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BaiduNetdiskDownload\产品开发\01_暖通\01_风机选型\风机参数表\"/>
    </mc:Choice>
  </mc:AlternateContent>
  <bookViews>
    <workbookView xWindow="0" yWindow="0" windowWidth="28800" windowHeight="12240" activeTab="1"/>
  </bookViews>
  <sheets>
    <sheet name="风机箱参数" sheetId="1" r:id="rId1"/>
    <sheet name="轴流风机参数 " sheetId="3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52" i="1" l="1"/>
  <c r="AB452" i="1" s="1"/>
  <c r="W452" i="1"/>
  <c r="X452" i="1" s="1"/>
  <c r="Y452" i="1" s="1"/>
  <c r="O452" i="1"/>
  <c r="N452" i="1"/>
  <c r="Z451" i="1"/>
  <c r="AB451" i="1" s="1"/>
  <c r="W451" i="1"/>
  <c r="X451" i="1" s="1"/>
  <c r="Y451" i="1" s="1"/>
  <c r="O451" i="1"/>
  <c r="N451" i="1"/>
  <c r="AB450" i="1"/>
  <c r="Z450" i="1"/>
  <c r="W450" i="1"/>
  <c r="X450" i="1" s="1"/>
  <c r="Y450" i="1" s="1"/>
  <c r="O450" i="1"/>
  <c r="N450" i="1"/>
  <c r="Z449" i="1"/>
  <c r="AB449" i="1" s="1"/>
  <c r="X449" i="1"/>
  <c r="Y449" i="1" s="1"/>
  <c r="W449" i="1"/>
  <c r="O449" i="1"/>
  <c r="N449" i="1"/>
  <c r="Z448" i="1"/>
  <c r="AB448" i="1" s="1"/>
  <c r="Y448" i="1"/>
  <c r="W448" i="1"/>
  <c r="X448" i="1" s="1"/>
  <c r="O448" i="1"/>
  <c r="N448" i="1"/>
  <c r="Z447" i="1"/>
  <c r="AB447" i="1" s="1"/>
  <c r="W447" i="1"/>
  <c r="X447" i="1" s="1"/>
  <c r="Y447" i="1" s="1"/>
  <c r="O447" i="1"/>
  <c r="N447" i="1"/>
  <c r="Z446" i="1"/>
  <c r="AB446" i="1" s="1"/>
  <c r="W446" i="1"/>
  <c r="X446" i="1" s="1"/>
  <c r="Y446" i="1" s="1"/>
  <c r="O446" i="1"/>
  <c r="N446" i="1"/>
  <c r="Z445" i="1"/>
  <c r="AB445" i="1" s="1"/>
  <c r="W445" i="1"/>
  <c r="X445" i="1" s="1"/>
  <c r="Y445" i="1" s="1"/>
  <c r="O445" i="1"/>
  <c r="N445" i="1"/>
  <c r="Z444" i="1"/>
  <c r="AB444" i="1" s="1"/>
  <c r="W444" i="1"/>
  <c r="X444" i="1" s="1"/>
  <c r="Y444" i="1" s="1"/>
  <c r="O444" i="1"/>
  <c r="N444" i="1"/>
  <c r="Z443" i="1"/>
  <c r="AB443" i="1" s="1"/>
  <c r="W443" i="1"/>
  <c r="X443" i="1" s="1"/>
  <c r="Y443" i="1" s="1"/>
  <c r="O443" i="1"/>
  <c r="N443" i="1"/>
  <c r="Z442" i="1"/>
  <c r="AB442" i="1" s="1"/>
  <c r="W442" i="1"/>
  <c r="X442" i="1" s="1"/>
  <c r="Y442" i="1" s="1"/>
  <c r="O442" i="1"/>
  <c r="N442" i="1"/>
  <c r="Z441" i="1"/>
  <c r="AB441" i="1" s="1"/>
  <c r="W441" i="1"/>
  <c r="X441" i="1" s="1"/>
  <c r="Y441" i="1" s="1"/>
  <c r="O441" i="1"/>
  <c r="N441" i="1"/>
  <c r="Z440" i="1"/>
  <c r="AB440" i="1" s="1"/>
  <c r="W440" i="1"/>
  <c r="X440" i="1" s="1"/>
  <c r="Y440" i="1" s="1"/>
  <c r="O440" i="1"/>
  <c r="N440" i="1"/>
  <c r="Z439" i="1"/>
  <c r="AB439" i="1" s="1"/>
  <c r="W439" i="1"/>
  <c r="X439" i="1" s="1"/>
  <c r="Y439" i="1" s="1"/>
  <c r="O439" i="1"/>
  <c r="N439" i="1"/>
  <c r="Z438" i="1"/>
  <c r="AB438" i="1" s="1"/>
  <c r="W438" i="1"/>
  <c r="X438" i="1" s="1"/>
  <c r="Y438" i="1" s="1"/>
  <c r="O438" i="1"/>
  <c r="N438" i="1"/>
  <c r="Z437" i="1"/>
  <c r="AB437" i="1" s="1"/>
  <c r="W437" i="1"/>
  <c r="X437" i="1" s="1"/>
  <c r="Y437" i="1" s="1"/>
  <c r="O437" i="1"/>
  <c r="N437" i="1"/>
  <c r="Z436" i="1"/>
  <c r="AB436" i="1" s="1"/>
  <c r="W436" i="1"/>
  <c r="X436" i="1" s="1"/>
  <c r="Y436" i="1" s="1"/>
  <c r="O436" i="1"/>
  <c r="N436" i="1"/>
  <c r="Z435" i="1"/>
  <c r="AB435" i="1" s="1"/>
  <c r="W435" i="1"/>
  <c r="X435" i="1" s="1"/>
  <c r="Y435" i="1" s="1"/>
  <c r="O435" i="1"/>
  <c r="N435" i="1"/>
  <c r="Z434" i="1"/>
  <c r="AB434" i="1" s="1"/>
  <c r="W434" i="1"/>
  <c r="X434" i="1" s="1"/>
  <c r="Y434" i="1" s="1"/>
  <c r="O434" i="1"/>
  <c r="N434" i="1"/>
  <c r="Z433" i="1"/>
  <c r="AB433" i="1" s="1"/>
  <c r="W433" i="1"/>
  <c r="X433" i="1" s="1"/>
  <c r="Y433" i="1" s="1"/>
  <c r="O433" i="1"/>
  <c r="N433" i="1"/>
  <c r="Z432" i="1"/>
  <c r="AB432" i="1" s="1"/>
  <c r="W432" i="1"/>
  <c r="X432" i="1" s="1"/>
  <c r="Y432" i="1" s="1"/>
  <c r="O432" i="1"/>
  <c r="N432" i="1"/>
  <c r="Z431" i="1"/>
  <c r="AB431" i="1" s="1"/>
  <c r="W431" i="1"/>
  <c r="X431" i="1" s="1"/>
  <c r="Y431" i="1" s="1"/>
  <c r="O431" i="1"/>
  <c r="N431" i="1"/>
  <c r="Z430" i="1"/>
  <c r="AB430" i="1" s="1"/>
  <c r="W430" i="1"/>
  <c r="X430" i="1" s="1"/>
  <c r="Y430" i="1" s="1"/>
  <c r="O430" i="1"/>
  <c r="N430" i="1"/>
  <c r="Z429" i="1"/>
  <c r="AB429" i="1" s="1"/>
  <c r="W429" i="1"/>
  <c r="X429" i="1" s="1"/>
  <c r="Y429" i="1" s="1"/>
  <c r="O429" i="1"/>
  <c r="N429" i="1"/>
  <c r="Z428" i="1"/>
  <c r="AB428" i="1" s="1"/>
  <c r="W428" i="1"/>
  <c r="X428" i="1" s="1"/>
  <c r="Y428" i="1" s="1"/>
  <c r="O428" i="1"/>
  <c r="N428" i="1"/>
  <c r="Z427" i="1"/>
  <c r="AB427" i="1" s="1"/>
  <c r="W427" i="1"/>
  <c r="X427" i="1" s="1"/>
  <c r="Y427" i="1" s="1"/>
  <c r="O427" i="1"/>
  <c r="N427" i="1"/>
  <c r="Z426" i="1"/>
  <c r="AB426" i="1" s="1"/>
  <c r="W426" i="1"/>
  <c r="X426" i="1" s="1"/>
  <c r="Y426" i="1" s="1"/>
  <c r="O426" i="1"/>
  <c r="N426" i="1"/>
  <c r="Z425" i="1"/>
  <c r="AB425" i="1" s="1"/>
  <c r="W425" i="1"/>
  <c r="X425" i="1" s="1"/>
  <c r="Y425" i="1" s="1"/>
  <c r="O425" i="1"/>
  <c r="N425" i="1"/>
  <c r="Z424" i="1"/>
  <c r="AB424" i="1" s="1"/>
  <c r="W424" i="1"/>
  <c r="X424" i="1" s="1"/>
  <c r="Y424" i="1" s="1"/>
  <c r="O424" i="1"/>
  <c r="N424" i="1"/>
  <c r="Z423" i="1"/>
  <c r="AB423" i="1" s="1"/>
  <c r="W423" i="1"/>
  <c r="X423" i="1" s="1"/>
  <c r="Y423" i="1" s="1"/>
  <c r="O423" i="1"/>
  <c r="N423" i="1"/>
  <c r="Z422" i="1"/>
  <c r="AB422" i="1" s="1"/>
  <c r="W422" i="1"/>
  <c r="X422" i="1" s="1"/>
  <c r="Y422" i="1" s="1"/>
  <c r="O422" i="1"/>
  <c r="N422" i="1"/>
  <c r="Z421" i="1"/>
  <c r="AB421" i="1" s="1"/>
  <c r="W421" i="1"/>
  <c r="X421" i="1" s="1"/>
  <c r="Y421" i="1" s="1"/>
  <c r="O421" i="1"/>
  <c r="N421" i="1"/>
  <c r="Z420" i="1"/>
  <c r="AB420" i="1" s="1"/>
  <c r="W420" i="1"/>
  <c r="X420" i="1" s="1"/>
  <c r="Y420" i="1" s="1"/>
  <c r="O420" i="1"/>
  <c r="N420" i="1"/>
  <c r="Z419" i="1"/>
  <c r="AB419" i="1" s="1"/>
  <c r="W419" i="1"/>
  <c r="X419" i="1" s="1"/>
  <c r="Y419" i="1" s="1"/>
  <c r="O419" i="1"/>
  <c r="N419" i="1"/>
  <c r="Z418" i="1"/>
  <c r="AB418" i="1" s="1"/>
  <c r="W418" i="1"/>
  <c r="X418" i="1" s="1"/>
  <c r="Y418" i="1" s="1"/>
  <c r="O418" i="1"/>
  <c r="N418" i="1"/>
  <c r="Z417" i="1"/>
  <c r="AB417" i="1" s="1"/>
  <c r="W417" i="1"/>
  <c r="X417" i="1" s="1"/>
  <c r="Y417" i="1" s="1"/>
  <c r="O417" i="1"/>
  <c r="N417" i="1"/>
  <c r="Z416" i="1"/>
  <c r="AB416" i="1" s="1"/>
  <c r="W416" i="1"/>
  <c r="X416" i="1" s="1"/>
  <c r="Y416" i="1" s="1"/>
  <c r="O416" i="1"/>
  <c r="N416" i="1"/>
  <c r="Z415" i="1"/>
  <c r="AB415" i="1" s="1"/>
  <c r="W415" i="1"/>
  <c r="X415" i="1" s="1"/>
  <c r="Y415" i="1" s="1"/>
  <c r="O415" i="1"/>
  <c r="N415" i="1"/>
  <c r="Z414" i="1"/>
  <c r="AB414" i="1" s="1"/>
  <c r="W414" i="1"/>
  <c r="X414" i="1" s="1"/>
  <c r="Y414" i="1" s="1"/>
  <c r="O414" i="1"/>
  <c r="N414" i="1"/>
  <c r="Z413" i="1"/>
  <c r="AB413" i="1" s="1"/>
  <c r="W413" i="1"/>
  <c r="X413" i="1" s="1"/>
  <c r="Y413" i="1" s="1"/>
  <c r="O413" i="1"/>
  <c r="N413" i="1"/>
  <c r="Z412" i="1"/>
  <c r="AB412" i="1" s="1"/>
  <c r="W412" i="1"/>
  <c r="X412" i="1" s="1"/>
  <c r="Y412" i="1" s="1"/>
  <c r="O412" i="1"/>
  <c r="N412" i="1"/>
  <c r="Z411" i="1"/>
  <c r="AB411" i="1" s="1"/>
  <c r="W411" i="1"/>
  <c r="X411" i="1" s="1"/>
  <c r="Y411" i="1" s="1"/>
  <c r="O411" i="1"/>
  <c r="N411" i="1"/>
  <c r="Z410" i="1"/>
  <c r="AB410" i="1" s="1"/>
  <c r="W410" i="1"/>
  <c r="X410" i="1" s="1"/>
  <c r="Y410" i="1" s="1"/>
  <c r="O410" i="1"/>
  <c r="N410" i="1"/>
  <c r="Z409" i="1"/>
  <c r="AB409" i="1" s="1"/>
  <c r="W409" i="1"/>
  <c r="X409" i="1" s="1"/>
  <c r="Y409" i="1" s="1"/>
  <c r="O409" i="1"/>
  <c r="N409" i="1"/>
  <c r="Z408" i="1"/>
  <c r="AB408" i="1" s="1"/>
  <c r="W408" i="1"/>
  <c r="X408" i="1" s="1"/>
  <c r="Y408" i="1" s="1"/>
  <c r="O408" i="1"/>
  <c r="N408" i="1"/>
  <c r="Z407" i="1"/>
  <c r="AB407" i="1" s="1"/>
  <c r="W407" i="1"/>
  <c r="X407" i="1" s="1"/>
  <c r="Y407" i="1" s="1"/>
  <c r="O407" i="1"/>
  <c r="N407" i="1"/>
  <c r="Z406" i="1"/>
  <c r="AB406" i="1" s="1"/>
  <c r="W406" i="1"/>
  <c r="X406" i="1" s="1"/>
  <c r="Y406" i="1" s="1"/>
  <c r="O406" i="1"/>
  <c r="N406" i="1"/>
  <c r="Z405" i="1"/>
  <c r="AB405" i="1" s="1"/>
  <c r="W405" i="1"/>
  <c r="X405" i="1" s="1"/>
  <c r="Y405" i="1" s="1"/>
  <c r="O405" i="1"/>
  <c r="N405" i="1"/>
  <c r="Z404" i="1"/>
  <c r="AB404" i="1" s="1"/>
  <c r="W404" i="1"/>
  <c r="X404" i="1" s="1"/>
  <c r="Y404" i="1" s="1"/>
  <c r="O404" i="1"/>
  <c r="N404" i="1"/>
  <c r="Z403" i="1"/>
  <c r="AB403" i="1" s="1"/>
  <c r="W403" i="1"/>
  <c r="X403" i="1" s="1"/>
  <c r="Y403" i="1" s="1"/>
  <c r="O403" i="1"/>
  <c r="N403" i="1"/>
  <c r="Z402" i="1"/>
  <c r="AB402" i="1" s="1"/>
  <c r="W402" i="1"/>
  <c r="X402" i="1" s="1"/>
  <c r="Y402" i="1" s="1"/>
  <c r="O402" i="1"/>
  <c r="N402" i="1"/>
  <c r="Z401" i="1"/>
  <c r="AB401" i="1" s="1"/>
  <c r="W401" i="1"/>
  <c r="X401" i="1" s="1"/>
  <c r="Y401" i="1" s="1"/>
  <c r="O401" i="1"/>
  <c r="N401" i="1"/>
  <c r="Z400" i="1"/>
  <c r="AB400" i="1" s="1"/>
  <c r="W400" i="1"/>
  <c r="X400" i="1" s="1"/>
  <c r="Y400" i="1" s="1"/>
  <c r="O400" i="1"/>
  <c r="N400" i="1"/>
  <c r="Z399" i="1"/>
  <c r="AB399" i="1" s="1"/>
  <c r="W399" i="1"/>
  <c r="X399" i="1" s="1"/>
  <c r="Y399" i="1" s="1"/>
  <c r="O399" i="1"/>
  <c r="N399" i="1"/>
  <c r="Z398" i="1"/>
  <c r="AB398" i="1" s="1"/>
  <c r="W398" i="1"/>
  <c r="X398" i="1" s="1"/>
  <c r="Y398" i="1" s="1"/>
  <c r="O398" i="1"/>
  <c r="N398" i="1"/>
  <c r="Z397" i="1"/>
  <c r="AB397" i="1" s="1"/>
  <c r="W397" i="1"/>
  <c r="X397" i="1" s="1"/>
  <c r="Y397" i="1" s="1"/>
  <c r="O397" i="1"/>
  <c r="N397" i="1"/>
  <c r="Z396" i="1"/>
  <c r="AB396" i="1" s="1"/>
  <c r="W396" i="1"/>
  <c r="X396" i="1" s="1"/>
  <c r="Y396" i="1" s="1"/>
  <c r="O396" i="1"/>
  <c r="N396" i="1"/>
  <c r="Z395" i="1"/>
  <c r="AB395" i="1" s="1"/>
  <c r="W395" i="1"/>
  <c r="X395" i="1" s="1"/>
  <c r="Y395" i="1" s="1"/>
  <c r="O395" i="1"/>
  <c r="N395" i="1"/>
  <c r="Z394" i="1"/>
  <c r="AB394" i="1" s="1"/>
  <c r="W394" i="1"/>
  <c r="X394" i="1" s="1"/>
  <c r="Y394" i="1" s="1"/>
  <c r="O394" i="1"/>
  <c r="N394" i="1"/>
  <c r="Z393" i="1"/>
  <c r="AB393" i="1" s="1"/>
  <c r="W393" i="1"/>
  <c r="X393" i="1" s="1"/>
  <c r="Y393" i="1" s="1"/>
  <c r="O393" i="1"/>
  <c r="N393" i="1"/>
  <c r="Z392" i="1"/>
  <c r="AB392" i="1" s="1"/>
  <c r="W392" i="1"/>
  <c r="X392" i="1" s="1"/>
  <c r="Y392" i="1" s="1"/>
  <c r="O392" i="1"/>
  <c r="N392" i="1"/>
  <c r="Z391" i="1"/>
  <c r="AB391" i="1" s="1"/>
  <c r="W391" i="1"/>
  <c r="X391" i="1" s="1"/>
  <c r="Y391" i="1" s="1"/>
  <c r="O391" i="1"/>
  <c r="N391" i="1"/>
  <c r="Z390" i="1"/>
  <c r="AB390" i="1" s="1"/>
  <c r="W390" i="1"/>
  <c r="X390" i="1" s="1"/>
  <c r="Y390" i="1" s="1"/>
  <c r="O390" i="1"/>
  <c r="N390" i="1"/>
  <c r="Z389" i="1"/>
  <c r="AB389" i="1" s="1"/>
  <c r="W389" i="1"/>
  <c r="X389" i="1" s="1"/>
  <c r="Y389" i="1" s="1"/>
  <c r="O389" i="1"/>
  <c r="N389" i="1"/>
  <c r="Z388" i="1"/>
  <c r="AB388" i="1" s="1"/>
  <c r="W388" i="1"/>
  <c r="X388" i="1" s="1"/>
  <c r="Y388" i="1" s="1"/>
  <c r="O388" i="1"/>
  <c r="N388" i="1"/>
  <c r="Z387" i="1"/>
  <c r="AB387" i="1" s="1"/>
  <c r="W387" i="1"/>
  <c r="X387" i="1" s="1"/>
  <c r="Y387" i="1" s="1"/>
  <c r="O387" i="1"/>
  <c r="N387" i="1"/>
  <c r="Z386" i="1"/>
  <c r="AB386" i="1" s="1"/>
  <c r="W386" i="1"/>
  <c r="X386" i="1" s="1"/>
  <c r="Y386" i="1" s="1"/>
  <c r="O386" i="1"/>
  <c r="N386" i="1"/>
  <c r="Z385" i="1"/>
  <c r="AB385" i="1" s="1"/>
  <c r="W385" i="1"/>
  <c r="X385" i="1" s="1"/>
  <c r="Y385" i="1" s="1"/>
  <c r="O385" i="1"/>
  <c r="N385" i="1"/>
  <c r="Z384" i="1"/>
  <c r="AB384" i="1" s="1"/>
  <c r="W384" i="1"/>
  <c r="X384" i="1" s="1"/>
  <c r="Y384" i="1" s="1"/>
  <c r="O384" i="1"/>
  <c r="N384" i="1"/>
  <c r="Z383" i="1"/>
  <c r="AB383" i="1" s="1"/>
  <c r="W383" i="1"/>
  <c r="X383" i="1" s="1"/>
  <c r="Y383" i="1" s="1"/>
  <c r="O383" i="1"/>
  <c r="N383" i="1"/>
  <c r="Z382" i="1"/>
  <c r="AB382" i="1" s="1"/>
  <c r="W382" i="1"/>
  <c r="X382" i="1" s="1"/>
  <c r="Y382" i="1" s="1"/>
  <c r="O382" i="1"/>
  <c r="N382" i="1"/>
  <c r="Z381" i="1"/>
  <c r="AB381" i="1" s="1"/>
  <c r="W381" i="1"/>
  <c r="X381" i="1" s="1"/>
  <c r="Y381" i="1" s="1"/>
  <c r="O381" i="1"/>
  <c r="N381" i="1"/>
  <c r="Z380" i="1"/>
  <c r="AB380" i="1" s="1"/>
  <c r="W380" i="1"/>
  <c r="X380" i="1" s="1"/>
  <c r="Y380" i="1" s="1"/>
  <c r="O380" i="1"/>
  <c r="N380" i="1"/>
  <c r="Z379" i="1"/>
  <c r="AB379" i="1" s="1"/>
  <c r="W379" i="1"/>
  <c r="X379" i="1" s="1"/>
  <c r="Y379" i="1" s="1"/>
  <c r="O379" i="1"/>
  <c r="N379" i="1"/>
  <c r="Z378" i="1"/>
  <c r="AB378" i="1" s="1"/>
  <c r="W378" i="1"/>
  <c r="X378" i="1" s="1"/>
  <c r="Y378" i="1" s="1"/>
  <c r="O378" i="1"/>
  <c r="N378" i="1"/>
  <c r="Z377" i="1"/>
  <c r="AB377" i="1" s="1"/>
  <c r="W377" i="1"/>
  <c r="X377" i="1" s="1"/>
  <c r="Y377" i="1" s="1"/>
  <c r="O377" i="1"/>
  <c r="N377" i="1"/>
  <c r="Z376" i="1"/>
  <c r="AB376" i="1" s="1"/>
  <c r="W376" i="1"/>
  <c r="X376" i="1" s="1"/>
  <c r="Y376" i="1" s="1"/>
  <c r="O376" i="1"/>
  <c r="N376" i="1"/>
  <c r="AB375" i="1"/>
  <c r="Z375" i="1"/>
  <c r="W375" i="1"/>
  <c r="X375" i="1" s="1"/>
  <c r="Y375" i="1" s="1"/>
  <c r="O375" i="1"/>
  <c r="N375" i="1"/>
  <c r="Z374" i="1"/>
  <c r="AB374" i="1" s="1"/>
  <c r="W374" i="1"/>
  <c r="X374" i="1" s="1"/>
  <c r="Y374" i="1" s="1"/>
  <c r="O374" i="1"/>
  <c r="N374" i="1"/>
  <c r="Z373" i="1"/>
  <c r="AB373" i="1" s="1"/>
  <c r="W373" i="1"/>
  <c r="X373" i="1" s="1"/>
  <c r="Y373" i="1" s="1"/>
  <c r="O373" i="1"/>
  <c r="N373" i="1"/>
  <c r="Z372" i="1"/>
  <c r="AB372" i="1" s="1"/>
  <c r="W372" i="1"/>
  <c r="X372" i="1" s="1"/>
  <c r="Y372" i="1" s="1"/>
  <c r="O372" i="1"/>
  <c r="N372" i="1"/>
  <c r="Z371" i="1"/>
  <c r="AB371" i="1" s="1"/>
  <c r="W371" i="1"/>
  <c r="X371" i="1" s="1"/>
  <c r="Y371" i="1" s="1"/>
  <c r="O371" i="1"/>
  <c r="N371" i="1"/>
  <c r="Z370" i="1"/>
  <c r="AB370" i="1" s="1"/>
  <c r="W370" i="1"/>
  <c r="X370" i="1" s="1"/>
  <c r="Y370" i="1" s="1"/>
  <c r="O370" i="1"/>
  <c r="N370" i="1"/>
  <c r="Z369" i="1"/>
  <c r="AB369" i="1" s="1"/>
  <c r="W369" i="1"/>
  <c r="X369" i="1" s="1"/>
  <c r="Y369" i="1" s="1"/>
  <c r="O369" i="1"/>
  <c r="N369" i="1"/>
  <c r="Z368" i="1"/>
  <c r="AB368" i="1" s="1"/>
  <c r="W368" i="1"/>
  <c r="X368" i="1" s="1"/>
  <c r="Y368" i="1" s="1"/>
  <c r="O368" i="1"/>
  <c r="N368" i="1"/>
  <c r="Z367" i="1"/>
  <c r="AB367" i="1" s="1"/>
  <c r="W367" i="1"/>
  <c r="X367" i="1" s="1"/>
  <c r="Y367" i="1" s="1"/>
  <c r="O367" i="1"/>
  <c r="N367" i="1"/>
  <c r="Z366" i="1"/>
  <c r="AB366" i="1" s="1"/>
  <c r="W366" i="1"/>
  <c r="X366" i="1" s="1"/>
  <c r="Y366" i="1" s="1"/>
  <c r="O366" i="1"/>
  <c r="N366" i="1"/>
  <c r="Z365" i="1"/>
  <c r="AB365" i="1" s="1"/>
  <c r="W365" i="1"/>
  <c r="X365" i="1" s="1"/>
  <c r="Y365" i="1" s="1"/>
  <c r="O365" i="1"/>
  <c r="N365" i="1"/>
  <c r="Z364" i="1"/>
  <c r="AB364" i="1" s="1"/>
  <c r="W364" i="1"/>
  <c r="X364" i="1" s="1"/>
  <c r="Y364" i="1" s="1"/>
  <c r="O364" i="1"/>
  <c r="N364" i="1"/>
  <c r="Z363" i="1"/>
  <c r="AB363" i="1" s="1"/>
  <c r="W363" i="1"/>
  <c r="X363" i="1" s="1"/>
  <c r="Y363" i="1" s="1"/>
  <c r="O363" i="1"/>
  <c r="N363" i="1"/>
  <c r="Z362" i="1"/>
  <c r="AB362" i="1" s="1"/>
  <c r="W362" i="1"/>
  <c r="X362" i="1" s="1"/>
  <c r="Y362" i="1" s="1"/>
  <c r="O362" i="1"/>
  <c r="N362" i="1"/>
  <c r="Z361" i="1"/>
  <c r="AB361" i="1" s="1"/>
  <c r="W361" i="1"/>
  <c r="X361" i="1" s="1"/>
  <c r="Y361" i="1" s="1"/>
  <c r="O361" i="1"/>
  <c r="N361" i="1"/>
  <c r="Z360" i="1"/>
  <c r="AB360" i="1" s="1"/>
  <c r="W360" i="1"/>
  <c r="X360" i="1" s="1"/>
  <c r="Y360" i="1" s="1"/>
  <c r="O360" i="1"/>
  <c r="N360" i="1"/>
  <c r="Z359" i="1"/>
  <c r="AB359" i="1" s="1"/>
  <c r="W359" i="1"/>
  <c r="X359" i="1" s="1"/>
  <c r="Y359" i="1" s="1"/>
  <c r="O359" i="1"/>
  <c r="N359" i="1"/>
  <c r="Z358" i="1"/>
  <c r="AB358" i="1" s="1"/>
  <c r="W358" i="1"/>
  <c r="X358" i="1" s="1"/>
  <c r="Y358" i="1" s="1"/>
  <c r="O358" i="1"/>
  <c r="N358" i="1"/>
  <c r="Z357" i="1"/>
  <c r="AB357" i="1" s="1"/>
  <c r="W357" i="1"/>
  <c r="X357" i="1" s="1"/>
  <c r="Y357" i="1" s="1"/>
  <c r="O357" i="1"/>
  <c r="N357" i="1"/>
  <c r="Z356" i="1"/>
  <c r="AB356" i="1" s="1"/>
  <c r="W356" i="1"/>
  <c r="X356" i="1" s="1"/>
  <c r="Y356" i="1" s="1"/>
  <c r="O356" i="1"/>
  <c r="N356" i="1"/>
  <c r="Z355" i="1"/>
  <c r="AB355" i="1" s="1"/>
  <c r="W355" i="1"/>
  <c r="X355" i="1" s="1"/>
  <c r="Y355" i="1" s="1"/>
  <c r="O355" i="1"/>
  <c r="N355" i="1"/>
  <c r="Z354" i="1"/>
  <c r="AB354" i="1" s="1"/>
  <c r="W354" i="1"/>
  <c r="X354" i="1" s="1"/>
  <c r="Y354" i="1" s="1"/>
  <c r="O354" i="1"/>
  <c r="N354" i="1"/>
  <c r="Z353" i="1"/>
  <c r="AB353" i="1" s="1"/>
  <c r="W353" i="1"/>
  <c r="X353" i="1" s="1"/>
  <c r="Y353" i="1" s="1"/>
  <c r="O353" i="1"/>
  <c r="N353" i="1"/>
  <c r="Z352" i="1"/>
  <c r="AB352" i="1" s="1"/>
  <c r="W352" i="1"/>
  <c r="X352" i="1" s="1"/>
  <c r="Y352" i="1" s="1"/>
  <c r="O352" i="1"/>
  <c r="N352" i="1"/>
  <c r="Z351" i="1"/>
  <c r="AB351" i="1" s="1"/>
  <c r="W351" i="1"/>
  <c r="X351" i="1" s="1"/>
  <c r="Y351" i="1" s="1"/>
  <c r="O351" i="1"/>
  <c r="N351" i="1"/>
  <c r="Z350" i="1"/>
  <c r="AB350" i="1" s="1"/>
  <c r="W350" i="1"/>
  <c r="X350" i="1" s="1"/>
  <c r="Y350" i="1" s="1"/>
  <c r="O350" i="1"/>
  <c r="N350" i="1"/>
  <c r="Z349" i="1"/>
  <c r="AB349" i="1" s="1"/>
  <c r="W349" i="1"/>
  <c r="X349" i="1" s="1"/>
  <c r="Y349" i="1" s="1"/>
  <c r="O349" i="1"/>
  <c r="N349" i="1"/>
  <c r="Z348" i="1"/>
  <c r="AB348" i="1" s="1"/>
  <c r="W348" i="1"/>
  <c r="X348" i="1" s="1"/>
  <c r="Y348" i="1" s="1"/>
  <c r="O348" i="1"/>
  <c r="N348" i="1"/>
  <c r="Z347" i="1"/>
  <c r="AB347" i="1" s="1"/>
  <c r="W347" i="1"/>
  <c r="X347" i="1" s="1"/>
  <c r="Y347" i="1" s="1"/>
  <c r="O347" i="1"/>
  <c r="N347" i="1"/>
  <c r="Z346" i="1"/>
  <c r="AB346" i="1" s="1"/>
  <c r="W346" i="1"/>
  <c r="X346" i="1" s="1"/>
  <c r="Y346" i="1" s="1"/>
  <c r="O346" i="1"/>
  <c r="N346" i="1"/>
  <c r="Z345" i="1"/>
  <c r="AB345" i="1" s="1"/>
  <c r="W345" i="1"/>
  <c r="X345" i="1" s="1"/>
  <c r="Y345" i="1" s="1"/>
  <c r="O345" i="1"/>
  <c r="N345" i="1"/>
  <c r="Z344" i="1"/>
  <c r="AB344" i="1" s="1"/>
  <c r="W344" i="1"/>
  <c r="X344" i="1" s="1"/>
  <c r="Y344" i="1" s="1"/>
  <c r="O344" i="1"/>
  <c r="N344" i="1"/>
  <c r="Z343" i="1"/>
  <c r="AB343" i="1" s="1"/>
  <c r="W343" i="1"/>
  <c r="X343" i="1" s="1"/>
  <c r="Y343" i="1" s="1"/>
  <c r="O343" i="1"/>
  <c r="N343" i="1"/>
  <c r="Z342" i="1"/>
  <c r="AB342" i="1" s="1"/>
  <c r="W342" i="1"/>
  <c r="X342" i="1" s="1"/>
  <c r="Y342" i="1" s="1"/>
  <c r="O342" i="1"/>
  <c r="N342" i="1"/>
  <c r="Z341" i="1"/>
  <c r="AB341" i="1" s="1"/>
  <c r="W341" i="1"/>
  <c r="X341" i="1" s="1"/>
  <c r="Y341" i="1" s="1"/>
  <c r="O341" i="1"/>
  <c r="N341" i="1"/>
  <c r="Z340" i="1"/>
  <c r="AB340" i="1" s="1"/>
  <c r="W340" i="1"/>
  <c r="X340" i="1" s="1"/>
  <c r="Y340" i="1" s="1"/>
  <c r="O340" i="1"/>
  <c r="N340" i="1"/>
  <c r="Z339" i="1"/>
  <c r="AB339" i="1" s="1"/>
  <c r="W339" i="1"/>
  <c r="X339" i="1" s="1"/>
  <c r="Y339" i="1" s="1"/>
  <c r="O339" i="1"/>
  <c r="N339" i="1"/>
  <c r="Z338" i="1"/>
  <c r="AB338" i="1" s="1"/>
  <c r="W338" i="1"/>
  <c r="X338" i="1" s="1"/>
  <c r="Y338" i="1" s="1"/>
  <c r="O338" i="1"/>
  <c r="N338" i="1"/>
  <c r="Z337" i="1"/>
  <c r="AB337" i="1" s="1"/>
  <c r="W337" i="1"/>
  <c r="X337" i="1" s="1"/>
  <c r="Y337" i="1" s="1"/>
  <c r="O337" i="1"/>
  <c r="N337" i="1"/>
  <c r="Z336" i="1"/>
  <c r="AB336" i="1" s="1"/>
  <c r="W336" i="1"/>
  <c r="X336" i="1" s="1"/>
  <c r="Y336" i="1" s="1"/>
  <c r="O336" i="1"/>
  <c r="N336" i="1"/>
  <c r="Z335" i="1"/>
  <c r="AB335" i="1" s="1"/>
  <c r="W335" i="1"/>
  <c r="X335" i="1" s="1"/>
  <c r="Y335" i="1" s="1"/>
  <c r="O335" i="1"/>
  <c r="N335" i="1"/>
  <c r="Z334" i="1"/>
  <c r="AB334" i="1" s="1"/>
  <c r="W334" i="1"/>
  <c r="X334" i="1" s="1"/>
  <c r="Y334" i="1" s="1"/>
  <c r="O334" i="1"/>
  <c r="N334" i="1"/>
  <c r="Z333" i="1"/>
  <c r="AB333" i="1" s="1"/>
  <c r="W333" i="1"/>
  <c r="X333" i="1" s="1"/>
  <c r="Y333" i="1" s="1"/>
  <c r="O333" i="1"/>
  <c r="N333" i="1"/>
  <c r="Z332" i="1"/>
  <c r="AB332" i="1" s="1"/>
  <c r="Y332" i="1"/>
  <c r="W332" i="1"/>
  <c r="X332" i="1" s="1"/>
  <c r="O332" i="1"/>
  <c r="N332" i="1"/>
  <c r="Z331" i="1"/>
  <c r="AB331" i="1" s="1"/>
  <c r="W331" i="1"/>
  <c r="X331" i="1" s="1"/>
  <c r="Y331" i="1" s="1"/>
  <c r="O331" i="1"/>
  <c r="N331" i="1"/>
  <c r="Z330" i="1"/>
  <c r="AB330" i="1" s="1"/>
  <c r="W330" i="1"/>
  <c r="X330" i="1" s="1"/>
  <c r="Y330" i="1" s="1"/>
  <c r="O330" i="1"/>
  <c r="N330" i="1"/>
  <c r="Z329" i="1"/>
  <c r="AB329" i="1" s="1"/>
  <c r="W329" i="1"/>
  <c r="X329" i="1" s="1"/>
  <c r="Y329" i="1" s="1"/>
  <c r="O329" i="1"/>
  <c r="N329" i="1"/>
  <c r="Z328" i="1"/>
  <c r="AB328" i="1" s="1"/>
  <c r="W328" i="1"/>
  <c r="X328" i="1" s="1"/>
  <c r="Y328" i="1" s="1"/>
  <c r="O328" i="1"/>
  <c r="N328" i="1"/>
  <c r="Z327" i="1"/>
  <c r="AB327" i="1" s="1"/>
  <c r="W327" i="1"/>
  <c r="X327" i="1" s="1"/>
  <c r="Y327" i="1" s="1"/>
  <c r="O327" i="1"/>
  <c r="N327" i="1"/>
  <c r="Z326" i="1"/>
  <c r="AB326" i="1" s="1"/>
  <c r="W326" i="1"/>
  <c r="X326" i="1" s="1"/>
  <c r="Y326" i="1" s="1"/>
  <c r="O326" i="1"/>
  <c r="N326" i="1"/>
  <c r="Z325" i="1"/>
  <c r="AB325" i="1" s="1"/>
  <c r="W325" i="1"/>
  <c r="X325" i="1" s="1"/>
  <c r="Y325" i="1" s="1"/>
  <c r="O325" i="1"/>
  <c r="N325" i="1"/>
  <c r="AB324" i="1"/>
  <c r="Z324" i="1"/>
  <c r="W324" i="1"/>
  <c r="X324" i="1" s="1"/>
  <c r="Y324" i="1" s="1"/>
  <c r="O324" i="1"/>
  <c r="N324" i="1"/>
  <c r="Z323" i="1"/>
  <c r="AB323" i="1" s="1"/>
  <c r="W323" i="1"/>
  <c r="X323" i="1" s="1"/>
  <c r="Y323" i="1" s="1"/>
  <c r="O323" i="1"/>
  <c r="N323" i="1"/>
  <c r="Z322" i="1"/>
  <c r="AB322" i="1" s="1"/>
  <c r="W322" i="1"/>
  <c r="X322" i="1" s="1"/>
  <c r="Y322" i="1" s="1"/>
  <c r="O322" i="1"/>
  <c r="N322" i="1"/>
  <c r="Z321" i="1"/>
  <c r="AB321" i="1" s="1"/>
  <c r="W321" i="1"/>
  <c r="X321" i="1" s="1"/>
  <c r="Y321" i="1" s="1"/>
  <c r="O321" i="1"/>
  <c r="N321" i="1"/>
  <c r="Z320" i="1"/>
  <c r="AB320" i="1" s="1"/>
  <c r="W320" i="1"/>
  <c r="X320" i="1" s="1"/>
  <c r="Y320" i="1" s="1"/>
  <c r="O320" i="1"/>
  <c r="N320" i="1"/>
  <c r="Z319" i="1"/>
  <c r="AB319" i="1" s="1"/>
  <c r="W319" i="1"/>
  <c r="X319" i="1" s="1"/>
  <c r="Y319" i="1" s="1"/>
  <c r="O319" i="1"/>
  <c r="N319" i="1"/>
  <c r="Z318" i="1"/>
  <c r="AB318" i="1" s="1"/>
  <c r="W318" i="1"/>
  <c r="X318" i="1" s="1"/>
  <c r="Y318" i="1" s="1"/>
  <c r="O318" i="1"/>
  <c r="N318" i="1"/>
  <c r="Z317" i="1"/>
  <c r="AB317" i="1" s="1"/>
  <c r="W317" i="1"/>
  <c r="X317" i="1" s="1"/>
  <c r="Y317" i="1" s="1"/>
  <c r="O317" i="1"/>
  <c r="N317" i="1"/>
  <c r="Z316" i="1"/>
  <c r="AB316" i="1" s="1"/>
  <c r="W316" i="1"/>
  <c r="X316" i="1" s="1"/>
  <c r="Y316" i="1" s="1"/>
  <c r="O316" i="1"/>
  <c r="N316" i="1"/>
  <c r="Z315" i="1"/>
  <c r="AB315" i="1" s="1"/>
  <c r="W315" i="1"/>
  <c r="X315" i="1" s="1"/>
  <c r="Y315" i="1" s="1"/>
  <c r="O315" i="1"/>
  <c r="N315" i="1"/>
  <c r="Z314" i="1"/>
  <c r="AB314" i="1" s="1"/>
  <c r="W314" i="1"/>
  <c r="X314" i="1" s="1"/>
  <c r="Y314" i="1" s="1"/>
  <c r="O314" i="1"/>
  <c r="N314" i="1"/>
  <c r="Z313" i="1"/>
  <c r="AB313" i="1" s="1"/>
  <c r="W313" i="1"/>
  <c r="X313" i="1" s="1"/>
  <c r="Y313" i="1" s="1"/>
  <c r="O313" i="1"/>
  <c r="N313" i="1"/>
  <c r="Z312" i="1"/>
  <c r="AB312" i="1" s="1"/>
  <c r="W312" i="1"/>
  <c r="X312" i="1" s="1"/>
  <c r="Y312" i="1" s="1"/>
  <c r="O312" i="1"/>
  <c r="N312" i="1"/>
  <c r="Z311" i="1"/>
  <c r="AB311" i="1" s="1"/>
  <c r="W311" i="1"/>
  <c r="X311" i="1" s="1"/>
  <c r="Y311" i="1" s="1"/>
  <c r="O311" i="1"/>
  <c r="N311" i="1"/>
  <c r="Z310" i="1"/>
  <c r="AB310" i="1" s="1"/>
  <c r="W310" i="1"/>
  <c r="X310" i="1" s="1"/>
  <c r="Y310" i="1" s="1"/>
  <c r="O310" i="1"/>
  <c r="N310" i="1"/>
  <c r="Z309" i="1"/>
  <c r="AB309" i="1" s="1"/>
  <c r="W309" i="1"/>
  <c r="X309" i="1" s="1"/>
  <c r="Y309" i="1" s="1"/>
  <c r="O309" i="1"/>
  <c r="N309" i="1"/>
  <c r="Z308" i="1"/>
  <c r="AB308" i="1" s="1"/>
  <c r="W308" i="1"/>
  <c r="X308" i="1" s="1"/>
  <c r="Y308" i="1" s="1"/>
  <c r="O308" i="1"/>
  <c r="N308" i="1"/>
  <c r="Z307" i="1"/>
  <c r="AB307" i="1" s="1"/>
  <c r="W307" i="1"/>
  <c r="X307" i="1" s="1"/>
  <c r="Y307" i="1" s="1"/>
  <c r="O307" i="1"/>
  <c r="N307" i="1"/>
  <c r="Z306" i="1"/>
  <c r="AB306" i="1" s="1"/>
  <c r="W306" i="1"/>
  <c r="X306" i="1" s="1"/>
  <c r="Y306" i="1" s="1"/>
  <c r="O306" i="1"/>
  <c r="N306" i="1"/>
  <c r="Z305" i="1"/>
  <c r="AB305" i="1" s="1"/>
  <c r="W305" i="1"/>
  <c r="X305" i="1" s="1"/>
  <c r="Y305" i="1" s="1"/>
  <c r="O305" i="1"/>
  <c r="N305" i="1"/>
  <c r="Z304" i="1"/>
  <c r="AB304" i="1" s="1"/>
  <c r="W304" i="1"/>
  <c r="X304" i="1" s="1"/>
  <c r="Y304" i="1" s="1"/>
  <c r="O304" i="1"/>
  <c r="N304" i="1"/>
  <c r="Z303" i="1"/>
  <c r="AB303" i="1" s="1"/>
  <c r="W303" i="1"/>
  <c r="X303" i="1" s="1"/>
  <c r="Y303" i="1" s="1"/>
  <c r="O303" i="1"/>
  <c r="N303" i="1"/>
  <c r="Z302" i="1"/>
  <c r="AB302" i="1" s="1"/>
  <c r="W302" i="1"/>
  <c r="X302" i="1" s="1"/>
  <c r="Y302" i="1" s="1"/>
  <c r="O302" i="1"/>
  <c r="N302" i="1"/>
  <c r="Z301" i="1"/>
  <c r="AB301" i="1" s="1"/>
  <c r="W301" i="1"/>
  <c r="X301" i="1" s="1"/>
  <c r="Y301" i="1" s="1"/>
  <c r="O301" i="1"/>
  <c r="N301" i="1"/>
  <c r="Z300" i="1"/>
  <c r="AB300" i="1" s="1"/>
  <c r="W300" i="1"/>
  <c r="X300" i="1" s="1"/>
  <c r="Y300" i="1" s="1"/>
  <c r="O300" i="1"/>
  <c r="N300" i="1"/>
  <c r="Z299" i="1"/>
  <c r="AB299" i="1" s="1"/>
  <c r="W299" i="1"/>
  <c r="X299" i="1" s="1"/>
  <c r="Y299" i="1" s="1"/>
  <c r="O299" i="1"/>
  <c r="N299" i="1"/>
  <c r="Z298" i="1"/>
  <c r="AB298" i="1" s="1"/>
  <c r="W298" i="1"/>
  <c r="X298" i="1" s="1"/>
  <c r="Y298" i="1" s="1"/>
  <c r="O298" i="1"/>
  <c r="N298" i="1"/>
  <c r="Z297" i="1"/>
  <c r="AB297" i="1" s="1"/>
  <c r="W297" i="1"/>
  <c r="X297" i="1" s="1"/>
  <c r="Y297" i="1" s="1"/>
  <c r="O297" i="1"/>
  <c r="N297" i="1"/>
  <c r="Z296" i="1"/>
  <c r="AB296" i="1" s="1"/>
  <c r="W296" i="1"/>
  <c r="X296" i="1" s="1"/>
  <c r="Y296" i="1" s="1"/>
  <c r="O296" i="1"/>
  <c r="N296" i="1"/>
  <c r="Z295" i="1"/>
  <c r="AB295" i="1" s="1"/>
  <c r="W295" i="1"/>
  <c r="X295" i="1" s="1"/>
  <c r="Y295" i="1" s="1"/>
  <c r="O295" i="1"/>
  <c r="N295" i="1"/>
  <c r="Z294" i="1"/>
  <c r="AB294" i="1" s="1"/>
  <c r="W294" i="1"/>
  <c r="X294" i="1" s="1"/>
  <c r="Y294" i="1" s="1"/>
  <c r="O294" i="1"/>
  <c r="N294" i="1"/>
  <c r="Z293" i="1"/>
  <c r="AB293" i="1" s="1"/>
  <c r="W293" i="1"/>
  <c r="X293" i="1" s="1"/>
  <c r="Y293" i="1" s="1"/>
  <c r="O293" i="1"/>
  <c r="N293" i="1"/>
  <c r="Z292" i="1"/>
  <c r="AB292" i="1" s="1"/>
  <c r="W292" i="1"/>
  <c r="X292" i="1" s="1"/>
  <c r="Y292" i="1" s="1"/>
  <c r="O292" i="1"/>
  <c r="N292" i="1"/>
  <c r="Z291" i="1"/>
  <c r="AB291" i="1" s="1"/>
  <c r="W291" i="1"/>
  <c r="X291" i="1" s="1"/>
  <c r="Y291" i="1" s="1"/>
  <c r="O291" i="1"/>
  <c r="N291" i="1"/>
  <c r="Z290" i="1"/>
  <c r="AB290" i="1" s="1"/>
  <c r="W290" i="1"/>
  <c r="X290" i="1" s="1"/>
  <c r="Y290" i="1" s="1"/>
  <c r="O290" i="1"/>
  <c r="N290" i="1"/>
  <c r="Z289" i="1"/>
  <c r="AB289" i="1" s="1"/>
  <c r="W289" i="1"/>
  <c r="X289" i="1" s="1"/>
  <c r="Y289" i="1" s="1"/>
  <c r="O289" i="1"/>
  <c r="N289" i="1"/>
  <c r="Z288" i="1"/>
  <c r="AB288" i="1" s="1"/>
  <c r="W288" i="1"/>
  <c r="X288" i="1" s="1"/>
  <c r="Y288" i="1" s="1"/>
  <c r="O288" i="1"/>
  <c r="N288" i="1"/>
  <c r="Z287" i="1"/>
  <c r="AB287" i="1" s="1"/>
  <c r="W287" i="1"/>
  <c r="X287" i="1" s="1"/>
  <c r="Y287" i="1" s="1"/>
  <c r="O287" i="1"/>
  <c r="N287" i="1"/>
  <c r="Z286" i="1"/>
  <c r="AB286" i="1" s="1"/>
  <c r="W286" i="1"/>
  <c r="X286" i="1" s="1"/>
  <c r="Y286" i="1" s="1"/>
  <c r="O286" i="1"/>
  <c r="N286" i="1"/>
  <c r="Z285" i="1"/>
  <c r="AB285" i="1" s="1"/>
  <c r="W285" i="1"/>
  <c r="X285" i="1" s="1"/>
  <c r="Y285" i="1" s="1"/>
  <c r="O285" i="1"/>
  <c r="N285" i="1"/>
  <c r="Z284" i="1"/>
  <c r="AB284" i="1" s="1"/>
  <c r="W284" i="1"/>
  <c r="X284" i="1" s="1"/>
  <c r="Y284" i="1" s="1"/>
  <c r="O284" i="1"/>
  <c r="N284" i="1"/>
  <c r="Z283" i="1"/>
  <c r="AB283" i="1" s="1"/>
  <c r="W283" i="1"/>
  <c r="X283" i="1" s="1"/>
  <c r="Y283" i="1" s="1"/>
  <c r="O283" i="1"/>
  <c r="N283" i="1"/>
  <c r="Z282" i="1"/>
  <c r="AB282" i="1" s="1"/>
  <c r="W282" i="1"/>
  <c r="X282" i="1" s="1"/>
  <c r="Y282" i="1" s="1"/>
  <c r="O282" i="1"/>
  <c r="N282" i="1"/>
  <c r="Z281" i="1"/>
  <c r="AB281" i="1" s="1"/>
  <c r="W281" i="1"/>
  <c r="X281" i="1" s="1"/>
  <c r="Y281" i="1" s="1"/>
  <c r="O281" i="1"/>
  <c r="N281" i="1"/>
  <c r="Z280" i="1"/>
  <c r="AB280" i="1" s="1"/>
  <c r="W280" i="1"/>
  <c r="X280" i="1" s="1"/>
  <c r="Y280" i="1" s="1"/>
  <c r="O280" i="1"/>
  <c r="N280" i="1"/>
  <c r="Z279" i="1"/>
  <c r="AB279" i="1" s="1"/>
  <c r="W279" i="1"/>
  <c r="X279" i="1" s="1"/>
  <c r="Y279" i="1" s="1"/>
  <c r="O279" i="1"/>
  <c r="N279" i="1"/>
  <c r="Z278" i="1"/>
  <c r="AB278" i="1" s="1"/>
  <c r="W278" i="1"/>
  <c r="X278" i="1" s="1"/>
  <c r="Y278" i="1" s="1"/>
  <c r="O278" i="1"/>
  <c r="N278" i="1"/>
  <c r="Z277" i="1"/>
  <c r="AB277" i="1" s="1"/>
  <c r="W277" i="1"/>
  <c r="X277" i="1" s="1"/>
  <c r="Y277" i="1" s="1"/>
  <c r="O277" i="1"/>
  <c r="N277" i="1"/>
  <c r="Z276" i="1"/>
  <c r="AB276" i="1" s="1"/>
  <c r="W276" i="1"/>
  <c r="X276" i="1" s="1"/>
  <c r="Y276" i="1" s="1"/>
  <c r="O276" i="1"/>
  <c r="N276" i="1"/>
  <c r="Z275" i="1"/>
  <c r="AB275" i="1" s="1"/>
  <c r="W275" i="1"/>
  <c r="X275" i="1" s="1"/>
  <c r="Y275" i="1" s="1"/>
  <c r="O275" i="1"/>
  <c r="N275" i="1"/>
  <c r="Z274" i="1"/>
  <c r="AB274" i="1" s="1"/>
  <c r="W274" i="1"/>
  <c r="X274" i="1" s="1"/>
  <c r="Y274" i="1" s="1"/>
  <c r="O274" i="1"/>
  <c r="N274" i="1"/>
  <c r="Z273" i="1"/>
  <c r="AB273" i="1" s="1"/>
  <c r="W273" i="1"/>
  <c r="X273" i="1" s="1"/>
  <c r="Y273" i="1" s="1"/>
  <c r="O273" i="1"/>
  <c r="N273" i="1"/>
  <c r="Z272" i="1"/>
  <c r="AB272" i="1" s="1"/>
  <c r="W272" i="1"/>
  <c r="X272" i="1" s="1"/>
  <c r="Y272" i="1" s="1"/>
  <c r="O272" i="1"/>
  <c r="N272" i="1"/>
  <c r="Z271" i="1"/>
  <c r="AB271" i="1" s="1"/>
  <c r="W271" i="1"/>
  <c r="X271" i="1" s="1"/>
  <c r="Y271" i="1" s="1"/>
  <c r="O271" i="1"/>
  <c r="N271" i="1"/>
  <c r="Z270" i="1"/>
  <c r="AB270" i="1" s="1"/>
  <c r="W270" i="1"/>
  <c r="X270" i="1" s="1"/>
  <c r="Y270" i="1" s="1"/>
  <c r="O270" i="1"/>
  <c r="N270" i="1"/>
  <c r="Z269" i="1"/>
  <c r="AB269" i="1" s="1"/>
  <c r="W269" i="1"/>
  <c r="X269" i="1" s="1"/>
  <c r="Y269" i="1" s="1"/>
  <c r="O269" i="1"/>
  <c r="N269" i="1"/>
  <c r="Z268" i="1"/>
  <c r="AB268" i="1" s="1"/>
  <c r="W268" i="1"/>
  <c r="X268" i="1" s="1"/>
  <c r="Y268" i="1" s="1"/>
  <c r="O268" i="1"/>
  <c r="N268" i="1"/>
  <c r="Z267" i="1"/>
  <c r="AB267" i="1" s="1"/>
  <c r="W267" i="1"/>
  <c r="X267" i="1" s="1"/>
  <c r="Y267" i="1" s="1"/>
  <c r="O267" i="1"/>
  <c r="N267" i="1"/>
  <c r="Z266" i="1"/>
  <c r="AB266" i="1" s="1"/>
  <c r="W266" i="1"/>
  <c r="X266" i="1" s="1"/>
  <c r="Y266" i="1" s="1"/>
  <c r="O266" i="1"/>
  <c r="N266" i="1"/>
  <c r="Z265" i="1"/>
  <c r="AB265" i="1" s="1"/>
  <c r="W265" i="1"/>
  <c r="X265" i="1" s="1"/>
  <c r="Y265" i="1" s="1"/>
  <c r="O265" i="1"/>
  <c r="N265" i="1"/>
  <c r="Z264" i="1"/>
  <c r="AB264" i="1" s="1"/>
  <c r="W264" i="1"/>
  <c r="X264" i="1" s="1"/>
  <c r="Y264" i="1" s="1"/>
  <c r="O264" i="1"/>
  <c r="N264" i="1"/>
  <c r="Z263" i="1"/>
  <c r="AB263" i="1" s="1"/>
  <c r="W263" i="1"/>
  <c r="X263" i="1" s="1"/>
  <c r="Y263" i="1" s="1"/>
  <c r="O263" i="1"/>
  <c r="N263" i="1"/>
  <c r="Z262" i="1"/>
  <c r="AB262" i="1" s="1"/>
  <c r="W262" i="1"/>
  <c r="X262" i="1" s="1"/>
  <c r="Y262" i="1" s="1"/>
  <c r="O262" i="1"/>
  <c r="N262" i="1"/>
  <c r="Z261" i="1"/>
  <c r="AB261" i="1" s="1"/>
  <c r="W261" i="1"/>
  <c r="X261" i="1" s="1"/>
  <c r="Y261" i="1" s="1"/>
  <c r="O261" i="1"/>
  <c r="N261" i="1"/>
  <c r="Z260" i="1"/>
  <c r="AB260" i="1" s="1"/>
  <c r="W260" i="1"/>
  <c r="X260" i="1" s="1"/>
  <c r="Y260" i="1" s="1"/>
  <c r="O260" i="1"/>
  <c r="N260" i="1"/>
  <c r="Z259" i="1"/>
  <c r="AB259" i="1" s="1"/>
  <c r="W259" i="1"/>
  <c r="X259" i="1" s="1"/>
  <c r="Y259" i="1" s="1"/>
  <c r="O259" i="1"/>
  <c r="N259" i="1"/>
  <c r="Z258" i="1"/>
  <c r="AB258" i="1" s="1"/>
  <c r="W258" i="1"/>
  <c r="X258" i="1" s="1"/>
  <c r="Y258" i="1" s="1"/>
  <c r="O258" i="1"/>
  <c r="N258" i="1"/>
  <c r="Z257" i="1"/>
  <c r="AB257" i="1" s="1"/>
  <c r="W257" i="1"/>
  <c r="X257" i="1" s="1"/>
  <c r="Y257" i="1" s="1"/>
  <c r="O257" i="1"/>
  <c r="N257" i="1"/>
  <c r="Z256" i="1"/>
  <c r="AB256" i="1" s="1"/>
  <c r="W256" i="1"/>
  <c r="X256" i="1" s="1"/>
  <c r="Y256" i="1" s="1"/>
  <c r="O256" i="1"/>
  <c r="N256" i="1"/>
  <c r="Z255" i="1"/>
  <c r="AB255" i="1" s="1"/>
  <c r="W255" i="1"/>
  <c r="X255" i="1" s="1"/>
  <c r="Y255" i="1" s="1"/>
  <c r="O255" i="1"/>
  <c r="N255" i="1"/>
  <c r="Z254" i="1"/>
  <c r="AB254" i="1" s="1"/>
  <c r="W254" i="1"/>
  <c r="X254" i="1" s="1"/>
  <c r="Y254" i="1" s="1"/>
  <c r="O254" i="1"/>
  <c r="N254" i="1"/>
  <c r="Z253" i="1"/>
  <c r="AB253" i="1" s="1"/>
  <c r="W253" i="1"/>
  <c r="X253" i="1" s="1"/>
  <c r="Y253" i="1" s="1"/>
  <c r="O253" i="1"/>
  <c r="N253" i="1"/>
  <c r="Z252" i="1"/>
  <c r="AB252" i="1" s="1"/>
  <c r="W252" i="1"/>
  <c r="X252" i="1" s="1"/>
  <c r="Y252" i="1" s="1"/>
  <c r="O252" i="1"/>
  <c r="N252" i="1"/>
  <c r="Z251" i="1"/>
  <c r="AB251" i="1" s="1"/>
  <c r="W251" i="1"/>
  <c r="X251" i="1" s="1"/>
  <c r="Y251" i="1" s="1"/>
  <c r="O251" i="1"/>
  <c r="N251" i="1"/>
  <c r="Z250" i="1"/>
  <c r="AB250" i="1" s="1"/>
  <c r="W250" i="1"/>
  <c r="X250" i="1" s="1"/>
  <c r="Y250" i="1" s="1"/>
  <c r="O250" i="1"/>
  <c r="N250" i="1"/>
  <c r="Z249" i="1"/>
  <c r="AB249" i="1" s="1"/>
  <c r="W249" i="1"/>
  <c r="X249" i="1" s="1"/>
  <c r="Y249" i="1" s="1"/>
  <c r="O249" i="1"/>
  <c r="N249" i="1"/>
  <c r="Z248" i="1"/>
  <c r="AB248" i="1" s="1"/>
  <c r="W248" i="1"/>
  <c r="X248" i="1" s="1"/>
  <c r="Y248" i="1" s="1"/>
  <c r="O248" i="1"/>
  <c r="N248" i="1"/>
  <c r="Z247" i="1"/>
  <c r="AB247" i="1" s="1"/>
  <c r="W247" i="1"/>
  <c r="X247" i="1" s="1"/>
  <c r="Y247" i="1" s="1"/>
  <c r="O247" i="1"/>
  <c r="N247" i="1"/>
  <c r="Z246" i="1"/>
  <c r="AB246" i="1" s="1"/>
  <c r="W246" i="1"/>
  <c r="X246" i="1" s="1"/>
  <c r="Y246" i="1" s="1"/>
  <c r="O246" i="1"/>
  <c r="N246" i="1"/>
  <c r="Z245" i="1"/>
  <c r="AB245" i="1" s="1"/>
  <c r="W245" i="1"/>
  <c r="X245" i="1" s="1"/>
  <c r="Y245" i="1" s="1"/>
  <c r="O245" i="1"/>
  <c r="N245" i="1"/>
  <c r="Z244" i="1"/>
  <c r="AB244" i="1" s="1"/>
  <c r="W244" i="1"/>
  <c r="X244" i="1" s="1"/>
  <c r="Y244" i="1" s="1"/>
  <c r="O244" i="1"/>
  <c r="N244" i="1"/>
  <c r="Z243" i="1"/>
  <c r="AB243" i="1" s="1"/>
  <c r="W243" i="1"/>
  <c r="X243" i="1" s="1"/>
  <c r="Y243" i="1" s="1"/>
  <c r="O243" i="1"/>
  <c r="N243" i="1"/>
  <c r="Z242" i="1"/>
  <c r="AB242" i="1" s="1"/>
  <c r="W242" i="1"/>
  <c r="X242" i="1" s="1"/>
  <c r="Y242" i="1" s="1"/>
  <c r="O242" i="1"/>
  <c r="N242" i="1"/>
  <c r="Z241" i="1"/>
  <c r="AB241" i="1" s="1"/>
  <c r="W241" i="1"/>
  <c r="X241" i="1" s="1"/>
  <c r="Y241" i="1" s="1"/>
  <c r="O241" i="1"/>
  <c r="N241" i="1"/>
  <c r="Z240" i="1"/>
  <c r="AB240" i="1" s="1"/>
  <c r="W240" i="1"/>
  <c r="X240" i="1" s="1"/>
  <c r="Y240" i="1" s="1"/>
  <c r="O240" i="1"/>
  <c r="N240" i="1"/>
  <c r="Z239" i="1"/>
  <c r="AB239" i="1" s="1"/>
  <c r="W239" i="1"/>
  <c r="X239" i="1" s="1"/>
  <c r="Y239" i="1" s="1"/>
  <c r="O239" i="1"/>
  <c r="N239" i="1"/>
  <c r="Z238" i="1"/>
  <c r="AB238" i="1" s="1"/>
  <c r="W238" i="1"/>
  <c r="X238" i="1" s="1"/>
  <c r="Y238" i="1" s="1"/>
  <c r="O238" i="1"/>
  <c r="N238" i="1"/>
  <c r="Z237" i="1"/>
  <c r="AB237" i="1" s="1"/>
  <c r="W237" i="1"/>
  <c r="X237" i="1" s="1"/>
  <c r="Y237" i="1" s="1"/>
  <c r="O237" i="1"/>
  <c r="N237" i="1"/>
  <c r="Z236" i="1"/>
  <c r="AB236" i="1" s="1"/>
  <c r="W236" i="1"/>
  <c r="X236" i="1" s="1"/>
  <c r="Y236" i="1" s="1"/>
  <c r="O236" i="1"/>
  <c r="N236" i="1"/>
  <c r="Z235" i="1"/>
  <c r="AB235" i="1" s="1"/>
  <c r="W235" i="1"/>
  <c r="X235" i="1" s="1"/>
  <c r="Y235" i="1" s="1"/>
  <c r="O235" i="1"/>
  <c r="N235" i="1"/>
  <c r="Z234" i="1"/>
  <c r="AB234" i="1" s="1"/>
  <c r="W234" i="1"/>
  <c r="X234" i="1" s="1"/>
  <c r="Y234" i="1" s="1"/>
  <c r="O234" i="1"/>
  <c r="N234" i="1"/>
  <c r="Z233" i="1"/>
  <c r="AB233" i="1" s="1"/>
  <c r="W233" i="1"/>
  <c r="X233" i="1" s="1"/>
  <c r="Y233" i="1" s="1"/>
  <c r="O233" i="1"/>
  <c r="N233" i="1"/>
  <c r="Z232" i="1"/>
  <c r="AB232" i="1" s="1"/>
  <c r="W232" i="1"/>
  <c r="X232" i="1" s="1"/>
  <c r="Y232" i="1" s="1"/>
  <c r="O232" i="1"/>
  <c r="N232" i="1"/>
  <c r="Z231" i="1"/>
  <c r="AB231" i="1" s="1"/>
  <c r="W231" i="1"/>
  <c r="X231" i="1" s="1"/>
  <c r="Y231" i="1" s="1"/>
  <c r="O231" i="1"/>
  <c r="N231" i="1"/>
  <c r="Z230" i="1"/>
  <c r="AB230" i="1" s="1"/>
  <c r="W230" i="1"/>
  <c r="X230" i="1" s="1"/>
  <c r="Y230" i="1" s="1"/>
  <c r="O230" i="1"/>
  <c r="N230" i="1"/>
  <c r="Z229" i="1"/>
  <c r="AB229" i="1" s="1"/>
  <c r="W229" i="1"/>
  <c r="X229" i="1" s="1"/>
  <c r="Y229" i="1" s="1"/>
  <c r="O229" i="1"/>
  <c r="N229" i="1"/>
  <c r="Z228" i="1"/>
  <c r="AB228" i="1" s="1"/>
  <c r="W228" i="1"/>
  <c r="X228" i="1" s="1"/>
  <c r="Y228" i="1" s="1"/>
  <c r="O228" i="1"/>
  <c r="N228" i="1"/>
  <c r="Z227" i="1"/>
  <c r="AB227" i="1" s="1"/>
  <c r="W227" i="1"/>
  <c r="X227" i="1" s="1"/>
  <c r="Y227" i="1" s="1"/>
  <c r="O227" i="1"/>
  <c r="N227" i="1"/>
  <c r="Z226" i="1"/>
  <c r="AB226" i="1" s="1"/>
  <c r="W226" i="1"/>
  <c r="X226" i="1" s="1"/>
  <c r="Y226" i="1" s="1"/>
  <c r="O226" i="1"/>
  <c r="N226" i="1"/>
  <c r="Z225" i="1"/>
  <c r="AB225" i="1" s="1"/>
  <c r="W225" i="1"/>
  <c r="X225" i="1" s="1"/>
  <c r="Y225" i="1" s="1"/>
  <c r="O225" i="1"/>
  <c r="N225" i="1"/>
  <c r="Z224" i="1"/>
  <c r="AB224" i="1" s="1"/>
  <c r="W224" i="1"/>
  <c r="X224" i="1" s="1"/>
  <c r="Y224" i="1" s="1"/>
  <c r="O224" i="1"/>
  <c r="N224" i="1"/>
  <c r="Z223" i="1"/>
  <c r="AB223" i="1" s="1"/>
  <c r="W223" i="1"/>
  <c r="X223" i="1" s="1"/>
  <c r="Y223" i="1" s="1"/>
  <c r="O223" i="1"/>
  <c r="N223" i="1"/>
  <c r="Z222" i="1"/>
  <c r="AB222" i="1" s="1"/>
  <c r="W222" i="1"/>
  <c r="X222" i="1" s="1"/>
  <c r="Y222" i="1" s="1"/>
  <c r="O222" i="1"/>
  <c r="N222" i="1"/>
  <c r="Z221" i="1"/>
  <c r="AB221" i="1" s="1"/>
  <c r="W221" i="1"/>
  <c r="X221" i="1" s="1"/>
  <c r="Y221" i="1" s="1"/>
  <c r="O221" i="1"/>
  <c r="N221" i="1"/>
  <c r="Z220" i="1"/>
  <c r="AB220" i="1" s="1"/>
  <c r="W220" i="1"/>
  <c r="X220" i="1" s="1"/>
  <c r="Y220" i="1" s="1"/>
  <c r="O220" i="1"/>
  <c r="N220" i="1"/>
  <c r="Z219" i="1"/>
  <c r="AB219" i="1" s="1"/>
  <c r="W219" i="1"/>
  <c r="X219" i="1" s="1"/>
  <c r="Y219" i="1" s="1"/>
  <c r="O219" i="1"/>
  <c r="N219" i="1"/>
  <c r="Z218" i="1"/>
  <c r="AB218" i="1" s="1"/>
  <c r="W218" i="1"/>
  <c r="X218" i="1" s="1"/>
  <c r="Y218" i="1" s="1"/>
  <c r="O218" i="1"/>
  <c r="N218" i="1"/>
  <c r="Z217" i="1"/>
  <c r="AB217" i="1" s="1"/>
  <c r="W217" i="1"/>
  <c r="X217" i="1" s="1"/>
  <c r="Y217" i="1" s="1"/>
  <c r="O217" i="1"/>
  <c r="N217" i="1"/>
  <c r="Z216" i="1"/>
  <c r="AB216" i="1" s="1"/>
  <c r="W216" i="1"/>
  <c r="X216" i="1" s="1"/>
  <c r="Y216" i="1" s="1"/>
  <c r="O216" i="1"/>
  <c r="N216" i="1"/>
  <c r="Z215" i="1"/>
  <c r="AB215" i="1" s="1"/>
  <c r="W215" i="1"/>
  <c r="X215" i="1" s="1"/>
  <c r="Y215" i="1" s="1"/>
  <c r="O215" i="1"/>
  <c r="N215" i="1"/>
  <c r="Z214" i="1"/>
  <c r="AB214" i="1" s="1"/>
  <c r="W214" i="1"/>
  <c r="X214" i="1" s="1"/>
  <c r="Y214" i="1" s="1"/>
  <c r="O214" i="1"/>
  <c r="N214" i="1"/>
  <c r="Z213" i="1"/>
  <c r="AB213" i="1" s="1"/>
  <c r="W213" i="1"/>
  <c r="X213" i="1" s="1"/>
  <c r="Y213" i="1" s="1"/>
  <c r="O213" i="1"/>
  <c r="N213" i="1"/>
  <c r="Z212" i="1"/>
  <c r="AB212" i="1" s="1"/>
  <c r="W212" i="1"/>
  <c r="X212" i="1" s="1"/>
  <c r="Y212" i="1" s="1"/>
  <c r="O212" i="1"/>
  <c r="N212" i="1"/>
  <c r="Z211" i="1"/>
  <c r="AB211" i="1" s="1"/>
  <c r="W211" i="1"/>
  <c r="X211" i="1" s="1"/>
  <c r="Y211" i="1" s="1"/>
  <c r="O211" i="1"/>
  <c r="N211" i="1"/>
  <c r="Z210" i="1"/>
  <c r="AB210" i="1" s="1"/>
  <c r="W210" i="1"/>
  <c r="X210" i="1" s="1"/>
  <c r="Y210" i="1" s="1"/>
  <c r="O210" i="1"/>
  <c r="N210" i="1"/>
  <c r="Z209" i="1"/>
  <c r="AB209" i="1" s="1"/>
  <c r="W209" i="1"/>
  <c r="X209" i="1" s="1"/>
  <c r="Y209" i="1" s="1"/>
  <c r="O209" i="1"/>
  <c r="N209" i="1"/>
  <c r="Z208" i="1"/>
  <c r="AB208" i="1" s="1"/>
  <c r="W208" i="1"/>
  <c r="X208" i="1" s="1"/>
  <c r="Y208" i="1" s="1"/>
  <c r="O208" i="1"/>
  <c r="N208" i="1"/>
  <c r="Z207" i="1"/>
  <c r="AB207" i="1" s="1"/>
  <c r="W207" i="1"/>
  <c r="X207" i="1" s="1"/>
  <c r="Y207" i="1" s="1"/>
  <c r="O207" i="1"/>
  <c r="N207" i="1"/>
  <c r="Z206" i="1"/>
  <c r="AB206" i="1" s="1"/>
  <c r="W206" i="1"/>
  <c r="X206" i="1" s="1"/>
  <c r="Y206" i="1" s="1"/>
  <c r="O206" i="1"/>
  <c r="N206" i="1"/>
  <c r="Z205" i="1"/>
  <c r="AB205" i="1" s="1"/>
  <c r="W205" i="1"/>
  <c r="X205" i="1" s="1"/>
  <c r="Y205" i="1" s="1"/>
  <c r="O205" i="1"/>
  <c r="N205" i="1"/>
  <c r="Z204" i="1"/>
  <c r="AB204" i="1" s="1"/>
  <c r="W204" i="1"/>
  <c r="X204" i="1" s="1"/>
  <c r="Y204" i="1" s="1"/>
  <c r="O204" i="1"/>
  <c r="N204" i="1"/>
  <c r="Z203" i="1"/>
  <c r="AB203" i="1" s="1"/>
  <c r="W203" i="1"/>
  <c r="X203" i="1" s="1"/>
  <c r="Y203" i="1" s="1"/>
  <c r="O203" i="1"/>
  <c r="N203" i="1"/>
  <c r="Z202" i="1"/>
  <c r="AB202" i="1" s="1"/>
  <c r="W202" i="1"/>
  <c r="X202" i="1" s="1"/>
  <c r="Y202" i="1" s="1"/>
  <c r="O202" i="1"/>
  <c r="N202" i="1"/>
  <c r="AB201" i="1"/>
  <c r="Z201" i="1"/>
  <c r="W201" i="1"/>
  <c r="X201" i="1" s="1"/>
  <c r="Y201" i="1" s="1"/>
  <c r="O201" i="1"/>
  <c r="N201" i="1"/>
  <c r="Z200" i="1"/>
  <c r="AB200" i="1" s="1"/>
  <c r="W200" i="1"/>
  <c r="X200" i="1" s="1"/>
  <c r="Y200" i="1" s="1"/>
  <c r="O200" i="1"/>
  <c r="N200" i="1"/>
  <c r="Z199" i="1"/>
  <c r="AB199" i="1" s="1"/>
  <c r="W199" i="1"/>
  <c r="X199" i="1" s="1"/>
  <c r="Y199" i="1" s="1"/>
  <c r="O199" i="1"/>
  <c r="N199" i="1"/>
  <c r="Z198" i="1"/>
  <c r="AB198" i="1" s="1"/>
  <c r="W198" i="1"/>
  <c r="X198" i="1" s="1"/>
  <c r="Y198" i="1" s="1"/>
  <c r="O198" i="1"/>
  <c r="N198" i="1"/>
  <c r="Z197" i="1"/>
  <c r="AB197" i="1" s="1"/>
  <c r="X197" i="1"/>
  <c r="Y197" i="1" s="1"/>
  <c r="W197" i="1"/>
  <c r="O197" i="1"/>
  <c r="N197" i="1"/>
  <c r="Z196" i="1"/>
  <c r="AB196" i="1" s="1"/>
  <c r="W196" i="1"/>
  <c r="X196" i="1" s="1"/>
  <c r="Y196" i="1" s="1"/>
  <c r="O196" i="1"/>
  <c r="N196" i="1"/>
  <c r="Z195" i="1"/>
  <c r="AB195" i="1" s="1"/>
  <c r="W195" i="1"/>
  <c r="X195" i="1" s="1"/>
  <c r="Y195" i="1" s="1"/>
  <c r="O195" i="1"/>
  <c r="N195" i="1"/>
  <c r="Z194" i="1"/>
  <c r="AB194" i="1" s="1"/>
  <c r="W194" i="1"/>
  <c r="X194" i="1" s="1"/>
  <c r="Y194" i="1" s="1"/>
  <c r="O194" i="1"/>
  <c r="N194" i="1"/>
  <c r="Z193" i="1"/>
  <c r="AB193" i="1" s="1"/>
  <c r="W193" i="1"/>
  <c r="X193" i="1" s="1"/>
  <c r="Y193" i="1" s="1"/>
  <c r="O193" i="1"/>
  <c r="N193" i="1"/>
  <c r="Z192" i="1"/>
  <c r="AB192" i="1" s="1"/>
  <c r="W192" i="1"/>
  <c r="X192" i="1" s="1"/>
  <c r="Y192" i="1" s="1"/>
  <c r="O192" i="1"/>
  <c r="N192" i="1"/>
  <c r="Z191" i="1"/>
  <c r="AB191" i="1" s="1"/>
  <c r="W191" i="1"/>
  <c r="X191" i="1" s="1"/>
  <c r="Y191" i="1" s="1"/>
  <c r="O191" i="1"/>
  <c r="N191" i="1"/>
  <c r="Z190" i="1"/>
  <c r="AB190" i="1" s="1"/>
  <c r="W190" i="1"/>
  <c r="X190" i="1" s="1"/>
  <c r="Y190" i="1" s="1"/>
  <c r="O190" i="1"/>
  <c r="N190" i="1"/>
  <c r="Z189" i="1"/>
  <c r="AB189" i="1" s="1"/>
  <c r="W189" i="1"/>
  <c r="X189" i="1" s="1"/>
  <c r="Y189" i="1" s="1"/>
  <c r="O189" i="1"/>
  <c r="N189" i="1"/>
  <c r="Z188" i="1"/>
  <c r="AB188" i="1" s="1"/>
  <c r="W188" i="1"/>
  <c r="X188" i="1" s="1"/>
  <c r="Y188" i="1" s="1"/>
  <c r="O188" i="1"/>
  <c r="N188" i="1"/>
  <c r="Z187" i="1"/>
  <c r="AB187" i="1" s="1"/>
  <c r="W187" i="1"/>
  <c r="X187" i="1" s="1"/>
  <c r="Y187" i="1" s="1"/>
  <c r="O187" i="1"/>
  <c r="N187" i="1"/>
  <c r="Z186" i="1"/>
  <c r="AB186" i="1" s="1"/>
  <c r="W186" i="1"/>
  <c r="X186" i="1" s="1"/>
  <c r="Y186" i="1" s="1"/>
  <c r="O186" i="1"/>
  <c r="N186" i="1"/>
  <c r="Z185" i="1"/>
  <c r="AB185" i="1" s="1"/>
  <c r="W185" i="1"/>
  <c r="X185" i="1" s="1"/>
  <c r="Y185" i="1" s="1"/>
  <c r="O185" i="1"/>
  <c r="N185" i="1"/>
  <c r="Z184" i="1"/>
  <c r="AB184" i="1" s="1"/>
  <c r="W184" i="1"/>
  <c r="X184" i="1" s="1"/>
  <c r="Y184" i="1" s="1"/>
  <c r="O184" i="1"/>
  <c r="N184" i="1"/>
  <c r="Z183" i="1"/>
  <c r="AB183" i="1" s="1"/>
  <c r="W183" i="1"/>
  <c r="X183" i="1" s="1"/>
  <c r="Y183" i="1" s="1"/>
  <c r="O183" i="1"/>
  <c r="N183" i="1"/>
  <c r="Z182" i="1"/>
  <c r="AB182" i="1" s="1"/>
  <c r="W182" i="1"/>
  <c r="X182" i="1" s="1"/>
  <c r="Y182" i="1" s="1"/>
  <c r="O182" i="1"/>
  <c r="N182" i="1"/>
  <c r="Z181" i="1"/>
  <c r="AB181" i="1" s="1"/>
  <c r="X181" i="1"/>
  <c r="Y181" i="1" s="1"/>
  <c r="W181" i="1"/>
  <c r="O181" i="1"/>
  <c r="N181" i="1"/>
  <c r="Z180" i="1"/>
  <c r="AB180" i="1" s="1"/>
  <c r="W180" i="1"/>
  <c r="X180" i="1" s="1"/>
  <c r="Y180" i="1" s="1"/>
  <c r="O180" i="1"/>
  <c r="N180" i="1"/>
  <c r="Z179" i="1"/>
  <c r="AB179" i="1" s="1"/>
  <c r="W179" i="1"/>
  <c r="X179" i="1" s="1"/>
  <c r="Y179" i="1" s="1"/>
  <c r="O179" i="1"/>
  <c r="N179" i="1"/>
  <c r="Z178" i="1"/>
  <c r="AB178" i="1" s="1"/>
  <c r="W178" i="1"/>
  <c r="X178" i="1" s="1"/>
  <c r="Y178" i="1" s="1"/>
  <c r="O178" i="1"/>
  <c r="N178" i="1"/>
  <c r="Z177" i="1"/>
  <c r="AB177" i="1" s="1"/>
  <c r="W177" i="1"/>
  <c r="X177" i="1" s="1"/>
  <c r="Y177" i="1" s="1"/>
  <c r="O177" i="1"/>
  <c r="N177" i="1"/>
  <c r="Z176" i="1"/>
  <c r="AB176" i="1" s="1"/>
  <c r="W176" i="1"/>
  <c r="X176" i="1" s="1"/>
  <c r="Y176" i="1" s="1"/>
  <c r="O176" i="1"/>
  <c r="N176" i="1"/>
  <c r="Z175" i="1"/>
  <c r="AB175" i="1" s="1"/>
  <c r="W175" i="1"/>
  <c r="X175" i="1" s="1"/>
  <c r="Y175" i="1" s="1"/>
  <c r="O175" i="1"/>
  <c r="N175" i="1"/>
  <c r="Z174" i="1"/>
  <c r="AB174" i="1" s="1"/>
  <c r="W174" i="1"/>
  <c r="X174" i="1" s="1"/>
  <c r="Y174" i="1" s="1"/>
  <c r="O174" i="1"/>
  <c r="N174" i="1"/>
  <c r="Z173" i="1"/>
  <c r="AB173" i="1" s="1"/>
  <c r="W173" i="1"/>
  <c r="X173" i="1" s="1"/>
  <c r="Y173" i="1" s="1"/>
  <c r="O173" i="1"/>
  <c r="N173" i="1"/>
  <c r="Z172" i="1"/>
  <c r="AB172" i="1" s="1"/>
  <c r="W172" i="1"/>
  <c r="X172" i="1" s="1"/>
  <c r="Y172" i="1" s="1"/>
  <c r="O172" i="1"/>
  <c r="N172" i="1"/>
  <c r="Z171" i="1"/>
  <c r="AB171" i="1" s="1"/>
  <c r="W171" i="1"/>
  <c r="X171" i="1" s="1"/>
  <c r="Y171" i="1" s="1"/>
  <c r="O171" i="1"/>
  <c r="N171" i="1"/>
  <c r="Z170" i="1"/>
  <c r="AB170" i="1" s="1"/>
  <c r="W170" i="1"/>
  <c r="X170" i="1" s="1"/>
  <c r="Y170" i="1" s="1"/>
  <c r="O170" i="1"/>
  <c r="N170" i="1"/>
  <c r="Z169" i="1"/>
  <c r="AB169" i="1" s="1"/>
  <c r="W169" i="1"/>
  <c r="X169" i="1" s="1"/>
  <c r="Y169" i="1" s="1"/>
  <c r="O169" i="1"/>
  <c r="N169" i="1"/>
  <c r="Z168" i="1"/>
  <c r="AB168" i="1" s="1"/>
  <c r="W168" i="1"/>
  <c r="X168" i="1" s="1"/>
  <c r="Y168" i="1" s="1"/>
  <c r="O168" i="1"/>
  <c r="N168" i="1"/>
  <c r="Z167" i="1"/>
  <c r="AB167" i="1" s="1"/>
  <c r="W167" i="1"/>
  <c r="X167" i="1" s="1"/>
  <c r="Y167" i="1" s="1"/>
  <c r="O167" i="1"/>
  <c r="N167" i="1"/>
  <c r="Z166" i="1"/>
  <c r="AB166" i="1" s="1"/>
  <c r="W166" i="1"/>
  <c r="X166" i="1" s="1"/>
  <c r="Y166" i="1" s="1"/>
  <c r="O166" i="1"/>
  <c r="N166" i="1"/>
  <c r="Z165" i="1"/>
  <c r="AB165" i="1" s="1"/>
  <c r="W165" i="1"/>
  <c r="X165" i="1" s="1"/>
  <c r="Y165" i="1" s="1"/>
  <c r="O165" i="1"/>
  <c r="N165" i="1"/>
  <c r="Z164" i="1"/>
  <c r="AB164" i="1" s="1"/>
  <c r="W164" i="1"/>
  <c r="X164" i="1" s="1"/>
  <c r="Y164" i="1" s="1"/>
  <c r="O164" i="1"/>
  <c r="N164" i="1"/>
  <c r="Z163" i="1"/>
  <c r="AB163" i="1" s="1"/>
  <c r="W163" i="1"/>
  <c r="X163" i="1" s="1"/>
  <c r="Y163" i="1" s="1"/>
  <c r="O163" i="1"/>
  <c r="N163" i="1"/>
  <c r="Z162" i="1"/>
  <c r="AB162" i="1" s="1"/>
  <c r="W162" i="1"/>
  <c r="X162" i="1" s="1"/>
  <c r="Y162" i="1" s="1"/>
  <c r="O162" i="1"/>
  <c r="N162" i="1"/>
  <c r="Z161" i="1"/>
  <c r="AB161" i="1" s="1"/>
  <c r="W161" i="1"/>
  <c r="X161" i="1" s="1"/>
  <c r="Y161" i="1" s="1"/>
  <c r="O161" i="1"/>
  <c r="N161" i="1"/>
  <c r="Z160" i="1"/>
  <c r="AB160" i="1" s="1"/>
  <c r="W160" i="1"/>
  <c r="X160" i="1" s="1"/>
  <c r="Y160" i="1" s="1"/>
  <c r="O160" i="1"/>
  <c r="N160" i="1"/>
  <c r="Z159" i="1"/>
  <c r="AB159" i="1" s="1"/>
  <c r="W159" i="1"/>
  <c r="X159" i="1" s="1"/>
  <c r="Y159" i="1" s="1"/>
  <c r="O159" i="1"/>
  <c r="N159" i="1"/>
  <c r="Z158" i="1"/>
  <c r="AB158" i="1" s="1"/>
  <c r="W158" i="1"/>
  <c r="X158" i="1" s="1"/>
  <c r="Y158" i="1" s="1"/>
  <c r="O158" i="1"/>
  <c r="N158" i="1"/>
  <c r="Z157" i="1"/>
  <c r="AB157" i="1" s="1"/>
  <c r="W157" i="1"/>
  <c r="X157" i="1" s="1"/>
  <c r="Y157" i="1" s="1"/>
  <c r="O157" i="1"/>
  <c r="N157" i="1"/>
  <c r="Z156" i="1"/>
  <c r="AB156" i="1" s="1"/>
  <c r="W156" i="1"/>
  <c r="X156" i="1" s="1"/>
  <c r="Y156" i="1" s="1"/>
  <c r="O156" i="1"/>
  <c r="N156" i="1"/>
  <c r="Z155" i="1"/>
  <c r="AB155" i="1" s="1"/>
  <c r="W155" i="1"/>
  <c r="X155" i="1" s="1"/>
  <c r="Y155" i="1" s="1"/>
  <c r="O155" i="1"/>
  <c r="N155" i="1"/>
  <c r="Z154" i="1"/>
  <c r="AB154" i="1" s="1"/>
  <c r="W154" i="1"/>
  <c r="X154" i="1" s="1"/>
  <c r="Y154" i="1" s="1"/>
  <c r="O154" i="1"/>
  <c r="N154" i="1"/>
  <c r="Z153" i="1"/>
  <c r="AB153" i="1" s="1"/>
  <c r="W153" i="1"/>
  <c r="X153" i="1" s="1"/>
  <c r="Y153" i="1" s="1"/>
  <c r="O153" i="1"/>
  <c r="N153" i="1"/>
  <c r="Z152" i="1"/>
  <c r="AB152" i="1" s="1"/>
  <c r="W152" i="1"/>
  <c r="X152" i="1" s="1"/>
  <c r="Y152" i="1" s="1"/>
  <c r="O152" i="1"/>
  <c r="N152" i="1"/>
  <c r="Z151" i="1"/>
  <c r="AB151" i="1" s="1"/>
  <c r="W151" i="1"/>
  <c r="X151" i="1" s="1"/>
  <c r="Y151" i="1" s="1"/>
  <c r="O151" i="1"/>
  <c r="N151" i="1"/>
  <c r="Z150" i="1"/>
  <c r="AB150" i="1" s="1"/>
  <c r="W150" i="1"/>
  <c r="X150" i="1" s="1"/>
  <c r="Y150" i="1" s="1"/>
  <c r="O150" i="1"/>
  <c r="N150" i="1"/>
  <c r="Z149" i="1"/>
  <c r="AB149" i="1" s="1"/>
  <c r="W149" i="1"/>
  <c r="X149" i="1" s="1"/>
  <c r="Y149" i="1" s="1"/>
  <c r="O149" i="1"/>
  <c r="N149" i="1"/>
  <c r="Z148" i="1"/>
  <c r="AB148" i="1" s="1"/>
  <c r="W148" i="1"/>
  <c r="X148" i="1" s="1"/>
  <c r="Y148" i="1" s="1"/>
  <c r="O148" i="1"/>
  <c r="N148" i="1"/>
  <c r="Z147" i="1"/>
  <c r="AB147" i="1" s="1"/>
  <c r="W147" i="1"/>
  <c r="X147" i="1" s="1"/>
  <c r="Y147" i="1" s="1"/>
  <c r="O147" i="1"/>
  <c r="N147" i="1"/>
  <c r="Z146" i="1"/>
  <c r="AB146" i="1" s="1"/>
  <c r="W146" i="1"/>
  <c r="X146" i="1" s="1"/>
  <c r="Y146" i="1" s="1"/>
  <c r="O146" i="1"/>
  <c r="N146" i="1"/>
  <c r="Z145" i="1"/>
  <c r="AB145" i="1" s="1"/>
  <c r="W145" i="1"/>
  <c r="X145" i="1" s="1"/>
  <c r="Y145" i="1" s="1"/>
  <c r="O145" i="1"/>
  <c r="N145" i="1"/>
  <c r="Z144" i="1"/>
  <c r="AB144" i="1" s="1"/>
  <c r="W144" i="1"/>
  <c r="X144" i="1" s="1"/>
  <c r="Y144" i="1" s="1"/>
  <c r="O144" i="1"/>
  <c r="N144" i="1"/>
  <c r="Z143" i="1"/>
  <c r="AB143" i="1" s="1"/>
  <c r="W143" i="1"/>
  <c r="X143" i="1" s="1"/>
  <c r="Y143" i="1" s="1"/>
  <c r="O143" i="1"/>
  <c r="N143" i="1"/>
  <c r="Z142" i="1"/>
  <c r="AB142" i="1" s="1"/>
  <c r="W142" i="1"/>
  <c r="X142" i="1" s="1"/>
  <c r="Y142" i="1" s="1"/>
  <c r="O142" i="1"/>
  <c r="N142" i="1"/>
  <c r="Z141" i="1"/>
  <c r="AB141" i="1" s="1"/>
  <c r="W141" i="1"/>
  <c r="X141" i="1" s="1"/>
  <c r="Y141" i="1" s="1"/>
  <c r="O141" i="1"/>
  <c r="N141" i="1"/>
  <c r="Z140" i="1"/>
  <c r="AB140" i="1" s="1"/>
  <c r="W140" i="1"/>
  <c r="X140" i="1" s="1"/>
  <c r="Y140" i="1" s="1"/>
  <c r="O140" i="1"/>
  <c r="N140" i="1"/>
  <c r="Z139" i="1"/>
  <c r="AB139" i="1" s="1"/>
  <c r="W139" i="1"/>
  <c r="X139" i="1" s="1"/>
  <c r="Y139" i="1" s="1"/>
  <c r="O139" i="1"/>
  <c r="N139" i="1"/>
  <c r="Z138" i="1"/>
  <c r="AB138" i="1" s="1"/>
  <c r="W138" i="1"/>
  <c r="X138" i="1" s="1"/>
  <c r="Y138" i="1" s="1"/>
  <c r="O138" i="1"/>
  <c r="N138" i="1"/>
  <c r="Z137" i="1"/>
  <c r="AB137" i="1" s="1"/>
  <c r="W137" i="1"/>
  <c r="X137" i="1" s="1"/>
  <c r="Y137" i="1" s="1"/>
  <c r="O137" i="1"/>
  <c r="N137" i="1"/>
  <c r="Z136" i="1"/>
  <c r="AB136" i="1" s="1"/>
  <c r="W136" i="1"/>
  <c r="X136" i="1" s="1"/>
  <c r="Y136" i="1" s="1"/>
  <c r="O136" i="1"/>
  <c r="N136" i="1"/>
  <c r="Z135" i="1"/>
  <c r="AB135" i="1" s="1"/>
  <c r="W135" i="1"/>
  <c r="X135" i="1" s="1"/>
  <c r="Y135" i="1" s="1"/>
  <c r="O135" i="1"/>
  <c r="N135" i="1"/>
  <c r="Z134" i="1"/>
  <c r="AB134" i="1" s="1"/>
  <c r="W134" i="1"/>
  <c r="X134" i="1" s="1"/>
  <c r="Y134" i="1" s="1"/>
  <c r="O134" i="1"/>
  <c r="N134" i="1"/>
  <c r="Z133" i="1"/>
  <c r="AB133" i="1" s="1"/>
  <c r="W133" i="1"/>
  <c r="X133" i="1" s="1"/>
  <c r="Y133" i="1" s="1"/>
  <c r="O133" i="1"/>
  <c r="N133" i="1"/>
  <c r="Z132" i="1"/>
  <c r="AB132" i="1" s="1"/>
  <c r="W132" i="1"/>
  <c r="X132" i="1" s="1"/>
  <c r="Y132" i="1" s="1"/>
  <c r="O132" i="1"/>
  <c r="N132" i="1"/>
  <c r="Z131" i="1"/>
  <c r="AB131" i="1" s="1"/>
  <c r="W131" i="1"/>
  <c r="X131" i="1" s="1"/>
  <c r="Y131" i="1" s="1"/>
  <c r="O131" i="1"/>
  <c r="N131" i="1"/>
  <c r="Z130" i="1"/>
  <c r="AB130" i="1" s="1"/>
  <c r="W130" i="1"/>
  <c r="X130" i="1" s="1"/>
  <c r="Y130" i="1" s="1"/>
  <c r="O130" i="1"/>
  <c r="N130" i="1"/>
  <c r="Z129" i="1"/>
  <c r="AB129" i="1" s="1"/>
  <c r="W129" i="1"/>
  <c r="X129" i="1" s="1"/>
  <c r="Y129" i="1" s="1"/>
  <c r="O129" i="1"/>
  <c r="N129" i="1"/>
  <c r="Z128" i="1"/>
  <c r="AB128" i="1" s="1"/>
  <c r="W128" i="1"/>
  <c r="X128" i="1" s="1"/>
  <c r="Y128" i="1" s="1"/>
  <c r="O128" i="1"/>
  <c r="N128" i="1"/>
  <c r="Z127" i="1"/>
  <c r="AB127" i="1" s="1"/>
  <c r="W127" i="1"/>
  <c r="X127" i="1" s="1"/>
  <c r="Y127" i="1" s="1"/>
  <c r="O127" i="1"/>
  <c r="N127" i="1"/>
  <c r="Z126" i="1"/>
  <c r="AB126" i="1" s="1"/>
  <c r="W126" i="1"/>
  <c r="X126" i="1" s="1"/>
  <c r="Y126" i="1" s="1"/>
  <c r="O126" i="1"/>
  <c r="N126" i="1"/>
  <c r="Z125" i="1"/>
  <c r="AB125" i="1" s="1"/>
  <c r="W125" i="1"/>
  <c r="X125" i="1" s="1"/>
  <c r="Y125" i="1" s="1"/>
  <c r="O125" i="1"/>
  <c r="N125" i="1"/>
  <c r="Z124" i="1"/>
  <c r="AB124" i="1" s="1"/>
  <c r="W124" i="1"/>
  <c r="X124" i="1" s="1"/>
  <c r="Y124" i="1" s="1"/>
  <c r="O124" i="1"/>
  <c r="N124" i="1"/>
  <c r="Z123" i="1"/>
  <c r="AB123" i="1" s="1"/>
  <c r="W123" i="1"/>
  <c r="X123" i="1" s="1"/>
  <c r="Y123" i="1" s="1"/>
  <c r="O123" i="1"/>
  <c r="N123" i="1"/>
  <c r="Z122" i="1"/>
  <c r="AB122" i="1" s="1"/>
  <c r="W122" i="1"/>
  <c r="X122" i="1" s="1"/>
  <c r="Y122" i="1" s="1"/>
  <c r="O122" i="1"/>
  <c r="N122" i="1"/>
  <c r="Z121" i="1"/>
  <c r="AB121" i="1" s="1"/>
  <c r="W121" i="1"/>
  <c r="X121" i="1" s="1"/>
  <c r="Y121" i="1" s="1"/>
  <c r="O121" i="1"/>
  <c r="N121" i="1"/>
  <c r="Z120" i="1"/>
  <c r="AB120" i="1" s="1"/>
  <c r="W120" i="1"/>
  <c r="X120" i="1" s="1"/>
  <c r="Y120" i="1" s="1"/>
  <c r="O120" i="1"/>
  <c r="N120" i="1"/>
  <c r="Z119" i="1"/>
  <c r="AB119" i="1" s="1"/>
  <c r="W119" i="1"/>
  <c r="X119" i="1" s="1"/>
  <c r="Y119" i="1" s="1"/>
  <c r="O119" i="1"/>
  <c r="N119" i="1"/>
  <c r="Z118" i="1"/>
  <c r="AB118" i="1" s="1"/>
  <c r="W118" i="1"/>
  <c r="X118" i="1" s="1"/>
  <c r="Y118" i="1" s="1"/>
  <c r="O118" i="1"/>
  <c r="N118" i="1"/>
  <c r="Z117" i="1"/>
  <c r="AB117" i="1" s="1"/>
  <c r="W117" i="1"/>
  <c r="X117" i="1" s="1"/>
  <c r="Y117" i="1" s="1"/>
  <c r="O117" i="1"/>
  <c r="N117" i="1"/>
  <c r="Z116" i="1"/>
  <c r="AB116" i="1" s="1"/>
  <c r="W116" i="1"/>
  <c r="X116" i="1" s="1"/>
  <c r="Y116" i="1" s="1"/>
  <c r="O116" i="1"/>
  <c r="N116" i="1"/>
  <c r="Z115" i="1"/>
  <c r="AB115" i="1" s="1"/>
  <c r="W115" i="1"/>
  <c r="X115" i="1" s="1"/>
  <c r="Y115" i="1" s="1"/>
  <c r="O115" i="1"/>
  <c r="N115" i="1"/>
  <c r="Z114" i="1"/>
  <c r="AB114" i="1" s="1"/>
  <c r="W114" i="1"/>
  <c r="X114" i="1" s="1"/>
  <c r="Y114" i="1" s="1"/>
  <c r="O114" i="1"/>
  <c r="N114" i="1"/>
  <c r="Z113" i="1"/>
  <c r="AB113" i="1" s="1"/>
  <c r="W113" i="1"/>
  <c r="X113" i="1" s="1"/>
  <c r="Y113" i="1" s="1"/>
  <c r="O113" i="1"/>
  <c r="N113" i="1"/>
  <c r="Z112" i="1"/>
  <c r="AB112" i="1" s="1"/>
  <c r="X112" i="1"/>
  <c r="Y112" i="1" s="1"/>
  <c r="W112" i="1"/>
  <c r="O112" i="1"/>
  <c r="N112" i="1"/>
  <c r="Z111" i="1"/>
  <c r="AB111" i="1" s="1"/>
  <c r="W111" i="1"/>
  <c r="X111" i="1" s="1"/>
  <c r="Y111" i="1" s="1"/>
  <c r="O111" i="1"/>
  <c r="N111" i="1"/>
  <c r="Z110" i="1"/>
  <c r="AB110" i="1" s="1"/>
  <c r="W110" i="1"/>
  <c r="X110" i="1" s="1"/>
  <c r="Y110" i="1" s="1"/>
  <c r="O110" i="1"/>
  <c r="N110" i="1"/>
  <c r="Z109" i="1"/>
  <c r="AB109" i="1" s="1"/>
  <c r="W109" i="1"/>
  <c r="X109" i="1" s="1"/>
  <c r="Y109" i="1" s="1"/>
  <c r="O109" i="1"/>
  <c r="N109" i="1"/>
  <c r="Z108" i="1"/>
  <c r="AB108" i="1" s="1"/>
  <c r="W108" i="1"/>
  <c r="X108" i="1" s="1"/>
  <c r="Y108" i="1" s="1"/>
  <c r="O108" i="1"/>
  <c r="N108" i="1"/>
  <c r="Z107" i="1"/>
  <c r="AB107" i="1" s="1"/>
  <c r="W107" i="1"/>
  <c r="X107" i="1" s="1"/>
  <c r="Y107" i="1" s="1"/>
  <c r="O107" i="1"/>
  <c r="N107" i="1"/>
  <c r="Z106" i="1"/>
  <c r="AB106" i="1" s="1"/>
  <c r="W106" i="1"/>
  <c r="X106" i="1" s="1"/>
  <c r="Y106" i="1" s="1"/>
  <c r="O106" i="1"/>
  <c r="N106" i="1"/>
  <c r="Z105" i="1"/>
  <c r="AB105" i="1" s="1"/>
  <c r="W105" i="1"/>
  <c r="X105" i="1" s="1"/>
  <c r="Y105" i="1" s="1"/>
  <c r="O105" i="1"/>
  <c r="N105" i="1"/>
  <c r="Z104" i="1"/>
  <c r="AB104" i="1" s="1"/>
  <c r="W104" i="1"/>
  <c r="X104" i="1" s="1"/>
  <c r="Y104" i="1" s="1"/>
  <c r="O104" i="1"/>
  <c r="N104" i="1"/>
  <c r="Z103" i="1"/>
  <c r="AB103" i="1" s="1"/>
  <c r="W103" i="1"/>
  <c r="X103" i="1" s="1"/>
  <c r="Y103" i="1" s="1"/>
  <c r="O103" i="1"/>
  <c r="N103" i="1"/>
  <c r="Z102" i="1"/>
  <c r="AB102" i="1" s="1"/>
  <c r="W102" i="1"/>
  <c r="X102" i="1" s="1"/>
  <c r="Y102" i="1" s="1"/>
  <c r="O102" i="1"/>
  <c r="N102" i="1"/>
  <c r="Z101" i="1"/>
  <c r="AB101" i="1" s="1"/>
  <c r="W101" i="1"/>
  <c r="X101" i="1" s="1"/>
  <c r="Y101" i="1" s="1"/>
  <c r="O101" i="1"/>
  <c r="N101" i="1"/>
  <c r="Z100" i="1"/>
  <c r="AB100" i="1" s="1"/>
  <c r="W100" i="1"/>
  <c r="X100" i="1" s="1"/>
  <c r="Y100" i="1" s="1"/>
  <c r="O100" i="1"/>
  <c r="N100" i="1"/>
  <c r="Z99" i="1"/>
  <c r="AB99" i="1" s="1"/>
  <c r="W99" i="1"/>
  <c r="X99" i="1" s="1"/>
  <c r="Y99" i="1" s="1"/>
  <c r="O99" i="1"/>
  <c r="N99" i="1"/>
  <c r="Z98" i="1"/>
  <c r="AB98" i="1" s="1"/>
  <c r="W98" i="1"/>
  <c r="X98" i="1" s="1"/>
  <c r="Y98" i="1" s="1"/>
  <c r="O98" i="1"/>
  <c r="N98" i="1"/>
  <c r="Z97" i="1"/>
  <c r="AB97" i="1" s="1"/>
  <c r="W97" i="1"/>
  <c r="X97" i="1" s="1"/>
  <c r="Y97" i="1" s="1"/>
  <c r="O97" i="1"/>
  <c r="N97" i="1"/>
  <c r="Z96" i="1"/>
  <c r="AB96" i="1" s="1"/>
  <c r="W96" i="1"/>
  <c r="X96" i="1" s="1"/>
  <c r="Y96" i="1" s="1"/>
  <c r="O96" i="1"/>
  <c r="N96" i="1"/>
  <c r="Z95" i="1"/>
  <c r="AB95" i="1" s="1"/>
  <c r="W95" i="1"/>
  <c r="X95" i="1" s="1"/>
  <c r="Y95" i="1" s="1"/>
  <c r="O95" i="1"/>
  <c r="N95" i="1"/>
  <c r="Z94" i="1"/>
  <c r="AB94" i="1" s="1"/>
  <c r="W94" i="1"/>
  <c r="X94" i="1" s="1"/>
  <c r="Y94" i="1" s="1"/>
  <c r="O94" i="1"/>
  <c r="N94" i="1"/>
  <c r="Z93" i="1"/>
  <c r="AB93" i="1" s="1"/>
  <c r="W93" i="1"/>
  <c r="X93" i="1" s="1"/>
  <c r="Y93" i="1" s="1"/>
  <c r="O93" i="1"/>
  <c r="N93" i="1"/>
  <c r="Z92" i="1"/>
  <c r="AB92" i="1" s="1"/>
  <c r="W92" i="1"/>
  <c r="X92" i="1" s="1"/>
  <c r="Y92" i="1" s="1"/>
  <c r="O92" i="1"/>
  <c r="N92" i="1"/>
  <c r="Z91" i="1"/>
  <c r="AB91" i="1" s="1"/>
  <c r="W91" i="1"/>
  <c r="X91" i="1" s="1"/>
  <c r="Y91" i="1" s="1"/>
  <c r="O91" i="1"/>
  <c r="N91" i="1"/>
  <c r="Z90" i="1"/>
  <c r="AB90" i="1" s="1"/>
  <c r="W90" i="1"/>
  <c r="X90" i="1" s="1"/>
  <c r="Y90" i="1" s="1"/>
  <c r="O90" i="1"/>
  <c r="N90" i="1"/>
  <c r="Z89" i="1"/>
  <c r="AB89" i="1" s="1"/>
  <c r="W89" i="1"/>
  <c r="X89" i="1" s="1"/>
  <c r="Y89" i="1" s="1"/>
  <c r="O89" i="1"/>
  <c r="N89" i="1"/>
  <c r="Z88" i="1"/>
  <c r="AB88" i="1" s="1"/>
  <c r="W88" i="1"/>
  <c r="X88" i="1" s="1"/>
  <c r="Y88" i="1" s="1"/>
  <c r="O88" i="1"/>
  <c r="N88" i="1"/>
  <c r="Z87" i="1"/>
  <c r="AB87" i="1" s="1"/>
  <c r="W87" i="1"/>
  <c r="X87" i="1" s="1"/>
  <c r="Y87" i="1" s="1"/>
  <c r="O87" i="1"/>
  <c r="N87" i="1"/>
  <c r="Z86" i="1"/>
  <c r="AB86" i="1" s="1"/>
  <c r="W86" i="1"/>
  <c r="X86" i="1" s="1"/>
  <c r="Y86" i="1" s="1"/>
  <c r="O86" i="1"/>
  <c r="N86" i="1"/>
  <c r="Z85" i="1"/>
  <c r="AB85" i="1" s="1"/>
  <c r="W85" i="1"/>
  <c r="X85" i="1" s="1"/>
  <c r="Y85" i="1" s="1"/>
  <c r="O85" i="1"/>
  <c r="N85" i="1"/>
  <c r="Z84" i="1"/>
  <c r="AB84" i="1" s="1"/>
  <c r="W84" i="1"/>
  <c r="X84" i="1" s="1"/>
  <c r="Y84" i="1" s="1"/>
  <c r="O84" i="1"/>
  <c r="N84" i="1"/>
  <c r="Z83" i="1"/>
  <c r="AB83" i="1" s="1"/>
  <c r="W83" i="1"/>
  <c r="X83" i="1" s="1"/>
  <c r="Y83" i="1" s="1"/>
  <c r="O83" i="1"/>
  <c r="N83" i="1"/>
  <c r="Z82" i="1"/>
  <c r="AB82" i="1" s="1"/>
  <c r="W82" i="1"/>
  <c r="X82" i="1" s="1"/>
  <c r="Y82" i="1" s="1"/>
  <c r="O82" i="1"/>
  <c r="N82" i="1"/>
  <c r="Z81" i="1"/>
  <c r="AB81" i="1" s="1"/>
  <c r="W81" i="1"/>
  <c r="X81" i="1" s="1"/>
  <c r="Y81" i="1" s="1"/>
  <c r="O81" i="1"/>
  <c r="N81" i="1"/>
  <c r="Z80" i="1"/>
  <c r="AB80" i="1" s="1"/>
  <c r="W80" i="1"/>
  <c r="X80" i="1" s="1"/>
  <c r="Y80" i="1" s="1"/>
  <c r="O80" i="1"/>
  <c r="N80" i="1"/>
  <c r="Z79" i="1"/>
  <c r="AB79" i="1" s="1"/>
  <c r="W79" i="1"/>
  <c r="X79" i="1" s="1"/>
  <c r="Y79" i="1" s="1"/>
  <c r="O79" i="1"/>
  <c r="N79" i="1"/>
  <c r="Z78" i="1"/>
  <c r="AB78" i="1" s="1"/>
  <c r="W78" i="1"/>
  <c r="X78" i="1" s="1"/>
  <c r="Y78" i="1" s="1"/>
  <c r="O78" i="1"/>
  <c r="N78" i="1"/>
  <c r="Z77" i="1"/>
  <c r="AB77" i="1" s="1"/>
  <c r="W77" i="1"/>
  <c r="X77" i="1" s="1"/>
  <c r="Y77" i="1" s="1"/>
  <c r="O77" i="1"/>
  <c r="N77" i="1"/>
  <c r="Z76" i="1"/>
  <c r="AB76" i="1" s="1"/>
  <c r="W76" i="1"/>
  <c r="X76" i="1" s="1"/>
  <c r="Y76" i="1" s="1"/>
  <c r="O76" i="1"/>
  <c r="N76" i="1"/>
  <c r="Z75" i="1"/>
  <c r="AB75" i="1" s="1"/>
  <c r="W75" i="1"/>
  <c r="X75" i="1" s="1"/>
  <c r="Y75" i="1" s="1"/>
  <c r="O75" i="1"/>
  <c r="N75" i="1"/>
  <c r="Z74" i="1"/>
  <c r="AB74" i="1" s="1"/>
  <c r="W74" i="1"/>
  <c r="X74" i="1" s="1"/>
  <c r="Y74" i="1" s="1"/>
  <c r="O74" i="1"/>
  <c r="N74" i="1"/>
  <c r="Z73" i="1"/>
  <c r="AB73" i="1" s="1"/>
  <c r="W73" i="1"/>
  <c r="X73" i="1" s="1"/>
  <c r="Y73" i="1" s="1"/>
  <c r="O73" i="1"/>
  <c r="N73" i="1"/>
  <c r="Z72" i="1"/>
  <c r="AB72" i="1" s="1"/>
  <c r="W72" i="1"/>
  <c r="X72" i="1" s="1"/>
  <c r="Y72" i="1" s="1"/>
  <c r="O72" i="1"/>
  <c r="N72" i="1"/>
  <c r="Z71" i="1"/>
  <c r="AB71" i="1" s="1"/>
  <c r="W71" i="1"/>
  <c r="X71" i="1" s="1"/>
  <c r="Y71" i="1" s="1"/>
  <c r="O71" i="1"/>
  <c r="N71" i="1"/>
  <c r="Z70" i="1"/>
  <c r="AB70" i="1" s="1"/>
  <c r="W70" i="1"/>
  <c r="X70" i="1" s="1"/>
  <c r="Y70" i="1" s="1"/>
  <c r="O70" i="1"/>
  <c r="N70" i="1"/>
  <c r="Z69" i="1"/>
  <c r="AB69" i="1" s="1"/>
  <c r="W69" i="1"/>
  <c r="X69" i="1" s="1"/>
  <c r="Y69" i="1" s="1"/>
  <c r="O69" i="1"/>
  <c r="N69" i="1"/>
  <c r="Z68" i="1"/>
  <c r="AB68" i="1" s="1"/>
  <c r="W68" i="1"/>
  <c r="X68" i="1" s="1"/>
  <c r="Y68" i="1" s="1"/>
  <c r="O68" i="1"/>
  <c r="N68" i="1"/>
  <c r="Z67" i="1"/>
  <c r="AB67" i="1" s="1"/>
  <c r="W67" i="1"/>
  <c r="X67" i="1" s="1"/>
  <c r="Y67" i="1" s="1"/>
  <c r="O67" i="1"/>
  <c r="N67" i="1"/>
  <c r="Z66" i="1"/>
  <c r="AB66" i="1" s="1"/>
  <c r="W66" i="1"/>
  <c r="X66" i="1" s="1"/>
  <c r="Y66" i="1" s="1"/>
  <c r="O66" i="1"/>
  <c r="N66" i="1"/>
  <c r="Z65" i="1"/>
  <c r="AB65" i="1" s="1"/>
  <c r="W65" i="1"/>
  <c r="X65" i="1" s="1"/>
  <c r="Y65" i="1" s="1"/>
  <c r="O65" i="1"/>
  <c r="N65" i="1"/>
  <c r="Z64" i="1"/>
  <c r="AB64" i="1" s="1"/>
  <c r="W64" i="1"/>
  <c r="X64" i="1" s="1"/>
  <c r="Y64" i="1" s="1"/>
  <c r="O64" i="1"/>
  <c r="N64" i="1"/>
  <c r="Z63" i="1"/>
  <c r="AB63" i="1" s="1"/>
  <c r="W63" i="1"/>
  <c r="X63" i="1" s="1"/>
  <c r="Y63" i="1" s="1"/>
  <c r="O63" i="1"/>
  <c r="N63" i="1"/>
  <c r="Z62" i="1"/>
  <c r="AB62" i="1" s="1"/>
  <c r="W62" i="1"/>
  <c r="X62" i="1" s="1"/>
  <c r="Y62" i="1" s="1"/>
  <c r="O62" i="1"/>
  <c r="N62" i="1"/>
  <c r="Z61" i="1"/>
  <c r="AB61" i="1" s="1"/>
  <c r="W61" i="1"/>
  <c r="X61" i="1" s="1"/>
  <c r="Y61" i="1" s="1"/>
  <c r="O61" i="1"/>
  <c r="N61" i="1"/>
  <c r="Z60" i="1"/>
  <c r="AB60" i="1" s="1"/>
  <c r="W60" i="1"/>
  <c r="X60" i="1" s="1"/>
  <c r="Y60" i="1" s="1"/>
  <c r="O60" i="1"/>
  <c r="N60" i="1"/>
  <c r="Z59" i="1"/>
  <c r="AB59" i="1" s="1"/>
  <c r="W59" i="1"/>
  <c r="X59" i="1" s="1"/>
  <c r="Y59" i="1" s="1"/>
  <c r="O59" i="1"/>
  <c r="N59" i="1"/>
  <c r="Z58" i="1"/>
  <c r="AB58" i="1" s="1"/>
  <c r="W58" i="1"/>
  <c r="X58" i="1" s="1"/>
  <c r="Y58" i="1" s="1"/>
  <c r="O58" i="1"/>
  <c r="N58" i="1"/>
  <c r="Z57" i="1"/>
  <c r="AB57" i="1" s="1"/>
  <c r="W57" i="1"/>
  <c r="X57" i="1" s="1"/>
  <c r="Y57" i="1" s="1"/>
  <c r="O57" i="1"/>
  <c r="N57" i="1"/>
  <c r="Z56" i="1"/>
  <c r="AB56" i="1" s="1"/>
  <c r="W56" i="1"/>
  <c r="X56" i="1" s="1"/>
  <c r="Y56" i="1" s="1"/>
  <c r="O56" i="1"/>
  <c r="N56" i="1"/>
  <c r="Z55" i="1"/>
  <c r="AB55" i="1" s="1"/>
  <c r="W55" i="1"/>
  <c r="X55" i="1" s="1"/>
  <c r="Y55" i="1" s="1"/>
  <c r="O55" i="1"/>
  <c r="N55" i="1"/>
  <c r="Z54" i="1"/>
  <c r="AB54" i="1" s="1"/>
  <c r="W54" i="1"/>
  <c r="X54" i="1" s="1"/>
  <c r="Y54" i="1" s="1"/>
  <c r="O54" i="1"/>
  <c r="N54" i="1"/>
  <c r="Z53" i="1"/>
  <c r="AB53" i="1" s="1"/>
  <c r="W53" i="1"/>
  <c r="X53" i="1" s="1"/>
  <c r="Y53" i="1" s="1"/>
  <c r="O53" i="1"/>
  <c r="N53" i="1"/>
  <c r="Z52" i="1"/>
  <c r="AB52" i="1" s="1"/>
  <c r="W52" i="1"/>
  <c r="X52" i="1" s="1"/>
  <c r="Y52" i="1" s="1"/>
  <c r="O52" i="1"/>
  <c r="N52" i="1"/>
  <c r="Z51" i="1"/>
  <c r="AB51" i="1" s="1"/>
  <c r="W51" i="1"/>
  <c r="X51" i="1" s="1"/>
  <c r="Y51" i="1" s="1"/>
  <c r="O51" i="1"/>
  <c r="N51" i="1"/>
  <c r="Z50" i="1"/>
  <c r="AB50" i="1" s="1"/>
  <c r="W50" i="1"/>
  <c r="X50" i="1" s="1"/>
  <c r="Y50" i="1" s="1"/>
  <c r="O50" i="1"/>
  <c r="N50" i="1"/>
  <c r="Z49" i="1"/>
  <c r="AB49" i="1" s="1"/>
  <c r="W49" i="1"/>
  <c r="X49" i="1" s="1"/>
  <c r="Y49" i="1" s="1"/>
  <c r="O49" i="1"/>
  <c r="N49" i="1"/>
  <c r="Z48" i="1"/>
  <c r="AB48" i="1" s="1"/>
  <c r="W48" i="1"/>
  <c r="X48" i="1" s="1"/>
  <c r="Y48" i="1" s="1"/>
  <c r="O48" i="1"/>
  <c r="N48" i="1"/>
  <c r="Z47" i="1"/>
  <c r="AB47" i="1" s="1"/>
  <c r="W47" i="1"/>
  <c r="X47" i="1" s="1"/>
  <c r="Y47" i="1" s="1"/>
  <c r="O47" i="1"/>
  <c r="N47" i="1"/>
  <c r="Z46" i="1"/>
  <c r="AB46" i="1" s="1"/>
  <c r="W46" i="1"/>
  <c r="X46" i="1" s="1"/>
  <c r="Y46" i="1" s="1"/>
  <c r="O46" i="1"/>
  <c r="N46" i="1"/>
  <c r="Z45" i="1"/>
  <c r="AB45" i="1" s="1"/>
  <c r="W45" i="1"/>
  <c r="X45" i="1" s="1"/>
  <c r="Y45" i="1" s="1"/>
  <c r="O45" i="1"/>
  <c r="N45" i="1"/>
  <c r="Z44" i="1"/>
  <c r="AB44" i="1" s="1"/>
  <c r="W44" i="1"/>
  <c r="X44" i="1" s="1"/>
  <c r="Y44" i="1" s="1"/>
  <c r="O44" i="1"/>
  <c r="N44" i="1"/>
  <c r="Z43" i="1"/>
  <c r="AB43" i="1" s="1"/>
  <c r="W43" i="1"/>
  <c r="X43" i="1" s="1"/>
  <c r="Y43" i="1" s="1"/>
  <c r="O43" i="1"/>
  <c r="N43" i="1"/>
  <c r="Z42" i="1"/>
  <c r="AB42" i="1" s="1"/>
  <c r="W42" i="1"/>
  <c r="X42" i="1" s="1"/>
  <c r="Y42" i="1" s="1"/>
  <c r="O42" i="1"/>
  <c r="N42" i="1"/>
  <c r="Z41" i="1"/>
  <c r="AB41" i="1" s="1"/>
  <c r="W41" i="1"/>
  <c r="X41" i="1" s="1"/>
  <c r="Y41" i="1" s="1"/>
  <c r="O41" i="1"/>
  <c r="N41" i="1"/>
  <c r="Z40" i="1"/>
  <c r="AB40" i="1" s="1"/>
  <c r="W40" i="1"/>
  <c r="X40" i="1" s="1"/>
  <c r="Y40" i="1" s="1"/>
  <c r="O40" i="1"/>
  <c r="N40" i="1"/>
  <c r="Z39" i="1"/>
  <c r="AB39" i="1" s="1"/>
  <c r="W39" i="1"/>
  <c r="X39" i="1" s="1"/>
  <c r="Y39" i="1" s="1"/>
  <c r="O39" i="1"/>
  <c r="N39" i="1"/>
  <c r="Z38" i="1"/>
  <c r="AB38" i="1" s="1"/>
  <c r="W38" i="1"/>
  <c r="X38" i="1" s="1"/>
  <c r="Y38" i="1" s="1"/>
  <c r="O38" i="1"/>
  <c r="N38" i="1"/>
  <c r="Z37" i="1"/>
  <c r="AB37" i="1" s="1"/>
  <c r="W37" i="1"/>
  <c r="X37" i="1" s="1"/>
  <c r="Y37" i="1" s="1"/>
  <c r="O37" i="1"/>
  <c r="N37" i="1"/>
  <c r="Z36" i="1"/>
  <c r="AB36" i="1" s="1"/>
  <c r="W36" i="1"/>
  <c r="X36" i="1" s="1"/>
  <c r="Y36" i="1" s="1"/>
  <c r="O36" i="1"/>
  <c r="N36" i="1"/>
  <c r="Z35" i="1"/>
  <c r="AB35" i="1" s="1"/>
  <c r="W35" i="1"/>
  <c r="X35" i="1" s="1"/>
  <c r="Y35" i="1" s="1"/>
  <c r="O35" i="1"/>
  <c r="N35" i="1"/>
  <c r="Z34" i="1"/>
  <c r="AB34" i="1" s="1"/>
  <c r="W34" i="1"/>
  <c r="X34" i="1" s="1"/>
  <c r="Y34" i="1" s="1"/>
  <c r="O34" i="1"/>
  <c r="N34" i="1"/>
  <c r="Z33" i="1"/>
  <c r="AB33" i="1" s="1"/>
  <c r="W33" i="1"/>
  <c r="X33" i="1" s="1"/>
  <c r="Y33" i="1" s="1"/>
  <c r="O33" i="1"/>
  <c r="N33" i="1"/>
  <c r="Z32" i="1"/>
  <c r="AB32" i="1" s="1"/>
  <c r="W32" i="1"/>
  <c r="X32" i="1" s="1"/>
  <c r="Y32" i="1" s="1"/>
  <c r="O32" i="1"/>
  <c r="N32" i="1"/>
  <c r="Z31" i="1"/>
  <c r="AB31" i="1" s="1"/>
  <c r="W31" i="1"/>
  <c r="X31" i="1" s="1"/>
  <c r="Y31" i="1" s="1"/>
  <c r="O31" i="1"/>
  <c r="N31" i="1"/>
  <c r="Z30" i="1"/>
  <c r="AB30" i="1" s="1"/>
  <c r="W30" i="1"/>
  <c r="X30" i="1" s="1"/>
  <c r="Y30" i="1" s="1"/>
  <c r="O30" i="1"/>
  <c r="N30" i="1"/>
  <c r="Z29" i="1"/>
  <c r="AB29" i="1" s="1"/>
  <c r="W29" i="1"/>
  <c r="X29" i="1" s="1"/>
  <c r="Y29" i="1" s="1"/>
  <c r="O29" i="1"/>
  <c r="N29" i="1"/>
  <c r="Z28" i="1"/>
  <c r="AB28" i="1" s="1"/>
  <c r="W28" i="1"/>
  <c r="X28" i="1" s="1"/>
  <c r="Y28" i="1" s="1"/>
  <c r="O28" i="1"/>
  <c r="N28" i="1"/>
  <c r="Z27" i="1"/>
  <c r="AB27" i="1" s="1"/>
  <c r="W27" i="1"/>
  <c r="X27" i="1" s="1"/>
  <c r="Y27" i="1" s="1"/>
  <c r="O27" i="1"/>
  <c r="N27" i="1"/>
  <c r="Z26" i="1"/>
  <c r="AB26" i="1" s="1"/>
  <c r="W26" i="1"/>
  <c r="X26" i="1" s="1"/>
  <c r="Y26" i="1" s="1"/>
  <c r="O26" i="1"/>
  <c r="N26" i="1"/>
  <c r="Z25" i="1"/>
  <c r="AB25" i="1" s="1"/>
  <c r="W25" i="1"/>
  <c r="X25" i="1" s="1"/>
  <c r="Y25" i="1" s="1"/>
  <c r="O25" i="1"/>
  <c r="N25" i="1"/>
  <c r="Z24" i="1"/>
  <c r="AB24" i="1" s="1"/>
  <c r="W24" i="1"/>
  <c r="X24" i="1" s="1"/>
  <c r="Y24" i="1" s="1"/>
  <c r="O24" i="1"/>
  <c r="N24" i="1"/>
  <c r="Z23" i="1"/>
  <c r="AB23" i="1" s="1"/>
  <c r="W23" i="1"/>
  <c r="X23" i="1" s="1"/>
  <c r="Y23" i="1" s="1"/>
  <c r="O23" i="1"/>
  <c r="N23" i="1"/>
  <c r="Z22" i="1"/>
  <c r="AB22" i="1" s="1"/>
  <c r="W22" i="1"/>
  <c r="X22" i="1" s="1"/>
  <c r="Y22" i="1" s="1"/>
  <c r="O22" i="1"/>
  <c r="N22" i="1"/>
  <c r="Z21" i="1"/>
  <c r="AB21" i="1" s="1"/>
  <c r="W21" i="1"/>
  <c r="X21" i="1" s="1"/>
  <c r="Y21" i="1" s="1"/>
  <c r="O21" i="1"/>
  <c r="N21" i="1"/>
  <c r="Z20" i="1"/>
  <c r="AB20" i="1" s="1"/>
  <c r="W20" i="1"/>
  <c r="X20" i="1" s="1"/>
  <c r="Y20" i="1" s="1"/>
  <c r="O20" i="1"/>
  <c r="N20" i="1"/>
  <c r="Z19" i="1"/>
  <c r="AB19" i="1" s="1"/>
  <c r="W19" i="1"/>
  <c r="X19" i="1" s="1"/>
  <c r="Y19" i="1" s="1"/>
  <c r="O19" i="1"/>
  <c r="N19" i="1"/>
  <c r="Z18" i="1"/>
  <c r="AB18" i="1" s="1"/>
  <c r="W18" i="1"/>
  <c r="X18" i="1" s="1"/>
  <c r="Y18" i="1" s="1"/>
  <c r="O18" i="1"/>
  <c r="N18" i="1"/>
  <c r="Z17" i="1"/>
  <c r="AB17" i="1" s="1"/>
  <c r="W17" i="1"/>
  <c r="X17" i="1" s="1"/>
  <c r="Y17" i="1" s="1"/>
  <c r="O17" i="1"/>
  <c r="N17" i="1"/>
  <c r="Z16" i="1"/>
  <c r="AB16" i="1" s="1"/>
  <c r="W16" i="1"/>
  <c r="X16" i="1" s="1"/>
  <c r="Y16" i="1" s="1"/>
  <c r="O16" i="1"/>
  <c r="N16" i="1"/>
  <c r="Z15" i="1"/>
  <c r="AB15" i="1" s="1"/>
  <c r="W15" i="1"/>
  <c r="X15" i="1" s="1"/>
  <c r="Y15" i="1" s="1"/>
  <c r="O15" i="1"/>
  <c r="N15" i="1"/>
  <c r="Z14" i="1"/>
  <c r="AB14" i="1" s="1"/>
  <c r="W14" i="1"/>
  <c r="X14" i="1" s="1"/>
  <c r="Y14" i="1" s="1"/>
  <c r="O14" i="1"/>
  <c r="N14" i="1"/>
  <c r="Z13" i="1"/>
  <c r="AB13" i="1" s="1"/>
  <c r="W13" i="1"/>
  <c r="X13" i="1" s="1"/>
  <c r="Y13" i="1" s="1"/>
  <c r="O13" i="1"/>
  <c r="N13" i="1"/>
  <c r="Z12" i="1"/>
  <c r="AB12" i="1" s="1"/>
  <c r="W12" i="1"/>
  <c r="X12" i="1" s="1"/>
  <c r="Y12" i="1" s="1"/>
  <c r="O12" i="1"/>
  <c r="N12" i="1"/>
  <c r="Z11" i="1"/>
  <c r="AB11" i="1" s="1"/>
  <c r="W11" i="1"/>
  <c r="X11" i="1" s="1"/>
  <c r="Y11" i="1" s="1"/>
  <c r="O11" i="1"/>
  <c r="N11" i="1"/>
  <c r="Z10" i="1"/>
  <c r="AB10" i="1" s="1"/>
  <c r="W10" i="1"/>
  <c r="X10" i="1" s="1"/>
  <c r="Y10" i="1" s="1"/>
  <c r="O10" i="1"/>
  <c r="N10" i="1"/>
  <c r="Z9" i="1"/>
  <c r="AB9" i="1" s="1"/>
  <c r="W9" i="1"/>
  <c r="X9" i="1" s="1"/>
  <c r="Y9" i="1" s="1"/>
  <c r="O9" i="1"/>
  <c r="N9" i="1"/>
  <c r="Z8" i="1"/>
  <c r="AB8" i="1" s="1"/>
  <c r="W8" i="1"/>
  <c r="X8" i="1" s="1"/>
  <c r="Y8" i="1" s="1"/>
  <c r="O8" i="1"/>
  <c r="N8" i="1"/>
  <c r="Z7" i="1"/>
  <c r="AB7" i="1" s="1"/>
  <c r="W7" i="1"/>
  <c r="X7" i="1" s="1"/>
  <c r="Y7" i="1" s="1"/>
  <c r="O7" i="1"/>
  <c r="N7" i="1"/>
  <c r="Z6" i="1"/>
  <c r="AB6" i="1" s="1"/>
  <c r="W6" i="1"/>
  <c r="X6" i="1" s="1"/>
  <c r="Y6" i="1" s="1"/>
  <c r="O6" i="1"/>
  <c r="N6" i="1"/>
  <c r="Z5" i="1"/>
  <c r="AB5" i="1" s="1"/>
  <c r="W5" i="1"/>
  <c r="X5" i="1" s="1"/>
  <c r="Y5" i="1" s="1"/>
  <c r="O5" i="1"/>
  <c r="N5" i="1"/>
  <c r="Z4" i="1"/>
  <c r="AB4" i="1" s="1"/>
  <c r="W4" i="1"/>
  <c r="X4" i="1" s="1"/>
  <c r="Y4" i="1" s="1"/>
  <c r="O4" i="1"/>
  <c r="N4" i="1"/>
  <c r="Z3" i="1"/>
  <c r="AB3" i="1" s="1"/>
  <c r="W3" i="1"/>
  <c r="X3" i="1" s="1"/>
  <c r="Y3" i="1" s="1"/>
  <c r="O3" i="1"/>
  <c r="N3" i="1"/>
  <c r="Z2" i="1"/>
  <c r="AB2" i="1" s="1"/>
  <c r="W2" i="1"/>
  <c r="X2" i="1" s="1"/>
  <c r="Y2" i="1" s="1"/>
  <c r="O2" i="1"/>
  <c r="N2" i="1"/>
</calcChain>
</file>

<file path=xl/sharedStrings.xml><?xml version="1.0" encoding="utf-8"?>
<sst xmlns="http://schemas.openxmlformats.org/spreadsheetml/2006/main" count="1142" uniqueCount="208">
  <si>
    <t>机号</t>
  </si>
  <si>
    <t>CCCF规格</t>
  </si>
  <si>
    <t>转速r/min</t>
  </si>
  <si>
    <t>风量m^3/h</t>
  </si>
  <si>
    <t>全压(Pa)</t>
  </si>
  <si>
    <t>静压(Pa)</t>
  </si>
  <si>
    <t>功率(Kw)</t>
  </si>
  <si>
    <t>重量(Kg)</t>
  </si>
  <si>
    <t>噪声dB(A)</t>
  </si>
  <si>
    <t>高</t>
  </si>
  <si>
    <t>长</t>
  </si>
  <si>
    <t>宽</t>
  </si>
  <si>
    <t>出风口宽度</t>
  </si>
  <si>
    <t>出风口高度</t>
  </si>
  <si>
    <t>进风口宽度</t>
  </si>
  <si>
    <t>进风口高度</t>
  </si>
  <si>
    <t>出风风速</t>
  </si>
  <si>
    <t>动压</t>
  </si>
  <si>
    <t>实际功率</t>
  </si>
  <si>
    <t>风机效率</t>
  </si>
  <si>
    <t>电机功率</t>
  </si>
  <si>
    <t>9A-3</t>
  </si>
  <si>
    <t>9A-1</t>
  </si>
  <si>
    <t>9A-2</t>
  </si>
  <si>
    <t>9A-4</t>
  </si>
  <si>
    <t>9A-5</t>
  </si>
  <si>
    <t>10A-3</t>
  </si>
  <si>
    <t>10A-1</t>
  </si>
  <si>
    <t>10A-4</t>
  </si>
  <si>
    <t>10A-2</t>
  </si>
  <si>
    <t>10A-5</t>
  </si>
  <si>
    <t>12A-4</t>
  </si>
  <si>
    <t>12A-1</t>
  </si>
  <si>
    <t>12A-3</t>
  </si>
  <si>
    <t>12A-2</t>
  </si>
  <si>
    <t>15A-3</t>
  </si>
  <si>
    <t>15A-2</t>
  </si>
  <si>
    <t>15A-1</t>
  </si>
  <si>
    <t>15A-4</t>
  </si>
  <si>
    <t>15A-5</t>
  </si>
  <si>
    <t>18A-2</t>
  </si>
  <si>
    <t>18A-1</t>
  </si>
  <si>
    <t>18A-3</t>
  </si>
  <si>
    <t>18A-4</t>
  </si>
  <si>
    <t>18A-5</t>
  </si>
  <si>
    <t>20A-1</t>
  </si>
  <si>
    <t>20A-3</t>
  </si>
  <si>
    <t>20A-2</t>
  </si>
  <si>
    <t>20A-5</t>
  </si>
  <si>
    <t>20A-4</t>
  </si>
  <si>
    <t>20A-6</t>
  </si>
  <si>
    <t>22A-1</t>
  </si>
  <si>
    <t>22A-3</t>
  </si>
  <si>
    <t>22A-2</t>
  </si>
  <si>
    <t>22A-4</t>
  </si>
  <si>
    <t>22A-5</t>
  </si>
  <si>
    <t>22A-6</t>
  </si>
  <si>
    <t>25A-2</t>
  </si>
  <si>
    <t>25A-3</t>
  </si>
  <si>
    <t>25A-1</t>
  </si>
  <si>
    <t>25A-4</t>
  </si>
  <si>
    <t>25A-5</t>
  </si>
  <si>
    <t>25A-6</t>
  </si>
  <si>
    <t>28A-3</t>
  </si>
  <si>
    <t>28A-1</t>
  </si>
  <si>
    <t>28A-4</t>
  </si>
  <si>
    <t>28A-2</t>
  </si>
  <si>
    <t>28A-5</t>
  </si>
  <si>
    <t>30A-3</t>
  </si>
  <si>
    <t>30A-1</t>
  </si>
  <si>
    <t>30A-4</t>
  </si>
  <si>
    <t>30A-2</t>
  </si>
  <si>
    <t>30A-5</t>
  </si>
  <si>
    <t>30A-6</t>
  </si>
  <si>
    <t>33A-4</t>
  </si>
  <si>
    <t>33A-5</t>
  </si>
  <si>
    <t>33A-3</t>
  </si>
  <si>
    <t>33A-1</t>
  </si>
  <si>
    <t>33A-2</t>
  </si>
  <si>
    <t>33A-6</t>
  </si>
  <si>
    <t>33A-7</t>
  </si>
  <si>
    <t>36A-1</t>
  </si>
  <si>
    <t>36A-2</t>
  </si>
  <si>
    <t>36A-3</t>
  </si>
  <si>
    <t>36A-4</t>
  </si>
  <si>
    <t>36A-5</t>
  </si>
  <si>
    <t>36A-6</t>
  </si>
  <si>
    <t>40A-2</t>
  </si>
  <si>
    <t>40A-6</t>
  </si>
  <si>
    <t>40A-3</t>
  </si>
  <si>
    <t>40A-4</t>
  </si>
  <si>
    <t>40A-5</t>
  </si>
  <si>
    <t>型号</t>
  </si>
  <si>
    <t>转速</t>
  </si>
  <si>
    <t>直径</t>
    <phoneticPr fontId="4" type="noConversion"/>
  </si>
  <si>
    <t>长度</t>
    <phoneticPr fontId="4" type="noConversion"/>
  </si>
  <si>
    <t>HTF-I-5A</t>
  </si>
  <si>
    <t>HTF-I-5B</t>
  </si>
  <si>
    <t>HTF-I-5C</t>
  </si>
  <si>
    <t>HTF-I-5D</t>
  </si>
  <si>
    <t>HTF-I-5.5A</t>
  </si>
  <si>
    <t>HTF-I-5.5B</t>
  </si>
  <si>
    <t>HTF-I-5.5C</t>
  </si>
  <si>
    <t>HTF-I-5.5D</t>
  </si>
  <si>
    <t>HTF-I-6A</t>
  </si>
  <si>
    <t>HTF-I-6F</t>
  </si>
  <si>
    <t>HTF-I-6C</t>
  </si>
  <si>
    <t>HTF-I-6E</t>
  </si>
  <si>
    <t>HTF-I-6.5B</t>
  </si>
  <si>
    <t>HTF-I-6.5A</t>
  </si>
  <si>
    <t>HTF-I-6.5E</t>
  </si>
  <si>
    <t>HTF-I-6.5D</t>
  </si>
  <si>
    <t>HTF-I-7A</t>
  </si>
  <si>
    <t>HTF-I-7B</t>
  </si>
  <si>
    <t>HTF-I-7E</t>
  </si>
  <si>
    <t>HTF-I-7D</t>
  </si>
  <si>
    <t>HTF-I-8A</t>
  </si>
  <si>
    <t>HTF-I-8B</t>
  </si>
  <si>
    <t>HTF-I-8E</t>
  </si>
  <si>
    <t>HTF-I-8C</t>
  </si>
  <si>
    <t>HTF-I-9D</t>
  </si>
  <si>
    <t>HTF-I-9A</t>
  </si>
  <si>
    <t>HTF-I-9B</t>
  </si>
  <si>
    <t>HTF-I-9E</t>
  </si>
  <si>
    <t>HTF-I-10D</t>
  </si>
  <si>
    <t>HTF-I-10A</t>
  </si>
  <si>
    <t>HTF-I-10E</t>
  </si>
  <si>
    <t>HTF-I-10B</t>
  </si>
  <si>
    <t>HTF-I-10G</t>
  </si>
  <si>
    <t>HTF-I-11D</t>
  </si>
  <si>
    <t>HTF-I-11A</t>
  </si>
  <si>
    <t>HTF-I-11E</t>
  </si>
  <si>
    <t>HTF-I-11B</t>
  </si>
  <si>
    <t>HTF-I-11F</t>
  </si>
  <si>
    <t>HTF-I-12F</t>
  </si>
  <si>
    <t>HTF-I-12E</t>
  </si>
  <si>
    <t>HTF-I-12A</t>
  </si>
  <si>
    <t>HTF-I-12B</t>
  </si>
  <si>
    <t>HTF-I-12D</t>
  </si>
  <si>
    <t>HTF-I-13D</t>
  </si>
  <si>
    <t>HTF-I-13A</t>
  </si>
  <si>
    <t>HTF-I-13B</t>
  </si>
  <si>
    <t>HTF-I-13F</t>
  </si>
  <si>
    <t>HTF-I-14C</t>
  </si>
  <si>
    <t>HTF-I-14D</t>
  </si>
  <si>
    <t>HTF-I-14A</t>
  </si>
  <si>
    <t>HTF-I-14F</t>
  </si>
  <si>
    <t>HTF-I-15F</t>
  </si>
  <si>
    <t>HTF-I-15C</t>
  </si>
  <si>
    <t>HTF-I-15D</t>
  </si>
  <si>
    <t>HTF-I-15A</t>
  </si>
  <si>
    <t>HTF-I-16A</t>
  </si>
  <si>
    <t>HTF-I-16D</t>
  </si>
  <si>
    <t>HTF-I-16B</t>
  </si>
  <si>
    <t>HTF-I-16C</t>
  </si>
  <si>
    <t>HTF-III-5E</t>
  </si>
  <si>
    <t>HTF-III-5B</t>
  </si>
  <si>
    <t>HTF-III-5C</t>
  </si>
  <si>
    <t>HTF-III-5D</t>
  </si>
  <si>
    <t>HTF-III-5.5E</t>
  </si>
  <si>
    <t>HTF-III-5.5B</t>
  </si>
  <si>
    <t>HTF-III-5.5C</t>
  </si>
  <si>
    <t>HTF-III-5.5D</t>
  </si>
  <si>
    <t>HTF-III-6E</t>
  </si>
  <si>
    <t>HTF-III-6B</t>
  </si>
  <si>
    <t>HTF-III-6C</t>
  </si>
  <si>
    <t>HTF-III-6D</t>
  </si>
  <si>
    <t>HTF-III-6.5A</t>
  </si>
  <si>
    <t>HTF-III-6.5E</t>
  </si>
  <si>
    <t>HTF-III-6.5C</t>
  </si>
  <si>
    <t>HTF-III-6.5D</t>
  </si>
  <si>
    <t>HTF-III-7F</t>
  </si>
  <si>
    <t>HTF-III-7C</t>
  </si>
  <si>
    <t>HTF-III-7D</t>
  </si>
  <si>
    <t>HTF-III-7E</t>
  </si>
  <si>
    <t>HTF-III-8F</t>
  </si>
  <si>
    <t>HTF-III-8C</t>
  </si>
  <si>
    <t>HTF-III-8E</t>
  </si>
  <si>
    <t>HTF-III-8D</t>
  </si>
  <si>
    <t>HTF-III-9E</t>
  </si>
  <si>
    <t>HTF-III-9C</t>
  </si>
  <si>
    <t>HTF-III-9D</t>
  </si>
  <si>
    <t>HTF-III-9F</t>
  </si>
  <si>
    <t>HTF-III-10E</t>
  </si>
  <si>
    <t>HTF-III-10C</t>
  </si>
  <si>
    <t>HTF-III-10D</t>
  </si>
  <si>
    <t>HTF-III-10F</t>
  </si>
  <si>
    <t>HTF-III-11E</t>
  </si>
  <si>
    <t>HTF-III-11C</t>
  </si>
  <si>
    <t>HTF-III-11F</t>
  </si>
  <si>
    <t>HTF-III-11D</t>
  </si>
  <si>
    <t>524.0</t>
  </si>
  <si>
    <t>HTF-III-12E</t>
  </si>
  <si>
    <t>HTF-III-12C</t>
  </si>
  <si>
    <t>HTF-III-12F</t>
  </si>
  <si>
    <t>HTF-III-12D</t>
  </si>
  <si>
    <t>585.0</t>
  </si>
  <si>
    <t>HTF-III-13B</t>
  </si>
  <si>
    <t>HTF-III-13C</t>
  </si>
  <si>
    <t>HTF-III-13D</t>
  </si>
  <si>
    <t>HTF-III-13E</t>
  </si>
  <si>
    <t>HTF-III-14A</t>
  </si>
  <si>
    <t>HTF-III-14B</t>
  </si>
  <si>
    <t>HTF-III-14C</t>
  </si>
  <si>
    <t>HTF-III-14D</t>
  </si>
  <si>
    <t>后三位</t>
    <phoneticPr fontId="2" type="noConversion"/>
  </si>
  <si>
    <t>长</t>
    <phoneticPr fontId="2" type="noConversion"/>
  </si>
  <si>
    <t>机号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</si>
</sst>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0_);[Red]\(0.00\)"/>
  </numFmts>
  <fonts count="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1" applyBorder="1" applyAlignment="1">
      <alignment horizontal="center" vertical="center"/>
    </xf>
    <xf numFmtId="11" fontId="1" fillId="0" borderId="1" xfId="1" applyNumberFormat="1" applyBorder="1" applyAlignment="1">
      <alignment horizontal="center" vertical="center"/>
    </xf>
    <xf numFmtId="0" fontId="1" fillId="2" borderId="1" xfId="1" applyFill="1" applyBorder="1">
      <alignment vertical="center"/>
    </xf>
    <xf numFmtId="176" fontId="1" fillId="2" borderId="1" xfId="1" applyNumberFormat="1" applyFill="1" applyBorder="1">
      <alignment vertical="center"/>
    </xf>
    <xf numFmtId="9" fontId="1" fillId="2" borderId="1" xfId="1" applyNumberFormat="1" applyFill="1" applyBorder="1">
      <alignment vertical="center"/>
    </xf>
    <xf numFmtId="0" fontId="3" fillId="3" borderId="1" xfId="1" applyFont="1" applyFill="1" applyBorder="1">
      <alignment vertical="center"/>
    </xf>
    <xf numFmtId="176" fontId="3" fillId="3" borderId="1" xfId="1" applyNumberFormat="1" applyFont="1" applyFill="1" applyBorder="1">
      <alignment vertical="center"/>
    </xf>
    <xf numFmtId="9" fontId="3" fillId="3" borderId="1" xfId="1" applyNumberFormat="1" applyFont="1" applyFill="1" applyBorder="1">
      <alignment vertical="center"/>
    </xf>
    <xf numFmtId="177" fontId="3" fillId="3" borderId="1" xfId="1" applyNumberFormat="1" applyFont="1" applyFill="1" applyBorder="1">
      <alignment vertical="center"/>
    </xf>
    <xf numFmtId="177" fontId="1" fillId="2" borderId="1" xfId="1" applyNumberFormat="1" applyFill="1" applyBorder="1">
      <alignment vertical="center"/>
    </xf>
    <xf numFmtId="0" fontId="1" fillId="0" borderId="1" xfId="1" applyBorder="1">
      <alignment vertical="center"/>
    </xf>
    <xf numFmtId="177" fontId="1" fillId="0" borderId="1" xfId="1" applyNumberFormat="1" applyBorder="1">
      <alignment vertical="center"/>
    </xf>
    <xf numFmtId="176" fontId="1" fillId="0" borderId="1" xfId="1" applyNumberFormat="1" applyBorder="1">
      <alignment vertical="center"/>
    </xf>
    <xf numFmtId="9" fontId="1" fillId="0" borderId="1" xfId="1" applyNumberFormat="1" applyBorder="1">
      <alignment vertical="center"/>
    </xf>
    <xf numFmtId="0" fontId="1" fillId="0" borderId="1" xfId="1" applyFill="1" applyBorder="1">
      <alignment vertical="center"/>
    </xf>
    <xf numFmtId="176" fontId="1" fillId="0" borderId="1" xfId="1" applyNumberFormat="1" applyFill="1" applyBorder="1">
      <alignment vertical="center"/>
    </xf>
    <xf numFmtId="177" fontId="1" fillId="0" borderId="1" xfId="1" applyNumberFormat="1" applyFill="1" applyBorder="1">
      <alignment vertical="center"/>
    </xf>
    <xf numFmtId="0" fontId="1" fillId="0" borderId="0" xfId="1">
      <alignment vertical="center"/>
    </xf>
    <xf numFmtId="0" fontId="1" fillId="0" borderId="0" xfId="1" applyFill="1">
      <alignment vertical="center"/>
    </xf>
    <xf numFmtId="0" fontId="1" fillId="0" borderId="1" xfId="1" applyBorder="1" applyAlignment="1">
      <alignment horizontal="center" vertical="center" wrapText="1"/>
    </xf>
    <xf numFmtId="0" fontId="1" fillId="0" borderId="0" xfId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4" borderId="1" xfId="1" applyFill="1" applyBorder="1" applyAlignment="1">
      <alignment horizontal="center" vertical="center"/>
    </xf>
    <xf numFmtId="0" fontId="1" fillId="5" borderId="0" xfId="1" applyFill="1">
      <alignment vertical="center"/>
    </xf>
    <xf numFmtId="0" fontId="1" fillId="5" borderId="1" xfId="1" applyFill="1" applyBorder="1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0" fontId="0" fillId="0" borderId="0" xfId="0" applyFill="1">
      <alignment vertical="center"/>
    </xf>
    <xf numFmtId="0" fontId="1" fillId="0" borderId="0" xfId="1" applyAlignment="1">
      <alignment horizontal="center" vertical="center"/>
    </xf>
  </cellXfs>
  <cellStyles count="2">
    <cellStyle name="常规" xfId="0" builtinId="0"/>
    <cellStyle name="常规 1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aiduNetdiskDownload/&#22825;&#21326;AI/02_&#26262;&#36890;/05_&#39118;&#26426;&#35745;&#31639;&amp;&#36873;&#22411;/03_&#25552;&#36164;/&#26472;&#25152;&#25552;&#20379;/&#35774;&#22791;&#26448;&#26009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参数表"/>
      <sheetName val="冷水机组 "/>
      <sheetName val="冷却塔"/>
      <sheetName val="风冷热泵"/>
      <sheetName val="锅炉"/>
      <sheetName val="板换"/>
      <sheetName val="水泵"/>
      <sheetName val="风机"/>
      <sheetName val="风机箱选型"/>
      <sheetName val="风机箱参数"/>
      <sheetName val="消防风机"/>
      <sheetName val="轴流风机参数 "/>
      <sheetName val="轴流风机选型"/>
      <sheetName val="风扇"/>
      <sheetName val="定压补水真空脱气装置"/>
      <sheetName val="全自动软水装置"/>
      <sheetName val="加药装置"/>
      <sheetName val="组合式空调箱"/>
      <sheetName val="ZUH"/>
      <sheetName val="风机盘管"/>
      <sheetName val="吊顶式空调器"/>
    </sheetNames>
    <sheetDataSet>
      <sheetData sheetId="0">
        <row r="129">
          <cell r="AS129">
            <v>0.55000000000000004</v>
          </cell>
          <cell r="AT129">
            <v>363</v>
          </cell>
          <cell r="AU129">
            <v>80</v>
          </cell>
          <cell r="AV129">
            <v>142</v>
          </cell>
          <cell r="AW129">
            <v>222</v>
          </cell>
        </row>
        <row r="130">
          <cell r="AS130">
            <v>0.75</v>
          </cell>
          <cell r="AT130">
            <v>411</v>
          </cell>
          <cell r="AU130">
            <v>90</v>
          </cell>
          <cell r="AV130">
            <v>152</v>
          </cell>
          <cell r="AW130">
            <v>242</v>
          </cell>
        </row>
        <row r="131">
          <cell r="AS131">
            <v>1.1000000000000001</v>
          </cell>
          <cell r="AT131">
            <v>436</v>
          </cell>
          <cell r="AU131">
            <v>90</v>
          </cell>
          <cell r="AV131">
            <v>152</v>
          </cell>
          <cell r="AW131">
            <v>242</v>
          </cell>
        </row>
        <row r="132">
          <cell r="AS132">
            <v>1.5</v>
          </cell>
          <cell r="AT132">
            <v>516.5</v>
          </cell>
          <cell r="AU132">
            <v>100</v>
          </cell>
          <cell r="AV132">
            <v>177</v>
          </cell>
          <cell r="AW132">
            <v>277</v>
          </cell>
        </row>
        <row r="133">
          <cell r="AS133">
            <v>2.2000000000000002</v>
          </cell>
          <cell r="AT133">
            <v>504.5</v>
          </cell>
          <cell r="AU133">
            <v>112</v>
          </cell>
          <cell r="AV133">
            <v>188.5</v>
          </cell>
          <cell r="AW133">
            <v>300.5</v>
          </cell>
        </row>
        <row r="134">
          <cell r="AS134">
            <v>3</v>
          </cell>
          <cell r="AT134">
            <v>582</v>
          </cell>
          <cell r="AU134">
            <v>132</v>
          </cell>
          <cell r="AV134">
            <v>212</v>
          </cell>
          <cell r="AW134">
            <v>344</v>
          </cell>
        </row>
        <row r="135">
          <cell r="AS135">
            <v>4</v>
          </cell>
          <cell r="AT135">
            <v>582</v>
          </cell>
          <cell r="AU135">
            <v>132</v>
          </cell>
          <cell r="AV135">
            <v>212</v>
          </cell>
          <cell r="AW135">
            <v>344</v>
          </cell>
        </row>
        <row r="136">
          <cell r="AS136">
            <v>5.5</v>
          </cell>
          <cell r="AT136">
            <v>627</v>
          </cell>
          <cell r="AU136">
            <v>132</v>
          </cell>
          <cell r="AV136">
            <v>212</v>
          </cell>
          <cell r="AW136">
            <v>344</v>
          </cell>
        </row>
        <row r="137">
          <cell r="AS137">
            <v>7.5</v>
          </cell>
          <cell r="AT137">
            <v>701</v>
          </cell>
          <cell r="AU137">
            <v>160</v>
          </cell>
          <cell r="AV137">
            <v>255</v>
          </cell>
          <cell r="AW137">
            <v>415</v>
          </cell>
        </row>
        <row r="138">
          <cell r="AS138">
            <v>11</v>
          </cell>
          <cell r="AT138">
            <v>706</v>
          </cell>
          <cell r="AU138">
            <v>160</v>
          </cell>
          <cell r="AV138">
            <v>255</v>
          </cell>
          <cell r="AW138">
            <v>415</v>
          </cell>
        </row>
        <row r="139">
          <cell r="AS139">
            <v>15</v>
          </cell>
          <cell r="AT139">
            <v>876</v>
          </cell>
          <cell r="AU139">
            <v>180</v>
          </cell>
          <cell r="AV139">
            <v>270</v>
          </cell>
          <cell r="AW139">
            <v>450</v>
          </cell>
        </row>
        <row r="140">
          <cell r="AS140">
            <v>18.5</v>
          </cell>
          <cell r="AT140">
            <v>927</v>
          </cell>
          <cell r="AU140">
            <v>200</v>
          </cell>
          <cell r="AV140">
            <v>300</v>
          </cell>
          <cell r="AW140">
            <v>500</v>
          </cell>
        </row>
        <row r="141">
          <cell r="AS141">
            <v>22</v>
          </cell>
          <cell r="AT141">
            <v>927</v>
          </cell>
          <cell r="AU141">
            <v>200</v>
          </cell>
          <cell r="AV141">
            <v>300</v>
          </cell>
          <cell r="AW141">
            <v>500</v>
          </cell>
        </row>
        <row r="142">
          <cell r="AS142">
            <v>30</v>
          </cell>
          <cell r="AT142">
            <v>995</v>
          </cell>
          <cell r="AU142">
            <v>225</v>
          </cell>
          <cell r="AV142">
            <v>327</v>
          </cell>
          <cell r="AW142">
            <v>552</v>
          </cell>
        </row>
        <row r="143">
          <cell r="AS143">
            <v>37</v>
          </cell>
          <cell r="AT143">
            <v>1117</v>
          </cell>
          <cell r="AU143">
            <v>250</v>
          </cell>
          <cell r="AV143">
            <v>373</v>
          </cell>
          <cell r="AW143">
            <v>623</v>
          </cell>
        </row>
        <row r="144">
          <cell r="AS144">
            <v>45</v>
          </cell>
          <cell r="AT144">
            <v>1141</v>
          </cell>
          <cell r="AU144">
            <v>280</v>
          </cell>
          <cell r="AV144">
            <v>413</v>
          </cell>
          <cell r="AW144">
            <v>693</v>
          </cell>
        </row>
        <row r="145">
          <cell r="AS145">
            <v>55</v>
          </cell>
          <cell r="AT145">
            <v>1192</v>
          </cell>
          <cell r="AU145">
            <v>280</v>
          </cell>
          <cell r="AV145">
            <v>413</v>
          </cell>
          <cell r="AW145">
            <v>693</v>
          </cell>
        </row>
        <row r="146">
          <cell r="AS146">
            <v>75</v>
          </cell>
          <cell r="AT146">
            <v>1545</v>
          </cell>
          <cell r="AU146">
            <v>315</v>
          </cell>
          <cell r="AV146">
            <v>482</v>
          </cell>
          <cell r="AW146">
            <v>797</v>
          </cell>
        </row>
        <row r="147">
          <cell r="AS147">
            <v>90</v>
          </cell>
          <cell r="AT147">
            <v>1575</v>
          </cell>
          <cell r="AU147">
            <v>315</v>
          </cell>
          <cell r="AV147">
            <v>482</v>
          </cell>
          <cell r="AW147">
            <v>797</v>
          </cell>
        </row>
        <row r="148">
          <cell r="AS148">
            <v>110</v>
          </cell>
          <cell r="AT148">
            <v>1575</v>
          </cell>
          <cell r="AU148">
            <v>315</v>
          </cell>
          <cell r="AV148">
            <v>482</v>
          </cell>
          <cell r="AW148">
            <v>797</v>
          </cell>
        </row>
        <row r="149">
          <cell r="AS149">
            <v>132</v>
          </cell>
          <cell r="AT149">
            <v>1575</v>
          </cell>
          <cell r="AU149">
            <v>315</v>
          </cell>
          <cell r="AV149">
            <v>482</v>
          </cell>
          <cell r="AW149">
            <v>797</v>
          </cell>
        </row>
        <row r="150">
          <cell r="AS150">
            <v>160</v>
          </cell>
          <cell r="AT150">
            <v>1702</v>
          </cell>
          <cell r="AU150">
            <v>355</v>
          </cell>
          <cell r="AV150">
            <v>646</v>
          </cell>
          <cell r="AW150">
            <v>1001</v>
          </cell>
        </row>
        <row r="151">
          <cell r="AS151">
            <v>250</v>
          </cell>
          <cell r="AT151">
            <v>1702</v>
          </cell>
          <cell r="AU151">
            <v>355</v>
          </cell>
          <cell r="AV151">
            <v>646</v>
          </cell>
          <cell r="AW151">
            <v>1001</v>
          </cell>
        </row>
        <row r="152">
          <cell r="AS152">
            <v>250</v>
          </cell>
          <cell r="AT152">
            <v>1702</v>
          </cell>
          <cell r="AU152">
            <v>355</v>
          </cell>
          <cell r="AV152">
            <v>646</v>
          </cell>
          <cell r="AW152">
            <v>1001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2"/>
  <sheetViews>
    <sheetView zoomScale="115" zoomScaleNormal="115" workbookViewId="0">
      <pane ySplit="1" topLeftCell="A17" activePane="bottomLeft" state="frozen"/>
      <selection pane="bottomLeft" activeCell="B17" sqref="B17"/>
    </sheetView>
  </sheetViews>
  <sheetFormatPr defaultRowHeight="14.25" x14ac:dyDescent="0.2"/>
  <cols>
    <col min="19" max="22" width="11" bestFit="1" customWidth="1"/>
    <col min="24" max="24" width="7.375" bestFit="1" customWidth="1"/>
  </cols>
  <sheetData>
    <row r="1" spans="1:28" s="1" customFormat="1" x14ac:dyDescent="0.2">
      <c r="A1" s="23" t="s">
        <v>205</v>
      </c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9</v>
      </c>
      <c r="O1" s="2" t="s">
        <v>206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2"/>
      <c r="Z1" s="2" t="s">
        <v>18</v>
      </c>
      <c r="AA1" s="2" t="s">
        <v>19</v>
      </c>
      <c r="AB1" s="2" t="s">
        <v>20</v>
      </c>
    </row>
    <row r="2" spans="1:28" x14ac:dyDescent="0.2">
      <c r="A2" s="12">
        <v>8</v>
      </c>
      <c r="B2" s="4">
        <v>9</v>
      </c>
      <c r="C2" s="4" t="s">
        <v>21</v>
      </c>
      <c r="D2" s="4">
        <v>900</v>
      </c>
      <c r="E2" s="4">
        <v>1650</v>
      </c>
      <c r="F2" s="4">
        <v>333</v>
      </c>
      <c r="G2" s="4">
        <v>312</v>
      </c>
      <c r="H2" s="4">
        <v>0.55000000000000004</v>
      </c>
      <c r="I2" s="4">
        <v>84</v>
      </c>
      <c r="J2" s="4">
        <v>53</v>
      </c>
      <c r="K2" s="4">
        <v>580</v>
      </c>
      <c r="L2" s="4">
        <v>640</v>
      </c>
      <c r="M2" s="4">
        <v>640</v>
      </c>
      <c r="N2" s="4">
        <f>VLOOKUP(H2,[1]参数表!$AS$129:$AW$152,5,FALSE)</f>
        <v>222</v>
      </c>
      <c r="O2" s="4">
        <f>VLOOKUP(H2,[1]参数表!$AS$129:$AW$152,2,FALSE)</f>
        <v>363</v>
      </c>
      <c r="P2" s="4">
        <v>580</v>
      </c>
      <c r="Q2" s="4">
        <v>850</v>
      </c>
      <c r="R2" s="4">
        <v>640</v>
      </c>
      <c r="S2" s="4">
        <v>280</v>
      </c>
      <c r="T2" s="4">
        <v>280</v>
      </c>
      <c r="U2" s="4">
        <v>560</v>
      </c>
      <c r="V2" s="4">
        <v>450</v>
      </c>
      <c r="W2" s="5">
        <f t="shared" ref="W2:W65" si="0">E2/3600/S2/T2*1000*1000</f>
        <v>5.84608843537415</v>
      </c>
      <c r="X2" s="5">
        <f>1.2/2*W2*W2</f>
        <v>20.506049996529224</v>
      </c>
      <c r="Y2" s="5">
        <f t="shared" ref="Y2:Y65" si="1">F2-G2-X2</f>
        <v>0.49395000347077556</v>
      </c>
      <c r="Z2" s="5">
        <f t="shared" ref="Z2:Z65" si="2">E2*F2*1.2/3600/1000</f>
        <v>0.18315000000000001</v>
      </c>
      <c r="AA2" s="6">
        <v>0.75</v>
      </c>
      <c r="AB2" s="5">
        <f>Z2/AA2/0.855</f>
        <v>0.28561403508771932</v>
      </c>
    </row>
    <row r="3" spans="1:28" x14ac:dyDescent="0.2">
      <c r="A3" s="12">
        <v>9</v>
      </c>
      <c r="B3" s="4">
        <v>9</v>
      </c>
      <c r="C3" s="4" t="s">
        <v>21</v>
      </c>
      <c r="D3" s="4">
        <v>900</v>
      </c>
      <c r="E3" s="4">
        <v>2040</v>
      </c>
      <c r="F3" s="4">
        <v>345</v>
      </c>
      <c r="G3" s="4">
        <v>314</v>
      </c>
      <c r="H3" s="4">
        <v>0.55000000000000004</v>
      </c>
      <c r="I3" s="4">
        <v>84</v>
      </c>
      <c r="J3" s="4">
        <v>54</v>
      </c>
      <c r="K3" s="4">
        <v>580</v>
      </c>
      <c r="L3" s="4">
        <v>640</v>
      </c>
      <c r="M3" s="4">
        <v>640</v>
      </c>
      <c r="N3" s="4">
        <f>VLOOKUP(H3,[1]参数表!$AS$129:$AW$152,5,FALSE)</f>
        <v>222</v>
      </c>
      <c r="O3" s="4">
        <f>VLOOKUP(H3,[1]参数表!$AS$129:$AW$152,2,FALSE)</f>
        <v>363</v>
      </c>
      <c r="P3" s="4">
        <v>580</v>
      </c>
      <c r="Q3" s="4">
        <v>850</v>
      </c>
      <c r="R3" s="4">
        <v>640</v>
      </c>
      <c r="S3" s="4">
        <v>280</v>
      </c>
      <c r="T3" s="4">
        <v>280</v>
      </c>
      <c r="U3" s="4">
        <v>560</v>
      </c>
      <c r="V3" s="4">
        <v>450</v>
      </c>
      <c r="W3" s="5">
        <f t="shared" si="0"/>
        <v>7.2278911564625847</v>
      </c>
      <c r="X3" s="5">
        <f t="shared" ref="X3:X66" si="3">1.2/2*W3*W3</f>
        <v>31.345446341802024</v>
      </c>
      <c r="Y3" s="5">
        <f t="shared" si="1"/>
        <v>-0.34544634180202394</v>
      </c>
      <c r="Z3" s="5">
        <f t="shared" si="2"/>
        <v>0.2346</v>
      </c>
      <c r="AA3" s="6">
        <v>0.75</v>
      </c>
      <c r="AB3" s="5">
        <f t="shared" ref="AB3:AB66" si="4">Z3/AA3/0.855</f>
        <v>0.36584795321637431</v>
      </c>
    </row>
    <row r="4" spans="1:28" x14ac:dyDescent="0.2">
      <c r="A4" s="12">
        <v>10</v>
      </c>
      <c r="B4" s="4">
        <v>9</v>
      </c>
      <c r="C4" s="4" t="s">
        <v>21</v>
      </c>
      <c r="D4" s="4">
        <v>900</v>
      </c>
      <c r="E4" s="4">
        <v>2280</v>
      </c>
      <c r="F4" s="4">
        <v>358</v>
      </c>
      <c r="G4" s="4">
        <v>319</v>
      </c>
      <c r="H4" s="4">
        <v>0.55000000000000004</v>
      </c>
      <c r="I4" s="4">
        <v>84</v>
      </c>
      <c r="J4" s="4">
        <v>55</v>
      </c>
      <c r="K4" s="4">
        <v>580</v>
      </c>
      <c r="L4" s="4">
        <v>640</v>
      </c>
      <c r="M4" s="4">
        <v>640</v>
      </c>
      <c r="N4" s="4">
        <f>VLOOKUP(H4,[1]参数表!$AS$129:$AW$152,5,FALSE)</f>
        <v>222</v>
      </c>
      <c r="O4" s="4">
        <f>VLOOKUP(H4,[1]参数表!$AS$129:$AW$152,2,FALSE)</f>
        <v>363</v>
      </c>
      <c r="P4" s="4">
        <v>580</v>
      </c>
      <c r="Q4" s="4">
        <v>850</v>
      </c>
      <c r="R4" s="4">
        <v>640</v>
      </c>
      <c r="S4" s="4">
        <v>280</v>
      </c>
      <c r="T4" s="4">
        <v>280</v>
      </c>
      <c r="U4" s="4">
        <v>560</v>
      </c>
      <c r="V4" s="4">
        <v>450</v>
      </c>
      <c r="W4" s="5">
        <f t="shared" si="0"/>
        <v>8.0782312925170068</v>
      </c>
      <c r="X4" s="5">
        <f t="shared" si="3"/>
        <v>39.154692489240595</v>
      </c>
      <c r="Y4" s="5">
        <f t="shared" si="1"/>
        <v>-0.15469248924059542</v>
      </c>
      <c r="Z4" s="5">
        <f t="shared" si="2"/>
        <v>0.27207999999999999</v>
      </c>
      <c r="AA4" s="6">
        <v>0.75</v>
      </c>
      <c r="AB4" s="5">
        <f t="shared" si="4"/>
        <v>0.42429629629629628</v>
      </c>
    </row>
    <row r="5" spans="1:28" x14ac:dyDescent="0.2">
      <c r="A5" s="12">
        <v>11</v>
      </c>
      <c r="B5" s="4">
        <v>9</v>
      </c>
      <c r="C5" s="4" t="s">
        <v>21</v>
      </c>
      <c r="D5" s="4">
        <v>900</v>
      </c>
      <c r="E5" s="4">
        <v>2520</v>
      </c>
      <c r="F5" s="4">
        <v>354</v>
      </c>
      <c r="G5" s="4">
        <v>306</v>
      </c>
      <c r="H5" s="4">
        <v>0.55000000000000004</v>
      </c>
      <c r="I5" s="4">
        <v>84</v>
      </c>
      <c r="J5" s="4">
        <v>56</v>
      </c>
      <c r="K5" s="4">
        <v>580</v>
      </c>
      <c r="L5" s="4">
        <v>640</v>
      </c>
      <c r="M5" s="4">
        <v>640</v>
      </c>
      <c r="N5" s="4">
        <f>VLOOKUP(H5,[1]参数表!$AS$129:$AW$152,5,FALSE)</f>
        <v>222</v>
      </c>
      <c r="O5" s="4">
        <f>VLOOKUP(H5,[1]参数表!$AS$129:$AW$152,2,FALSE)</f>
        <v>363</v>
      </c>
      <c r="P5" s="4">
        <v>580</v>
      </c>
      <c r="Q5" s="4">
        <v>850</v>
      </c>
      <c r="R5" s="4">
        <v>640</v>
      </c>
      <c r="S5" s="4">
        <v>280</v>
      </c>
      <c r="T5" s="4">
        <v>280</v>
      </c>
      <c r="U5" s="4">
        <v>560</v>
      </c>
      <c r="V5" s="4">
        <v>450</v>
      </c>
      <c r="W5" s="5">
        <f t="shared" si="0"/>
        <v>8.9285714285714306</v>
      </c>
      <c r="X5" s="5">
        <f t="shared" si="3"/>
        <v>47.831632653061249</v>
      </c>
      <c r="Y5" s="5">
        <f t="shared" si="1"/>
        <v>0.16836734693875144</v>
      </c>
      <c r="Z5" s="5">
        <f t="shared" si="2"/>
        <v>0.29736000000000001</v>
      </c>
      <c r="AA5" s="6">
        <v>0.75</v>
      </c>
      <c r="AB5" s="5">
        <f t="shared" si="4"/>
        <v>0.46371929824561403</v>
      </c>
    </row>
    <row r="6" spans="1:28" x14ac:dyDescent="0.2">
      <c r="A6" s="12">
        <v>12</v>
      </c>
      <c r="B6" s="4">
        <v>9</v>
      </c>
      <c r="C6" s="4" t="s">
        <v>21</v>
      </c>
      <c r="D6" s="4">
        <v>900</v>
      </c>
      <c r="E6" s="4">
        <v>2870</v>
      </c>
      <c r="F6" s="4">
        <v>342</v>
      </c>
      <c r="G6" s="4">
        <v>280</v>
      </c>
      <c r="H6" s="4">
        <v>0.55000000000000004</v>
      </c>
      <c r="I6" s="4">
        <v>84</v>
      </c>
      <c r="J6" s="4">
        <v>57</v>
      </c>
      <c r="K6" s="4">
        <v>580</v>
      </c>
      <c r="L6" s="4">
        <v>640</v>
      </c>
      <c r="M6" s="4">
        <v>640</v>
      </c>
      <c r="N6" s="4">
        <f>VLOOKUP(H6,[1]参数表!$AS$129:$AW$152,5,FALSE)</f>
        <v>222</v>
      </c>
      <c r="O6" s="4">
        <f>VLOOKUP(H6,[1]参数表!$AS$129:$AW$152,2,FALSE)</f>
        <v>363</v>
      </c>
      <c r="P6" s="4">
        <v>580</v>
      </c>
      <c r="Q6" s="4">
        <v>850</v>
      </c>
      <c r="R6" s="4">
        <v>640</v>
      </c>
      <c r="S6" s="4">
        <v>280</v>
      </c>
      <c r="T6" s="4">
        <v>280</v>
      </c>
      <c r="U6" s="4">
        <v>560</v>
      </c>
      <c r="V6" s="4">
        <v>450</v>
      </c>
      <c r="W6" s="5">
        <f t="shared" si="0"/>
        <v>10.168650793650794</v>
      </c>
      <c r="X6" s="5">
        <f t="shared" si="3"/>
        <v>62.040875377928955</v>
      </c>
      <c r="Y6" s="5">
        <f t="shared" si="1"/>
        <v>-4.0875377928955459E-2</v>
      </c>
      <c r="Z6" s="5">
        <f t="shared" si="2"/>
        <v>0.32718000000000003</v>
      </c>
      <c r="AA6" s="6">
        <v>0.75</v>
      </c>
      <c r="AB6" s="5">
        <f t="shared" si="4"/>
        <v>0.51022222222222224</v>
      </c>
    </row>
    <row r="7" spans="1:28" x14ac:dyDescent="0.2">
      <c r="A7" s="12">
        <v>13</v>
      </c>
      <c r="B7" s="4">
        <v>9</v>
      </c>
      <c r="C7" s="4" t="s">
        <v>21</v>
      </c>
      <c r="D7" s="4">
        <v>900</v>
      </c>
      <c r="E7" s="4">
        <v>3412</v>
      </c>
      <c r="F7" s="4">
        <v>299</v>
      </c>
      <c r="G7" s="4">
        <v>211</v>
      </c>
      <c r="H7" s="4">
        <v>0.55000000000000004</v>
      </c>
      <c r="I7" s="4">
        <v>84</v>
      </c>
      <c r="J7" s="4">
        <v>58</v>
      </c>
      <c r="K7" s="4">
        <v>580</v>
      </c>
      <c r="L7" s="4">
        <v>640</v>
      </c>
      <c r="M7" s="4">
        <v>640</v>
      </c>
      <c r="N7" s="4">
        <f>VLOOKUP(H7,[1]参数表!$AS$129:$AW$152,5,FALSE)</f>
        <v>222</v>
      </c>
      <c r="O7" s="4">
        <f>VLOOKUP(H7,[1]参数表!$AS$129:$AW$152,2,FALSE)</f>
        <v>363</v>
      </c>
      <c r="P7" s="4">
        <v>580</v>
      </c>
      <c r="Q7" s="4">
        <v>850</v>
      </c>
      <c r="R7" s="4">
        <v>640</v>
      </c>
      <c r="S7" s="4">
        <v>280</v>
      </c>
      <c r="T7" s="4">
        <v>280</v>
      </c>
      <c r="U7" s="4">
        <v>560</v>
      </c>
      <c r="V7" s="4">
        <v>450</v>
      </c>
      <c r="W7" s="5">
        <f t="shared" si="0"/>
        <v>12.089002267573697</v>
      </c>
      <c r="X7" s="5">
        <f t="shared" si="3"/>
        <v>87.686385495241183</v>
      </c>
      <c r="Y7" s="5">
        <f t="shared" si="1"/>
        <v>0.31361450475881725</v>
      </c>
      <c r="Z7" s="5">
        <f t="shared" si="2"/>
        <v>0.34006266666666662</v>
      </c>
      <c r="AA7" s="6">
        <v>0.75</v>
      </c>
      <c r="AB7" s="5">
        <f t="shared" si="4"/>
        <v>0.53031215074723836</v>
      </c>
    </row>
    <row r="8" spans="1:28" x14ac:dyDescent="0.2">
      <c r="A8" s="12">
        <v>14</v>
      </c>
      <c r="B8" s="7">
        <v>9</v>
      </c>
      <c r="C8" s="7" t="s">
        <v>22</v>
      </c>
      <c r="D8" s="7">
        <v>1100</v>
      </c>
      <c r="E8" s="7">
        <v>2050</v>
      </c>
      <c r="F8" s="7">
        <v>380</v>
      </c>
      <c r="G8" s="7">
        <v>348</v>
      </c>
      <c r="H8" s="7">
        <v>0.75</v>
      </c>
      <c r="I8" s="7">
        <v>85</v>
      </c>
      <c r="J8" s="7">
        <v>55</v>
      </c>
      <c r="K8" s="7">
        <v>580</v>
      </c>
      <c r="L8" s="7">
        <v>640</v>
      </c>
      <c r="M8" s="7">
        <v>640</v>
      </c>
      <c r="N8" s="7">
        <f>VLOOKUP(H8,[1]参数表!$AS$129:$AW$152,5,FALSE)</f>
        <v>242</v>
      </c>
      <c r="O8" s="7">
        <f>VLOOKUP(H8,[1]参数表!$AS$129:$AW$152,2,FALSE)</f>
        <v>411</v>
      </c>
      <c r="P8" s="7">
        <v>580</v>
      </c>
      <c r="Q8" s="7">
        <v>850</v>
      </c>
      <c r="R8" s="7">
        <v>640</v>
      </c>
      <c r="S8" s="7">
        <v>280</v>
      </c>
      <c r="T8" s="7">
        <v>280</v>
      </c>
      <c r="U8" s="7">
        <v>560</v>
      </c>
      <c r="V8" s="7">
        <v>450</v>
      </c>
      <c r="W8" s="8">
        <f t="shared" si="0"/>
        <v>7.2633219954648514</v>
      </c>
      <c r="X8" s="8">
        <f t="shared" si="3"/>
        <v>31.653507845882107</v>
      </c>
      <c r="Y8" s="8">
        <f t="shared" si="1"/>
        <v>0.34649215411789314</v>
      </c>
      <c r="Z8" s="8">
        <f t="shared" si="2"/>
        <v>0.25966666666666671</v>
      </c>
      <c r="AA8" s="9">
        <v>0.75</v>
      </c>
      <c r="AB8" s="8">
        <f t="shared" si="4"/>
        <v>0.40493827160493834</v>
      </c>
    </row>
    <row r="9" spans="1:28" x14ac:dyDescent="0.2">
      <c r="A9" s="12">
        <v>15</v>
      </c>
      <c r="B9" s="7">
        <v>9</v>
      </c>
      <c r="C9" s="7" t="s">
        <v>22</v>
      </c>
      <c r="D9" s="7">
        <v>1100</v>
      </c>
      <c r="E9" s="7">
        <v>2450</v>
      </c>
      <c r="F9" s="7">
        <v>392</v>
      </c>
      <c r="G9" s="7">
        <v>347</v>
      </c>
      <c r="H9" s="7">
        <v>0.75</v>
      </c>
      <c r="I9" s="7">
        <v>85</v>
      </c>
      <c r="J9" s="7">
        <v>56</v>
      </c>
      <c r="K9" s="7">
        <v>580</v>
      </c>
      <c r="L9" s="7">
        <v>640</v>
      </c>
      <c r="M9" s="7">
        <v>640</v>
      </c>
      <c r="N9" s="7">
        <f>VLOOKUP(H9,[1]参数表!$AS$129:$AW$152,5,FALSE)</f>
        <v>242</v>
      </c>
      <c r="O9" s="7">
        <f>VLOOKUP(H9,[1]参数表!$AS$129:$AW$152,2,FALSE)</f>
        <v>411</v>
      </c>
      <c r="P9" s="7">
        <v>580</v>
      </c>
      <c r="Q9" s="7">
        <v>850</v>
      </c>
      <c r="R9" s="7">
        <v>640</v>
      </c>
      <c r="S9" s="7">
        <v>280</v>
      </c>
      <c r="T9" s="7">
        <v>280</v>
      </c>
      <c r="U9" s="7">
        <v>560</v>
      </c>
      <c r="V9" s="7">
        <v>450</v>
      </c>
      <c r="W9" s="8">
        <f t="shared" si="0"/>
        <v>8.6805555555555554</v>
      </c>
      <c r="X9" s="8">
        <f t="shared" si="3"/>
        <v>45.211226851851848</v>
      </c>
      <c r="Y9" s="8">
        <f t="shared" si="1"/>
        <v>-0.21122685185184764</v>
      </c>
      <c r="Z9" s="8">
        <f t="shared" si="2"/>
        <v>0.32013333333333333</v>
      </c>
      <c r="AA9" s="9">
        <v>0.75</v>
      </c>
      <c r="AB9" s="8">
        <f t="shared" si="4"/>
        <v>0.49923326835607534</v>
      </c>
    </row>
    <row r="10" spans="1:28" x14ac:dyDescent="0.2">
      <c r="A10" s="12">
        <v>16</v>
      </c>
      <c r="B10" s="7">
        <v>9</v>
      </c>
      <c r="C10" s="7" t="s">
        <v>22</v>
      </c>
      <c r="D10" s="7">
        <v>1100</v>
      </c>
      <c r="E10" s="7">
        <v>2850</v>
      </c>
      <c r="F10" s="7">
        <v>397</v>
      </c>
      <c r="G10" s="7">
        <v>336</v>
      </c>
      <c r="H10" s="7">
        <v>0.75</v>
      </c>
      <c r="I10" s="7">
        <v>85</v>
      </c>
      <c r="J10" s="7">
        <v>57</v>
      </c>
      <c r="K10" s="7">
        <v>580</v>
      </c>
      <c r="L10" s="7">
        <v>640</v>
      </c>
      <c r="M10" s="7">
        <v>640</v>
      </c>
      <c r="N10" s="7">
        <f>VLOOKUP(H10,[1]参数表!$AS$129:$AW$152,5,FALSE)</f>
        <v>242</v>
      </c>
      <c r="O10" s="7">
        <f>VLOOKUP(H10,[1]参数表!$AS$129:$AW$152,2,FALSE)</f>
        <v>411</v>
      </c>
      <c r="P10" s="7">
        <v>580</v>
      </c>
      <c r="Q10" s="7">
        <v>850</v>
      </c>
      <c r="R10" s="7">
        <v>640</v>
      </c>
      <c r="S10" s="7">
        <v>280</v>
      </c>
      <c r="T10" s="7">
        <v>280</v>
      </c>
      <c r="U10" s="7">
        <v>560</v>
      </c>
      <c r="V10" s="7">
        <v>450</v>
      </c>
      <c r="W10" s="8">
        <f t="shared" si="0"/>
        <v>10.097789115646259</v>
      </c>
      <c r="X10" s="8">
        <f t="shared" si="3"/>
        <v>61.179207014438433</v>
      </c>
      <c r="Y10" s="8">
        <f t="shared" si="1"/>
        <v>-0.17920701443843257</v>
      </c>
      <c r="Z10" s="8">
        <f t="shared" si="2"/>
        <v>0.37714999999999999</v>
      </c>
      <c r="AA10" s="9">
        <v>0.75</v>
      </c>
      <c r="AB10" s="8">
        <f t="shared" si="4"/>
        <v>0.5881481481481482</v>
      </c>
    </row>
    <row r="11" spans="1:28" x14ac:dyDescent="0.2">
      <c r="A11" s="12">
        <v>17</v>
      </c>
      <c r="B11" s="7">
        <v>9</v>
      </c>
      <c r="C11" s="7" t="s">
        <v>22</v>
      </c>
      <c r="D11" s="7">
        <v>1100</v>
      </c>
      <c r="E11" s="7">
        <v>3250</v>
      </c>
      <c r="F11" s="7">
        <v>420</v>
      </c>
      <c r="G11" s="7">
        <v>340</v>
      </c>
      <c r="H11" s="7">
        <v>0.75</v>
      </c>
      <c r="I11" s="7">
        <v>85</v>
      </c>
      <c r="J11" s="7">
        <v>58</v>
      </c>
      <c r="K11" s="7">
        <v>580</v>
      </c>
      <c r="L11" s="7">
        <v>640</v>
      </c>
      <c r="M11" s="7">
        <v>640</v>
      </c>
      <c r="N11" s="7">
        <f>VLOOKUP(H11,[1]参数表!$AS$129:$AW$152,5,FALSE)</f>
        <v>242</v>
      </c>
      <c r="O11" s="7">
        <f>VLOOKUP(H11,[1]参数表!$AS$129:$AW$152,2,FALSE)</f>
        <v>411</v>
      </c>
      <c r="P11" s="7">
        <v>580</v>
      </c>
      <c r="Q11" s="7">
        <v>850</v>
      </c>
      <c r="R11" s="7">
        <v>640</v>
      </c>
      <c r="S11" s="7">
        <v>280</v>
      </c>
      <c r="T11" s="7">
        <v>280</v>
      </c>
      <c r="U11" s="7">
        <v>560</v>
      </c>
      <c r="V11" s="7">
        <v>450</v>
      </c>
      <c r="W11" s="8">
        <f t="shared" si="0"/>
        <v>11.515022675736963</v>
      </c>
      <c r="X11" s="8">
        <f t="shared" si="3"/>
        <v>79.557448333641872</v>
      </c>
      <c r="Y11" s="8">
        <f t="shared" si="1"/>
        <v>0.4425516663581277</v>
      </c>
      <c r="Z11" s="8">
        <f t="shared" si="2"/>
        <v>0.45500000000000002</v>
      </c>
      <c r="AA11" s="9">
        <v>0.75</v>
      </c>
      <c r="AB11" s="8">
        <f t="shared" si="4"/>
        <v>0.70955165692007804</v>
      </c>
    </row>
    <row r="12" spans="1:28" x14ac:dyDescent="0.2">
      <c r="A12" s="12">
        <v>18</v>
      </c>
      <c r="B12" s="7">
        <v>9</v>
      </c>
      <c r="C12" s="7" t="s">
        <v>22</v>
      </c>
      <c r="D12" s="7">
        <v>1100</v>
      </c>
      <c r="E12" s="7">
        <v>3650</v>
      </c>
      <c r="F12" s="7">
        <v>411</v>
      </c>
      <c r="G12" s="7">
        <v>311</v>
      </c>
      <c r="H12" s="7">
        <v>0.75</v>
      </c>
      <c r="I12" s="7">
        <v>85</v>
      </c>
      <c r="J12" s="7">
        <v>59</v>
      </c>
      <c r="K12" s="7">
        <v>580</v>
      </c>
      <c r="L12" s="7">
        <v>640</v>
      </c>
      <c r="M12" s="7">
        <v>640</v>
      </c>
      <c r="N12" s="7">
        <f>VLOOKUP(H12,[1]参数表!$AS$129:$AW$152,5,FALSE)</f>
        <v>242</v>
      </c>
      <c r="O12" s="7">
        <f>VLOOKUP(H12,[1]参数表!$AS$129:$AW$152,2,FALSE)</f>
        <v>411</v>
      </c>
      <c r="P12" s="7">
        <v>580</v>
      </c>
      <c r="Q12" s="7">
        <v>850</v>
      </c>
      <c r="R12" s="7">
        <v>640</v>
      </c>
      <c r="S12" s="7">
        <v>280</v>
      </c>
      <c r="T12" s="7">
        <v>280</v>
      </c>
      <c r="U12" s="7">
        <v>560</v>
      </c>
      <c r="V12" s="7">
        <v>450</v>
      </c>
      <c r="W12" s="8">
        <f t="shared" si="0"/>
        <v>12.932256235827662</v>
      </c>
      <c r="X12" s="8">
        <f t="shared" si="3"/>
        <v>100.34595080946207</v>
      </c>
      <c r="Y12" s="8">
        <f t="shared" si="1"/>
        <v>-0.34595080946206735</v>
      </c>
      <c r="Z12" s="8">
        <f t="shared" si="2"/>
        <v>0.50004999999999999</v>
      </c>
      <c r="AA12" s="9">
        <v>0.75</v>
      </c>
      <c r="AB12" s="8">
        <f t="shared" si="4"/>
        <v>0.77980506822612083</v>
      </c>
    </row>
    <row r="13" spans="1:28" x14ac:dyDescent="0.2">
      <c r="A13" s="12">
        <v>19</v>
      </c>
      <c r="B13" s="7">
        <v>9</v>
      </c>
      <c r="C13" s="7" t="s">
        <v>22</v>
      </c>
      <c r="D13" s="7">
        <v>1100</v>
      </c>
      <c r="E13" s="7">
        <v>4013</v>
      </c>
      <c r="F13" s="7">
        <v>340</v>
      </c>
      <c r="G13" s="7">
        <v>219</v>
      </c>
      <c r="H13" s="7">
        <v>0.75</v>
      </c>
      <c r="I13" s="7">
        <v>85</v>
      </c>
      <c r="J13" s="7">
        <v>60</v>
      </c>
      <c r="K13" s="7">
        <v>580</v>
      </c>
      <c r="L13" s="7">
        <v>640</v>
      </c>
      <c r="M13" s="7">
        <v>640</v>
      </c>
      <c r="N13" s="7">
        <f>VLOOKUP(H13,[1]参数表!$AS$129:$AW$152,5,FALSE)</f>
        <v>242</v>
      </c>
      <c r="O13" s="7">
        <f>VLOOKUP(H13,[1]参数表!$AS$129:$AW$152,2,FALSE)</f>
        <v>411</v>
      </c>
      <c r="P13" s="7">
        <v>580</v>
      </c>
      <c r="Q13" s="7">
        <v>850</v>
      </c>
      <c r="R13" s="7">
        <v>640</v>
      </c>
      <c r="S13" s="7">
        <v>280</v>
      </c>
      <c r="T13" s="7">
        <v>280</v>
      </c>
      <c r="U13" s="7">
        <v>560</v>
      </c>
      <c r="V13" s="7">
        <v>450</v>
      </c>
      <c r="W13" s="10">
        <f t="shared" si="0"/>
        <v>14.218395691609977</v>
      </c>
      <c r="X13" s="10">
        <f t="shared" si="3"/>
        <v>121.2976656259159</v>
      </c>
      <c r="Y13" s="8">
        <f t="shared" si="1"/>
        <v>-0.29766562591589718</v>
      </c>
      <c r="Z13" s="8">
        <f t="shared" si="2"/>
        <v>0.45480666666666669</v>
      </c>
      <c r="AA13" s="9">
        <v>0.75</v>
      </c>
      <c r="AB13" s="10">
        <f t="shared" si="4"/>
        <v>0.70925016244314487</v>
      </c>
    </row>
    <row r="14" spans="1:28" x14ac:dyDescent="0.2">
      <c r="A14" s="12">
        <v>20</v>
      </c>
      <c r="B14" s="4">
        <v>9</v>
      </c>
      <c r="C14" s="4" t="s">
        <v>23</v>
      </c>
      <c r="D14" s="4">
        <v>1300</v>
      </c>
      <c r="E14" s="4">
        <v>2400</v>
      </c>
      <c r="F14" s="4">
        <v>382</v>
      </c>
      <c r="G14" s="4">
        <v>339</v>
      </c>
      <c r="H14" s="4">
        <v>1.1000000000000001</v>
      </c>
      <c r="I14" s="4">
        <v>89</v>
      </c>
      <c r="J14" s="4">
        <v>56</v>
      </c>
      <c r="K14" s="4">
        <v>580</v>
      </c>
      <c r="L14" s="4">
        <v>640</v>
      </c>
      <c r="M14" s="4">
        <v>640</v>
      </c>
      <c r="N14" s="4">
        <f>VLOOKUP(H14,[1]参数表!$AS$129:$AW$152,5,FALSE)</f>
        <v>242</v>
      </c>
      <c r="O14" s="4">
        <f>VLOOKUP(H14,[1]参数表!$AS$129:$AW$152,2,FALSE)</f>
        <v>436</v>
      </c>
      <c r="P14" s="4">
        <v>580</v>
      </c>
      <c r="Q14" s="4">
        <v>850</v>
      </c>
      <c r="R14" s="4">
        <v>640</v>
      </c>
      <c r="S14" s="4">
        <v>280</v>
      </c>
      <c r="T14" s="4">
        <v>280</v>
      </c>
      <c r="U14" s="4">
        <v>560</v>
      </c>
      <c r="V14" s="4">
        <v>450</v>
      </c>
      <c r="W14" s="11">
        <f t="shared" si="0"/>
        <v>8.5034013605442169</v>
      </c>
      <c r="X14" s="11">
        <f t="shared" si="3"/>
        <v>43.384700819103138</v>
      </c>
      <c r="Y14" s="5">
        <f t="shared" si="1"/>
        <v>-0.3847008191031378</v>
      </c>
      <c r="Z14" s="5">
        <f t="shared" si="2"/>
        <v>0.30560000000000004</v>
      </c>
      <c r="AA14" s="6">
        <v>0.75</v>
      </c>
      <c r="AB14" s="11">
        <f t="shared" si="4"/>
        <v>0.47656920077972714</v>
      </c>
    </row>
    <row r="15" spans="1:28" x14ac:dyDescent="0.2">
      <c r="A15" s="12">
        <v>21</v>
      </c>
      <c r="B15" s="4">
        <v>9</v>
      </c>
      <c r="C15" s="4" t="s">
        <v>23</v>
      </c>
      <c r="D15" s="4">
        <v>1300</v>
      </c>
      <c r="E15" s="4">
        <v>2840</v>
      </c>
      <c r="F15" s="4">
        <v>396</v>
      </c>
      <c r="G15" s="4">
        <v>335</v>
      </c>
      <c r="H15" s="4">
        <v>1.1000000000000001</v>
      </c>
      <c r="I15" s="4">
        <v>89</v>
      </c>
      <c r="J15" s="4">
        <v>57</v>
      </c>
      <c r="K15" s="4">
        <v>580</v>
      </c>
      <c r="L15" s="4">
        <v>640</v>
      </c>
      <c r="M15" s="4">
        <v>640</v>
      </c>
      <c r="N15" s="4">
        <f>VLOOKUP(H15,[1]参数表!$AS$129:$AW$152,5,FALSE)</f>
        <v>242</v>
      </c>
      <c r="O15" s="4">
        <f>VLOOKUP(H15,[1]参数表!$AS$129:$AW$152,2,FALSE)</f>
        <v>436</v>
      </c>
      <c r="P15" s="4">
        <v>580</v>
      </c>
      <c r="Q15" s="4">
        <v>850</v>
      </c>
      <c r="R15" s="4">
        <v>640</v>
      </c>
      <c r="S15" s="4">
        <v>280</v>
      </c>
      <c r="T15" s="4">
        <v>280</v>
      </c>
      <c r="U15" s="4">
        <v>560</v>
      </c>
      <c r="V15" s="4">
        <v>450</v>
      </c>
      <c r="W15" s="11">
        <f t="shared" si="0"/>
        <v>10.062358276643991</v>
      </c>
      <c r="X15" s="11">
        <f t="shared" si="3"/>
        <v>60.750632452527491</v>
      </c>
      <c r="Y15" s="5">
        <f t="shared" si="1"/>
        <v>0.24936754747250944</v>
      </c>
      <c r="Z15" s="5">
        <f t="shared" si="2"/>
        <v>0.37487999999999999</v>
      </c>
      <c r="AA15" s="6">
        <v>0.75</v>
      </c>
      <c r="AB15" s="11">
        <f t="shared" si="4"/>
        <v>0.58460818713450291</v>
      </c>
    </row>
    <row r="16" spans="1:28" x14ac:dyDescent="0.2">
      <c r="A16" s="12">
        <v>22</v>
      </c>
      <c r="B16" s="4">
        <v>9</v>
      </c>
      <c r="C16" s="4" t="s">
        <v>23</v>
      </c>
      <c r="D16" s="4">
        <v>1300</v>
      </c>
      <c r="E16" s="4">
        <v>3280</v>
      </c>
      <c r="F16" s="4">
        <v>485</v>
      </c>
      <c r="G16" s="4">
        <v>404</v>
      </c>
      <c r="H16" s="4">
        <v>1.1000000000000001</v>
      </c>
      <c r="I16" s="4">
        <v>89</v>
      </c>
      <c r="J16" s="4">
        <v>58</v>
      </c>
      <c r="K16" s="4">
        <v>580</v>
      </c>
      <c r="L16" s="4">
        <v>640</v>
      </c>
      <c r="M16" s="4">
        <v>640</v>
      </c>
      <c r="N16" s="4">
        <f>VLOOKUP(H16,[1]参数表!$AS$129:$AW$152,5,FALSE)</f>
        <v>242</v>
      </c>
      <c r="O16" s="4">
        <f>VLOOKUP(H16,[1]参数表!$AS$129:$AW$152,2,FALSE)</f>
        <v>436</v>
      </c>
      <c r="P16" s="4">
        <v>580</v>
      </c>
      <c r="Q16" s="4">
        <v>850</v>
      </c>
      <c r="R16" s="4">
        <v>640</v>
      </c>
      <c r="S16" s="4">
        <v>280</v>
      </c>
      <c r="T16" s="4">
        <v>280</v>
      </c>
      <c r="U16" s="4">
        <v>560</v>
      </c>
      <c r="V16" s="4">
        <v>450</v>
      </c>
      <c r="W16" s="11">
        <f t="shared" si="0"/>
        <v>11.621315192743763</v>
      </c>
      <c r="X16" s="11">
        <f t="shared" si="3"/>
        <v>81.032980085458206</v>
      </c>
      <c r="Y16" s="5">
        <f t="shared" si="1"/>
        <v>-3.2980085458206077E-2</v>
      </c>
      <c r="Z16" s="5">
        <f t="shared" si="2"/>
        <v>0.53026666666666666</v>
      </c>
      <c r="AA16" s="6">
        <v>0.75</v>
      </c>
      <c r="AB16" s="11">
        <f t="shared" si="4"/>
        <v>0.82692657569850558</v>
      </c>
    </row>
    <row r="17" spans="1:28" x14ac:dyDescent="0.2">
      <c r="A17" s="12">
        <v>23</v>
      </c>
      <c r="B17" s="4">
        <v>9</v>
      </c>
      <c r="C17" s="4" t="s">
        <v>23</v>
      </c>
      <c r="D17" s="4">
        <v>1300</v>
      </c>
      <c r="E17" s="4">
        <v>3720</v>
      </c>
      <c r="F17" s="4">
        <v>480</v>
      </c>
      <c r="G17" s="4">
        <v>376</v>
      </c>
      <c r="H17" s="4">
        <v>1.1000000000000001</v>
      </c>
      <c r="I17" s="4">
        <v>89</v>
      </c>
      <c r="J17" s="4">
        <v>59</v>
      </c>
      <c r="K17" s="4">
        <v>580</v>
      </c>
      <c r="L17" s="4">
        <v>640</v>
      </c>
      <c r="M17" s="4">
        <v>640</v>
      </c>
      <c r="N17" s="4">
        <f>VLOOKUP(H17,[1]参数表!$AS$129:$AW$152,5,FALSE)</f>
        <v>242</v>
      </c>
      <c r="O17" s="4">
        <f>VLOOKUP(H17,[1]参数表!$AS$129:$AW$152,2,FALSE)</f>
        <v>436</v>
      </c>
      <c r="P17" s="4">
        <v>580</v>
      </c>
      <c r="Q17" s="4">
        <v>850</v>
      </c>
      <c r="R17" s="4">
        <v>640</v>
      </c>
      <c r="S17" s="4">
        <v>280</v>
      </c>
      <c r="T17" s="4">
        <v>280</v>
      </c>
      <c r="U17" s="4">
        <v>560</v>
      </c>
      <c r="V17" s="4">
        <v>450</v>
      </c>
      <c r="W17" s="11">
        <f t="shared" si="0"/>
        <v>13.180272108843539</v>
      </c>
      <c r="X17" s="11">
        <f t="shared" si="3"/>
        <v>104.23174371789534</v>
      </c>
      <c r="Y17" s="5">
        <f t="shared" si="1"/>
        <v>-0.23174371789534121</v>
      </c>
      <c r="Z17" s="5">
        <f t="shared" si="2"/>
        <v>0.59520000000000006</v>
      </c>
      <c r="AA17" s="6">
        <v>0.75</v>
      </c>
      <c r="AB17" s="11">
        <f t="shared" si="4"/>
        <v>0.92818713450292412</v>
      </c>
    </row>
    <row r="18" spans="1:28" x14ac:dyDescent="0.2">
      <c r="A18" s="12">
        <v>24</v>
      </c>
      <c r="B18" s="4">
        <v>9</v>
      </c>
      <c r="C18" s="4" t="s">
        <v>23</v>
      </c>
      <c r="D18" s="4">
        <v>1300</v>
      </c>
      <c r="E18" s="4">
        <v>4160</v>
      </c>
      <c r="F18" s="4">
        <v>468</v>
      </c>
      <c r="G18" s="4">
        <v>338</v>
      </c>
      <c r="H18" s="4">
        <v>1.1000000000000001</v>
      </c>
      <c r="I18" s="4">
        <v>89</v>
      </c>
      <c r="J18" s="4">
        <v>60</v>
      </c>
      <c r="K18" s="4">
        <v>580</v>
      </c>
      <c r="L18" s="4">
        <v>640</v>
      </c>
      <c r="M18" s="4">
        <v>640</v>
      </c>
      <c r="N18" s="4">
        <f>VLOOKUP(H18,[1]参数表!$AS$129:$AW$152,5,FALSE)</f>
        <v>242</v>
      </c>
      <c r="O18" s="4">
        <f>VLOOKUP(H18,[1]参数表!$AS$129:$AW$152,2,FALSE)</f>
        <v>436</v>
      </c>
      <c r="P18" s="4">
        <v>580</v>
      </c>
      <c r="Q18" s="4">
        <v>850</v>
      </c>
      <c r="R18" s="4">
        <v>640</v>
      </c>
      <c r="S18" s="4">
        <v>280</v>
      </c>
      <c r="T18" s="4">
        <v>280</v>
      </c>
      <c r="U18" s="4">
        <v>560</v>
      </c>
      <c r="V18" s="4">
        <v>450</v>
      </c>
      <c r="W18" s="11">
        <f t="shared" si="0"/>
        <v>14.73922902494331</v>
      </c>
      <c r="X18" s="11">
        <f t="shared" si="3"/>
        <v>130.34692334983876</v>
      </c>
      <c r="Y18" s="5">
        <f t="shared" si="1"/>
        <v>-0.34692334983876094</v>
      </c>
      <c r="Z18" s="5">
        <f t="shared" si="2"/>
        <v>0.64895999999999998</v>
      </c>
      <c r="AA18" s="6">
        <v>0.75</v>
      </c>
      <c r="AB18" s="11">
        <f t="shared" si="4"/>
        <v>1.0120233918128654</v>
      </c>
    </row>
    <row r="19" spans="1:28" x14ac:dyDescent="0.2">
      <c r="A19" s="12">
        <v>25</v>
      </c>
      <c r="B19" s="4">
        <v>9</v>
      </c>
      <c r="C19" s="4" t="s">
        <v>23</v>
      </c>
      <c r="D19" s="4">
        <v>1300</v>
      </c>
      <c r="E19" s="4">
        <v>4531</v>
      </c>
      <c r="F19" s="4">
        <v>443</v>
      </c>
      <c r="G19" s="4">
        <v>288</v>
      </c>
      <c r="H19" s="4">
        <v>1.1000000000000001</v>
      </c>
      <c r="I19" s="4">
        <v>89</v>
      </c>
      <c r="J19" s="4">
        <v>61</v>
      </c>
      <c r="K19" s="4">
        <v>580</v>
      </c>
      <c r="L19" s="4">
        <v>640</v>
      </c>
      <c r="M19" s="4">
        <v>640</v>
      </c>
      <c r="N19" s="4">
        <f>VLOOKUP(H19,[1]参数表!$AS$129:$AW$152,5,FALSE)</f>
        <v>242</v>
      </c>
      <c r="O19" s="4">
        <f>VLOOKUP(H19,[1]参数表!$AS$129:$AW$152,2,FALSE)</f>
        <v>436</v>
      </c>
      <c r="P19" s="4">
        <v>580</v>
      </c>
      <c r="Q19" s="4">
        <v>850</v>
      </c>
      <c r="R19" s="4">
        <v>640</v>
      </c>
      <c r="S19" s="4">
        <v>280</v>
      </c>
      <c r="T19" s="4">
        <v>280</v>
      </c>
      <c r="U19" s="4">
        <v>560</v>
      </c>
      <c r="V19" s="4">
        <v>450</v>
      </c>
      <c r="W19" s="11">
        <f t="shared" si="0"/>
        <v>16.05371315192744</v>
      </c>
      <c r="X19" s="11">
        <f t="shared" si="3"/>
        <v>154.63302357862082</v>
      </c>
      <c r="Y19" s="5">
        <f t="shared" si="1"/>
        <v>0.36697642137917796</v>
      </c>
      <c r="Z19" s="5">
        <f t="shared" si="2"/>
        <v>0.66907766666666668</v>
      </c>
      <c r="AA19" s="6">
        <v>0.75</v>
      </c>
      <c r="AB19" s="11">
        <f t="shared" si="4"/>
        <v>1.0433959714100065</v>
      </c>
    </row>
    <row r="20" spans="1:28" x14ac:dyDescent="0.2">
      <c r="A20" s="12">
        <v>26</v>
      </c>
      <c r="B20" s="12">
        <v>9</v>
      </c>
      <c r="C20" s="12" t="s">
        <v>24</v>
      </c>
      <c r="D20" s="12">
        <v>1400</v>
      </c>
      <c r="E20" s="12">
        <v>2826</v>
      </c>
      <c r="F20" s="12">
        <v>496</v>
      </c>
      <c r="G20" s="12">
        <v>436</v>
      </c>
      <c r="H20" s="12">
        <v>1.5</v>
      </c>
      <c r="I20" s="12">
        <v>92</v>
      </c>
      <c r="J20" s="12">
        <v>57</v>
      </c>
      <c r="K20" s="12">
        <v>580</v>
      </c>
      <c r="L20" s="12">
        <v>640</v>
      </c>
      <c r="M20" s="12">
        <v>640</v>
      </c>
      <c r="N20" s="12">
        <f>VLOOKUP(H20,[1]参数表!$AS$129:$AW$152,5,FALSE)</f>
        <v>277</v>
      </c>
      <c r="O20" s="12">
        <f>VLOOKUP(H20,[1]参数表!$AS$129:$AW$152,2,FALSE)</f>
        <v>516.5</v>
      </c>
      <c r="P20" s="12">
        <v>580</v>
      </c>
      <c r="Q20" s="4">
        <v>850</v>
      </c>
      <c r="R20" s="12">
        <v>640</v>
      </c>
      <c r="S20" s="12">
        <v>280</v>
      </c>
      <c r="T20" s="12">
        <v>280</v>
      </c>
      <c r="U20" s="12">
        <v>560</v>
      </c>
      <c r="V20" s="12">
        <v>450</v>
      </c>
      <c r="W20" s="13">
        <f t="shared" si="0"/>
        <v>10.012755102040817</v>
      </c>
      <c r="X20" s="13">
        <f t="shared" si="3"/>
        <v>60.153158840066645</v>
      </c>
      <c r="Y20" s="14">
        <f t="shared" si="1"/>
        <v>-0.15315884006664504</v>
      </c>
      <c r="Z20" s="14">
        <f t="shared" si="2"/>
        <v>0.46723199999999998</v>
      </c>
      <c r="AA20" s="15">
        <v>0.75</v>
      </c>
      <c r="AB20" s="14">
        <f t="shared" si="4"/>
        <v>0.72862690058479529</v>
      </c>
    </row>
    <row r="21" spans="1:28" x14ac:dyDescent="0.2">
      <c r="A21" s="12">
        <v>27</v>
      </c>
      <c r="B21" s="12">
        <v>9</v>
      </c>
      <c r="C21" s="12" t="s">
        <v>24</v>
      </c>
      <c r="D21" s="12">
        <v>1400</v>
      </c>
      <c r="E21" s="12">
        <v>3225</v>
      </c>
      <c r="F21" s="12">
        <v>510</v>
      </c>
      <c r="G21" s="12">
        <v>432</v>
      </c>
      <c r="H21" s="12">
        <v>1.5</v>
      </c>
      <c r="I21" s="12">
        <v>92</v>
      </c>
      <c r="J21" s="12">
        <v>58</v>
      </c>
      <c r="K21" s="12">
        <v>580</v>
      </c>
      <c r="L21" s="12">
        <v>640</v>
      </c>
      <c r="M21" s="12">
        <v>640</v>
      </c>
      <c r="N21" s="12">
        <f>VLOOKUP(H21,[1]参数表!$AS$129:$AW$152,5,FALSE)</f>
        <v>277</v>
      </c>
      <c r="O21" s="12">
        <f>VLOOKUP(H21,[1]参数表!$AS$129:$AW$152,2,FALSE)</f>
        <v>516.5</v>
      </c>
      <c r="P21" s="12">
        <v>580</v>
      </c>
      <c r="Q21" s="4">
        <v>850</v>
      </c>
      <c r="R21" s="12">
        <v>640</v>
      </c>
      <c r="S21" s="12">
        <v>280</v>
      </c>
      <c r="T21" s="12">
        <v>280</v>
      </c>
      <c r="U21" s="12">
        <v>560</v>
      </c>
      <c r="V21" s="12">
        <v>450</v>
      </c>
      <c r="W21" s="13">
        <f t="shared" si="0"/>
        <v>11.426445578231295</v>
      </c>
      <c r="X21" s="13">
        <f t="shared" si="3"/>
        <v>78.338195131368906</v>
      </c>
      <c r="Y21" s="14">
        <f t="shared" si="1"/>
        <v>-0.33819513136890578</v>
      </c>
      <c r="Z21" s="14">
        <f t="shared" si="2"/>
        <v>0.54825000000000002</v>
      </c>
      <c r="AA21" s="15">
        <v>0.75</v>
      </c>
      <c r="AB21" s="14">
        <f t="shared" si="4"/>
        <v>0.85497076023391816</v>
      </c>
    </row>
    <row r="22" spans="1:28" x14ac:dyDescent="0.2">
      <c r="A22" s="12">
        <v>28</v>
      </c>
      <c r="B22" s="12">
        <v>9</v>
      </c>
      <c r="C22" s="12" t="s">
        <v>24</v>
      </c>
      <c r="D22" s="12">
        <v>1400</v>
      </c>
      <c r="E22" s="12">
        <v>3532</v>
      </c>
      <c r="F22" s="12">
        <v>535</v>
      </c>
      <c r="G22" s="12">
        <v>441</v>
      </c>
      <c r="H22" s="12">
        <v>1.5</v>
      </c>
      <c r="I22" s="12">
        <v>92</v>
      </c>
      <c r="J22" s="12">
        <v>59</v>
      </c>
      <c r="K22" s="12">
        <v>580</v>
      </c>
      <c r="L22" s="12">
        <v>640</v>
      </c>
      <c r="M22" s="12">
        <v>640</v>
      </c>
      <c r="N22" s="12">
        <f>VLOOKUP(H22,[1]参数表!$AS$129:$AW$152,5,FALSE)</f>
        <v>277</v>
      </c>
      <c r="O22" s="12">
        <f>VLOOKUP(H22,[1]参数表!$AS$129:$AW$152,2,FALSE)</f>
        <v>516.5</v>
      </c>
      <c r="P22" s="12">
        <v>580</v>
      </c>
      <c r="Q22" s="4">
        <v>850</v>
      </c>
      <c r="R22" s="12">
        <v>640</v>
      </c>
      <c r="S22" s="12">
        <v>280</v>
      </c>
      <c r="T22" s="12">
        <v>280</v>
      </c>
      <c r="U22" s="12">
        <v>560</v>
      </c>
      <c r="V22" s="12">
        <v>450</v>
      </c>
      <c r="W22" s="13">
        <f t="shared" si="0"/>
        <v>12.514172335600907</v>
      </c>
      <c r="X22" s="13">
        <f t="shared" si="3"/>
        <v>93.962705547071437</v>
      </c>
      <c r="Y22" s="14">
        <f t="shared" si="1"/>
        <v>3.729445292856326E-2</v>
      </c>
      <c r="Z22" s="14">
        <f t="shared" si="2"/>
        <v>0.62987333333333329</v>
      </c>
      <c r="AA22" s="15">
        <v>0.75</v>
      </c>
      <c r="AB22" s="14">
        <f t="shared" si="4"/>
        <v>0.98225860948667965</v>
      </c>
    </row>
    <row r="23" spans="1:28" x14ac:dyDescent="0.2">
      <c r="A23" s="12">
        <v>29</v>
      </c>
      <c r="B23" s="12">
        <v>9</v>
      </c>
      <c r="C23" s="12" t="s">
        <v>24</v>
      </c>
      <c r="D23" s="12">
        <v>1400</v>
      </c>
      <c r="E23" s="12">
        <v>4006</v>
      </c>
      <c r="F23" s="12">
        <v>526</v>
      </c>
      <c r="G23" s="12">
        <v>405</v>
      </c>
      <c r="H23" s="12">
        <v>1.5</v>
      </c>
      <c r="I23" s="12">
        <v>92</v>
      </c>
      <c r="J23" s="12">
        <v>60</v>
      </c>
      <c r="K23" s="12">
        <v>580</v>
      </c>
      <c r="L23" s="12">
        <v>640</v>
      </c>
      <c r="M23" s="12">
        <v>640</v>
      </c>
      <c r="N23" s="12">
        <f>VLOOKUP(H23,[1]参数表!$AS$129:$AW$152,5,FALSE)</f>
        <v>277</v>
      </c>
      <c r="O23" s="12">
        <f>VLOOKUP(H23,[1]参数表!$AS$129:$AW$152,2,FALSE)</f>
        <v>516.5</v>
      </c>
      <c r="P23" s="12">
        <v>580</v>
      </c>
      <c r="Q23" s="4">
        <v>850</v>
      </c>
      <c r="R23" s="12">
        <v>640</v>
      </c>
      <c r="S23" s="12">
        <v>280</v>
      </c>
      <c r="T23" s="12">
        <v>280</v>
      </c>
      <c r="U23" s="12">
        <v>560</v>
      </c>
      <c r="V23" s="12">
        <v>450</v>
      </c>
      <c r="W23" s="13">
        <f t="shared" si="0"/>
        <v>14.193594104308392</v>
      </c>
      <c r="X23" s="13">
        <f t="shared" si="3"/>
        <v>120.87486815871478</v>
      </c>
      <c r="Y23" s="14">
        <f t="shared" si="1"/>
        <v>0.12513184128522425</v>
      </c>
      <c r="Z23" s="14">
        <f t="shared" si="2"/>
        <v>0.70238533333333331</v>
      </c>
      <c r="AA23" s="15">
        <v>0.75</v>
      </c>
      <c r="AB23" s="14">
        <f t="shared" si="4"/>
        <v>1.0953377517868745</v>
      </c>
    </row>
    <row r="24" spans="1:28" x14ac:dyDescent="0.2">
      <c r="A24" s="12">
        <v>30</v>
      </c>
      <c r="B24" s="12">
        <v>9</v>
      </c>
      <c r="C24" s="12" t="s">
        <v>24</v>
      </c>
      <c r="D24" s="12">
        <v>1400</v>
      </c>
      <c r="E24" s="12">
        <v>4480</v>
      </c>
      <c r="F24" s="12">
        <v>518</v>
      </c>
      <c r="G24" s="12">
        <v>367</v>
      </c>
      <c r="H24" s="12">
        <v>1.5</v>
      </c>
      <c r="I24" s="12">
        <v>92</v>
      </c>
      <c r="J24" s="12">
        <v>61</v>
      </c>
      <c r="K24" s="12">
        <v>580</v>
      </c>
      <c r="L24" s="12">
        <v>640</v>
      </c>
      <c r="M24" s="12">
        <v>640</v>
      </c>
      <c r="N24" s="12">
        <f>VLOOKUP(H24,[1]参数表!$AS$129:$AW$152,5,FALSE)</f>
        <v>277</v>
      </c>
      <c r="O24" s="12">
        <f>VLOOKUP(H24,[1]参数表!$AS$129:$AW$152,2,FALSE)</f>
        <v>516.5</v>
      </c>
      <c r="P24" s="12">
        <v>580</v>
      </c>
      <c r="Q24" s="4">
        <v>850</v>
      </c>
      <c r="R24" s="12">
        <v>640</v>
      </c>
      <c r="S24" s="12">
        <v>280</v>
      </c>
      <c r="T24" s="12">
        <v>280</v>
      </c>
      <c r="U24" s="12">
        <v>560</v>
      </c>
      <c r="V24" s="12">
        <v>450</v>
      </c>
      <c r="W24" s="13">
        <f t="shared" si="0"/>
        <v>15.873015873015872</v>
      </c>
      <c r="X24" s="13">
        <f t="shared" si="3"/>
        <v>151.17157974300827</v>
      </c>
      <c r="Y24" s="14">
        <f t="shared" si="1"/>
        <v>-0.17157974300826595</v>
      </c>
      <c r="Z24" s="14">
        <f t="shared" si="2"/>
        <v>0.7735466666666666</v>
      </c>
      <c r="AA24" s="15">
        <v>0.75</v>
      </c>
      <c r="AB24" s="14">
        <f t="shared" si="4"/>
        <v>1.2063105912930472</v>
      </c>
    </row>
    <row r="25" spans="1:28" x14ac:dyDescent="0.2">
      <c r="A25" s="12">
        <v>31</v>
      </c>
      <c r="B25" s="12">
        <v>9</v>
      </c>
      <c r="C25" s="12" t="s">
        <v>24</v>
      </c>
      <c r="D25" s="12">
        <v>1400</v>
      </c>
      <c r="E25" s="12">
        <v>4954</v>
      </c>
      <c r="F25" s="12">
        <v>505</v>
      </c>
      <c r="G25" s="12">
        <v>320</v>
      </c>
      <c r="H25" s="12">
        <v>1.5</v>
      </c>
      <c r="I25" s="12">
        <v>92</v>
      </c>
      <c r="J25" s="12">
        <v>62</v>
      </c>
      <c r="K25" s="12">
        <v>580</v>
      </c>
      <c r="L25" s="12">
        <v>640</v>
      </c>
      <c r="M25" s="12">
        <v>640</v>
      </c>
      <c r="N25" s="12">
        <f>VLOOKUP(H25,[1]参数表!$AS$129:$AW$152,5,FALSE)</f>
        <v>277</v>
      </c>
      <c r="O25" s="12">
        <f>VLOOKUP(H25,[1]参数表!$AS$129:$AW$152,2,FALSE)</f>
        <v>516.5</v>
      </c>
      <c r="P25" s="12">
        <v>580</v>
      </c>
      <c r="Q25" s="4">
        <v>850</v>
      </c>
      <c r="R25" s="12">
        <v>640</v>
      </c>
      <c r="S25" s="12">
        <v>280</v>
      </c>
      <c r="T25" s="12">
        <v>280</v>
      </c>
      <c r="U25" s="12">
        <v>560</v>
      </c>
      <c r="V25" s="12">
        <v>450</v>
      </c>
      <c r="W25" s="13">
        <f t="shared" si="0"/>
        <v>17.552437641723355</v>
      </c>
      <c r="X25" s="13">
        <f t="shared" si="3"/>
        <v>184.85284029995213</v>
      </c>
      <c r="Y25" s="14">
        <f t="shared" si="1"/>
        <v>0.14715970004786527</v>
      </c>
      <c r="Z25" s="14">
        <f t="shared" si="2"/>
        <v>0.83392333333333324</v>
      </c>
      <c r="AA25" s="15">
        <v>0.75</v>
      </c>
      <c r="AB25" s="14">
        <f t="shared" si="4"/>
        <v>1.3004652371669914</v>
      </c>
    </row>
    <row r="26" spans="1:28" x14ac:dyDescent="0.2">
      <c r="A26" s="12">
        <v>32</v>
      </c>
      <c r="B26" s="4">
        <v>9</v>
      </c>
      <c r="C26" s="4" t="s">
        <v>25</v>
      </c>
      <c r="D26" s="4">
        <v>1500</v>
      </c>
      <c r="E26" s="4">
        <v>3465</v>
      </c>
      <c r="F26" s="4">
        <v>616</v>
      </c>
      <c r="G26" s="4">
        <v>526</v>
      </c>
      <c r="H26" s="4">
        <v>2.2000000000000002</v>
      </c>
      <c r="I26" s="4">
        <v>97</v>
      </c>
      <c r="J26" s="4">
        <v>58</v>
      </c>
      <c r="K26" s="4">
        <v>580</v>
      </c>
      <c r="L26" s="4">
        <v>640</v>
      </c>
      <c r="M26" s="4">
        <v>640</v>
      </c>
      <c r="N26" s="4">
        <f>VLOOKUP(H26,[1]参数表!$AS$129:$AW$152,5,FALSE)</f>
        <v>300.5</v>
      </c>
      <c r="O26" s="4">
        <f>VLOOKUP(H26,[1]参数表!$AS$129:$AW$152,2,FALSE)</f>
        <v>504.5</v>
      </c>
      <c r="P26" s="4">
        <v>580</v>
      </c>
      <c r="Q26" s="4">
        <v>850</v>
      </c>
      <c r="R26" s="4">
        <v>640</v>
      </c>
      <c r="S26" s="4">
        <v>280</v>
      </c>
      <c r="T26" s="4">
        <v>280</v>
      </c>
      <c r="U26" s="4">
        <v>560</v>
      </c>
      <c r="V26" s="4">
        <v>450</v>
      </c>
      <c r="W26" s="11">
        <f t="shared" si="0"/>
        <v>12.276785714285714</v>
      </c>
      <c r="X26" s="11">
        <f t="shared" si="3"/>
        <v>90.431680484693871</v>
      </c>
      <c r="Y26" s="5">
        <f t="shared" si="1"/>
        <v>-0.43168048469387088</v>
      </c>
      <c r="Z26" s="5">
        <f t="shared" si="2"/>
        <v>0.71148</v>
      </c>
      <c r="AA26" s="6">
        <v>0.75</v>
      </c>
      <c r="AB26" s="5">
        <f t="shared" si="4"/>
        <v>1.1095204678362574</v>
      </c>
    </row>
    <row r="27" spans="1:28" x14ac:dyDescent="0.2">
      <c r="A27" s="12">
        <v>33</v>
      </c>
      <c r="B27" s="4">
        <v>9</v>
      </c>
      <c r="C27" s="4" t="s">
        <v>25</v>
      </c>
      <c r="D27" s="4">
        <v>1500</v>
      </c>
      <c r="E27" s="4">
        <v>3834</v>
      </c>
      <c r="F27" s="4">
        <v>635</v>
      </c>
      <c r="G27" s="4">
        <v>524</v>
      </c>
      <c r="H27" s="4">
        <v>2.2000000000000002</v>
      </c>
      <c r="I27" s="4">
        <v>97</v>
      </c>
      <c r="J27" s="4">
        <v>59</v>
      </c>
      <c r="K27" s="4">
        <v>580</v>
      </c>
      <c r="L27" s="4">
        <v>640</v>
      </c>
      <c r="M27" s="4">
        <v>640</v>
      </c>
      <c r="N27" s="4">
        <f>VLOOKUP(H27,[1]参数表!$AS$129:$AW$152,5,FALSE)</f>
        <v>300.5</v>
      </c>
      <c r="O27" s="4">
        <f>VLOOKUP(H27,[1]参数表!$AS$129:$AW$152,2,FALSE)</f>
        <v>504.5</v>
      </c>
      <c r="P27" s="4">
        <v>580</v>
      </c>
      <c r="Q27" s="4">
        <v>850</v>
      </c>
      <c r="R27" s="4">
        <v>640</v>
      </c>
      <c r="S27" s="4">
        <v>280</v>
      </c>
      <c r="T27" s="4">
        <v>280</v>
      </c>
      <c r="U27" s="4">
        <v>560</v>
      </c>
      <c r="V27" s="4">
        <v>450</v>
      </c>
      <c r="W27" s="11">
        <f t="shared" si="0"/>
        <v>13.584183673469388</v>
      </c>
      <c r="X27" s="11">
        <f t="shared" si="3"/>
        <v>110.71802764473136</v>
      </c>
      <c r="Y27" s="5">
        <f t="shared" si="1"/>
        <v>0.28197235526863551</v>
      </c>
      <c r="Z27" s="5">
        <f t="shared" si="2"/>
        <v>0.81152999999999997</v>
      </c>
      <c r="AA27" s="6">
        <v>0.75</v>
      </c>
      <c r="AB27" s="5">
        <f t="shared" si="4"/>
        <v>1.2655438596491226</v>
      </c>
    </row>
    <row r="28" spans="1:28" x14ac:dyDescent="0.2">
      <c r="A28" s="12">
        <v>34</v>
      </c>
      <c r="B28" s="4">
        <v>9</v>
      </c>
      <c r="C28" s="4" t="s">
        <v>25</v>
      </c>
      <c r="D28" s="4">
        <v>1500</v>
      </c>
      <c r="E28" s="4">
        <v>4152</v>
      </c>
      <c r="F28" s="4">
        <v>656</v>
      </c>
      <c r="G28" s="4">
        <v>526</v>
      </c>
      <c r="H28" s="4">
        <v>2.2000000000000002</v>
      </c>
      <c r="I28" s="4">
        <v>97</v>
      </c>
      <c r="J28" s="4">
        <v>60</v>
      </c>
      <c r="K28" s="4">
        <v>580</v>
      </c>
      <c r="L28" s="4">
        <v>640</v>
      </c>
      <c r="M28" s="4">
        <v>640</v>
      </c>
      <c r="N28" s="4">
        <f>VLOOKUP(H28,[1]参数表!$AS$129:$AW$152,5,FALSE)</f>
        <v>300.5</v>
      </c>
      <c r="O28" s="4">
        <f>VLOOKUP(H28,[1]参数表!$AS$129:$AW$152,2,FALSE)</f>
        <v>504.5</v>
      </c>
      <c r="P28" s="4">
        <v>580</v>
      </c>
      <c r="Q28" s="4">
        <v>850</v>
      </c>
      <c r="R28" s="4">
        <v>640</v>
      </c>
      <c r="S28" s="4">
        <v>280</v>
      </c>
      <c r="T28" s="4">
        <v>280</v>
      </c>
      <c r="U28" s="4">
        <v>560</v>
      </c>
      <c r="V28" s="4">
        <v>450</v>
      </c>
      <c r="W28" s="11">
        <f t="shared" si="0"/>
        <v>14.710884353741497</v>
      </c>
      <c r="X28" s="11">
        <f t="shared" si="3"/>
        <v>129.84607108149382</v>
      </c>
      <c r="Y28" s="5">
        <f t="shared" si="1"/>
        <v>0.15392891850618184</v>
      </c>
      <c r="Z28" s="5">
        <f t="shared" si="2"/>
        <v>0.90790400000000004</v>
      </c>
      <c r="AA28" s="6">
        <v>0.75</v>
      </c>
      <c r="AB28" s="5">
        <f t="shared" si="4"/>
        <v>1.4158346978557506</v>
      </c>
    </row>
    <row r="29" spans="1:28" x14ac:dyDescent="0.2">
      <c r="A29" s="12">
        <v>35</v>
      </c>
      <c r="B29" s="4">
        <v>9</v>
      </c>
      <c r="C29" s="4" t="s">
        <v>25</v>
      </c>
      <c r="D29" s="4">
        <v>1500</v>
      </c>
      <c r="E29" s="4">
        <v>4682</v>
      </c>
      <c r="F29" s="4">
        <v>685</v>
      </c>
      <c r="G29" s="4">
        <v>520</v>
      </c>
      <c r="H29" s="4">
        <v>2.2000000000000002</v>
      </c>
      <c r="I29" s="4">
        <v>97</v>
      </c>
      <c r="J29" s="4">
        <v>61</v>
      </c>
      <c r="K29" s="4">
        <v>580</v>
      </c>
      <c r="L29" s="4">
        <v>640</v>
      </c>
      <c r="M29" s="4">
        <v>640</v>
      </c>
      <c r="N29" s="4">
        <f>VLOOKUP(H29,[1]参数表!$AS$129:$AW$152,5,FALSE)</f>
        <v>300.5</v>
      </c>
      <c r="O29" s="4">
        <f>VLOOKUP(H29,[1]参数表!$AS$129:$AW$152,2,FALSE)</f>
        <v>504.5</v>
      </c>
      <c r="P29" s="4">
        <v>580</v>
      </c>
      <c r="Q29" s="4">
        <v>850</v>
      </c>
      <c r="R29" s="4">
        <v>640</v>
      </c>
      <c r="S29" s="4">
        <v>280</v>
      </c>
      <c r="T29" s="4">
        <v>280</v>
      </c>
      <c r="U29" s="4">
        <v>560</v>
      </c>
      <c r="V29" s="4">
        <v>450</v>
      </c>
      <c r="W29" s="11">
        <f t="shared" si="0"/>
        <v>16.588718820861676</v>
      </c>
      <c r="X29" s="11">
        <f t="shared" si="3"/>
        <v>165.11135527056624</v>
      </c>
      <c r="Y29" s="5">
        <f t="shared" si="1"/>
        <v>-0.11135527056623573</v>
      </c>
      <c r="Z29" s="5">
        <f t="shared" si="2"/>
        <v>1.0690566666666665</v>
      </c>
      <c r="AA29" s="6">
        <v>0.75</v>
      </c>
      <c r="AB29" s="5">
        <f t="shared" si="4"/>
        <v>1.66714489928525</v>
      </c>
    </row>
    <row r="30" spans="1:28" x14ac:dyDescent="0.2">
      <c r="A30" s="12">
        <v>36</v>
      </c>
      <c r="B30" s="4">
        <v>9</v>
      </c>
      <c r="C30" s="4" t="s">
        <v>25</v>
      </c>
      <c r="D30" s="4">
        <v>1500</v>
      </c>
      <c r="E30" s="4">
        <v>5128</v>
      </c>
      <c r="F30" s="4">
        <v>658</v>
      </c>
      <c r="G30" s="4">
        <v>460</v>
      </c>
      <c r="H30" s="4">
        <v>2.2000000000000002</v>
      </c>
      <c r="I30" s="4">
        <v>97</v>
      </c>
      <c r="J30" s="4">
        <v>62</v>
      </c>
      <c r="K30" s="4">
        <v>580</v>
      </c>
      <c r="L30" s="4">
        <v>640</v>
      </c>
      <c r="M30" s="4">
        <v>640</v>
      </c>
      <c r="N30" s="4">
        <f>VLOOKUP(H30,[1]参数表!$AS$129:$AW$152,5,FALSE)</f>
        <v>300.5</v>
      </c>
      <c r="O30" s="4">
        <f>VLOOKUP(H30,[1]参数表!$AS$129:$AW$152,2,FALSE)</f>
        <v>504.5</v>
      </c>
      <c r="P30" s="4">
        <v>580</v>
      </c>
      <c r="Q30" s="4">
        <v>850</v>
      </c>
      <c r="R30" s="4">
        <v>640</v>
      </c>
      <c r="S30" s="4">
        <v>280</v>
      </c>
      <c r="T30" s="4">
        <v>280</v>
      </c>
      <c r="U30" s="4">
        <v>560</v>
      </c>
      <c r="V30" s="4">
        <v>450</v>
      </c>
      <c r="W30" s="11">
        <f t="shared" si="0"/>
        <v>18.168934240362809</v>
      </c>
      <c r="X30" s="11">
        <f t="shared" si="3"/>
        <v>198.06610285837684</v>
      </c>
      <c r="Y30" s="5">
        <f t="shared" si="1"/>
        <v>-6.6102858376837048E-2</v>
      </c>
      <c r="Z30" s="5">
        <f t="shared" si="2"/>
        <v>1.1247413333333334</v>
      </c>
      <c r="AA30" s="6">
        <v>0.75</v>
      </c>
      <c r="AB30" s="5">
        <f t="shared" si="4"/>
        <v>1.7539825860948668</v>
      </c>
    </row>
    <row r="31" spans="1:28" x14ac:dyDescent="0.2">
      <c r="A31" s="12">
        <v>37</v>
      </c>
      <c r="B31" s="4">
        <v>9</v>
      </c>
      <c r="C31" s="4" t="s">
        <v>25</v>
      </c>
      <c r="D31" s="4">
        <v>1500</v>
      </c>
      <c r="E31" s="4">
        <v>5648</v>
      </c>
      <c r="F31" s="4">
        <v>645</v>
      </c>
      <c r="G31" s="4">
        <v>405</v>
      </c>
      <c r="H31" s="4">
        <v>2.2000000000000002</v>
      </c>
      <c r="I31" s="4">
        <v>97</v>
      </c>
      <c r="J31" s="4">
        <v>63</v>
      </c>
      <c r="K31" s="4">
        <v>580</v>
      </c>
      <c r="L31" s="4">
        <v>640</v>
      </c>
      <c r="M31" s="4">
        <v>640</v>
      </c>
      <c r="N31" s="4">
        <f>VLOOKUP(H31,[1]参数表!$AS$129:$AW$152,5,FALSE)</f>
        <v>300.5</v>
      </c>
      <c r="O31" s="4">
        <f>VLOOKUP(H31,[1]参数表!$AS$129:$AW$152,2,FALSE)</f>
        <v>504.5</v>
      </c>
      <c r="P31" s="4">
        <v>580</v>
      </c>
      <c r="Q31" s="4">
        <v>850</v>
      </c>
      <c r="R31" s="4">
        <v>640</v>
      </c>
      <c r="S31" s="4">
        <v>280</v>
      </c>
      <c r="T31" s="4">
        <v>280</v>
      </c>
      <c r="U31" s="4">
        <v>560</v>
      </c>
      <c r="V31" s="4">
        <v>450</v>
      </c>
      <c r="W31" s="11">
        <f t="shared" si="0"/>
        <v>20.011337868480727</v>
      </c>
      <c r="X31" s="11">
        <f t="shared" si="3"/>
        <v>240.27218597189443</v>
      </c>
      <c r="Y31" s="5">
        <f t="shared" si="1"/>
        <v>-0.27218597189443017</v>
      </c>
      <c r="Z31" s="5">
        <f t="shared" si="2"/>
        <v>1.2143199999999998</v>
      </c>
      <c r="AA31" s="6">
        <v>0.75</v>
      </c>
      <c r="AB31" s="5">
        <f t="shared" si="4"/>
        <v>1.8936764132553603</v>
      </c>
    </row>
    <row r="32" spans="1:28" x14ac:dyDescent="0.2">
      <c r="A32" s="12">
        <v>38</v>
      </c>
      <c r="B32" s="12">
        <v>10</v>
      </c>
      <c r="C32" s="12" t="s">
        <v>26</v>
      </c>
      <c r="D32" s="12">
        <v>1100</v>
      </c>
      <c r="E32" s="12">
        <v>2950</v>
      </c>
      <c r="F32" s="12">
        <v>375</v>
      </c>
      <c r="G32" s="12">
        <v>337</v>
      </c>
      <c r="H32" s="12">
        <v>0.75</v>
      </c>
      <c r="I32" s="12">
        <v>105</v>
      </c>
      <c r="J32" s="12">
        <v>54</v>
      </c>
      <c r="K32" s="12">
        <v>620</v>
      </c>
      <c r="L32" s="12">
        <v>690</v>
      </c>
      <c r="M32" s="12">
        <v>700</v>
      </c>
      <c r="N32" s="12">
        <f>VLOOKUP(H32,[1]参数表!$AS$129:$AW$152,5,FALSE)</f>
        <v>242</v>
      </c>
      <c r="O32" s="12">
        <f>VLOOKUP(H32,[1]参数表!$AS$129:$AW$152,2,FALSE)</f>
        <v>411</v>
      </c>
      <c r="P32" s="12">
        <v>620</v>
      </c>
      <c r="Q32" s="12">
        <v>920</v>
      </c>
      <c r="R32" s="12">
        <v>700</v>
      </c>
      <c r="S32" s="12">
        <v>320</v>
      </c>
      <c r="T32" s="12">
        <v>320</v>
      </c>
      <c r="U32" s="12">
        <v>620</v>
      </c>
      <c r="V32" s="12">
        <v>490</v>
      </c>
      <c r="W32" s="13">
        <f t="shared" si="0"/>
        <v>8.0023871527777786</v>
      </c>
      <c r="X32" s="13">
        <f t="shared" si="3"/>
        <v>38.422920085765703</v>
      </c>
      <c r="Y32" s="14">
        <f t="shared" si="1"/>
        <v>-0.42292008576570339</v>
      </c>
      <c r="Z32" s="14">
        <f t="shared" si="2"/>
        <v>0.36875000000000002</v>
      </c>
      <c r="AA32" s="15">
        <v>0.75</v>
      </c>
      <c r="AB32" s="14">
        <f t="shared" si="4"/>
        <v>0.57504873294346981</v>
      </c>
    </row>
    <row r="33" spans="1:28" x14ac:dyDescent="0.2">
      <c r="A33" s="12">
        <v>39</v>
      </c>
      <c r="B33" s="12">
        <v>10</v>
      </c>
      <c r="C33" s="12" t="s">
        <v>26</v>
      </c>
      <c r="D33" s="12">
        <v>1100</v>
      </c>
      <c r="E33" s="12">
        <v>3352</v>
      </c>
      <c r="F33" s="12">
        <v>381</v>
      </c>
      <c r="G33" s="12">
        <v>331</v>
      </c>
      <c r="H33" s="12">
        <v>0.75</v>
      </c>
      <c r="I33" s="12">
        <v>105</v>
      </c>
      <c r="J33" s="12">
        <v>55</v>
      </c>
      <c r="K33" s="12">
        <v>620</v>
      </c>
      <c r="L33" s="12">
        <v>690</v>
      </c>
      <c r="M33" s="12">
        <v>700</v>
      </c>
      <c r="N33" s="12">
        <f>VLOOKUP(H33,[1]参数表!$AS$129:$AW$152,5,FALSE)</f>
        <v>242</v>
      </c>
      <c r="O33" s="12">
        <f>VLOOKUP(H33,[1]参数表!$AS$129:$AW$152,2,FALSE)</f>
        <v>411</v>
      </c>
      <c r="P33" s="12">
        <v>620</v>
      </c>
      <c r="Q33" s="12">
        <v>920</v>
      </c>
      <c r="R33" s="12">
        <v>700</v>
      </c>
      <c r="S33" s="12">
        <v>320</v>
      </c>
      <c r="T33" s="12">
        <v>320</v>
      </c>
      <c r="U33" s="12">
        <v>620</v>
      </c>
      <c r="V33" s="12">
        <v>490</v>
      </c>
      <c r="W33" s="13">
        <f t="shared" si="0"/>
        <v>9.0928819444444446</v>
      </c>
      <c r="X33" s="13">
        <f t="shared" si="3"/>
        <v>49.608301233362269</v>
      </c>
      <c r="Y33" s="14">
        <f t="shared" si="1"/>
        <v>0.39169876663773096</v>
      </c>
      <c r="Z33" s="14">
        <f t="shared" si="2"/>
        <v>0.42570399999999997</v>
      </c>
      <c r="AA33" s="15">
        <v>0.75</v>
      </c>
      <c r="AB33" s="14">
        <f t="shared" si="4"/>
        <v>0.66386588693957116</v>
      </c>
    </row>
    <row r="34" spans="1:28" x14ac:dyDescent="0.2">
      <c r="A34" s="12">
        <v>40</v>
      </c>
      <c r="B34" s="12">
        <v>10</v>
      </c>
      <c r="C34" s="12" t="s">
        <v>26</v>
      </c>
      <c r="D34" s="12">
        <v>1100</v>
      </c>
      <c r="E34" s="12">
        <v>3750</v>
      </c>
      <c r="F34" s="12">
        <v>392</v>
      </c>
      <c r="G34" s="12">
        <v>330</v>
      </c>
      <c r="H34" s="12">
        <v>0.75</v>
      </c>
      <c r="I34" s="12">
        <v>105</v>
      </c>
      <c r="J34" s="12">
        <v>56</v>
      </c>
      <c r="K34" s="12">
        <v>620</v>
      </c>
      <c r="L34" s="12">
        <v>690</v>
      </c>
      <c r="M34" s="12">
        <v>700</v>
      </c>
      <c r="N34" s="12">
        <f>VLOOKUP(H34,[1]参数表!$AS$129:$AW$152,5,FALSE)</f>
        <v>242</v>
      </c>
      <c r="O34" s="12">
        <f>VLOOKUP(H34,[1]参数表!$AS$129:$AW$152,2,FALSE)</f>
        <v>411</v>
      </c>
      <c r="P34" s="12">
        <v>620</v>
      </c>
      <c r="Q34" s="12">
        <v>920</v>
      </c>
      <c r="R34" s="12">
        <v>700</v>
      </c>
      <c r="S34" s="12">
        <v>320</v>
      </c>
      <c r="T34" s="12">
        <v>320</v>
      </c>
      <c r="U34" s="12">
        <v>620</v>
      </c>
      <c r="V34" s="12">
        <v>490</v>
      </c>
      <c r="W34" s="13">
        <f t="shared" si="0"/>
        <v>10.172526041666668</v>
      </c>
      <c r="X34" s="13">
        <f t="shared" si="3"/>
        <v>62.08817164103192</v>
      </c>
      <c r="Y34" s="14">
        <f t="shared" si="1"/>
        <v>-8.8171641031919989E-2</v>
      </c>
      <c r="Z34" s="14">
        <f t="shared" si="2"/>
        <v>0.49</v>
      </c>
      <c r="AA34" s="15">
        <v>0.75</v>
      </c>
      <c r="AB34" s="14">
        <f t="shared" si="4"/>
        <v>0.76413255360623777</v>
      </c>
    </row>
    <row r="35" spans="1:28" x14ac:dyDescent="0.2">
      <c r="A35" s="12">
        <v>41</v>
      </c>
      <c r="B35" s="12">
        <v>10</v>
      </c>
      <c r="C35" s="12" t="s">
        <v>26</v>
      </c>
      <c r="D35" s="12">
        <v>1100</v>
      </c>
      <c r="E35" s="12">
        <v>4150</v>
      </c>
      <c r="F35" s="12">
        <v>398</v>
      </c>
      <c r="G35" s="12">
        <v>322</v>
      </c>
      <c r="H35" s="12">
        <v>0.75</v>
      </c>
      <c r="I35" s="12">
        <v>105</v>
      </c>
      <c r="J35" s="12">
        <v>57</v>
      </c>
      <c r="K35" s="12">
        <v>620</v>
      </c>
      <c r="L35" s="12">
        <v>690</v>
      </c>
      <c r="M35" s="12">
        <v>700</v>
      </c>
      <c r="N35" s="12">
        <f>VLOOKUP(H35,[1]参数表!$AS$129:$AW$152,5,FALSE)</f>
        <v>242</v>
      </c>
      <c r="O35" s="12">
        <f>VLOOKUP(H35,[1]参数表!$AS$129:$AW$152,2,FALSE)</f>
        <v>411</v>
      </c>
      <c r="P35" s="12">
        <v>620</v>
      </c>
      <c r="Q35" s="12">
        <v>920</v>
      </c>
      <c r="R35" s="12">
        <v>700</v>
      </c>
      <c r="S35" s="12">
        <v>320</v>
      </c>
      <c r="T35" s="12">
        <v>320</v>
      </c>
      <c r="U35" s="12">
        <v>620</v>
      </c>
      <c r="V35" s="12">
        <v>490</v>
      </c>
      <c r="W35" s="13">
        <f t="shared" si="0"/>
        <v>11.257595486111111</v>
      </c>
      <c r="X35" s="13">
        <f t="shared" si="3"/>
        <v>76.040073677345546</v>
      </c>
      <c r="Y35" s="14">
        <f t="shared" si="1"/>
        <v>-4.0073677345546344E-2</v>
      </c>
      <c r="Z35" s="14">
        <f t="shared" si="2"/>
        <v>0.55056666666666676</v>
      </c>
      <c r="AA35" s="15">
        <v>0.75</v>
      </c>
      <c r="AB35" s="14">
        <f t="shared" si="4"/>
        <v>0.85858349577647841</v>
      </c>
    </row>
    <row r="36" spans="1:28" x14ac:dyDescent="0.2">
      <c r="A36" s="12">
        <v>42</v>
      </c>
      <c r="B36" s="12">
        <v>10</v>
      </c>
      <c r="C36" s="12" t="s">
        <v>26</v>
      </c>
      <c r="D36" s="12">
        <v>1100</v>
      </c>
      <c r="E36" s="12">
        <v>4238</v>
      </c>
      <c r="F36" s="12">
        <v>376</v>
      </c>
      <c r="G36" s="12">
        <v>297</v>
      </c>
      <c r="H36" s="12">
        <v>0.75</v>
      </c>
      <c r="I36" s="12">
        <v>105</v>
      </c>
      <c r="J36" s="12">
        <v>58</v>
      </c>
      <c r="K36" s="12">
        <v>620</v>
      </c>
      <c r="L36" s="12">
        <v>690</v>
      </c>
      <c r="M36" s="12">
        <v>700</v>
      </c>
      <c r="N36" s="12">
        <f>VLOOKUP(H36,[1]参数表!$AS$129:$AW$152,5,FALSE)</f>
        <v>242</v>
      </c>
      <c r="O36" s="12">
        <f>VLOOKUP(H36,[1]参数表!$AS$129:$AW$152,2,FALSE)</f>
        <v>411</v>
      </c>
      <c r="P36" s="12">
        <v>620</v>
      </c>
      <c r="Q36" s="12">
        <v>920</v>
      </c>
      <c r="R36" s="12">
        <v>700</v>
      </c>
      <c r="S36" s="12">
        <v>320</v>
      </c>
      <c r="T36" s="12">
        <v>320</v>
      </c>
      <c r="U36" s="12">
        <v>620</v>
      </c>
      <c r="V36" s="12">
        <v>490</v>
      </c>
      <c r="W36" s="13">
        <f t="shared" si="0"/>
        <v>11.496310763888889</v>
      </c>
      <c r="X36" s="13">
        <f t="shared" si="3"/>
        <v>79.299096707944514</v>
      </c>
      <c r="Y36" s="14">
        <f t="shared" si="1"/>
        <v>-0.29909670794451415</v>
      </c>
      <c r="Z36" s="14">
        <f t="shared" si="2"/>
        <v>0.53116266666666656</v>
      </c>
      <c r="AA36" s="15">
        <v>0.75</v>
      </c>
      <c r="AB36" s="14">
        <f t="shared" si="4"/>
        <v>0.82832384665367109</v>
      </c>
    </row>
    <row r="37" spans="1:28" x14ac:dyDescent="0.2">
      <c r="A37" s="12">
        <v>43</v>
      </c>
      <c r="B37" s="12">
        <v>10</v>
      </c>
      <c r="C37" s="12" t="s">
        <v>26</v>
      </c>
      <c r="D37" s="12">
        <v>1100</v>
      </c>
      <c r="E37" s="12">
        <v>4380</v>
      </c>
      <c r="F37" s="12">
        <v>315</v>
      </c>
      <c r="G37" s="12">
        <v>230</v>
      </c>
      <c r="H37" s="12">
        <v>0.75</v>
      </c>
      <c r="I37" s="12">
        <v>105</v>
      </c>
      <c r="J37" s="12">
        <v>59</v>
      </c>
      <c r="K37" s="12">
        <v>620</v>
      </c>
      <c r="L37" s="12">
        <v>690</v>
      </c>
      <c r="M37" s="12">
        <v>700</v>
      </c>
      <c r="N37" s="12">
        <f>VLOOKUP(H37,[1]参数表!$AS$129:$AW$152,5,FALSE)</f>
        <v>242</v>
      </c>
      <c r="O37" s="12">
        <f>VLOOKUP(H37,[1]参数表!$AS$129:$AW$152,2,FALSE)</f>
        <v>411</v>
      </c>
      <c r="P37" s="12">
        <v>620</v>
      </c>
      <c r="Q37" s="12">
        <v>920</v>
      </c>
      <c r="R37" s="12">
        <v>700</v>
      </c>
      <c r="S37" s="12">
        <v>320</v>
      </c>
      <c r="T37" s="12">
        <v>320</v>
      </c>
      <c r="U37" s="12">
        <v>620</v>
      </c>
      <c r="V37" s="12">
        <v>490</v>
      </c>
      <c r="W37" s="13">
        <f t="shared" si="0"/>
        <v>11.881510416666666</v>
      </c>
      <c r="X37" s="13">
        <f t="shared" si="3"/>
        <v>84.702173868815095</v>
      </c>
      <c r="Y37" s="14">
        <f t="shared" si="1"/>
        <v>0.29782613118490531</v>
      </c>
      <c r="Z37" s="14">
        <f t="shared" si="2"/>
        <v>0.45989999999999998</v>
      </c>
      <c r="AA37" s="15">
        <v>0.75</v>
      </c>
      <c r="AB37" s="14">
        <f t="shared" si="4"/>
        <v>0.71719298245614038</v>
      </c>
    </row>
    <row r="38" spans="1:28" x14ac:dyDescent="0.2">
      <c r="A38" s="12">
        <v>44</v>
      </c>
      <c r="B38" s="4">
        <v>10</v>
      </c>
      <c r="C38" s="4" t="s">
        <v>27</v>
      </c>
      <c r="D38" s="4">
        <v>1250</v>
      </c>
      <c r="E38" s="4">
        <v>3348</v>
      </c>
      <c r="F38" s="4">
        <v>510</v>
      </c>
      <c r="G38" s="4">
        <v>461</v>
      </c>
      <c r="H38" s="4">
        <v>1.1000000000000001</v>
      </c>
      <c r="I38" s="4">
        <v>110</v>
      </c>
      <c r="J38" s="4">
        <v>55</v>
      </c>
      <c r="K38" s="4">
        <v>620</v>
      </c>
      <c r="L38" s="4">
        <v>690</v>
      </c>
      <c r="M38" s="4">
        <v>700</v>
      </c>
      <c r="N38" s="4">
        <f>VLOOKUP(H38,[1]参数表!$AS$129:$AW$152,5,FALSE)</f>
        <v>242</v>
      </c>
      <c r="O38" s="4">
        <f>VLOOKUP(H38,[1]参数表!$AS$129:$AW$152,2,FALSE)</f>
        <v>436</v>
      </c>
      <c r="P38" s="4">
        <v>620</v>
      </c>
      <c r="Q38" s="12">
        <v>920</v>
      </c>
      <c r="R38" s="4">
        <v>700</v>
      </c>
      <c r="S38" s="4">
        <v>320</v>
      </c>
      <c r="T38" s="4">
        <v>320</v>
      </c>
      <c r="U38" s="4">
        <v>620</v>
      </c>
      <c r="V38" s="4">
        <v>490</v>
      </c>
      <c r="W38" s="11">
        <f t="shared" si="0"/>
        <v>9.0820312499999982</v>
      </c>
      <c r="X38" s="11">
        <f t="shared" si="3"/>
        <v>49.489974975585923</v>
      </c>
      <c r="Y38" s="5">
        <f t="shared" si="1"/>
        <v>-0.48997497558592329</v>
      </c>
      <c r="Z38" s="5">
        <f t="shared" si="2"/>
        <v>0.56916</v>
      </c>
      <c r="AA38" s="6">
        <v>0.75</v>
      </c>
      <c r="AB38" s="5">
        <f t="shared" si="4"/>
        <v>0.88757894736842102</v>
      </c>
    </row>
    <row r="39" spans="1:28" x14ac:dyDescent="0.2">
      <c r="A39" s="12">
        <v>45</v>
      </c>
      <c r="B39" s="4">
        <v>10</v>
      </c>
      <c r="C39" s="4" t="s">
        <v>27</v>
      </c>
      <c r="D39" s="4">
        <v>1250</v>
      </c>
      <c r="E39" s="4">
        <v>3750</v>
      </c>
      <c r="F39" s="4">
        <v>526</v>
      </c>
      <c r="G39" s="4">
        <v>464</v>
      </c>
      <c r="H39" s="4">
        <v>1.1000000000000001</v>
      </c>
      <c r="I39" s="4">
        <v>110</v>
      </c>
      <c r="J39" s="4">
        <v>56</v>
      </c>
      <c r="K39" s="4">
        <v>620</v>
      </c>
      <c r="L39" s="4">
        <v>690</v>
      </c>
      <c r="M39" s="4">
        <v>700</v>
      </c>
      <c r="N39" s="4">
        <f>VLOOKUP(H39,[1]参数表!$AS$129:$AW$152,5,FALSE)</f>
        <v>242</v>
      </c>
      <c r="O39" s="4">
        <f>VLOOKUP(H39,[1]参数表!$AS$129:$AW$152,2,FALSE)</f>
        <v>436</v>
      </c>
      <c r="P39" s="4">
        <v>620</v>
      </c>
      <c r="Q39" s="12">
        <v>920</v>
      </c>
      <c r="R39" s="4">
        <v>700</v>
      </c>
      <c r="S39" s="4">
        <v>320</v>
      </c>
      <c r="T39" s="4">
        <v>320</v>
      </c>
      <c r="U39" s="4">
        <v>620</v>
      </c>
      <c r="V39" s="4">
        <v>490</v>
      </c>
      <c r="W39" s="11">
        <f t="shared" si="0"/>
        <v>10.172526041666668</v>
      </c>
      <c r="X39" s="11">
        <f t="shared" si="3"/>
        <v>62.08817164103192</v>
      </c>
      <c r="Y39" s="5">
        <f t="shared" si="1"/>
        <v>-8.8171641031919989E-2</v>
      </c>
      <c r="Z39" s="5">
        <f t="shared" si="2"/>
        <v>0.65749999999999997</v>
      </c>
      <c r="AA39" s="6">
        <v>0.75</v>
      </c>
      <c r="AB39" s="5">
        <f t="shared" si="4"/>
        <v>1.0253411306042883</v>
      </c>
    </row>
    <row r="40" spans="1:28" x14ac:dyDescent="0.2">
      <c r="A40" s="12">
        <v>46</v>
      </c>
      <c r="B40" s="4">
        <v>10</v>
      </c>
      <c r="C40" s="4" t="s">
        <v>27</v>
      </c>
      <c r="D40" s="4">
        <v>1250</v>
      </c>
      <c r="E40" s="4">
        <v>4150</v>
      </c>
      <c r="F40" s="4">
        <v>535</v>
      </c>
      <c r="G40" s="4">
        <v>459</v>
      </c>
      <c r="H40" s="4">
        <v>1.1000000000000001</v>
      </c>
      <c r="I40" s="4">
        <v>110</v>
      </c>
      <c r="J40" s="4">
        <v>57</v>
      </c>
      <c r="K40" s="4">
        <v>620</v>
      </c>
      <c r="L40" s="4">
        <v>690</v>
      </c>
      <c r="M40" s="4">
        <v>700</v>
      </c>
      <c r="N40" s="4">
        <f>VLOOKUP(H40,[1]参数表!$AS$129:$AW$152,5,FALSE)</f>
        <v>242</v>
      </c>
      <c r="O40" s="4">
        <f>VLOOKUP(H40,[1]参数表!$AS$129:$AW$152,2,FALSE)</f>
        <v>436</v>
      </c>
      <c r="P40" s="4">
        <v>620</v>
      </c>
      <c r="Q40" s="12">
        <v>920</v>
      </c>
      <c r="R40" s="4">
        <v>700</v>
      </c>
      <c r="S40" s="4">
        <v>320</v>
      </c>
      <c r="T40" s="4">
        <v>320</v>
      </c>
      <c r="U40" s="4">
        <v>620</v>
      </c>
      <c r="V40" s="4">
        <v>490</v>
      </c>
      <c r="W40" s="11">
        <f t="shared" si="0"/>
        <v>11.257595486111111</v>
      </c>
      <c r="X40" s="11">
        <f t="shared" si="3"/>
        <v>76.040073677345546</v>
      </c>
      <c r="Y40" s="5">
        <f t="shared" si="1"/>
        <v>-4.0073677345546344E-2</v>
      </c>
      <c r="Z40" s="5">
        <f t="shared" si="2"/>
        <v>0.74008333333333343</v>
      </c>
      <c r="AA40" s="6">
        <v>0.75</v>
      </c>
      <c r="AB40" s="5">
        <f t="shared" si="4"/>
        <v>1.154126055880442</v>
      </c>
    </row>
    <row r="41" spans="1:28" x14ac:dyDescent="0.2">
      <c r="A41" s="12">
        <v>47</v>
      </c>
      <c r="B41" s="12">
        <v>10</v>
      </c>
      <c r="C41" s="12" t="s">
        <v>28</v>
      </c>
      <c r="D41" s="12">
        <v>1250</v>
      </c>
      <c r="E41" s="12">
        <v>4532</v>
      </c>
      <c r="F41" s="12">
        <v>527</v>
      </c>
      <c r="G41" s="12">
        <v>436</v>
      </c>
      <c r="H41" s="12">
        <v>1.5</v>
      </c>
      <c r="I41" s="12">
        <v>115</v>
      </c>
      <c r="J41" s="12">
        <v>58</v>
      </c>
      <c r="K41" s="12">
        <v>620</v>
      </c>
      <c r="L41" s="12">
        <v>690</v>
      </c>
      <c r="M41" s="12">
        <v>700</v>
      </c>
      <c r="N41" s="12">
        <f>VLOOKUP(H41,[1]参数表!$AS$129:$AW$152,5,FALSE)</f>
        <v>277</v>
      </c>
      <c r="O41" s="12">
        <f>VLOOKUP(H41,[1]参数表!$AS$129:$AW$152,2,FALSE)</f>
        <v>516.5</v>
      </c>
      <c r="P41" s="12">
        <v>620</v>
      </c>
      <c r="Q41" s="12">
        <v>920</v>
      </c>
      <c r="R41" s="12">
        <v>700</v>
      </c>
      <c r="S41" s="12">
        <v>320</v>
      </c>
      <c r="T41" s="12">
        <v>320</v>
      </c>
      <c r="U41" s="12">
        <v>620</v>
      </c>
      <c r="V41" s="12">
        <v>490</v>
      </c>
      <c r="W41" s="13">
        <f t="shared" si="0"/>
        <v>12.293836805555555</v>
      </c>
      <c r="X41" s="13">
        <f t="shared" si="3"/>
        <v>90.683054040979457</v>
      </c>
      <c r="Y41" s="14">
        <f t="shared" si="1"/>
        <v>0.31694595902054346</v>
      </c>
      <c r="Z41" s="14">
        <f t="shared" si="2"/>
        <v>0.79612133333333324</v>
      </c>
      <c r="AA41" s="15">
        <v>0.75</v>
      </c>
      <c r="AB41" s="14">
        <f t="shared" si="4"/>
        <v>1.2415147498375567</v>
      </c>
    </row>
    <row r="42" spans="1:28" x14ac:dyDescent="0.2">
      <c r="A42" s="12">
        <v>48</v>
      </c>
      <c r="B42" s="12">
        <v>10</v>
      </c>
      <c r="C42" s="12" t="s">
        <v>28</v>
      </c>
      <c r="D42" s="12">
        <v>1250</v>
      </c>
      <c r="E42" s="12">
        <v>4826</v>
      </c>
      <c r="F42" s="12">
        <v>501</v>
      </c>
      <c r="G42" s="12">
        <v>398</v>
      </c>
      <c r="H42" s="12">
        <v>1.5</v>
      </c>
      <c r="I42" s="12">
        <v>115</v>
      </c>
      <c r="J42" s="12">
        <v>59</v>
      </c>
      <c r="K42" s="12">
        <v>620</v>
      </c>
      <c r="L42" s="12">
        <v>690</v>
      </c>
      <c r="M42" s="12">
        <v>700</v>
      </c>
      <c r="N42" s="12">
        <f>VLOOKUP(H42,[1]参数表!$AS$129:$AW$152,5,FALSE)</f>
        <v>277</v>
      </c>
      <c r="O42" s="12">
        <f>VLOOKUP(H42,[1]参数表!$AS$129:$AW$152,2,FALSE)</f>
        <v>516.5</v>
      </c>
      <c r="P42" s="12">
        <v>620</v>
      </c>
      <c r="Q42" s="12">
        <v>920</v>
      </c>
      <c r="R42" s="12">
        <v>700</v>
      </c>
      <c r="S42" s="12">
        <v>320</v>
      </c>
      <c r="T42" s="12">
        <v>320</v>
      </c>
      <c r="U42" s="12">
        <v>620</v>
      </c>
      <c r="V42" s="12">
        <v>490</v>
      </c>
      <c r="W42" s="13">
        <f t="shared" si="0"/>
        <v>13.091362847222221</v>
      </c>
      <c r="X42" s="13">
        <f t="shared" si="3"/>
        <v>102.83026871857818</v>
      </c>
      <c r="Y42" s="14">
        <f t="shared" si="1"/>
        <v>0.16973128142181793</v>
      </c>
      <c r="Z42" s="14">
        <f t="shared" si="2"/>
        <v>0.80594199999999994</v>
      </c>
      <c r="AA42" s="15">
        <v>0.75</v>
      </c>
      <c r="AB42" s="14">
        <f t="shared" si="4"/>
        <v>1.2568296296296295</v>
      </c>
    </row>
    <row r="43" spans="1:28" x14ac:dyDescent="0.2">
      <c r="A43" s="12">
        <v>49</v>
      </c>
      <c r="B43" s="12">
        <v>10</v>
      </c>
      <c r="C43" s="12" t="s">
        <v>28</v>
      </c>
      <c r="D43" s="12">
        <v>1250</v>
      </c>
      <c r="E43" s="12">
        <v>5236</v>
      </c>
      <c r="F43" s="12">
        <v>479</v>
      </c>
      <c r="G43" s="12">
        <v>358</v>
      </c>
      <c r="H43" s="12">
        <v>1.5</v>
      </c>
      <c r="I43" s="12">
        <v>115</v>
      </c>
      <c r="J43" s="12">
        <v>60</v>
      </c>
      <c r="K43" s="12">
        <v>620</v>
      </c>
      <c r="L43" s="12">
        <v>690</v>
      </c>
      <c r="M43" s="12">
        <v>700</v>
      </c>
      <c r="N43" s="12">
        <f>VLOOKUP(H43,[1]参数表!$AS$129:$AW$152,5,FALSE)</f>
        <v>277</v>
      </c>
      <c r="O43" s="12">
        <f>VLOOKUP(H43,[1]参数表!$AS$129:$AW$152,2,FALSE)</f>
        <v>516.5</v>
      </c>
      <c r="P43" s="12">
        <v>620</v>
      </c>
      <c r="Q43" s="12">
        <v>920</v>
      </c>
      <c r="R43" s="12">
        <v>700</v>
      </c>
      <c r="S43" s="12">
        <v>320</v>
      </c>
      <c r="T43" s="12">
        <v>320</v>
      </c>
      <c r="U43" s="12">
        <v>620</v>
      </c>
      <c r="V43" s="12">
        <v>490</v>
      </c>
      <c r="W43" s="13">
        <f t="shared" si="0"/>
        <v>14.203559027777775</v>
      </c>
      <c r="X43" s="13">
        <f t="shared" si="3"/>
        <v>121.04465343334051</v>
      </c>
      <c r="Y43" s="14">
        <f t="shared" si="1"/>
        <v>-4.4653433340513971E-2</v>
      </c>
      <c r="Z43" s="14">
        <f t="shared" si="2"/>
        <v>0.83601466666666657</v>
      </c>
      <c r="AA43" s="15">
        <v>0.75</v>
      </c>
      <c r="AB43" s="14">
        <f t="shared" si="4"/>
        <v>1.3037265756985053</v>
      </c>
    </row>
    <row r="44" spans="1:28" x14ac:dyDescent="0.2">
      <c r="A44" s="12">
        <v>50</v>
      </c>
      <c r="B44" s="4">
        <v>10</v>
      </c>
      <c r="C44" s="4" t="s">
        <v>29</v>
      </c>
      <c r="D44" s="4">
        <v>1450</v>
      </c>
      <c r="E44" s="4">
        <v>3572</v>
      </c>
      <c r="F44" s="4">
        <v>535</v>
      </c>
      <c r="G44" s="4">
        <v>479</v>
      </c>
      <c r="H44" s="4">
        <v>2.2000000000000002</v>
      </c>
      <c r="I44" s="4">
        <v>121</v>
      </c>
      <c r="J44" s="4">
        <v>58</v>
      </c>
      <c r="K44" s="4">
        <v>620</v>
      </c>
      <c r="L44" s="4">
        <v>690</v>
      </c>
      <c r="M44" s="4">
        <v>700</v>
      </c>
      <c r="N44" s="4">
        <f>VLOOKUP(H44,[1]参数表!$AS$129:$AW$152,5,FALSE)</f>
        <v>300.5</v>
      </c>
      <c r="O44" s="4">
        <f>VLOOKUP(H44,[1]参数表!$AS$129:$AW$152,2,FALSE)</f>
        <v>504.5</v>
      </c>
      <c r="P44" s="4">
        <v>620</v>
      </c>
      <c r="Q44" s="12">
        <v>920</v>
      </c>
      <c r="R44" s="4">
        <v>700</v>
      </c>
      <c r="S44" s="4">
        <v>320</v>
      </c>
      <c r="T44" s="4">
        <v>320</v>
      </c>
      <c r="U44" s="4">
        <v>620</v>
      </c>
      <c r="V44" s="4">
        <v>490</v>
      </c>
      <c r="W44" s="11">
        <f t="shared" si="0"/>
        <v>9.6896701388888893</v>
      </c>
      <c r="X44" s="11">
        <f t="shared" si="3"/>
        <v>56.333824440285014</v>
      </c>
      <c r="Y44" s="5">
        <f t="shared" si="1"/>
        <v>-0.33382444028501368</v>
      </c>
      <c r="Z44" s="5">
        <f t="shared" si="2"/>
        <v>0.63700666666666661</v>
      </c>
      <c r="AA44" s="6">
        <v>0.75</v>
      </c>
      <c r="AB44" s="5">
        <f t="shared" si="4"/>
        <v>0.99338271604938255</v>
      </c>
    </row>
    <row r="45" spans="1:28" x14ac:dyDescent="0.2">
      <c r="A45" s="12">
        <v>51</v>
      </c>
      <c r="B45" s="4">
        <v>10</v>
      </c>
      <c r="C45" s="4" t="s">
        <v>29</v>
      </c>
      <c r="D45" s="4">
        <v>1450</v>
      </c>
      <c r="E45" s="4">
        <v>3963</v>
      </c>
      <c r="F45" s="4">
        <v>556</v>
      </c>
      <c r="G45" s="4">
        <v>487</v>
      </c>
      <c r="H45" s="4">
        <v>2.2000000000000002</v>
      </c>
      <c r="I45" s="4">
        <v>121</v>
      </c>
      <c r="J45" s="4">
        <v>59</v>
      </c>
      <c r="K45" s="4">
        <v>620</v>
      </c>
      <c r="L45" s="4">
        <v>690</v>
      </c>
      <c r="M45" s="4">
        <v>700</v>
      </c>
      <c r="N45" s="4">
        <f>VLOOKUP(H45,[1]参数表!$AS$129:$AW$152,5,FALSE)</f>
        <v>300.5</v>
      </c>
      <c r="O45" s="4">
        <f>VLOOKUP(H45,[1]参数表!$AS$129:$AW$152,2,FALSE)</f>
        <v>504.5</v>
      </c>
      <c r="P45" s="4">
        <v>620</v>
      </c>
      <c r="Q45" s="12">
        <v>920</v>
      </c>
      <c r="R45" s="4">
        <v>700</v>
      </c>
      <c r="S45" s="4">
        <v>320</v>
      </c>
      <c r="T45" s="4">
        <v>320</v>
      </c>
      <c r="U45" s="4">
        <v>620</v>
      </c>
      <c r="V45" s="4">
        <v>490</v>
      </c>
      <c r="W45" s="11">
        <f t="shared" si="0"/>
        <v>10.750325520833332</v>
      </c>
      <c r="X45" s="11">
        <f t="shared" si="3"/>
        <v>69.341699282328264</v>
      </c>
      <c r="Y45" s="5">
        <f t="shared" si="1"/>
        <v>-0.34169928232826408</v>
      </c>
      <c r="Z45" s="5">
        <f t="shared" si="2"/>
        <v>0.73447600000000002</v>
      </c>
      <c r="AA45" s="6">
        <v>0.75</v>
      </c>
      <c r="AB45" s="5">
        <f t="shared" si="4"/>
        <v>1.1453816764132554</v>
      </c>
    </row>
    <row r="46" spans="1:28" x14ac:dyDescent="0.2">
      <c r="A46" s="12">
        <v>52</v>
      </c>
      <c r="B46" s="4">
        <v>10</v>
      </c>
      <c r="C46" s="4" t="s">
        <v>29</v>
      </c>
      <c r="D46" s="4">
        <v>1450</v>
      </c>
      <c r="E46" s="4">
        <v>4375</v>
      </c>
      <c r="F46" s="4">
        <v>577</v>
      </c>
      <c r="G46" s="4">
        <v>492</v>
      </c>
      <c r="H46" s="4">
        <v>2.2000000000000002</v>
      </c>
      <c r="I46" s="4">
        <v>121</v>
      </c>
      <c r="J46" s="4">
        <v>60</v>
      </c>
      <c r="K46" s="4">
        <v>620</v>
      </c>
      <c r="L46" s="4">
        <v>690</v>
      </c>
      <c r="M46" s="4">
        <v>700</v>
      </c>
      <c r="N46" s="4">
        <f>VLOOKUP(H46,[1]参数表!$AS$129:$AW$152,5,FALSE)</f>
        <v>300.5</v>
      </c>
      <c r="O46" s="4">
        <f>VLOOKUP(H46,[1]参数表!$AS$129:$AW$152,2,FALSE)</f>
        <v>504.5</v>
      </c>
      <c r="P46" s="4">
        <v>620</v>
      </c>
      <c r="Q46" s="12">
        <v>920</v>
      </c>
      <c r="R46" s="4">
        <v>700</v>
      </c>
      <c r="S46" s="4">
        <v>320</v>
      </c>
      <c r="T46" s="4">
        <v>320</v>
      </c>
      <c r="U46" s="4">
        <v>620</v>
      </c>
      <c r="V46" s="4">
        <v>490</v>
      </c>
      <c r="W46" s="11">
        <f t="shared" si="0"/>
        <v>11.867947048611111</v>
      </c>
      <c r="X46" s="11">
        <f t="shared" si="3"/>
        <v>84.508900289182293</v>
      </c>
      <c r="Y46" s="5">
        <f t="shared" si="1"/>
        <v>0.49109971081770709</v>
      </c>
      <c r="Z46" s="5">
        <f t="shared" si="2"/>
        <v>0.84145833333333342</v>
      </c>
      <c r="AA46" s="6">
        <v>0.75</v>
      </c>
      <c r="AB46" s="5">
        <f t="shared" si="4"/>
        <v>1.3122157244964265</v>
      </c>
    </row>
    <row r="47" spans="1:28" x14ac:dyDescent="0.2">
      <c r="A47" s="12">
        <v>53</v>
      </c>
      <c r="B47" s="4">
        <v>10</v>
      </c>
      <c r="C47" s="4" t="s">
        <v>29</v>
      </c>
      <c r="D47" s="4">
        <v>1450</v>
      </c>
      <c r="E47" s="4">
        <v>4884</v>
      </c>
      <c r="F47" s="4">
        <v>610</v>
      </c>
      <c r="G47" s="4">
        <v>505</v>
      </c>
      <c r="H47" s="4">
        <v>2.2000000000000002</v>
      </c>
      <c r="I47" s="4">
        <v>121</v>
      </c>
      <c r="J47" s="4">
        <v>61</v>
      </c>
      <c r="K47" s="4">
        <v>620</v>
      </c>
      <c r="L47" s="4">
        <v>690</v>
      </c>
      <c r="M47" s="4">
        <v>700</v>
      </c>
      <c r="N47" s="4">
        <f>VLOOKUP(H47,[1]参数表!$AS$129:$AW$152,5,FALSE)</f>
        <v>300.5</v>
      </c>
      <c r="O47" s="4">
        <f>VLOOKUP(H47,[1]参数表!$AS$129:$AW$152,2,FALSE)</f>
        <v>504.5</v>
      </c>
      <c r="P47" s="4">
        <v>620</v>
      </c>
      <c r="Q47" s="12">
        <v>920</v>
      </c>
      <c r="R47" s="4">
        <v>700</v>
      </c>
      <c r="S47" s="4">
        <v>320</v>
      </c>
      <c r="T47" s="4">
        <v>320</v>
      </c>
      <c r="U47" s="4">
        <v>620</v>
      </c>
      <c r="V47" s="4">
        <v>490</v>
      </c>
      <c r="W47" s="11">
        <f t="shared" si="0"/>
        <v>13.248697916666666</v>
      </c>
      <c r="X47" s="11">
        <f t="shared" si="3"/>
        <v>105.31679789225259</v>
      </c>
      <c r="Y47" s="5">
        <f t="shared" si="1"/>
        <v>-0.31679789225259469</v>
      </c>
      <c r="Z47" s="5">
        <f t="shared" si="2"/>
        <v>0.99308000000000007</v>
      </c>
      <c r="AA47" s="6">
        <v>0.75</v>
      </c>
      <c r="AB47" s="5">
        <f t="shared" si="4"/>
        <v>1.5486627680311893</v>
      </c>
    </row>
    <row r="48" spans="1:28" x14ac:dyDescent="0.2">
      <c r="A48" s="12">
        <v>54</v>
      </c>
      <c r="B48" s="4">
        <v>10</v>
      </c>
      <c r="C48" s="4" t="s">
        <v>29</v>
      </c>
      <c r="D48" s="4">
        <v>1450</v>
      </c>
      <c r="E48" s="4">
        <v>5415</v>
      </c>
      <c r="F48" s="4">
        <v>587</v>
      </c>
      <c r="G48" s="4">
        <v>458</v>
      </c>
      <c r="H48" s="4">
        <v>2.2000000000000002</v>
      </c>
      <c r="I48" s="4">
        <v>121</v>
      </c>
      <c r="J48" s="4">
        <v>62</v>
      </c>
      <c r="K48" s="4">
        <v>620</v>
      </c>
      <c r="L48" s="4">
        <v>690</v>
      </c>
      <c r="M48" s="4">
        <v>700</v>
      </c>
      <c r="N48" s="4">
        <f>VLOOKUP(H48,[1]参数表!$AS$129:$AW$152,5,FALSE)</f>
        <v>300.5</v>
      </c>
      <c r="O48" s="4">
        <f>VLOOKUP(H48,[1]参数表!$AS$129:$AW$152,2,FALSE)</f>
        <v>504.5</v>
      </c>
      <c r="P48" s="4">
        <v>620</v>
      </c>
      <c r="Q48" s="12">
        <v>920</v>
      </c>
      <c r="R48" s="4">
        <v>700</v>
      </c>
      <c r="S48" s="4">
        <v>320</v>
      </c>
      <c r="T48" s="4">
        <v>320</v>
      </c>
      <c r="U48" s="4">
        <v>620</v>
      </c>
      <c r="V48" s="4">
        <v>490</v>
      </c>
      <c r="W48" s="11">
        <f t="shared" si="0"/>
        <v>14.689127604166666</v>
      </c>
      <c r="X48" s="11">
        <f t="shared" si="3"/>
        <v>129.46228186289468</v>
      </c>
      <c r="Y48" s="5">
        <f t="shared" si="1"/>
        <v>-0.46228186289468454</v>
      </c>
      <c r="Z48" s="5">
        <f t="shared" si="2"/>
        <v>1.0595350000000001</v>
      </c>
      <c r="AA48" s="6">
        <v>0.75</v>
      </c>
      <c r="AB48" s="5">
        <f t="shared" si="4"/>
        <v>1.6522962962962966</v>
      </c>
    </row>
    <row r="49" spans="1:28" x14ac:dyDescent="0.2">
      <c r="A49" s="12">
        <v>55</v>
      </c>
      <c r="B49" s="4">
        <v>10</v>
      </c>
      <c r="C49" s="4" t="s">
        <v>29</v>
      </c>
      <c r="D49" s="4">
        <v>1450</v>
      </c>
      <c r="E49" s="4">
        <v>5748</v>
      </c>
      <c r="F49" s="4">
        <v>541</v>
      </c>
      <c r="G49" s="4">
        <v>395</v>
      </c>
      <c r="H49" s="4">
        <v>2.2000000000000002</v>
      </c>
      <c r="I49" s="4">
        <v>121</v>
      </c>
      <c r="J49" s="4">
        <v>63</v>
      </c>
      <c r="K49" s="4">
        <v>620</v>
      </c>
      <c r="L49" s="4">
        <v>690</v>
      </c>
      <c r="M49" s="4">
        <v>700</v>
      </c>
      <c r="N49" s="4">
        <f>VLOOKUP(H49,[1]参数表!$AS$129:$AW$152,5,FALSE)</f>
        <v>300.5</v>
      </c>
      <c r="O49" s="4">
        <f>VLOOKUP(H49,[1]参数表!$AS$129:$AW$152,2,FALSE)</f>
        <v>504.5</v>
      </c>
      <c r="P49" s="4">
        <v>620</v>
      </c>
      <c r="Q49" s="12">
        <v>920</v>
      </c>
      <c r="R49" s="4">
        <v>700</v>
      </c>
      <c r="S49" s="4">
        <v>320</v>
      </c>
      <c r="T49" s="4">
        <v>320</v>
      </c>
      <c r="U49" s="4">
        <v>620</v>
      </c>
      <c r="V49" s="4">
        <v>490</v>
      </c>
      <c r="W49" s="11">
        <f t="shared" si="0"/>
        <v>15.592447916666666</v>
      </c>
      <c r="X49" s="11">
        <f t="shared" si="3"/>
        <v>145.87465922037759</v>
      </c>
      <c r="Y49" s="5">
        <f t="shared" si="1"/>
        <v>0.12534077962240531</v>
      </c>
      <c r="Z49" s="5">
        <f t="shared" si="2"/>
        <v>1.036556</v>
      </c>
      <c r="AA49" s="6">
        <v>0.75</v>
      </c>
      <c r="AB49" s="5">
        <f t="shared" si="4"/>
        <v>1.6164615984405459</v>
      </c>
    </row>
    <row r="50" spans="1:28" x14ac:dyDescent="0.2">
      <c r="A50" s="12">
        <v>56</v>
      </c>
      <c r="B50" s="12">
        <v>10</v>
      </c>
      <c r="C50" s="12" t="s">
        <v>30</v>
      </c>
      <c r="D50" s="12">
        <v>1500</v>
      </c>
      <c r="E50" s="12">
        <v>3250</v>
      </c>
      <c r="F50" s="12">
        <v>597</v>
      </c>
      <c r="G50" s="12">
        <v>550</v>
      </c>
      <c r="H50" s="12">
        <v>3</v>
      </c>
      <c r="I50" s="12">
        <v>131</v>
      </c>
      <c r="J50" s="12">
        <v>59</v>
      </c>
      <c r="K50" s="12">
        <v>620</v>
      </c>
      <c r="L50" s="12">
        <v>690</v>
      </c>
      <c r="M50" s="12">
        <v>700</v>
      </c>
      <c r="N50" s="12">
        <f>VLOOKUP(H50,[1]参数表!$AS$129:$AW$152,5,FALSE)</f>
        <v>344</v>
      </c>
      <c r="O50" s="12">
        <f>VLOOKUP(H50,[1]参数表!$AS$129:$AW$152,2,FALSE)</f>
        <v>582</v>
      </c>
      <c r="P50" s="12">
        <v>620</v>
      </c>
      <c r="Q50" s="12">
        <v>920</v>
      </c>
      <c r="R50" s="12">
        <v>700</v>
      </c>
      <c r="S50" s="12">
        <v>320</v>
      </c>
      <c r="T50" s="12">
        <v>320</v>
      </c>
      <c r="U50" s="12">
        <v>620</v>
      </c>
      <c r="V50" s="12">
        <v>490</v>
      </c>
      <c r="W50" s="13">
        <f t="shared" si="0"/>
        <v>8.8161892361111107</v>
      </c>
      <c r="X50" s="13">
        <f t="shared" si="3"/>
        <v>46.635115588152843</v>
      </c>
      <c r="Y50" s="14">
        <f t="shared" si="1"/>
        <v>0.36488441184715725</v>
      </c>
      <c r="Z50" s="14">
        <f t="shared" si="2"/>
        <v>0.64675000000000005</v>
      </c>
      <c r="AA50" s="15">
        <v>0.75</v>
      </c>
      <c r="AB50" s="14">
        <f t="shared" si="4"/>
        <v>1.0085769980506825</v>
      </c>
    </row>
    <row r="51" spans="1:28" x14ac:dyDescent="0.2">
      <c r="A51" s="12">
        <v>57</v>
      </c>
      <c r="B51" s="12">
        <v>10</v>
      </c>
      <c r="C51" s="12" t="s">
        <v>30</v>
      </c>
      <c r="D51" s="12">
        <v>1500</v>
      </c>
      <c r="E51" s="12">
        <v>3937</v>
      </c>
      <c r="F51" s="12">
        <v>639</v>
      </c>
      <c r="G51" s="12">
        <v>571</v>
      </c>
      <c r="H51" s="12">
        <v>3</v>
      </c>
      <c r="I51" s="12">
        <v>131</v>
      </c>
      <c r="J51" s="12">
        <v>60</v>
      </c>
      <c r="K51" s="12">
        <v>620</v>
      </c>
      <c r="L51" s="12">
        <v>690</v>
      </c>
      <c r="M51" s="12">
        <v>700</v>
      </c>
      <c r="N51" s="12">
        <f>VLOOKUP(H51,[1]参数表!$AS$129:$AW$152,5,FALSE)</f>
        <v>344</v>
      </c>
      <c r="O51" s="12">
        <f>VLOOKUP(H51,[1]参数表!$AS$129:$AW$152,2,FALSE)</f>
        <v>582</v>
      </c>
      <c r="P51" s="12">
        <v>620</v>
      </c>
      <c r="Q51" s="12">
        <v>920</v>
      </c>
      <c r="R51" s="12">
        <v>700</v>
      </c>
      <c r="S51" s="12">
        <v>320</v>
      </c>
      <c r="T51" s="12">
        <v>320</v>
      </c>
      <c r="U51" s="12">
        <v>620</v>
      </c>
      <c r="V51" s="12">
        <v>490</v>
      </c>
      <c r="W51" s="13">
        <f t="shared" si="0"/>
        <v>10.679796006944443</v>
      </c>
      <c r="X51" s="13">
        <f t="shared" si="3"/>
        <v>68.434825649967877</v>
      </c>
      <c r="Y51" s="14">
        <f t="shared" si="1"/>
        <v>-0.43482564996787687</v>
      </c>
      <c r="Z51" s="14">
        <f t="shared" si="2"/>
        <v>0.83858100000000002</v>
      </c>
      <c r="AA51" s="15">
        <v>0.75</v>
      </c>
      <c r="AB51" s="14">
        <f t="shared" si="4"/>
        <v>1.3077286549707603</v>
      </c>
    </row>
    <row r="52" spans="1:28" x14ac:dyDescent="0.2">
      <c r="A52" s="12">
        <v>58</v>
      </c>
      <c r="B52" s="12">
        <v>10</v>
      </c>
      <c r="C52" s="12" t="s">
        <v>30</v>
      </c>
      <c r="D52" s="12">
        <v>1500</v>
      </c>
      <c r="E52" s="12">
        <v>4549</v>
      </c>
      <c r="F52" s="12">
        <v>708</v>
      </c>
      <c r="G52" s="12">
        <v>617</v>
      </c>
      <c r="H52" s="12">
        <v>3</v>
      </c>
      <c r="I52" s="12">
        <v>131</v>
      </c>
      <c r="J52" s="12">
        <v>61</v>
      </c>
      <c r="K52" s="12">
        <v>620</v>
      </c>
      <c r="L52" s="12">
        <v>690</v>
      </c>
      <c r="M52" s="12">
        <v>700</v>
      </c>
      <c r="N52" s="12">
        <f>VLOOKUP(H52,[1]参数表!$AS$129:$AW$152,5,FALSE)</f>
        <v>344</v>
      </c>
      <c r="O52" s="12">
        <f>VLOOKUP(H52,[1]参数表!$AS$129:$AW$152,2,FALSE)</f>
        <v>582</v>
      </c>
      <c r="P52" s="12">
        <v>620</v>
      </c>
      <c r="Q52" s="12">
        <v>920</v>
      </c>
      <c r="R52" s="12">
        <v>700</v>
      </c>
      <c r="S52" s="12">
        <v>320</v>
      </c>
      <c r="T52" s="12">
        <v>320</v>
      </c>
      <c r="U52" s="12">
        <v>620</v>
      </c>
      <c r="V52" s="12">
        <v>490</v>
      </c>
      <c r="W52" s="13">
        <f t="shared" si="0"/>
        <v>12.339952256944441</v>
      </c>
      <c r="X52" s="13">
        <f t="shared" si="3"/>
        <v>91.364653022200912</v>
      </c>
      <c r="Y52" s="14">
        <f t="shared" si="1"/>
        <v>-0.36465302220091189</v>
      </c>
      <c r="Z52" s="14">
        <f t="shared" si="2"/>
        <v>1.0735640000000002</v>
      </c>
      <c r="AA52" s="15">
        <v>0.75</v>
      </c>
      <c r="AB52" s="14">
        <f t="shared" si="4"/>
        <v>1.6741738791423004</v>
      </c>
    </row>
    <row r="53" spans="1:28" x14ac:dyDescent="0.2">
      <c r="A53" s="12">
        <v>59</v>
      </c>
      <c r="B53" s="12">
        <v>10</v>
      </c>
      <c r="C53" s="12" t="s">
        <v>30</v>
      </c>
      <c r="D53" s="12">
        <v>1500</v>
      </c>
      <c r="E53" s="12">
        <v>5250</v>
      </c>
      <c r="F53" s="12">
        <v>694</v>
      </c>
      <c r="G53" s="12">
        <v>572</v>
      </c>
      <c r="H53" s="12">
        <v>3</v>
      </c>
      <c r="I53" s="12">
        <v>131</v>
      </c>
      <c r="J53" s="12">
        <v>62</v>
      </c>
      <c r="K53" s="12">
        <v>620</v>
      </c>
      <c r="L53" s="12">
        <v>690</v>
      </c>
      <c r="M53" s="12">
        <v>700</v>
      </c>
      <c r="N53" s="12">
        <f>VLOOKUP(H53,[1]参数表!$AS$129:$AW$152,5,FALSE)</f>
        <v>344</v>
      </c>
      <c r="O53" s="12">
        <f>VLOOKUP(H53,[1]参数表!$AS$129:$AW$152,2,FALSE)</f>
        <v>582</v>
      </c>
      <c r="P53" s="12">
        <v>620</v>
      </c>
      <c r="Q53" s="12">
        <v>920</v>
      </c>
      <c r="R53" s="12">
        <v>700</v>
      </c>
      <c r="S53" s="12">
        <v>320</v>
      </c>
      <c r="T53" s="12">
        <v>320</v>
      </c>
      <c r="U53" s="12">
        <v>620</v>
      </c>
      <c r="V53" s="12">
        <v>490</v>
      </c>
      <c r="W53" s="13">
        <f t="shared" si="0"/>
        <v>14.241536458333332</v>
      </c>
      <c r="X53" s="13">
        <f t="shared" si="3"/>
        <v>121.69281641642249</v>
      </c>
      <c r="Y53" s="14">
        <f t="shared" si="1"/>
        <v>0.30718358357751185</v>
      </c>
      <c r="Z53" s="14">
        <f t="shared" si="2"/>
        <v>1.2144999999999999</v>
      </c>
      <c r="AA53" s="15">
        <v>0.75</v>
      </c>
      <c r="AB53" s="14">
        <f t="shared" si="4"/>
        <v>1.8939571150097465</v>
      </c>
    </row>
    <row r="54" spans="1:28" x14ac:dyDescent="0.2">
      <c r="A54" s="12">
        <v>60</v>
      </c>
      <c r="B54" s="12">
        <v>10</v>
      </c>
      <c r="C54" s="12" t="s">
        <v>30</v>
      </c>
      <c r="D54" s="12">
        <v>1500</v>
      </c>
      <c r="E54" s="12">
        <v>5861</v>
      </c>
      <c r="F54" s="12">
        <v>671</v>
      </c>
      <c r="G54" s="12">
        <v>519</v>
      </c>
      <c r="H54" s="12">
        <v>3</v>
      </c>
      <c r="I54" s="12">
        <v>131</v>
      </c>
      <c r="J54" s="12">
        <v>63</v>
      </c>
      <c r="K54" s="12">
        <v>620</v>
      </c>
      <c r="L54" s="12">
        <v>690</v>
      </c>
      <c r="M54" s="12">
        <v>700</v>
      </c>
      <c r="N54" s="12">
        <f>VLOOKUP(H54,[1]参数表!$AS$129:$AW$152,5,FALSE)</f>
        <v>344</v>
      </c>
      <c r="O54" s="12">
        <f>VLOOKUP(H54,[1]参数表!$AS$129:$AW$152,2,FALSE)</f>
        <v>582</v>
      </c>
      <c r="P54" s="12">
        <v>620</v>
      </c>
      <c r="Q54" s="12">
        <v>920</v>
      </c>
      <c r="R54" s="12">
        <v>700</v>
      </c>
      <c r="S54" s="12">
        <v>320</v>
      </c>
      <c r="T54" s="12">
        <v>320</v>
      </c>
      <c r="U54" s="12">
        <v>620</v>
      </c>
      <c r="V54" s="12">
        <v>490</v>
      </c>
      <c r="W54" s="13">
        <f t="shared" si="0"/>
        <v>15.898980034722221</v>
      </c>
      <c r="X54" s="13">
        <f t="shared" si="3"/>
        <v>151.66653968669746</v>
      </c>
      <c r="Y54" s="14">
        <f t="shared" si="1"/>
        <v>0.33346031330253822</v>
      </c>
      <c r="Z54" s="14">
        <f t="shared" si="2"/>
        <v>1.3109103333333334</v>
      </c>
      <c r="AA54" s="15">
        <v>0.75</v>
      </c>
      <c r="AB54" s="14">
        <f t="shared" si="4"/>
        <v>2.0443046133853153</v>
      </c>
    </row>
    <row r="55" spans="1:28" x14ac:dyDescent="0.2">
      <c r="A55" s="12">
        <v>61</v>
      </c>
      <c r="B55" s="12">
        <v>10</v>
      </c>
      <c r="C55" s="12" t="s">
        <v>30</v>
      </c>
      <c r="D55" s="12">
        <v>1500</v>
      </c>
      <c r="E55" s="12">
        <v>6498</v>
      </c>
      <c r="F55" s="12">
        <v>612</v>
      </c>
      <c r="G55" s="12">
        <v>426</v>
      </c>
      <c r="H55" s="12">
        <v>3</v>
      </c>
      <c r="I55" s="12">
        <v>131</v>
      </c>
      <c r="J55" s="12">
        <v>64</v>
      </c>
      <c r="K55" s="12">
        <v>620</v>
      </c>
      <c r="L55" s="12">
        <v>690</v>
      </c>
      <c r="M55" s="12">
        <v>700</v>
      </c>
      <c r="N55" s="12">
        <f>VLOOKUP(H55,[1]参数表!$AS$129:$AW$152,5,FALSE)</f>
        <v>344</v>
      </c>
      <c r="O55" s="12">
        <f>VLOOKUP(H55,[1]参数表!$AS$129:$AW$152,2,FALSE)</f>
        <v>582</v>
      </c>
      <c r="P55" s="12">
        <v>620</v>
      </c>
      <c r="Q55" s="12">
        <v>920</v>
      </c>
      <c r="R55" s="12">
        <v>700</v>
      </c>
      <c r="S55" s="12">
        <v>320</v>
      </c>
      <c r="T55" s="12">
        <v>320</v>
      </c>
      <c r="U55" s="12">
        <v>620</v>
      </c>
      <c r="V55" s="12">
        <v>490</v>
      </c>
      <c r="W55" s="13">
        <f t="shared" si="0"/>
        <v>17.626953125</v>
      </c>
      <c r="X55" s="13">
        <f t="shared" si="3"/>
        <v>186.42568588256836</v>
      </c>
      <c r="Y55" s="14">
        <f t="shared" si="1"/>
        <v>-0.42568588256835938</v>
      </c>
      <c r="Z55" s="14">
        <f t="shared" si="2"/>
        <v>1.3255920000000001</v>
      </c>
      <c r="AA55" s="15">
        <v>0.75</v>
      </c>
      <c r="AB55" s="14">
        <f t="shared" si="4"/>
        <v>2.0672000000000001</v>
      </c>
    </row>
    <row r="56" spans="1:28" x14ac:dyDescent="0.2">
      <c r="A56" s="12">
        <v>62</v>
      </c>
      <c r="B56" s="4">
        <v>12</v>
      </c>
      <c r="C56" s="4" t="s">
        <v>31</v>
      </c>
      <c r="D56" s="4">
        <v>1000</v>
      </c>
      <c r="E56" s="4">
        <v>3689</v>
      </c>
      <c r="F56" s="4">
        <v>371</v>
      </c>
      <c r="G56" s="4">
        <v>341</v>
      </c>
      <c r="H56" s="4">
        <v>1.1000000000000001</v>
      </c>
      <c r="I56" s="4">
        <v>129</v>
      </c>
      <c r="J56" s="4">
        <v>55</v>
      </c>
      <c r="K56" s="4">
        <v>720</v>
      </c>
      <c r="L56" s="4">
        <v>740</v>
      </c>
      <c r="M56" s="4">
        <v>820</v>
      </c>
      <c r="N56" s="4">
        <f>VLOOKUP(H56,[1]参数表!$AS$129:$AW$152,5,FALSE)</f>
        <v>242</v>
      </c>
      <c r="O56" s="4">
        <f>VLOOKUP(H56,[1]参数表!$AS$129:$AW$152,2,FALSE)</f>
        <v>436</v>
      </c>
      <c r="P56" s="4">
        <v>720</v>
      </c>
      <c r="Q56" s="4">
        <v>1050</v>
      </c>
      <c r="R56" s="4">
        <v>820</v>
      </c>
      <c r="S56" s="4">
        <v>380</v>
      </c>
      <c r="T56" s="4">
        <v>380</v>
      </c>
      <c r="U56" s="4">
        <v>740</v>
      </c>
      <c r="V56" s="4">
        <v>590</v>
      </c>
      <c r="W56" s="11">
        <f t="shared" si="0"/>
        <v>7.0964142813173305</v>
      </c>
      <c r="X56" s="11">
        <f t="shared" si="3"/>
        <v>30.215457391250737</v>
      </c>
      <c r="Y56" s="5">
        <f t="shared" si="1"/>
        <v>-0.21545739125073737</v>
      </c>
      <c r="Z56" s="5">
        <f t="shared" si="2"/>
        <v>0.45620633333333338</v>
      </c>
      <c r="AA56" s="6">
        <v>0.75</v>
      </c>
      <c r="AB56" s="5">
        <f t="shared" si="4"/>
        <v>0.71143287849252779</v>
      </c>
    </row>
    <row r="57" spans="1:28" x14ac:dyDescent="0.2">
      <c r="A57" s="12">
        <v>63</v>
      </c>
      <c r="B57" s="4">
        <v>12</v>
      </c>
      <c r="C57" s="4" t="s">
        <v>31</v>
      </c>
      <c r="D57" s="4">
        <v>1000</v>
      </c>
      <c r="E57" s="4">
        <v>4367</v>
      </c>
      <c r="F57" s="4">
        <v>382</v>
      </c>
      <c r="G57" s="4">
        <v>340</v>
      </c>
      <c r="H57" s="4">
        <v>1.1000000000000001</v>
      </c>
      <c r="I57" s="4">
        <v>129</v>
      </c>
      <c r="J57" s="4">
        <v>56</v>
      </c>
      <c r="K57" s="4">
        <v>720</v>
      </c>
      <c r="L57" s="4">
        <v>740</v>
      </c>
      <c r="M57" s="4">
        <v>820</v>
      </c>
      <c r="N57" s="4">
        <f>VLOOKUP(H57,[1]参数表!$AS$129:$AW$152,5,FALSE)</f>
        <v>242</v>
      </c>
      <c r="O57" s="4">
        <f>VLOOKUP(H57,[1]参数表!$AS$129:$AW$152,2,FALSE)</f>
        <v>436</v>
      </c>
      <c r="P57" s="4">
        <v>720</v>
      </c>
      <c r="Q57" s="4">
        <v>1050</v>
      </c>
      <c r="R57" s="4">
        <v>820</v>
      </c>
      <c r="S57" s="4">
        <v>380</v>
      </c>
      <c r="T57" s="4">
        <v>380</v>
      </c>
      <c r="U57" s="4">
        <v>740</v>
      </c>
      <c r="V57" s="4">
        <v>590</v>
      </c>
      <c r="W57" s="11">
        <f t="shared" si="0"/>
        <v>8.4006617420744849</v>
      </c>
      <c r="X57" s="11">
        <f t="shared" si="3"/>
        <v>42.342670622852353</v>
      </c>
      <c r="Y57" s="5">
        <f t="shared" si="1"/>
        <v>-0.34267062285235284</v>
      </c>
      <c r="Z57" s="5">
        <f t="shared" si="2"/>
        <v>0.55606466666666665</v>
      </c>
      <c r="AA57" s="6">
        <v>0.75</v>
      </c>
      <c r="AB57" s="5">
        <f t="shared" si="4"/>
        <v>0.86715737491877842</v>
      </c>
    </row>
    <row r="58" spans="1:28" x14ac:dyDescent="0.2">
      <c r="A58" s="12">
        <v>64</v>
      </c>
      <c r="B58" s="4">
        <v>12</v>
      </c>
      <c r="C58" s="4" t="s">
        <v>31</v>
      </c>
      <c r="D58" s="4">
        <v>1000</v>
      </c>
      <c r="E58" s="4">
        <v>5123</v>
      </c>
      <c r="F58" s="4">
        <v>399</v>
      </c>
      <c r="G58" s="4">
        <v>341</v>
      </c>
      <c r="H58" s="4">
        <v>1.1000000000000001</v>
      </c>
      <c r="I58" s="4">
        <v>129</v>
      </c>
      <c r="J58" s="4">
        <v>57</v>
      </c>
      <c r="K58" s="4">
        <v>720</v>
      </c>
      <c r="L58" s="4">
        <v>740</v>
      </c>
      <c r="M58" s="4">
        <v>820</v>
      </c>
      <c r="N58" s="4">
        <f>VLOOKUP(H58,[1]参数表!$AS$129:$AW$152,5,FALSE)</f>
        <v>242</v>
      </c>
      <c r="O58" s="4">
        <f>VLOOKUP(H58,[1]参数表!$AS$129:$AW$152,2,FALSE)</f>
        <v>436</v>
      </c>
      <c r="P58" s="4">
        <v>720</v>
      </c>
      <c r="Q58" s="4">
        <v>1050</v>
      </c>
      <c r="R58" s="4">
        <v>820</v>
      </c>
      <c r="S58" s="4">
        <v>380</v>
      </c>
      <c r="T58" s="4">
        <v>380</v>
      </c>
      <c r="U58" s="4">
        <v>740</v>
      </c>
      <c r="V58" s="4">
        <v>590</v>
      </c>
      <c r="W58" s="11">
        <f t="shared" si="0"/>
        <v>9.8549553708833493</v>
      </c>
      <c r="X58" s="11">
        <f t="shared" si="3"/>
        <v>58.272087217261543</v>
      </c>
      <c r="Y58" s="5">
        <f t="shared" si="1"/>
        <v>-0.27208721726154295</v>
      </c>
      <c r="Z58" s="5">
        <f t="shared" si="2"/>
        <v>0.68135899999999994</v>
      </c>
      <c r="AA58" s="6">
        <v>0.75</v>
      </c>
      <c r="AB58" s="5">
        <f t="shared" si="4"/>
        <v>1.062548148148148</v>
      </c>
    </row>
    <row r="59" spans="1:28" x14ac:dyDescent="0.2">
      <c r="A59" s="12">
        <v>65</v>
      </c>
      <c r="B59" s="4">
        <v>12</v>
      </c>
      <c r="C59" s="4" t="s">
        <v>31</v>
      </c>
      <c r="D59" s="4">
        <v>1000</v>
      </c>
      <c r="E59" s="4">
        <v>5450</v>
      </c>
      <c r="F59" s="4">
        <v>376</v>
      </c>
      <c r="G59" s="4">
        <v>310</v>
      </c>
      <c r="H59" s="4">
        <v>1.1000000000000001</v>
      </c>
      <c r="I59" s="4">
        <v>129</v>
      </c>
      <c r="J59" s="4">
        <v>58</v>
      </c>
      <c r="K59" s="4">
        <v>720</v>
      </c>
      <c r="L59" s="4">
        <v>740</v>
      </c>
      <c r="M59" s="4">
        <v>820</v>
      </c>
      <c r="N59" s="4">
        <f>VLOOKUP(H59,[1]参数表!$AS$129:$AW$152,5,FALSE)</f>
        <v>242</v>
      </c>
      <c r="O59" s="4">
        <f>VLOOKUP(H59,[1]参数表!$AS$129:$AW$152,2,FALSE)</f>
        <v>436</v>
      </c>
      <c r="P59" s="4">
        <v>720</v>
      </c>
      <c r="Q59" s="4">
        <v>1050</v>
      </c>
      <c r="R59" s="4">
        <v>820</v>
      </c>
      <c r="S59" s="4">
        <v>380</v>
      </c>
      <c r="T59" s="4">
        <v>380</v>
      </c>
      <c r="U59" s="4">
        <v>740</v>
      </c>
      <c r="V59" s="4">
        <v>590</v>
      </c>
      <c r="W59" s="11">
        <f t="shared" si="0"/>
        <v>10.483995075407819</v>
      </c>
      <c r="X59" s="11">
        <f t="shared" si="3"/>
        <v>65.948491644705243</v>
      </c>
      <c r="Y59" s="5">
        <f t="shared" si="1"/>
        <v>5.150835529475728E-2</v>
      </c>
      <c r="Z59" s="5">
        <f t="shared" si="2"/>
        <v>0.68306666666666671</v>
      </c>
      <c r="AA59" s="6">
        <v>0.75</v>
      </c>
      <c r="AB59" s="5">
        <f t="shared" si="4"/>
        <v>1.0652111760883691</v>
      </c>
    </row>
    <row r="60" spans="1:28" x14ac:dyDescent="0.2">
      <c r="A60" s="12">
        <v>66</v>
      </c>
      <c r="B60" s="4">
        <v>12</v>
      </c>
      <c r="C60" s="4" t="s">
        <v>31</v>
      </c>
      <c r="D60" s="4">
        <v>1000</v>
      </c>
      <c r="E60" s="4">
        <v>5780</v>
      </c>
      <c r="F60" s="4">
        <v>354</v>
      </c>
      <c r="G60" s="4">
        <v>280</v>
      </c>
      <c r="H60" s="4">
        <v>1.1000000000000001</v>
      </c>
      <c r="I60" s="4">
        <v>129</v>
      </c>
      <c r="J60" s="4">
        <v>59</v>
      </c>
      <c r="K60" s="4">
        <v>720</v>
      </c>
      <c r="L60" s="4">
        <v>740</v>
      </c>
      <c r="M60" s="4">
        <v>820</v>
      </c>
      <c r="N60" s="4">
        <f>VLOOKUP(H60,[1]参数表!$AS$129:$AW$152,5,FALSE)</f>
        <v>242</v>
      </c>
      <c r="O60" s="4">
        <f>VLOOKUP(H60,[1]参数表!$AS$129:$AW$152,2,FALSE)</f>
        <v>436</v>
      </c>
      <c r="P60" s="4">
        <v>720</v>
      </c>
      <c r="Q60" s="4">
        <v>1050</v>
      </c>
      <c r="R60" s="4">
        <v>820</v>
      </c>
      <c r="S60" s="4">
        <v>380</v>
      </c>
      <c r="T60" s="4">
        <v>380</v>
      </c>
      <c r="U60" s="4">
        <v>740</v>
      </c>
      <c r="V60" s="4">
        <v>590</v>
      </c>
      <c r="W60" s="11">
        <f t="shared" si="0"/>
        <v>11.118805786395816</v>
      </c>
      <c r="X60" s="11">
        <f t="shared" si="3"/>
        <v>74.176705269353448</v>
      </c>
      <c r="Y60" s="5">
        <f t="shared" si="1"/>
        <v>-0.1767052693534481</v>
      </c>
      <c r="Z60" s="5">
        <f t="shared" si="2"/>
        <v>0.68203999999999998</v>
      </c>
      <c r="AA60" s="6">
        <v>0.75</v>
      </c>
      <c r="AB60" s="5">
        <f t="shared" si="4"/>
        <v>1.0636101364522417</v>
      </c>
    </row>
    <row r="61" spans="1:28" x14ac:dyDescent="0.2">
      <c r="A61" s="12">
        <v>67</v>
      </c>
      <c r="B61" s="4">
        <v>12</v>
      </c>
      <c r="C61" s="4" t="s">
        <v>31</v>
      </c>
      <c r="D61" s="4">
        <v>1000</v>
      </c>
      <c r="E61" s="4">
        <v>6389</v>
      </c>
      <c r="F61" s="4">
        <v>314</v>
      </c>
      <c r="G61" s="4">
        <v>223</v>
      </c>
      <c r="H61" s="4">
        <v>1.1000000000000001</v>
      </c>
      <c r="I61" s="4">
        <v>129</v>
      </c>
      <c r="J61" s="4">
        <v>60</v>
      </c>
      <c r="K61" s="4">
        <v>720</v>
      </c>
      <c r="L61" s="4">
        <v>740</v>
      </c>
      <c r="M61" s="4">
        <v>820</v>
      </c>
      <c r="N61" s="4">
        <f>VLOOKUP(H61,[1]参数表!$AS$129:$AW$152,5,FALSE)</f>
        <v>242</v>
      </c>
      <c r="O61" s="4">
        <f>VLOOKUP(H61,[1]参数表!$AS$129:$AW$152,2,FALSE)</f>
        <v>436</v>
      </c>
      <c r="P61" s="4">
        <v>720</v>
      </c>
      <c r="Q61" s="4">
        <v>1050</v>
      </c>
      <c r="R61" s="4">
        <v>820</v>
      </c>
      <c r="S61" s="4">
        <v>380</v>
      </c>
      <c r="T61" s="4">
        <v>380</v>
      </c>
      <c r="U61" s="4">
        <v>740</v>
      </c>
      <c r="V61" s="4">
        <v>590</v>
      </c>
      <c r="W61" s="11">
        <f t="shared" si="0"/>
        <v>12.290320098491845</v>
      </c>
      <c r="X61" s="11">
        <f t="shared" si="3"/>
        <v>90.63118087403555</v>
      </c>
      <c r="Y61" s="5">
        <f t="shared" si="1"/>
        <v>0.36881912596444977</v>
      </c>
      <c r="Z61" s="5">
        <f t="shared" si="2"/>
        <v>0.66871533333333322</v>
      </c>
      <c r="AA61" s="6">
        <v>0.75</v>
      </c>
      <c r="AB61" s="5">
        <f t="shared" si="4"/>
        <v>1.0428309291747888</v>
      </c>
    </row>
    <row r="62" spans="1:28" x14ac:dyDescent="0.2">
      <c r="A62" s="12">
        <v>68</v>
      </c>
      <c r="B62" s="12">
        <v>12</v>
      </c>
      <c r="C62" s="12" t="s">
        <v>32</v>
      </c>
      <c r="D62" s="12">
        <v>1100</v>
      </c>
      <c r="E62" s="12">
        <v>3920</v>
      </c>
      <c r="F62" s="12">
        <v>379</v>
      </c>
      <c r="G62" s="12">
        <v>345</v>
      </c>
      <c r="H62" s="12">
        <v>1.5</v>
      </c>
      <c r="I62" s="12">
        <v>132</v>
      </c>
      <c r="J62" s="12">
        <v>56</v>
      </c>
      <c r="K62" s="12">
        <v>720</v>
      </c>
      <c r="L62" s="12">
        <v>740</v>
      </c>
      <c r="M62" s="12">
        <v>820</v>
      </c>
      <c r="N62" s="12">
        <f>VLOOKUP(H62,[1]参数表!$AS$129:$AW$152,5,FALSE)</f>
        <v>277</v>
      </c>
      <c r="O62" s="12">
        <f>VLOOKUP(H62,[1]参数表!$AS$129:$AW$152,2,FALSE)</f>
        <v>516.5</v>
      </c>
      <c r="P62" s="12">
        <v>720</v>
      </c>
      <c r="Q62" s="4">
        <v>1050</v>
      </c>
      <c r="R62" s="12">
        <v>820</v>
      </c>
      <c r="S62" s="12">
        <v>380</v>
      </c>
      <c r="T62" s="12">
        <v>380</v>
      </c>
      <c r="U62" s="12">
        <v>740</v>
      </c>
      <c r="V62" s="12">
        <v>590</v>
      </c>
      <c r="W62" s="13">
        <f t="shared" si="0"/>
        <v>7.5407817790089249</v>
      </c>
      <c r="X62" s="13">
        <f t="shared" si="3"/>
        <v>34.118033903179807</v>
      </c>
      <c r="Y62" s="14">
        <f t="shared" si="1"/>
        <v>-0.118033903179807</v>
      </c>
      <c r="Z62" s="14">
        <f t="shared" si="2"/>
        <v>0.4952266666666667</v>
      </c>
      <c r="AA62" s="15">
        <v>0.75</v>
      </c>
      <c r="AB62" s="14">
        <f t="shared" si="4"/>
        <v>0.77228330084470442</v>
      </c>
    </row>
    <row r="63" spans="1:28" x14ac:dyDescent="0.2">
      <c r="A63" s="12">
        <v>69</v>
      </c>
      <c r="B63" s="12">
        <v>12</v>
      </c>
      <c r="C63" s="12" t="s">
        <v>32</v>
      </c>
      <c r="D63" s="12">
        <v>1100</v>
      </c>
      <c r="E63" s="12">
        <v>4382</v>
      </c>
      <c r="F63" s="12">
        <v>385</v>
      </c>
      <c r="G63" s="12">
        <v>342</v>
      </c>
      <c r="H63" s="12">
        <v>1.5</v>
      </c>
      <c r="I63" s="12">
        <v>132</v>
      </c>
      <c r="J63" s="12">
        <v>57</v>
      </c>
      <c r="K63" s="12">
        <v>720</v>
      </c>
      <c r="L63" s="12">
        <v>740</v>
      </c>
      <c r="M63" s="12">
        <v>820</v>
      </c>
      <c r="N63" s="12">
        <f>VLOOKUP(H63,[1]参数表!$AS$129:$AW$152,5,FALSE)</f>
        <v>277</v>
      </c>
      <c r="O63" s="12">
        <f>VLOOKUP(H63,[1]参数表!$AS$129:$AW$152,2,FALSE)</f>
        <v>516.5</v>
      </c>
      <c r="P63" s="12">
        <v>720</v>
      </c>
      <c r="Q63" s="4">
        <v>1050</v>
      </c>
      <c r="R63" s="12">
        <v>820</v>
      </c>
      <c r="S63" s="12">
        <v>380</v>
      </c>
      <c r="T63" s="12">
        <v>380</v>
      </c>
      <c r="U63" s="12">
        <v>740</v>
      </c>
      <c r="V63" s="12">
        <v>590</v>
      </c>
      <c r="W63" s="13">
        <f t="shared" si="0"/>
        <v>8.4295167743921198</v>
      </c>
      <c r="X63" s="13">
        <f t="shared" si="3"/>
        <v>42.634051829854876</v>
      </c>
      <c r="Y63" s="14">
        <f t="shared" si="1"/>
        <v>0.36594817014512415</v>
      </c>
      <c r="Z63" s="14">
        <f t="shared" si="2"/>
        <v>0.56235666666666673</v>
      </c>
      <c r="AA63" s="15">
        <v>0.75</v>
      </c>
      <c r="AB63" s="14">
        <f t="shared" si="4"/>
        <v>0.87696946068875903</v>
      </c>
    </row>
    <row r="64" spans="1:28" x14ac:dyDescent="0.2">
      <c r="A64" s="12">
        <v>70</v>
      </c>
      <c r="B64" s="12">
        <v>12</v>
      </c>
      <c r="C64" s="12" t="s">
        <v>32</v>
      </c>
      <c r="D64" s="12">
        <v>1100</v>
      </c>
      <c r="E64" s="12">
        <v>5640</v>
      </c>
      <c r="F64" s="12">
        <v>413</v>
      </c>
      <c r="G64" s="12">
        <v>342</v>
      </c>
      <c r="H64" s="12">
        <v>1.5</v>
      </c>
      <c r="I64" s="12">
        <v>132</v>
      </c>
      <c r="J64" s="12">
        <v>58</v>
      </c>
      <c r="K64" s="12">
        <v>720</v>
      </c>
      <c r="L64" s="12">
        <v>740</v>
      </c>
      <c r="M64" s="12">
        <v>820</v>
      </c>
      <c r="N64" s="12">
        <f>VLOOKUP(H64,[1]参数表!$AS$129:$AW$152,5,FALSE)</f>
        <v>277</v>
      </c>
      <c r="O64" s="12">
        <f>VLOOKUP(H64,[1]参数表!$AS$129:$AW$152,2,FALSE)</f>
        <v>516.5</v>
      </c>
      <c r="P64" s="12">
        <v>720</v>
      </c>
      <c r="Q64" s="4">
        <v>1050</v>
      </c>
      <c r="R64" s="12">
        <v>820</v>
      </c>
      <c r="S64" s="12">
        <v>380</v>
      </c>
      <c r="T64" s="12">
        <v>380</v>
      </c>
      <c r="U64" s="12">
        <v>740</v>
      </c>
      <c r="V64" s="12">
        <v>590</v>
      </c>
      <c r="W64" s="13">
        <f t="shared" si="0"/>
        <v>10.84949215143121</v>
      </c>
      <c r="X64" s="13">
        <f t="shared" si="3"/>
        <v>70.626887966380465</v>
      </c>
      <c r="Y64" s="14">
        <f t="shared" si="1"/>
        <v>0.3731120336195346</v>
      </c>
      <c r="Z64" s="14">
        <f t="shared" si="2"/>
        <v>0.77644000000000002</v>
      </c>
      <c r="AA64" s="15">
        <v>0.75</v>
      </c>
      <c r="AB64" s="14">
        <f t="shared" si="4"/>
        <v>1.2108226120857701</v>
      </c>
    </row>
    <row r="65" spans="1:28" x14ac:dyDescent="0.2">
      <c r="A65" s="12">
        <v>71</v>
      </c>
      <c r="B65" s="12">
        <v>12</v>
      </c>
      <c r="C65" s="12" t="s">
        <v>32</v>
      </c>
      <c r="D65" s="12">
        <v>1100</v>
      </c>
      <c r="E65" s="12">
        <v>5995</v>
      </c>
      <c r="F65" s="12">
        <v>382</v>
      </c>
      <c r="G65" s="12">
        <v>302</v>
      </c>
      <c r="H65" s="12">
        <v>1.5</v>
      </c>
      <c r="I65" s="12">
        <v>132</v>
      </c>
      <c r="J65" s="12">
        <v>59</v>
      </c>
      <c r="K65" s="12">
        <v>720</v>
      </c>
      <c r="L65" s="12">
        <v>740</v>
      </c>
      <c r="M65" s="12">
        <v>820</v>
      </c>
      <c r="N65" s="12">
        <f>VLOOKUP(H65,[1]参数表!$AS$129:$AW$152,5,FALSE)</f>
        <v>277</v>
      </c>
      <c r="O65" s="12">
        <f>VLOOKUP(H65,[1]参数表!$AS$129:$AW$152,2,FALSE)</f>
        <v>516.5</v>
      </c>
      <c r="P65" s="12">
        <v>720</v>
      </c>
      <c r="Q65" s="4">
        <v>1050</v>
      </c>
      <c r="R65" s="12">
        <v>820</v>
      </c>
      <c r="S65" s="12">
        <v>380</v>
      </c>
      <c r="T65" s="12">
        <v>380</v>
      </c>
      <c r="U65" s="12">
        <v>740</v>
      </c>
      <c r="V65" s="12">
        <v>590</v>
      </c>
      <c r="W65" s="13">
        <f t="shared" si="0"/>
        <v>11.532394582948601</v>
      </c>
      <c r="X65" s="13">
        <f t="shared" si="3"/>
        <v>79.797674890093347</v>
      </c>
      <c r="Y65" s="14">
        <f t="shared" si="1"/>
        <v>0.20232510990665276</v>
      </c>
      <c r="Z65" s="14">
        <f t="shared" si="2"/>
        <v>0.76336333333333339</v>
      </c>
      <c r="AA65" s="15">
        <v>0.75</v>
      </c>
      <c r="AB65" s="14">
        <f t="shared" si="4"/>
        <v>1.1904301494476934</v>
      </c>
    </row>
    <row r="66" spans="1:28" x14ac:dyDescent="0.2">
      <c r="A66" s="12">
        <v>72</v>
      </c>
      <c r="B66" s="12">
        <v>12</v>
      </c>
      <c r="C66" s="12" t="s">
        <v>32</v>
      </c>
      <c r="D66" s="12">
        <v>1100</v>
      </c>
      <c r="E66" s="12">
        <v>6358</v>
      </c>
      <c r="F66" s="12">
        <v>368</v>
      </c>
      <c r="G66" s="12">
        <v>278</v>
      </c>
      <c r="H66" s="12">
        <v>1.5</v>
      </c>
      <c r="I66" s="12">
        <v>132</v>
      </c>
      <c r="J66" s="12">
        <v>60</v>
      </c>
      <c r="K66" s="12">
        <v>720</v>
      </c>
      <c r="L66" s="12">
        <v>740</v>
      </c>
      <c r="M66" s="12">
        <v>820</v>
      </c>
      <c r="N66" s="12">
        <f>VLOOKUP(H66,[1]参数表!$AS$129:$AW$152,5,FALSE)</f>
        <v>277</v>
      </c>
      <c r="O66" s="12">
        <f>VLOOKUP(H66,[1]参数表!$AS$129:$AW$152,2,FALSE)</f>
        <v>516.5</v>
      </c>
      <c r="P66" s="12">
        <v>720</v>
      </c>
      <c r="Q66" s="4">
        <v>1050</v>
      </c>
      <c r="R66" s="12">
        <v>820</v>
      </c>
      <c r="S66" s="12">
        <v>380</v>
      </c>
      <c r="T66" s="12">
        <v>380</v>
      </c>
      <c r="U66" s="12">
        <v>740</v>
      </c>
      <c r="V66" s="12">
        <v>590</v>
      </c>
      <c r="W66" s="13">
        <f t="shared" ref="W66:W129" si="5">E66/3600/S66/T66*1000*1000</f>
        <v>12.230686365035398</v>
      </c>
      <c r="X66" s="13">
        <f t="shared" si="3"/>
        <v>89.753813375917673</v>
      </c>
      <c r="Y66" s="14">
        <f t="shared" ref="Y66:Y129" si="6">F66-G66-X66</f>
        <v>0.24618662408232694</v>
      </c>
      <c r="Z66" s="14">
        <f t="shared" ref="Z66:Z129" si="7">E66*F66*1.2/3600/1000</f>
        <v>0.77991466666666653</v>
      </c>
      <c r="AA66" s="15">
        <v>0.75</v>
      </c>
      <c r="AB66" s="14">
        <f t="shared" si="4"/>
        <v>1.2162411955815462</v>
      </c>
    </row>
    <row r="67" spans="1:28" x14ac:dyDescent="0.2">
      <c r="A67" s="12">
        <v>73</v>
      </c>
      <c r="B67" s="12">
        <v>12</v>
      </c>
      <c r="C67" s="12" t="s">
        <v>32</v>
      </c>
      <c r="D67" s="12">
        <v>1100</v>
      </c>
      <c r="E67" s="12">
        <v>7040</v>
      </c>
      <c r="F67" s="12">
        <v>341</v>
      </c>
      <c r="G67" s="12">
        <v>231</v>
      </c>
      <c r="H67" s="12">
        <v>1.5</v>
      </c>
      <c r="I67" s="12">
        <v>132</v>
      </c>
      <c r="J67" s="12">
        <v>61</v>
      </c>
      <c r="K67" s="12">
        <v>720</v>
      </c>
      <c r="L67" s="12">
        <v>740</v>
      </c>
      <c r="M67" s="12">
        <v>820</v>
      </c>
      <c r="N67" s="12">
        <f>VLOOKUP(H67,[1]参数表!$AS$129:$AW$152,5,FALSE)</f>
        <v>277</v>
      </c>
      <c r="O67" s="12">
        <f>VLOOKUP(H67,[1]参数表!$AS$129:$AW$152,2,FALSE)</f>
        <v>516.5</v>
      </c>
      <c r="P67" s="12">
        <v>720</v>
      </c>
      <c r="Q67" s="4">
        <v>1050</v>
      </c>
      <c r="R67" s="12">
        <v>820</v>
      </c>
      <c r="S67" s="12">
        <v>380</v>
      </c>
      <c r="T67" s="12">
        <v>380</v>
      </c>
      <c r="U67" s="12">
        <v>740</v>
      </c>
      <c r="V67" s="12">
        <v>590</v>
      </c>
      <c r="W67" s="13">
        <f t="shared" si="5"/>
        <v>13.542628501077251</v>
      </c>
      <c r="X67" s="13">
        <f t="shared" ref="X67:X130" si="8">1.2/2*W67*W67</f>
        <v>110.04167203091392</v>
      </c>
      <c r="Y67" s="14">
        <f t="shared" si="6"/>
        <v>-4.1672030913915137E-2</v>
      </c>
      <c r="Z67" s="14">
        <f t="shared" si="7"/>
        <v>0.80021333333333333</v>
      </c>
      <c r="AA67" s="15">
        <v>0.75</v>
      </c>
      <c r="AB67" s="14">
        <f t="shared" ref="AB67:AB130" si="9">Z67/AA67/0.855</f>
        <v>1.2478960363872647</v>
      </c>
    </row>
    <row r="68" spans="1:28" x14ac:dyDescent="0.2">
      <c r="A68" s="12">
        <v>74</v>
      </c>
      <c r="B68" s="4">
        <v>12</v>
      </c>
      <c r="C68" s="4" t="s">
        <v>33</v>
      </c>
      <c r="D68" s="4">
        <v>1250</v>
      </c>
      <c r="E68" s="4">
        <v>5440</v>
      </c>
      <c r="F68" s="4">
        <v>413</v>
      </c>
      <c r="G68" s="4">
        <v>347</v>
      </c>
      <c r="H68" s="4">
        <v>2.2000000000000002</v>
      </c>
      <c r="I68" s="4">
        <v>140</v>
      </c>
      <c r="J68" s="4">
        <v>57</v>
      </c>
      <c r="K68" s="4">
        <v>720</v>
      </c>
      <c r="L68" s="4">
        <v>740</v>
      </c>
      <c r="M68" s="4">
        <v>820</v>
      </c>
      <c r="N68" s="4">
        <f>VLOOKUP(H68,[1]参数表!$AS$129:$AW$152,5,FALSE)</f>
        <v>300.5</v>
      </c>
      <c r="O68" s="4">
        <f>VLOOKUP(H68,[1]参数表!$AS$129:$AW$152,2,FALSE)</f>
        <v>504.5</v>
      </c>
      <c r="P68" s="4">
        <v>720</v>
      </c>
      <c r="Q68" s="4">
        <v>1050</v>
      </c>
      <c r="R68" s="4">
        <v>820</v>
      </c>
      <c r="S68" s="4">
        <v>380</v>
      </c>
      <c r="T68" s="4">
        <v>380</v>
      </c>
      <c r="U68" s="4">
        <v>740</v>
      </c>
      <c r="V68" s="4">
        <v>590</v>
      </c>
      <c r="W68" s="11">
        <f t="shared" si="5"/>
        <v>10.464758387196062</v>
      </c>
      <c r="X68" s="11">
        <f t="shared" si="8"/>
        <v>65.706700861434186</v>
      </c>
      <c r="Y68" s="5">
        <f t="shared" si="6"/>
        <v>0.29329913856581413</v>
      </c>
      <c r="Z68" s="5">
        <f t="shared" si="7"/>
        <v>0.74890666666666661</v>
      </c>
      <c r="AA68" s="6">
        <v>0.75</v>
      </c>
      <c r="AB68" s="5">
        <f t="shared" si="9"/>
        <v>1.1678856400259907</v>
      </c>
    </row>
    <row r="69" spans="1:28" x14ac:dyDescent="0.2">
      <c r="A69" s="12">
        <v>75</v>
      </c>
      <c r="B69" s="4">
        <v>12</v>
      </c>
      <c r="C69" s="4" t="s">
        <v>33</v>
      </c>
      <c r="D69" s="4">
        <v>1250</v>
      </c>
      <c r="E69" s="4">
        <v>5795</v>
      </c>
      <c r="F69" s="4">
        <v>423</v>
      </c>
      <c r="G69" s="4">
        <v>348</v>
      </c>
      <c r="H69" s="4">
        <v>2.2000000000000002</v>
      </c>
      <c r="I69" s="4">
        <v>140</v>
      </c>
      <c r="J69" s="4">
        <v>58</v>
      </c>
      <c r="K69" s="4">
        <v>720</v>
      </c>
      <c r="L69" s="4">
        <v>740</v>
      </c>
      <c r="M69" s="4">
        <v>820</v>
      </c>
      <c r="N69" s="4">
        <f>VLOOKUP(H69,[1]参数表!$AS$129:$AW$152,5,FALSE)</f>
        <v>300.5</v>
      </c>
      <c r="O69" s="4">
        <f>VLOOKUP(H69,[1]参数表!$AS$129:$AW$152,2,FALSE)</f>
        <v>504.5</v>
      </c>
      <c r="P69" s="4">
        <v>720</v>
      </c>
      <c r="Q69" s="4">
        <v>1050</v>
      </c>
      <c r="R69" s="4">
        <v>820</v>
      </c>
      <c r="S69" s="4">
        <v>380</v>
      </c>
      <c r="T69" s="4">
        <v>380</v>
      </c>
      <c r="U69" s="4">
        <v>740</v>
      </c>
      <c r="V69" s="4">
        <v>590</v>
      </c>
      <c r="W69" s="11">
        <f t="shared" si="5"/>
        <v>11.147660818713451</v>
      </c>
      <c r="X69" s="11">
        <f t="shared" si="8"/>
        <v>74.562205037447427</v>
      </c>
      <c r="Y69" s="5">
        <f t="shared" si="6"/>
        <v>0.437794962552573</v>
      </c>
      <c r="Z69" s="5">
        <f t="shared" si="7"/>
        <v>0.81709500000000002</v>
      </c>
      <c r="AA69" s="6">
        <v>0.75</v>
      </c>
      <c r="AB69" s="5">
        <f t="shared" si="9"/>
        <v>1.2742222222222224</v>
      </c>
    </row>
    <row r="70" spans="1:28" x14ac:dyDescent="0.2">
      <c r="A70" s="12">
        <v>76</v>
      </c>
      <c r="B70" s="4">
        <v>12</v>
      </c>
      <c r="C70" s="4" t="s">
        <v>33</v>
      </c>
      <c r="D70" s="4">
        <v>1250</v>
      </c>
      <c r="E70" s="4">
        <v>6158</v>
      </c>
      <c r="F70" s="4">
        <v>479</v>
      </c>
      <c r="G70" s="4">
        <v>395</v>
      </c>
      <c r="H70" s="4">
        <v>2.2000000000000002</v>
      </c>
      <c r="I70" s="4">
        <v>140</v>
      </c>
      <c r="J70" s="4">
        <v>59</v>
      </c>
      <c r="K70" s="4">
        <v>720</v>
      </c>
      <c r="L70" s="4">
        <v>740</v>
      </c>
      <c r="M70" s="4">
        <v>820</v>
      </c>
      <c r="N70" s="4">
        <f>VLOOKUP(H70,[1]参数表!$AS$129:$AW$152,5,FALSE)</f>
        <v>300.5</v>
      </c>
      <c r="O70" s="4">
        <f>VLOOKUP(H70,[1]参数表!$AS$129:$AW$152,2,FALSE)</f>
        <v>504.5</v>
      </c>
      <c r="P70" s="4">
        <v>720</v>
      </c>
      <c r="Q70" s="4">
        <v>1050</v>
      </c>
      <c r="R70" s="4">
        <v>820</v>
      </c>
      <c r="S70" s="4">
        <v>380</v>
      </c>
      <c r="T70" s="4">
        <v>380</v>
      </c>
      <c r="U70" s="4">
        <v>740</v>
      </c>
      <c r="V70" s="4">
        <v>590</v>
      </c>
      <c r="W70" s="11">
        <f t="shared" si="5"/>
        <v>11.845952600800247</v>
      </c>
      <c r="X70" s="11">
        <f t="shared" si="8"/>
        <v>84.195955812243696</v>
      </c>
      <c r="Y70" s="5">
        <f t="shared" si="6"/>
        <v>-0.19595581224369596</v>
      </c>
      <c r="Z70" s="5">
        <f t="shared" si="7"/>
        <v>0.98322733333333323</v>
      </c>
      <c r="AA70" s="6">
        <v>0.75</v>
      </c>
      <c r="AB70" s="5">
        <f t="shared" si="9"/>
        <v>1.5332979857050031</v>
      </c>
    </row>
    <row r="71" spans="1:28" x14ac:dyDescent="0.2">
      <c r="A71" s="12">
        <v>77</v>
      </c>
      <c r="B71" s="4">
        <v>12</v>
      </c>
      <c r="C71" s="4" t="s">
        <v>33</v>
      </c>
      <c r="D71" s="4">
        <v>1250</v>
      </c>
      <c r="E71" s="4">
        <v>6840</v>
      </c>
      <c r="F71" s="4">
        <v>468</v>
      </c>
      <c r="G71" s="4">
        <v>364</v>
      </c>
      <c r="H71" s="4">
        <v>2.2000000000000002</v>
      </c>
      <c r="I71" s="4">
        <v>140</v>
      </c>
      <c r="J71" s="4">
        <v>60</v>
      </c>
      <c r="K71" s="4">
        <v>720</v>
      </c>
      <c r="L71" s="4">
        <v>740</v>
      </c>
      <c r="M71" s="4">
        <v>820</v>
      </c>
      <c r="N71" s="4">
        <f>VLOOKUP(H71,[1]参数表!$AS$129:$AW$152,5,FALSE)</f>
        <v>300.5</v>
      </c>
      <c r="O71" s="4">
        <f>VLOOKUP(H71,[1]参数表!$AS$129:$AW$152,2,FALSE)</f>
        <v>504.5</v>
      </c>
      <c r="P71" s="4">
        <v>720</v>
      </c>
      <c r="Q71" s="4">
        <v>1050</v>
      </c>
      <c r="R71" s="4">
        <v>820</v>
      </c>
      <c r="S71" s="4">
        <v>380</v>
      </c>
      <c r="T71" s="4">
        <v>380</v>
      </c>
      <c r="U71" s="4">
        <v>740</v>
      </c>
      <c r="V71" s="4">
        <v>590</v>
      </c>
      <c r="W71" s="11">
        <f t="shared" si="5"/>
        <v>13.157894736842106</v>
      </c>
      <c r="X71" s="11">
        <f t="shared" si="8"/>
        <v>103.87811634349032</v>
      </c>
      <c r="Y71" s="5">
        <f t="shared" si="6"/>
        <v>0.1218836565096808</v>
      </c>
      <c r="Z71" s="5">
        <f t="shared" si="7"/>
        <v>1.06704</v>
      </c>
      <c r="AA71" s="6">
        <v>0.75</v>
      </c>
      <c r="AB71" s="5">
        <f t="shared" si="9"/>
        <v>1.6639999999999999</v>
      </c>
    </row>
    <row r="72" spans="1:28" x14ac:dyDescent="0.2">
      <c r="A72" s="12">
        <v>78</v>
      </c>
      <c r="B72" s="4">
        <v>12</v>
      </c>
      <c r="C72" s="4" t="s">
        <v>33</v>
      </c>
      <c r="D72" s="4">
        <v>1250</v>
      </c>
      <c r="E72" s="4">
        <v>7150</v>
      </c>
      <c r="F72" s="4">
        <v>447</v>
      </c>
      <c r="G72" s="4">
        <v>333</v>
      </c>
      <c r="H72" s="4">
        <v>2.2000000000000002</v>
      </c>
      <c r="I72" s="4">
        <v>140</v>
      </c>
      <c r="J72" s="4">
        <v>61</v>
      </c>
      <c r="K72" s="4">
        <v>720</v>
      </c>
      <c r="L72" s="4">
        <v>740</v>
      </c>
      <c r="M72" s="4">
        <v>820</v>
      </c>
      <c r="N72" s="4">
        <f>VLOOKUP(H72,[1]参数表!$AS$129:$AW$152,5,FALSE)</f>
        <v>300.5</v>
      </c>
      <c r="O72" s="4">
        <f>VLOOKUP(H72,[1]参数表!$AS$129:$AW$152,2,FALSE)</f>
        <v>504.5</v>
      </c>
      <c r="P72" s="4">
        <v>720</v>
      </c>
      <c r="Q72" s="4">
        <v>1050</v>
      </c>
      <c r="R72" s="4">
        <v>820</v>
      </c>
      <c r="S72" s="4">
        <v>380</v>
      </c>
      <c r="T72" s="4">
        <v>380</v>
      </c>
      <c r="U72" s="4">
        <v>740</v>
      </c>
      <c r="V72" s="4">
        <v>590</v>
      </c>
      <c r="W72" s="11">
        <f t="shared" si="5"/>
        <v>13.754232071406587</v>
      </c>
      <c r="X72" s="11">
        <f t="shared" si="8"/>
        <v>113.50733992446571</v>
      </c>
      <c r="Y72" s="5">
        <f t="shared" si="6"/>
        <v>0.49266007553428892</v>
      </c>
      <c r="Z72" s="5">
        <f t="shared" si="7"/>
        <v>1.06535</v>
      </c>
      <c r="AA72" s="6">
        <v>0.75</v>
      </c>
      <c r="AB72" s="5">
        <f t="shared" si="9"/>
        <v>1.661364522417154</v>
      </c>
    </row>
    <row r="73" spans="1:28" x14ac:dyDescent="0.2">
      <c r="A73" s="12">
        <v>79</v>
      </c>
      <c r="B73" s="4">
        <v>12</v>
      </c>
      <c r="C73" s="4" t="s">
        <v>33</v>
      </c>
      <c r="D73" s="4">
        <v>1250</v>
      </c>
      <c r="E73" s="4">
        <v>7756</v>
      </c>
      <c r="F73" s="4">
        <v>425</v>
      </c>
      <c r="G73" s="4">
        <v>291</v>
      </c>
      <c r="H73" s="4">
        <v>2.2000000000000002</v>
      </c>
      <c r="I73" s="4">
        <v>140</v>
      </c>
      <c r="J73" s="4">
        <v>62</v>
      </c>
      <c r="K73" s="4">
        <v>720</v>
      </c>
      <c r="L73" s="4">
        <v>740</v>
      </c>
      <c r="M73" s="4">
        <v>820</v>
      </c>
      <c r="N73" s="4">
        <f>VLOOKUP(H73,[1]参数表!$AS$129:$AW$152,5,FALSE)</f>
        <v>300.5</v>
      </c>
      <c r="O73" s="4">
        <f>VLOOKUP(H73,[1]参数表!$AS$129:$AW$152,2,FALSE)</f>
        <v>504.5</v>
      </c>
      <c r="P73" s="4">
        <v>720</v>
      </c>
      <c r="Q73" s="4">
        <v>1050</v>
      </c>
      <c r="R73" s="4">
        <v>820</v>
      </c>
      <c r="S73" s="4">
        <v>380</v>
      </c>
      <c r="T73" s="4">
        <v>380</v>
      </c>
      <c r="U73" s="4">
        <v>740</v>
      </c>
      <c r="V73" s="4">
        <v>590</v>
      </c>
      <c r="W73" s="11">
        <f t="shared" si="5"/>
        <v>14.919975377039089</v>
      </c>
      <c r="X73" s="11">
        <f t="shared" si="8"/>
        <v>133.56339915087162</v>
      </c>
      <c r="Y73" s="5">
        <f t="shared" si="6"/>
        <v>0.43660084912838215</v>
      </c>
      <c r="Z73" s="5">
        <f t="shared" si="7"/>
        <v>1.0987666666666667</v>
      </c>
      <c r="AA73" s="6">
        <v>0.75</v>
      </c>
      <c r="AB73" s="5">
        <f t="shared" si="9"/>
        <v>1.7134762833008448</v>
      </c>
    </row>
    <row r="74" spans="1:28" x14ac:dyDescent="0.2">
      <c r="A74" s="12">
        <v>80</v>
      </c>
      <c r="B74" s="12">
        <v>12</v>
      </c>
      <c r="C74" s="12" t="s">
        <v>34</v>
      </c>
      <c r="D74" s="12">
        <v>1350</v>
      </c>
      <c r="E74" s="12">
        <v>6103</v>
      </c>
      <c r="F74" s="12">
        <v>558</v>
      </c>
      <c r="G74" s="12">
        <v>475</v>
      </c>
      <c r="H74" s="12">
        <v>3</v>
      </c>
      <c r="I74" s="12">
        <v>143</v>
      </c>
      <c r="J74" s="12">
        <v>59</v>
      </c>
      <c r="K74" s="12">
        <v>720</v>
      </c>
      <c r="L74" s="12">
        <v>740</v>
      </c>
      <c r="M74" s="12">
        <v>820</v>
      </c>
      <c r="N74" s="12">
        <f>VLOOKUP(H74,[1]参数表!$AS$129:$AW$152,5,FALSE)</f>
        <v>344</v>
      </c>
      <c r="O74" s="12">
        <f>VLOOKUP(H74,[1]参数表!$AS$129:$AW$152,2,FALSE)</f>
        <v>582</v>
      </c>
      <c r="P74" s="12">
        <v>720</v>
      </c>
      <c r="Q74" s="4">
        <v>1050</v>
      </c>
      <c r="R74" s="12">
        <v>820</v>
      </c>
      <c r="S74" s="12">
        <v>380</v>
      </c>
      <c r="T74" s="12">
        <v>380</v>
      </c>
      <c r="U74" s="12">
        <v>740</v>
      </c>
      <c r="V74" s="12">
        <v>590</v>
      </c>
      <c r="W74" s="13">
        <f t="shared" si="5"/>
        <v>11.740150815635582</v>
      </c>
      <c r="X74" s="13">
        <f t="shared" si="8"/>
        <v>82.698684704321295</v>
      </c>
      <c r="Y74" s="14">
        <f t="shared" si="6"/>
        <v>0.3013152956787053</v>
      </c>
      <c r="Z74" s="14">
        <f t="shared" si="7"/>
        <v>1.1351579999999999</v>
      </c>
      <c r="AA74" s="15">
        <v>0.75</v>
      </c>
      <c r="AB74" s="14">
        <f t="shared" si="9"/>
        <v>1.770226900584795</v>
      </c>
    </row>
    <row r="75" spans="1:28" x14ac:dyDescent="0.2">
      <c r="A75" s="12">
        <v>81</v>
      </c>
      <c r="B75" s="12">
        <v>12</v>
      </c>
      <c r="C75" s="12" t="s">
        <v>34</v>
      </c>
      <c r="D75" s="12">
        <v>1350</v>
      </c>
      <c r="E75" s="12">
        <v>6546</v>
      </c>
      <c r="F75" s="12">
        <v>592</v>
      </c>
      <c r="G75" s="12">
        <v>497</v>
      </c>
      <c r="H75" s="12">
        <v>3</v>
      </c>
      <c r="I75" s="12">
        <v>143</v>
      </c>
      <c r="J75" s="12">
        <v>59</v>
      </c>
      <c r="K75" s="12">
        <v>720</v>
      </c>
      <c r="L75" s="12">
        <v>740</v>
      </c>
      <c r="M75" s="12">
        <v>820</v>
      </c>
      <c r="N75" s="12">
        <f>VLOOKUP(H75,[1]参数表!$AS$129:$AW$152,5,FALSE)</f>
        <v>344</v>
      </c>
      <c r="O75" s="12">
        <f>VLOOKUP(H75,[1]参数表!$AS$129:$AW$152,2,FALSE)</f>
        <v>582</v>
      </c>
      <c r="P75" s="12">
        <v>720</v>
      </c>
      <c r="Q75" s="4">
        <v>1050</v>
      </c>
      <c r="R75" s="12">
        <v>820</v>
      </c>
      <c r="S75" s="12">
        <v>380</v>
      </c>
      <c r="T75" s="12">
        <v>380</v>
      </c>
      <c r="U75" s="12">
        <v>740</v>
      </c>
      <c r="V75" s="12">
        <v>590</v>
      </c>
      <c r="W75" s="13">
        <f t="shared" si="5"/>
        <v>12.592336103416436</v>
      </c>
      <c r="X75" s="13">
        <f t="shared" si="8"/>
        <v>95.140157124843014</v>
      </c>
      <c r="Y75" s="14">
        <f t="shared" si="6"/>
        <v>-0.14015712484301446</v>
      </c>
      <c r="Z75" s="14">
        <f t="shared" si="7"/>
        <v>1.291744</v>
      </c>
      <c r="AA75" s="15">
        <v>0.75</v>
      </c>
      <c r="AB75" s="14">
        <f t="shared" si="9"/>
        <v>2.0144155945419104</v>
      </c>
    </row>
    <row r="76" spans="1:28" x14ac:dyDescent="0.2">
      <c r="A76" s="12">
        <v>82</v>
      </c>
      <c r="B76" s="12">
        <v>12</v>
      </c>
      <c r="C76" s="12" t="s">
        <v>34</v>
      </c>
      <c r="D76" s="12">
        <v>1350</v>
      </c>
      <c r="E76" s="12">
        <v>7158</v>
      </c>
      <c r="F76" s="12">
        <v>625</v>
      </c>
      <c r="G76" s="12">
        <v>511</v>
      </c>
      <c r="H76" s="12">
        <v>3</v>
      </c>
      <c r="I76" s="12">
        <v>143</v>
      </c>
      <c r="J76" s="12">
        <v>59</v>
      </c>
      <c r="K76" s="12">
        <v>720</v>
      </c>
      <c r="L76" s="12">
        <v>740</v>
      </c>
      <c r="M76" s="12">
        <v>820</v>
      </c>
      <c r="N76" s="12">
        <f>VLOOKUP(H76,[1]参数表!$AS$129:$AW$152,5,FALSE)</f>
        <v>344</v>
      </c>
      <c r="O76" s="12">
        <f>VLOOKUP(H76,[1]参数表!$AS$129:$AW$152,2,FALSE)</f>
        <v>582</v>
      </c>
      <c r="P76" s="12">
        <v>720</v>
      </c>
      <c r="Q76" s="4">
        <v>1050</v>
      </c>
      <c r="R76" s="12">
        <v>820</v>
      </c>
      <c r="S76" s="12">
        <v>380</v>
      </c>
      <c r="T76" s="12">
        <v>380</v>
      </c>
      <c r="U76" s="12">
        <v>740</v>
      </c>
      <c r="V76" s="12">
        <v>590</v>
      </c>
      <c r="W76" s="13">
        <f t="shared" si="5"/>
        <v>13.769621421975991</v>
      </c>
      <c r="X76" s="13">
        <f t="shared" si="8"/>
        <v>113.76148446272406</v>
      </c>
      <c r="Y76" s="14">
        <f t="shared" si="6"/>
        <v>0.23851553727594421</v>
      </c>
      <c r="Z76" s="14">
        <f t="shared" si="7"/>
        <v>1.49125</v>
      </c>
      <c r="AA76" s="15">
        <v>0.75</v>
      </c>
      <c r="AB76" s="14">
        <f t="shared" si="9"/>
        <v>2.3255360623781676</v>
      </c>
    </row>
    <row r="77" spans="1:28" x14ac:dyDescent="0.2">
      <c r="A77" s="12">
        <v>83</v>
      </c>
      <c r="B77" s="12">
        <v>12</v>
      </c>
      <c r="C77" s="12" t="s">
        <v>34</v>
      </c>
      <c r="D77" s="12">
        <v>1350</v>
      </c>
      <c r="E77" s="12">
        <v>7610</v>
      </c>
      <c r="F77" s="12">
        <v>599</v>
      </c>
      <c r="G77" s="12">
        <v>470</v>
      </c>
      <c r="H77" s="12">
        <v>3</v>
      </c>
      <c r="I77" s="12">
        <v>143</v>
      </c>
      <c r="J77" s="12">
        <v>59</v>
      </c>
      <c r="K77" s="12">
        <v>720</v>
      </c>
      <c r="L77" s="12">
        <v>740</v>
      </c>
      <c r="M77" s="12">
        <v>820</v>
      </c>
      <c r="N77" s="12">
        <f>VLOOKUP(H77,[1]参数表!$AS$129:$AW$152,5,FALSE)</f>
        <v>344</v>
      </c>
      <c r="O77" s="12">
        <f>VLOOKUP(H77,[1]参数表!$AS$129:$AW$152,2,FALSE)</f>
        <v>582</v>
      </c>
      <c r="P77" s="12">
        <v>720</v>
      </c>
      <c r="Q77" s="4">
        <v>1050</v>
      </c>
      <c r="R77" s="12">
        <v>820</v>
      </c>
      <c r="S77" s="12">
        <v>380</v>
      </c>
      <c r="T77" s="12">
        <v>380</v>
      </c>
      <c r="U77" s="12">
        <v>740</v>
      </c>
      <c r="V77" s="12">
        <v>590</v>
      </c>
      <c r="W77" s="13">
        <f t="shared" si="5"/>
        <v>14.639119729147431</v>
      </c>
      <c r="X77" s="13">
        <f t="shared" si="8"/>
        <v>128.58229586658811</v>
      </c>
      <c r="Y77" s="14">
        <f t="shared" si="6"/>
        <v>0.41770413341188828</v>
      </c>
      <c r="Z77" s="14">
        <f t="shared" si="7"/>
        <v>1.5194633333333334</v>
      </c>
      <c r="AA77" s="15">
        <v>0.75</v>
      </c>
      <c r="AB77" s="14">
        <f t="shared" si="9"/>
        <v>2.3695334632878491</v>
      </c>
    </row>
    <row r="78" spans="1:28" x14ac:dyDescent="0.2">
      <c r="A78" s="12">
        <v>84</v>
      </c>
      <c r="B78" s="12">
        <v>12</v>
      </c>
      <c r="C78" s="12" t="s">
        <v>34</v>
      </c>
      <c r="D78" s="12">
        <v>1350</v>
      </c>
      <c r="E78" s="12">
        <v>7971</v>
      </c>
      <c r="F78" s="12">
        <v>579</v>
      </c>
      <c r="G78" s="12">
        <v>438</v>
      </c>
      <c r="H78" s="12">
        <v>3</v>
      </c>
      <c r="I78" s="12">
        <v>143</v>
      </c>
      <c r="J78" s="12">
        <v>59</v>
      </c>
      <c r="K78" s="12">
        <v>720</v>
      </c>
      <c r="L78" s="12">
        <v>740</v>
      </c>
      <c r="M78" s="12">
        <v>820</v>
      </c>
      <c r="N78" s="12">
        <f>VLOOKUP(H78,[1]参数表!$AS$129:$AW$152,5,FALSE)</f>
        <v>344</v>
      </c>
      <c r="O78" s="12">
        <f>VLOOKUP(H78,[1]参数表!$AS$129:$AW$152,2,FALSE)</f>
        <v>582</v>
      </c>
      <c r="P78" s="12">
        <v>720</v>
      </c>
      <c r="Q78" s="4">
        <v>1050</v>
      </c>
      <c r="R78" s="12">
        <v>820</v>
      </c>
      <c r="S78" s="12">
        <v>380</v>
      </c>
      <c r="T78" s="12">
        <v>380</v>
      </c>
      <c r="U78" s="12">
        <v>740</v>
      </c>
      <c r="V78" s="12">
        <v>590</v>
      </c>
      <c r="W78" s="13">
        <f t="shared" si="5"/>
        <v>15.333564173591878</v>
      </c>
      <c r="X78" s="13">
        <f t="shared" si="8"/>
        <v>141.07091415939621</v>
      </c>
      <c r="Y78" s="14">
        <f t="shared" si="6"/>
        <v>-7.0914159396210152E-2</v>
      </c>
      <c r="Z78" s="14">
        <f t="shared" si="7"/>
        <v>1.538403</v>
      </c>
      <c r="AA78" s="15">
        <v>0.75</v>
      </c>
      <c r="AB78" s="14">
        <f t="shared" si="9"/>
        <v>2.3990690058479531</v>
      </c>
    </row>
    <row r="79" spans="1:28" x14ac:dyDescent="0.2">
      <c r="A79" s="12">
        <v>85</v>
      </c>
      <c r="B79" s="12">
        <v>12</v>
      </c>
      <c r="C79" s="12" t="s">
        <v>34</v>
      </c>
      <c r="D79" s="12">
        <v>1350</v>
      </c>
      <c r="E79" s="12">
        <v>8250</v>
      </c>
      <c r="F79" s="12">
        <v>557</v>
      </c>
      <c r="G79" s="12">
        <v>406</v>
      </c>
      <c r="H79" s="12">
        <v>3</v>
      </c>
      <c r="I79" s="12">
        <v>143</v>
      </c>
      <c r="J79" s="12">
        <v>59</v>
      </c>
      <c r="K79" s="12">
        <v>720</v>
      </c>
      <c r="L79" s="12">
        <v>740</v>
      </c>
      <c r="M79" s="12">
        <v>820</v>
      </c>
      <c r="N79" s="12">
        <f>VLOOKUP(H79,[1]参数表!$AS$129:$AW$152,5,FALSE)</f>
        <v>344</v>
      </c>
      <c r="O79" s="12">
        <f>VLOOKUP(H79,[1]参数表!$AS$129:$AW$152,2,FALSE)</f>
        <v>582</v>
      </c>
      <c r="P79" s="12">
        <v>720</v>
      </c>
      <c r="Q79" s="4">
        <v>1050</v>
      </c>
      <c r="R79" s="12">
        <v>820</v>
      </c>
      <c r="S79" s="12">
        <v>380</v>
      </c>
      <c r="T79" s="12">
        <v>380</v>
      </c>
      <c r="U79" s="12">
        <v>740</v>
      </c>
      <c r="V79" s="12">
        <v>590</v>
      </c>
      <c r="W79" s="13">
        <f t="shared" si="5"/>
        <v>15.870267774699908</v>
      </c>
      <c r="X79" s="13">
        <f t="shared" si="8"/>
        <v>151.11923954440701</v>
      </c>
      <c r="Y79" s="14">
        <f t="shared" si="6"/>
        <v>-0.11923954440700868</v>
      </c>
      <c r="Z79" s="14">
        <f t="shared" si="7"/>
        <v>1.5317499999999999</v>
      </c>
      <c r="AA79" s="15">
        <v>0.75</v>
      </c>
      <c r="AB79" s="14">
        <f t="shared" si="9"/>
        <v>2.3886939571150094</v>
      </c>
    </row>
    <row r="80" spans="1:28" x14ac:dyDescent="0.2">
      <c r="A80" s="12">
        <v>86</v>
      </c>
      <c r="B80" s="4">
        <v>15</v>
      </c>
      <c r="C80" s="4" t="s">
        <v>35</v>
      </c>
      <c r="D80" s="4">
        <v>900</v>
      </c>
      <c r="E80" s="4">
        <v>5751</v>
      </c>
      <c r="F80" s="4">
        <v>415</v>
      </c>
      <c r="G80" s="4">
        <v>381</v>
      </c>
      <c r="H80" s="4">
        <v>2.2000000000000002</v>
      </c>
      <c r="I80" s="4">
        <v>186</v>
      </c>
      <c r="J80" s="4">
        <v>55</v>
      </c>
      <c r="K80" s="4">
        <v>830</v>
      </c>
      <c r="L80" s="4">
        <v>860</v>
      </c>
      <c r="M80" s="4">
        <v>940</v>
      </c>
      <c r="N80" s="4">
        <f>VLOOKUP(H80,[1]参数表!$AS$129:$AW$152,5,FALSE)</f>
        <v>300.5</v>
      </c>
      <c r="O80" s="4">
        <f>VLOOKUP(H80,[1]参数表!$AS$129:$AW$152,2,FALSE)</f>
        <v>504.5</v>
      </c>
      <c r="P80" s="4">
        <v>830</v>
      </c>
      <c r="Q80" s="4">
        <v>1180</v>
      </c>
      <c r="R80" s="4">
        <v>940</v>
      </c>
      <c r="S80" s="4">
        <v>460</v>
      </c>
      <c r="T80" s="4">
        <v>460</v>
      </c>
      <c r="U80" s="4">
        <v>860</v>
      </c>
      <c r="V80" s="4">
        <v>700</v>
      </c>
      <c r="W80" s="11">
        <f t="shared" si="5"/>
        <v>7.549621928166351</v>
      </c>
      <c r="X80" s="11">
        <f t="shared" si="8"/>
        <v>34.19807475495012</v>
      </c>
      <c r="Y80" s="5">
        <f t="shared" si="6"/>
        <v>-0.19807475495012028</v>
      </c>
      <c r="Z80" s="5">
        <f t="shared" si="7"/>
        <v>0.7955549999999999</v>
      </c>
      <c r="AA80" s="6">
        <v>0.75</v>
      </c>
      <c r="AB80" s="5">
        <f t="shared" si="9"/>
        <v>1.2406315789473683</v>
      </c>
    </row>
    <row r="81" spans="1:28" x14ac:dyDescent="0.2">
      <c r="A81" s="12">
        <v>87</v>
      </c>
      <c r="B81" s="4">
        <v>15</v>
      </c>
      <c r="C81" s="4" t="s">
        <v>35</v>
      </c>
      <c r="D81" s="4">
        <v>900</v>
      </c>
      <c r="E81" s="4">
        <v>5959</v>
      </c>
      <c r="F81" s="4">
        <v>431</v>
      </c>
      <c r="G81" s="4">
        <v>394</v>
      </c>
      <c r="H81" s="4">
        <v>2.2000000000000002</v>
      </c>
      <c r="I81" s="4">
        <v>186</v>
      </c>
      <c r="J81" s="4">
        <v>56</v>
      </c>
      <c r="K81" s="4">
        <v>830</v>
      </c>
      <c r="L81" s="4">
        <v>860</v>
      </c>
      <c r="M81" s="4">
        <v>940</v>
      </c>
      <c r="N81" s="4">
        <f>VLOOKUP(H81,[1]参数表!$AS$129:$AW$152,5,FALSE)</f>
        <v>300.5</v>
      </c>
      <c r="O81" s="4">
        <f>VLOOKUP(H81,[1]参数表!$AS$129:$AW$152,2,FALSE)</f>
        <v>504.5</v>
      </c>
      <c r="P81" s="4">
        <v>830</v>
      </c>
      <c r="Q81" s="4">
        <v>1180</v>
      </c>
      <c r="R81" s="4">
        <v>940</v>
      </c>
      <c r="S81" s="4">
        <v>460</v>
      </c>
      <c r="T81" s="4">
        <v>460</v>
      </c>
      <c r="U81" s="4">
        <v>860</v>
      </c>
      <c r="V81" s="4">
        <v>700</v>
      </c>
      <c r="W81" s="11">
        <f t="shared" si="5"/>
        <v>7.8226738080235236</v>
      </c>
      <c r="X81" s="11">
        <f t="shared" si="8"/>
        <v>36.716535304042353</v>
      </c>
      <c r="Y81" s="5">
        <f t="shared" si="6"/>
        <v>0.28346469595764745</v>
      </c>
      <c r="Z81" s="5">
        <f t="shared" si="7"/>
        <v>0.85610966666666666</v>
      </c>
      <c r="AA81" s="6">
        <v>0.75</v>
      </c>
      <c r="AB81" s="5">
        <f t="shared" si="9"/>
        <v>1.3350638076673165</v>
      </c>
    </row>
    <row r="82" spans="1:28" x14ac:dyDescent="0.2">
      <c r="A82" s="12">
        <v>88</v>
      </c>
      <c r="B82" s="4">
        <v>15</v>
      </c>
      <c r="C82" s="4" t="s">
        <v>35</v>
      </c>
      <c r="D82" s="4">
        <v>900</v>
      </c>
      <c r="E82" s="4">
        <v>6401</v>
      </c>
      <c r="F82" s="4">
        <v>452</v>
      </c>
      <c r="G82" s="4">
        <v>410</v>
      </c>
      <c r="H82" s="4">
        <v>2.2000000000000002</v>
      </c>
      <c r="I82" s="4">
        <v>186</v>
      </c>
      <c r="J82" s="4">
        <v>57</v>
      </c>
      <c r="K82" s="4">
        <v>830</v>
      </c>
      <c r="L82" s="4">
        <v>860</v>
      </c>
      <c r="M82" s="4">
        <v>940</v>
      </c>
      <c r="N82" s="4">
        <f>VLOOKUP(H82,[1]参数表!$AS$129:$AW$152,5,FALSE)</f>
        <v>300.5</v>
      </c>
      <c r="O82" s="4">
        <f>VLOOKUP(H82,[1]参数表!$AS$129:$AW$152,2,FALSE)</f>
        <v>504.5</v>
      </c>
      <c r="P82" s="4">
        <v>830</v>
      </c>
      <c r="Q82" s="4">
        <v>1180</v>
      </c>
      <c r="R82" s="4">
        <v>940</v>
      </c>
      <c r="S82" s="4">
        <v>460</v>
      </c>
      <c r="T82" s="4">
        <v>460</v>
      </c>
      <c r="U82" s="4">
        <v>860</v>
      </c>
      <c r="V82" s="4">
        <v>700</v>
      </c>
      <c r="W82" s="11">
        <f t="shared" si="5"/>
        <v>8.4029090527200179</v>
      </c>
      <c r="X82" s="11">
        <f t="shared" si="8"/>
        <v>42.365328328970413</v>
      </c>
      <c r="Y82" s="5">
        <f t="shared" si="6"/>
        <v>-0.36532832897041345</v>
      </c>
      <c r="Z82" s="5">
        <f t="shared" si="7"/>
        <v>0.96441733333333335</v>
      </c>
      <c r="AA82" s="6">
        <v>0.75</v>
      </c>
      <c r="AB82" s="5">
        <f t="shared" si="9"/>
        <v>1.5039646523716699</v>
      </c>
    </row>
    <row r="83" spans="1:28" x14ac:dyDescent="0.2">
      <c r="A83" s="12">
        <v>89</v>
      </c>
      <c r="B83" s="4">
        <v>15</v>
      </c>
      <c r="C83" s="4" t="s">
        <v>35</v>
      </c>
      <c r="D83" s="4">
        <v>900</v>
      </c>
      <c r="E83" s="4">
        <v>7583</v>
      </c>
      <c r="F83" s="4">
        <v>474</v>
      </c>
      <c r="G83" s="4">
        <v>415</v>
      </c>
      <c r="H83" s="4">
        <v>2.2000000000000002</v>
      </c>
      <c r="I83" s="4">
        <v>186</v>
      </c>
      <c r="J83" s="4">
        <v>58</v>
      </c>
      <c r="K83" s="4">
        <v>830</v>
      </c>
      <c r="L83" s="4">
        <v>860</v>
      </c>
      <c r="M83" s="4">
        <v>940</v>
      </c>
      <c r="N83" s="4">
        <f>VLOOKUP(H83,[1]参数表!$AS$129:$AW$152,5,FALSE)</f>
        <v>300.5</v>
      </c>
      <c r="O83" s="4">
        <f>VLOOKUP(H83,[1]参数表!$AS$129:$AW$152,2,FALSE)</f>
        <v>504.5</v>
      </c>
      <c r="P83" s="4">
        <v>830</v>
      </c>
      <c r="Q83" s="4">
        <v>1180</v>
      </c>
      <c r="R83" s="4">
        <v>940</v>
      </c>
      <c r="S83" s="4">
        <v>460</v>
      </c>
      <c r="T83" s="4">
        <v>460</v>
      </c>
      <c r="U83" s="4">
        <v>860</v>
      </c>
      <c r="V83" s="4">
        <v>700</v>
      </c>
      <c r="W83" s="11">
        <f t="shared" si="5"/>
        <v>9.9545788699852977</v>
      </c>
      <c r="X83" s="11">
        <f t="shared" si="8"/>
        <v>59.456184287254658</v>
      </c>
      <c r="Y83" s="5">
        <f t="shared" si="6"/>
        <v>-0.45618428725465776</v>
      </c>
      <c r="Z83" s="5">
        <f t="shared" si="7"/>
        <v>1.1981139999999999</v>
      </c>
      <c r="AA83" s="6">
        <v>0.75</v>
      </c>
      <c r="AB83" s="5">
        <f t="shared" si="9"/>
        <v>1.8684038986354774</v>
      </c>
    </row>
    <row r="84" spans="1:28" x14ac:dyDescent="0.2">
      <c r="A84" s="12">
        <v>90</v>
      </c>
      <c r="B84" s="4">
        <v>15</v>
      </c>
      <c r="C84" s="4" t="s">
        <v>35</v>
      </c>
      <c r="D84" s="4">
        <v>900</v>
      </c>
      <c r="E84" s="4">
        <v>8797</v>
      </c>
      <c r="F84" s="4">
        <v>462</v>
      </c>
      <c r="G84" s="4">
        <v>382</v>
      </c>
      <c r="H84" s="4">
        <v>2.2000000000000002</v>
      </c>
      <c r="I84" s="4">
        <v>186</v>
      </c>
      <c r="J84" s="4">
        <v>59</v>
      </c>
      <c r="K84" s="4">
        <v>830</v>
      </c>
      <c r="L84" s="4">
        <v>860</v>
      </c>
      <c r="M84" s="4">
        <v>940</v>
      </c>
      <c r="N84" s="4">
        <f>VLOOKUP(H84,[1]参数表!$AS$129:$AW$152,5,FALSE)</f>
        <v>300.5</v>
      </c>
      <c r="O84" s="4">
        <f>VLOOKUP(H84,[1]参数表!$AS$129:$AW$152,2,FALSE)</f>
        <v>504.5</v>
      </c>
      <c r="P84" s="4">
        <v>830</v>
      </c>
      <c r="Q84" s="4">
        <v>1180</v>
      </c>
      <c r="R84" s="4">
        <v>940</v>
      </c>
      <c r="S84" s="4">
        <v>460</v>
      </c>
      <c r="T84" s="4">
        <v>460</v>
      </c>
      <c r="U84" s="4">
        <v>860</v>
      </c>
      <c r="V84" s="4">
        <v>700</v>
      </c>
      <c r="W84" s="11">
        <f t="shared" si="5"/>
        <v>11.548256668767065</v>
      </c>
      <c r="X84" s="11">
        <f t="shared" si="8"/>
        <v>80.017339252633789</v>
      </c>
      <c r="Y84" s="5">
        <f t="shared" si="6"/>
        <v>-1.7339252633789215E-2</v>
      </c>
      <c r="Z84" s="5">
        <f t="shared" si="7"/>
        <v>1.354738</v>
      </c>
      <c r="AA84" s="6">
        <v>0.75</v>
      </c>
      <c r="AB84" s="5">
        <f t="shared" si="9"/>
        <v>2.1126518518518518</v>
      </c>
    </row>
    <row r="85" spans="1:28" x14ac:dyDescent="0.2">
      <c r="A85" s="12">
        <v>91</v>
      </c>
      <c r="B85" s="4">
        <v>15</v>
      </c>
      <c r="C85" s="4" t="s">
        <v>35</v>
      </c>
      <c r="D85" s="4">
        <v>900</v>
      </c>
      <c r="E85" s="4">
        <v>9299</v>
      </c>
      <c r="F85" s="4">
        <v>456</v>
      </c>
      <c r="G85" s="4">
        <v>367</v>
      </c>
      <c r="H85" s="4">
        <v>2.2000000000000002</v>
      </c>
      <c r="I85" s="4">
        <v>186</v>
      </c>
      <c r="J85" s="4">
        <v>60</v>
      </c>
      <c r="K85" s="4">
        <v>830</v>
      </c>
      <c r="L85" s="4">
        <v>860</v>
      </c>
      <c r="M85" s="4">
        <v>940</v>
      </c>
      <c r="N85" s="4">
        <f>VLOOKUP(H85,[1]参数表!$AS$129:$AW$152,5,FALSE)</f>
        <v>300.5</v>
      </c>
      <c r="O85" s="4">
        <f>VLOOKUP(H85,[1]参数表!$AS$129:$AW$152,2,FALSE)</f>
        <v>504.5</v>
      </c>
      <c r="P85" s="4">
        <v>830</v>
      </c>
      <c r="Q85" s="4">
        <v>1180</v>
      </c>
      <c r="R85" s="4">
        <v>940</v>
      </c>
      <c r="S85" s="4">
        <v>460</v>
      </c>
      <c r="T85" s="4">
        <v>460</v>
      </c>
      <c r="U85" s="4">
        <v>860</v>
      </c>
      <c r="V85" s="4">
        <v>700</v>
      </c>
      <c r="W85" s="11">
        <f t="shared" si="5"/>
        <v>12.207256878806975</v>
      </c>
      <c r="X85" s="11">
        <f t="shared" si="8"/>
        <v>89.410272303108115</v>
      </c>
      <c r="Y85" s="5">
        <f t="shared" si="6"/>
        <v>-0.41027230310811547</v>
      </c>
      <c r="Z85" s="5">
        <f t="shared" si="7"/>
        <v>1.4134479999999998</v>
      </c>
      <c r="AA85" s="6">
        <v>0.75</v>
      </c>
      <c r="AB85" s="5">
        <f t="shared" si="9"/>
        <v>2.2042074074074072</v>
      </c>
    </row>
    <row r="86" spans="1:28" x14ac:dyDescent="0.2">
      <c r="A86" s="12">
        <v>92</v>
      </c>
      <c r="B86" s="4">
        <v>15</v>
      </c>
      <c r="C86" s="4" t="s">
        <v>35</v>
      </c>
      <c r="D86" s="4">
        <v>900</v>
      </c>
      <c r="E86" s="4">
        <v>10175</v>
      </c>
      <c r="F86" s="4">
        <v>442</v>
      </c>
      <c r="G86" s="4">
        <v>335</v>
      </c>
      <c r="H86" s="4">
        <v>2.2000000000000002</v>
      </c>
      <c r="I86" s="4">
        <v>186</v>
      </c>
      <c r="J86" s="4">
        <v>61</v>
      </c>
      <c r="K86" s="4">
        <v>830</v>
      </c>
      <c r="L86" s="4">
        <v>860</v>
      </c>
      <c r="M86" s="4">
        <v>940</v>
      </c>
      <c r="N86" s="4">
        <f>VLOOKUP(H86,[1]参数表!$AS$129:$AW$152,5,FALSE)</f>
        <v>300.5</v>
      </c>
      <c r="O86" s="4">
        <f>VLOOKUP(H86,[1]参数表!$AS$129:$AW$152,2,FALSE)</f>
        <v>504.5</v>
      </c>
      <c r="P86" s="4">
        <v>830</v>
      </c>
      <c r="Q86" s="4">
        <v>1180</v>
      </c>
      <c r="R86" s="4">
        <v>940</v>
      </c>
      <c r="S86" s="4">
        <v>460</v>
      </c>
      <c r="T86" s="4">
        <v>460</v>
      </c>
      <c r="U86" s="4">
        <v>860</v>
      </c>
      <c r="V86" s="4">
        <v>700</v>
      </c>
      <c r="W86" s="11">
        <f t="shared" si="5"/>
        <v>13.357225372820835</v>
      </c>
      <c r="X86" s="11">
        <f t="shared" si="8"/>
        <v>107.04928179619721</v>
      </c>
      <c r="Y86" s="5">
        <f t="shared" si="6"/>
        <v>-4.9281796197206518E-2</v>
      </c>
      <c r="Z86" s="5">
        <f t="shared" si="7"/>
        <v>1.4991166666666667</v>
      </c>
      <c r="AA86" s="6">
        <v>0.75</v>
      </c>
      <c r="AB86" s="5">
        <f t="shared" si="9"/>
        <v>2.3378037686809616</v>
      </c>
    </row>
    <row r="87" spans="1:28" x14ac:dyDescent="0.2">
      <c r="A87" s="12">
        <v>93</v>
      </c>
      <c r="B87" s="12">
        <v>15</v>
      </c>
      <c r="C87" s="12" t="s">
        <v>36</v>
      </c>
      <c r="D87" s="12">
        <v>1000</v>
      </c>
      <c r="E87" s="16">
        <v>7216</v>
      </c>
      <c r="F87" s="16">
        <v>542</v>
      </c>
      <c r="G87" s="16">
        <v>488</v>
      </c>
      <c r="H87" s="12">
        <v>3</v>
      </c>
      <c r="I87" s="12">
        <v>191</v>
      </c>
      <c r="J87" s="16">
        <v>57</v>
      </c>
      <c r="K87" s="12">
        <v>830</v>
      </c>
      <c r="L87" s="12">
        <v>860</v>
      </c>
      <c r="M87" s="12">
        <v>940</v>
      </c>
      <c r="N87" s="12">
        <f>VLOOKUP(H87,[1]参数表!$AS$129:$AW$152,5,FALSE)</f>
        <v>344</v>
      </c>
      <c r="O87" s="12">
        <f>VLOOKUP(H87,[1]参数表!$AS$129:$AW$152,2,FALSE)</f>
        <v>582</v>
      </c>
      <c r="P87" s="12">
        <v>830</v>
      </c>
      <c r="Q87" s="4">
        <v>1180</v>
      </c>
      <c r="R87" s="12">
        <v>940</v>
      </c>
      <c r="S87" s="12">
        <v>460</v>
      </c>
      <c r="T87" s="12">
        <v>460</v>
      </c>
      <c r="U87" s="12">
        <v>860</v>
      </c>
      <c r="V87" s="12">
        <v>700</v>
      </c>
      <c r="W87" s="13">
        <f t="shared" si="5"/>
        <v>9.4727998319680733</v>
      </c>
      <c r="X87" s="13">
        <f t="shared" si="8"/>
        <v>53.840361993920617</v>
      </c>
      <c r="Y87" s="14">
        <f t="shared" si="6"/>
        <v>0.15963800607938339</v>
      </c>
      <c r="Z87" s="17">
        <f t="shared" si="7"/>
        <v>1.3036906666666663</v>
      </c>
      <c r="AA87" s="15">
        <v>0.75</v>
      </c>
      <c r="AB87" s="14">
        <f t="shared" si="9"/>
        <v>2.0330458739441188</v>
      </c>
    </row>
    <row r="88" spans="1:28" x14ac:dyDescent="0.2">
      <c r="A88" s="12">
        <v>94</v>
      </c>
      <c r="B88" s="12">
        <v>15</v>
      </c>
      <c r="C88" s="12" t="s">
        <v>36</v>
      </c>
      <c r="D88" s="12">
        <v>1000</v>
      </c>
      <c r="E88" s="16">
        <v>8425</v>
      </c>
      <c r="F88" s="16">
        <v>578</v>
      </c>
      <c r="G88" s="16">
        <v>505</v>
      </c>
      <c r="H88" s="12">
        <v>3</v>
      </c>
      <c r="I88" s="12">
        <v>191</v>
      </c>
      <c r="J88" s="16">
        <v>58</v>
      </c>
      <c r="K88" s="12">
        <v>830</v>
      </c>
      <c r="L88" s="12">
        <v>860</v>
      </c>
      <c r="M88" s="12">
        <v>940</v>
      </c>
      <c r="N88" s="12">
        <f>VLOOKUP(H88,[1]参数表!$AS$129:$AW$152,5,FALSE)</f>
        <v>344</v>
      </c>
      <c r="O88" s="12">
        <f>VLOOKUP(H88,[1]参数表!$AS$129:$AW$152,2,FALSE)</f>
        <v>582</v>
      </c>
      <c r="P88" s="12">
        <v>830</v>
      </c>
      <c r="Q88" s="4">
        <v>1180</v>
      </c>
      <c r="R88" s="12">
        <v>940</v>
      </c>
      <c r="S88" s="12">
        <v>460</v>
      </c>
      <c r="T88" s="12">
        <v>460</v>
      </c>
      <c r="U88" s="12">
        <v>860</v>
      </c>
      <c r="V88" s="12">
        <v>700</v>
      </c>
      <c r="W88" s="13">
        <f t="shared" si="5"/>
        <v>11.059913883637893</v>
      </c>
      <c r="X88" s="13">
        <f t="shared" si="8"/>
        <v>73.393017068091737</v>
      </c>
      <c r="Y88" s="14">
        <f t="shared" si="6"/>
        <v>-0.39301706809173709</v>
      </c>
      <c r="Z88" s="17">
        <f t="shared" si="7"/>
        <v>1.6232166666666668</v>
      </c>
      <c r="AA88" s="15">
        <v>0.75</v>
      </c>
      <c r="AB88" s="14">
        <f t="shared" si="9"/>
        <v>2.5313320337881744</v>
      </c>
    </row>
    <row r="89" spans="1:28" x14ac:dyDescent="0.2">
      <c r="A89" s="12">
        <v>95</v>
      </c>
      <c r="B89" s="12">
        <v>15</v>
      </c>
      <c r="C89" s="12" t="s">
        <v>36</v>
      </c>
      <c r="D89" s="12">
        <v>1000</v>
      </c>
      <c r="E89" s="16">
        <v>9775</v>
      </c>
      <c r="F89" s="16">
        <v>562</v>
      </c>
      <c r="G89" s="16">
        <v>463</v>
      </c>
      <c r="H89" s="12">
        <v>3</v>
      </c>
      <c r="I89" s="12">
        <v>191</v>
      </c>
      <c r="J89" s="16">
        <v>59</v>
      </c>
      <c r="K89" s="12">
        <v>830</v>
      </c>
      <c r="L89" s="12">
        <v>860</v>
      </c>
      <c r="M89" s="12">
        <v>940</v>
      </c>
      <c r="N89" s="12">
        <f>VLOOKUP(H89,[1]参数表!$AS$129:$AW$152,5,FALSE)</f>
        <v>344</v>
      </c>
      <c r="O89" s="12">
        <f>VLOOKUP(H89,[1]参数表!$AS$129:$AW$152,2,FALSE)</f>
        <v>582</v>
      </c>
      <c r="P89" s="12">
        <v>830</v>
      </c>
      <c r="Q89" s="4">
        <v>1180</v>
      </c>
      <c r="R89" s="12">
        <v>940</v>
      </c>
      <c r="S89" s="12">
        <v>460</v>
      </c>
      <c r="T89" s="12">
        <v>460</v>
      </c>
      <c r="U89" s="12">
        <v>860</v>
      </c>
      <c r="V89" s="12">
        <v>700</v>
      </c>
      <c r="W89" s="13">
        <f t="shared" si="5"/>
        <v>12.832125603864734</v>
      </c>
      <c r="X89" s="13">
        <f t="shared" si="8"/>
        <v>98.798068508016513</v>
      </c>
      <c r="Y89" s="14">
        <f t="shared" si="6"/>
        <v>0.20193149198348692</v>
      </c>
      <c r="Z89" s="17">
        <f t="shared" si="7"/>
        <v>1.8311833333333334</v>
      </c>
      <c r="AA89" s="15">
        <v>0.75</v>
      </c>
      <c r="AB89" s="14">
        <f t="shared" si="9"/>
        <v>2.8556465237166995</v>
      </c>
    </row>
    <row r="90" spans="1:28" x14ac:dyDescent="0.2">
      <c r="A90" s="12">
        <v>96</v>
      </c>
      <c r="B90" s="12">
        <v>15</v>
      </c>
      <c r="C90" s="12" t="s">
        <v>36</v>
      </c>
      <c r="D90" s="12">
        <v>1000</v>
      </c>
      <c r="E90" s="16">
        <v>10332</v>
      </c>
      <c r="F90" s="16">
        <v>498</v>
      </c>
      <c r="G90" s="16">
        <v>388</v>
      </c>
      <c r="H90" s="12">
        <v>3</v>
      </c>
      <c r="I90" s="12">
        <v>191</v>
      </c>
      <c r="J90" s="16">
        <v>60</v>
      </c>
      <c r="K90" s="12">
        <v>830</v>
      </c>
      <c r="L90" s="12">
        <v>860</v>
      </c>
      <c r="M90" s="12">
        <v>940</v>
      </c>
      <c r="N90" s="12">
        <f>VLOOKUP(H90,[1]参数表!$AS$129:$AW$152,5,FALSE)</f>
        <v>344</v>
      </c>
      <c r="O90" s="12">
        <f>VLOOKUP(H90,[1]参数表!$AS$129:$AW$152,2,FALSE)</f>
        <v>582</v>
      </c>
      <c r="P90" s="12">
        <v>830</v>
      </c>
      <c r="Q90" s="4">
        <v>1180</v>
      </c>
      <c r="R90" s="12">
        <v>940</v>
      </c>
      <c r="S90" s="12">
        <v>460</v>
      </c>
      <c r="T90" s="12">
        <v>460</v>
      </c>
      <c r="U90" s="12">
        <v>860</v>
      </c>
      <c r="V90" s="12">
        <v>700</v>
      </c>
      <c r="W90" s="13">
        <f t="shared" si="5"/>
        <v>13.563327032136106</v>
      </c>
      <c r="X90" s="13">
        <f t="shared" si="8"/>
        <v>110.37830410840442</v>
      </c>
      <c r="Y90" s="14">
        <f t="shared" si="6"/>
        <v>-0.37830410840442141</v>
      </c>
      <c r="Z90" s="17">
        <f t="shared" si="7"/>
        <v>1.715112</v>
      </c>
      <c r="AA90" s="15">
        <v>0.75</v>
      </c>
      <c r="AB90" s="14">
        <f t="shared" si="9"/>
        <v>2.6746385964912283</v>
      </c>
    </row>
    <row r="91" spans="1:28" x14ac:dyDescent="0.2">
      <c r="A91" s="12">
        <v>97</v>
      </c>
      <c r="B91" s="12">
        <v>15</v>
      </c>
      <c r="C91" s="12" t="s">
        <v>36</v>
      </c>
      <c r="D91" s="12">
        <v>1000</v>
      </c>
      <c r="E91" s="16">
        <v>11850</v>
      </c>
      <c r="F91" s="16">
        <v>476</v>
      </c>
      <c r="G91" s="16">
        <v>331</v>
      </c>
      <c r="H91" s="12">
        <v>3</v>
      </c>
      <c r="I91" s="12">
        <v>191</v>
      </c>
      <c r="J91" s="16">
        <v>61</v>
      </c>
      <c r="K91" s="12">
        <v>830</v>
      </c>
      <c r="L91" s="12">
        <v>860</v>
      </c>
      <c r="M91" s="12">
        <v>940</v>
      </c>
      <c r="N91" s="12">
        <f>VLOOKUP(H91,[1]参数表!$AS$129:$AW$152,5,FALSE)</f>
        <v>344</v>
      </c>
      <c r="O91" s="12">
        <f>VLOOKUP(H91,[1]参数表!$AS$129:$AW$152,2,FALSE)</f>
        <v>582</v>
      </c>
      <c r="P91" s="12">
        <v>830</v>
      </c>
      <c r="Q91" s="4">
        <v>1180</v>
      </c>
      <c r="R91" s="12">
        <v>940</v>
      </c>
      <c r="S91" s="12">
        <v>460</v>
      </c>
      <c r="T91" s="12">
        <v>460</v>
      </c>
      <c r="U91" s="12">
        <v>860</v>
      </c>
      <c r="V91" s="12">
        <v>700</v>
      </c>
      <c r="W91" s="13">
        <f t="shared" si="5"/>
        <v>15.556080655324513</v>
      </c>
      <c r="X91" s="13">
        <f t="shared" si="8"/>
        <v>145.19498721297691</v>
      </c>
      <c r="Y91" s="14">
        <f t="shared" si="6"/>
        <v>-0.19498721297691191</v>
      </c>
      <c r="Z91" s="17">
        <f t="shared" si="7"/>
        <v>1.8802000000000001</v>
      </c>
      <c r="AA91" s="15">
        <v>0.75</v>
      </c>
      <c r="AB91" s="14">
        <f t="shared" si="9"/>
        <v>2.9320857699805072</v>
      </c>
    </row>
    <row r="92" spans="1:28" x14ac:dyDescent="0.2">
      <c r="A92" s="12">
        <v>98</v>
      </c>
      <c r="B92" s="12">
        <v>15</v>
      </c>
      <c r="C92" s="12" t="s">
        <v>36</v>
      </c>
      <c r="D92" s="12">
        <v>1000</v>
      </c>
      <c r="E92" s="16">
        <v>12650</v>
      </c>
      <c r="F92" s="16">
        <v>455</v>
      </c>
      <c r="G92" s="16">
        <v>290</v>
      </c>
      <c r="H92" s="12">
        <v>3</v>
      </c>
      <c r="I92" s="12">
        <v>191</v>
      </c>
      <c r="J92" s="16">
        <v>62</v>
      </c>
      <c r="K92" s="12">
        <v>830</v>
      </c>
      <c r="L92" s="12">
        <v>860</v>
      </c>
      <c r="M92" s="12">
        <v>940</v>
      </c>
      <c r="N92" s="12">
        <f>VLOOKUP(H92,[1]参数表!$AS$129:$AW$152,5,FALSE)</f>
        <v>344</v>
      </c>
      <c r="O92" s="12">
        <f>VLOOKUP(H92,[1]参数表!$AS$129:$AW$152,2,FALSE)</f>
        <v>582</v>
      </c>
      <c r="P92" s="12">
        <v>830</v>
      </c>
      <c r="Q92" s="4">
        <v>1180</v>
      </c>
      <c r="R92" s="12">
        <v>940</v>
      </c>
      <c r="S92" s="12">
        <v>460</v>
      </c>
      <c r="T92" s="12">
        <v>460</v>
      </c>
      <c r="U92" s="12">
        <v>860</v>
      </c>
      <c r="V92" s="12">
        <v>700</v>
      </c>
      <c r="W92" s="13">
        <f t="shared" si="5"/>
        <v>16.606280193236717</v>
      </c>
      <c r="X92" s="13">
        <f t="shared" si="8"/>
        <v>165.46112511377166</v>
      </c>
      <c r="Y92" s="14">
        <f t="shared" si="6"/>
        <v>-0.46112511377165788</v>
      </c>
      <c r="Z92" s="17">
        <f t="shared" si="7"/>
        <v>1.9185833333333333</v>
      </c>
      <c r="AA92" s="15">
        <v>0.75</v>
      </c>
      <c r="AB92" s="14">
        <f t="shared" si="9"/>
        <v>2.9919428200129956</v>
      </c>
    </row>
    <row r="93" spans="1:28" x14ac:dyDescent="0.2">
      <c r="A93" s="12">
        <v>99</v>
      </c>
      <c r="B93" s="4">
        <v>15</v>
      </c>
      <c r="C93" s="4" t="s">
        <v>37</v>
      </c>
      <c r="D93" s="4">
        <v>1100</v>
      </c>
      <c r="E93" s="4">
        <v>7685</v>
      </c>
      <c r="F93" s="4">
        <v>554</v>
      </c>
      <c r="G93" s="4">
        <v>493</v>
      </c>
      <c r="H93" s="4">
        <v>4</v>
      </c>
      <c r="I93" s="4">
        <v>195</v>
      </c>
      <c r="J93" s="4">
        <v>58</v>
      </c>
      <c r="K93" s="4">
        <v>830</v>
      </c>
      <c r="L93" s="4">
        <v>860</v>
      </c>
      <c r="M93" s="4">
        <v>940</v>
      </c>
      <c r="N93" s="4">
        <f>VLOOKUP(H93,[1]参数表!$AS$129:$AW$152,5,FALSE)</f>
        <v>344</v>
      </c>
      <c r="O93" s="4">
        <f>VLOOKUP(H93,[1]参数表!$AS$129:$AW$152,2,FALSE)</f>
        <v>582</v>
      </c>
      <c r="P93" s="4">
        <v>830</v>
      </c>
      <c r="Q93" s="4">
        <v>1180</v>
      </c>
      <c r="R93" s="4">
        <v>940</v>
      </c>
      <c r="S93" s="4">
        <v>460</v>
      </c>
      <c r="T93" s="4">
        <v>460</v>
      </c>
      <c r="U93" s="4">
        <v>860</v>
      </c>
      <c r="V93" s="4">
        <v>700</v>
      </c>
      <c r="W93" s="11">
        <f t="shared" si="5"/>
        <v>10.088479311069106</v>
      </c>
      <c r="X93" s="11">
        <f t="shared" si="8"/>
        <v>61.066448885921623</v>
      </c>
      <c r="Y93" s="5">
        <f t="shared" si="6"/>
        <v>-6.6448885921623457E-2</v>
      </c>
      <c r="Z93" s="5">
        <f t="shared" si="7"/>
        <v>1.4191633333333333</v>
      </c>
      <c r="AA93" s="6">
        <v>0.75</v>
      </c>
      <c r="AB93" s="5">
        <f t="shared" si="9"/>
        <v>2.2131202079272256</v>
      </c>
    </row>
    <row r="94" spans="1:28" x14ac:dyDescent="0.2">
      <c r="A94" s="12">
        <v>100</v>
      </c>
      <c r="B94" s="4">
        <v>15</v>
      </c>
      <c r="C94" s="4" t="s">
        <v>37</v>
      </c>
      <c r="D94" s="4">
        <v>1100</v>
      </c>
      <c r="E94" s="4">
        <v>8310</v>
      </c>
      <c r="F94" s="4">
        <v>605</v>
      </c>
      <c r="G94" s="4">
        <v>534</v>
      </c>
      <c r="H94" s="4">
        <v>4</v>
      </c>
      <c r="I94" s="4">
        <v>195</v>
      </c>
      <c r="J94" s="4">
        <v>59</v>
      </c>
      <c r="K94" s="4">
        <v>830</v>
      </c>
      <c r="L94" s="4">
        <v>860</v>
      </c>
      <c r="M94" s="4">
        <v>940</v>
      </c>
      <c r="N94" s="4">
        <f>VLOOKUP(H94,[1]参数表!$AS$129:$AW$152,5,FALSE)</f>
        <v>344</v>
      </c>
      <c r="O94" s="4">
        <f>VLOOKUP(H94,[1]参数表!$AS$129:$AW$152,2,FALSE)</f>
        <v>582</v>
      </c>
      <c r="P94" s="4">
        <v>830</v>
      </c>
      <c r="Q94" s="4">
        <v>1180</v>
      </c>
      <c r="R94" s="4">
        <v>940</v>
      </c>
      <c r="S94" s="4">
        <v>460</v>
      </c>
      <c r="T94" s="4">
        <v>460</v>
      </c>
      <c r="U94" s="4">
        <v>860</v>
      </c>
      <c r="V94" s="4">
        <v>700</v>
      </c>
      <c r="W94" s="11">
        <f t="shared" si="5"/>
        <v>10.908947700063012</v>
      </c>
      <c r="X94" s="11">
        <f t="shared" si="8"/>
        <v>71.403083953626037</v>
      </c>
      <c r="Y94" s="5">
        <f t="shared" si="6"/>
        <v>-0.40308395362603733</v>
      </c>
      <c r="Z94" s="5">
        <f t="shared" si="7"/>
        <v>1.6758499999999998</v>
      </c>
      <c r="AA94" s="6">
        <v>0.75</v>
      </c>
      <c r="AB94" s="5">
        <f t="shared" si="9"/>
        <v>2.613411306042885</v>
      </c>
    </row>
    <row r="95" spans="1:28" x14ac:dyDescent="0.2">
      <c r="A95" s="12">
        <v>101</v>
      </c>
      <c r="B95" s="4">
        <v>15</v>
      </c>
      <c r="C95" s="4" t="s">
        <v>37</v>
      </c>
      <c r="D95" s="4">
        <v>1100</v>
      </c>
      <c r="E95" s="4">
        <v>9481</v>
      </c>
      <c r="F95" s="4">
        <v>621</v>
      </c>
      <c r="G95" s="4">
        <v>528</v>
      </c>
      <c r="H95" s="4">
        <v>4</v>
      </c>
      <c r="I95" s="4">
        <v>195</v>
      </c>
      <c r="J95" s="4">
        <v>60</v>
      </c>
      <c r="K95" s="4">
        <v>830</v>
      </c>
      <c r="L95" s="4">
        <v>860</v>
      </c>
      <c r="M95" s="4">
        <v>940</v>
      </c>
      <c r="N95" s="4">
        <f>VLOOKUP(H95,[1]参数表!$AS$129:$AW$152,5,FALSE)</f>
        <v>344</v>
      </c>
      <c r="O95" s="4">
        <f>VLOOKUP(H95,[1]参数表!$AS$129:$AW$152,2,FALSE)</f>
        <v>582</v>
      </c>
      <c r="P95" s="4">
        <v>830</v>
      </c>
      <c r="Q95" s="4">
        <v>1180</v>
      </c>
      <c r="R95" s="4">
        <v>940</v>
      </c>
      <c r="S95" s="4">
        <v>460</v>
      </c>
      <c r="T95" s="4">
        <v>460</v>
      </c>
      <c r="U95" s="4">
        <v>860</v>
      </c>
      <c r="V95" s="4">
        <v>700</v>
      </c>
      <c r="W95" s="11">
        <f t="shared" si="5"/>
        <v>12.446177273682</v>
      </c>
      <c r="X95" s="11">
        <f t="shared" si="8"/>
        <v>92.944397236750973</v>
      </c>
      <c r="Y95" s="5">
        <f t="shared" si="6"/>
        <v>5.5602763249027021E-2</v>
      </c>
      <c r="Z95" s="5">
        <f t="shared" si="7"/>
        <v>1.962567</v>
      </c>
      <c r="AA95" s="6">
        <v>0.75</v>
      </c>
      <c r="AB95" s="5">
        <f t="shared" si="9"/>
        <v>3.0605333333333333</v>
      </c>
    </row>
    <row r="96" spans="1:28" x14ac:dyDescent="0.2">
      <c r="A96" s="12">
        <v>102</v>
      </c>
      <c r="B96" s="4">
        <v>15</v>
      </c>
      <c r="C96" s="4" t="s">
        <v>37</v>
      </c>
      <c r="D96" s="4">
        <v>1100</v>
      </c>
      <c r="E96" s="4">
        <v>10299</v>
      </c>
      <c r="F96" s="4">
        <v>654</v>
      </c>
      <c r="G96" s="4">
        <v>544</v>
      </c>
      <c r="H96" s="4">
        <v>4</v>
      </c>
      <c r="I96" s="4">
        <v>195</v>
      </c>
      <c r="J96" s="4">
        <v>61</v>
      </c>
      <c r="K96" s="4">
        <v>830</v>
      </c>
      <c r="L96" s="4">
        <v>860</v>
      </c>
      <c r="M96" s="4">
        <v>940</v>
      </c>
      <c r="N96" s="4">
        <f>VLOOKUP(H96,[1]参数表!$AS$129:$AW$152,5,FALSE)</f>
        <v>344</v>
      </c>
      <c r="O96" s="4">
        <f>VLOOKUP(H96,[1]参数表!$AS$129:$AW$152,2,FALSE)</f>
        <v>582</v>
      </c>
      <c r="P96" s="4">
        <v>830</v>
      </c>
      <c r="Q96" s="4">
        <v>1180</v>
      </c>
      <c r="R96" s="4">
        <v>940</v>
      </c>
      <c r="S96" s="4">
        <v>460</v>
      </c>
      <c r="T96" s="4">
        <v>460</v>
      </c>
      <c r="U96" s="4">
        <v>860</v>
      </c>
      <c r="V96" s="4">
        <v>700</v>
      </c>
      <c r="W96" s="11">
        <f t="shared" si="5"/>
        <v>13.520006301197228</v>
      </c>
      <c r="X96" s="11">
        <f t="shared" si="8"/>
        <v>109.67434223064764</v>
      </c>
      <c r="Y96" s="5">
        <f t="shared" si="6"/>
        <v>0.32565776935236102</v>
      </c>
      <c r="Z96" s="5">
        <f t="shared" si="7"/>
        <v>2.2451819999999998</v>
      </c>
      <c r="AA96" s="6">
        <v>0.75</v>
      </c>
      <c r="AB96" s="5">
        <f t="shared" si="9"/>
        <v>3.5012584795321633</v>
      </c>
    </row>
    <row r="97" spans="1:28" x14ac:dyDescent="0.2">
      <c r="A97" s="12">
        <v>103</v>
      </c>
      <c r="B97" s="4">
        <v>15</v>
      </c>
      <c r="C97" s="4" t="s">
        <v>37</v>
      </c>
      <c r="D97" s="4">
        <v>1100</v>
      </c>
      <c r="E97" s="4">
        <v>11557</v>
      </c>
      <c r="F97" s="4">
        <v>586</v>
      </c>
      <c r="G97" s="4">
        <v>448</v>
      </c>
      <c r="H97" s="4">
        <v>4</v>
      </c>
      <c r="I97" s="4">
        <v>195</v>
      </c>
      <c r="J97" s="4">
        <v>62</v>
      </c>
      <c r="K97" s="4">
        <v>830</v>
      </c>
      <c r="L97" s="4">
        <v>860</v>
      </c>
      <c r="M97" s="4">
        <v>940</v>
      </c>
      <c r="N97" s="4">
        <f>VLOOKUP(H97,[1]参数表!$AS$129:$AW$152,5,FALSE)</f>
        <v>344</v>
      </c>
      <c r="O97" s="4">
        <f>VLOOKUP(H97,[1]参数表!$AS$129:$AW$152,2,FALSE)</f>
        <v>582</v>
      </c>
      <c r="P97" s="4">
        <v>830</v>
      </c>
      <c r="Q97" s="4">
        <v>1180</v>
      </c>
      <c r="R97" s="4">
        <v>940</v>
      </c>
      <c r="S97" s="4">
        <v>460</v>
      </c>
      <c r="T97" s="4">
        <v>460</v>
      </c>
      <c r="U97" s="4">
        <v>860</v>
      </c>
      <c r="V97" s="4">
        <v>700</v>
      </c>
      <c r="W97" s="11">
        <f t="shared" si="5"/>
        <v>15.171445074564167</v>
      </c>
      <c r="X97" s="11">
        <f t="shared" si="8"/>
        <v>138.10364739031039</v>
      </c>
      <c r="Y97" s="5">
        <f t="shared" si="6"/>
        <v>-0.10364739031038539</v>
      </c>
      <c r="Z97" s="5">
        <f t="shared" si="7"/>
        <v>2.257467333333333</v>
      </c>
      <c r="AA97" s="6">
        <v>0.75</v>
      </c>
      <c r="AB97" s="5">
        <f t="shared" si="9"/>
        <v>3.5204168940870693</v>
      </c>
    </row>
    <row r="98" spans="1:28" x14ac:dyDescent="0.2">
      <c r="A98" s="12">
        <v>104</v>
      </c>
      <c r="B98" s="4">
        <v>15</v>
      </c>
      <c r="C98" s="4" t="s">
        <v>37</v>
      </c>
      <c r="D98" s="4">
        <v>1100</v>
      </c>
      <c r="E98" s="4">
        <v>12158</v>
      </c>
      <c r="F98" s="4">
        <v>542</v>
      </c>
      <c r="G98" s="4">
        <v>389</v>
      </c>
      <c r="H98" s="4">
        <v>4</v>
      </c>
      <c r="I98" s="4">
        <v>195</v>
      </c>
      <c r="J98" s="4">
        <v>63</v>
      </c>
      <c r="K98" s="4">
        <v>830</v>
      </c>
      <c r="L98" s="4">
        <v>860</v>
      </c>
      <c r="M98" s="4">
        <v>940</v>
      </c>
      <c r="N98" s="4">
        <f>VLOOKUP(H98,[1]参数表!$AS$129:$AW$152,5,FALSE)</f>
        <v>344</v>
      </c>
      <c r="O98" s="4">
        <f>VLOOKUP(H98,[1]参数表!$AS$129:$AW$152,2,FALSE)</f>
        <v>582</v>
      </c>
      <c r="P98" s="4">
        <v>830</v>
      </c>
      <c r="Q98" s="4">
        <v>1180</v>
      </c>
      <c r="R98" s="4">
        <v>940</v>
      </c>
      <c r="S98" s="4">
        <v>460</v>
      </c>
      <c r="T98" s="4">
        <v>460</v>
      </c>
      <c r="U98" s="4">
        <v>860</v>
      </c>
      <c r="V98" s="4">
        <v>700</v>
      </c>
      <c r="W98" s="11">
        <f t="shared" si="5"/>
        <v>15.960407477420706</v>
      </c>
      <c r="X98" s="11">
        <f t="shared" si="8"/>
        <v>152.84076410718404</v>
      </c>
      <c r="Y98" s="5">
        <f t="shared" si="6"/>
        <v>0.15923589281595696</v>
      </c>
      <c r="Z98" s="5">
        <f t="shared" si="7"/>
        <v>2.1965453333333329</v>
      </c>
      <c r="AA98" s="6">
        <v>0.75</v>
      </c>
      <c r="AB98" s="5">
        <f t="shared" si="9"/>
        <v>3.4254118258609481</v>
      </c>
    </row>
    <row r="99" spans="1:28" x14ac:dyDescent="0.2">
      <c r="A99" s="12">
        <v>105</v>
      </c>
      <c r="B99" s="4">
        <v>15</v>
      </c>
      <c r="C99" s="4" t="s">
        <v>37</v>
      </c>
      <c r="D99" s="4">
        <v>1100</v>
      </c>
      <c r="E99" s="4">
        <v>13798</v>
      </c>
      <c r="F99" s="4">
        <v>522</v>
      </c>
      <c r="G99" s="4">
        <v>326</v>
      </c>
      <c r="H99" s="4">
        <v>4</v>
      </c>
      <c r="I99" s="4">
        <v>195</v>
      </c>
      <c r="J99" s="4">
        <v>64</v>
      </c>
      <c r="K99" s="4">
        <v>830</v>
      </c>
      <c r="L99" s="4">
        <v>860</v>
      </c>
      <c r="M99" s="4">
        <v>940</v>
      </c>
      <c r="N99" s="4">
        <f>VLOOKUP(H99,[1]参数表!$AS$129:$AW$152,5,FALSE)</f>
        <v>344</v>
      </c>
      <c r="O99" s="4">
        <f>VLOOKUP(H99,[1]参数表!$AS$129:$AW$152,2,FALSE)</f>
        <v>582</v>
      </c>
      <c r="P99" s="4">
        <v>830</v>
      </c>
      <c r="Q99" s="4">
        <v>1180</v>
      </c>
      <c r="R99" s="4">
        <v>940</v>
      </c>
      <c r="S99" s="4">
        <v>460</v>
      </c>
      <c r="T99" s="4">
        <v>460</v>
      </c>
      <c r="U99" s="4">
        <v>860</v>
      </c>
      <c r="V99" s="4">
        <v>700</v>
      </c>
      <c r="W99" s="11">
        <f t="shared" si="5"/>
        <v>18.113316530140729</v>
      </c>
      <c r="X99" s="11">
        <f t="shared" si="8"/>
        <v>196.85534143264161</v>
      </c>
      <c r="Y99" s="5">
        <f t="shared" si="6"/>
        <v>-0.85534143264160889</v>
      </c>
      <c r="Z99" s="5">
        <f t="shared" si="7"/>
        <v>2.400852</v>
      </c>
      <c r="AA99" s="6">
        <v>0.75</v>
      </c>
      <c r="AB99" s="5">
        <f t="shared" si="9"/>
        <v>3.7440187134502922</v>
      </c>
    </row>
    <row r="100" spans="1:28" x14ac:dyDescent="0.2">
      <c r="A100" s="12">
        <v>106</v>
      </c>
      <c r="B100" s="12">
        <v>15</v>
      </c>
      <c r="C100" s="12" t="s">
        <v>38</v>
      </c>
      <c r="D100" s="12">
        <v>1200</v>
      </c>
      <c r="E100" s="12">
        <v>8454</v>
      </c>
      <c r="F100" s="12">
        <v>628</v>
      </c>
      <c r="G100" s="12">
        <v>554</v>
      </c>
      <c r="H100" s="12">
        <v>5.5</v>
      </c>
      <c r="I100" s="12">
        <v>222</v>
      </c>
      <c r="J100" s="12">
        <v>60</v>
      </c>
      <c r="K100" s="12">
        <v>830</v>
      </c>
      <c r="L100" s="12">
        <v>860</v>
      </c>
      <c r="M100" s="12">
        <v>940</v>
      </c>
      <c r="N100" s="12">
        <f>VLOOKUP(H100,[1]参数表!$AS$129:$AW$152,5,FALSE)</f>
        <v>344</v>
      </c>
      <c r="O100" s="12">
        <f>VLOOKUP(H100,[1]参数表!$AS$129:$AW$152,2,FALSE)</f>
        <v>627</v>
      </c>
      <c r="P100" s="12">
        <v>830</v>
      </c>
      <c r="Q100" s="4">
        <v>1180</v>
      </c>
      <c r="R100" s="12">
        <v>940</v>
      </c>
      <c r="S100" s="12">
        <v>460</v>
      </c>
      <c r="T100" s="12">
        <v>460</v>
      </c>
      <c r="U100" s="12">
        <v>860</v>
      </c>
      <c r="V100" s="12">
        <v>700</v>
      </c>
      <c r="W100" s="13">
        <f t="shared" si="5"/>
        <v>11.097983616887207</v>
      </c>
      <c r="X100" s="13">
        <f t="shared" si="8"/>
        <v>73.899144216418108</v>
      </c>
      <c r="Y100" s="14">
        <f t="shared" si="6"/>
        <v>0.10085578358189196</v>
      </c>
      <c r="Z100" s="14">
        <f t="shared" si="7"/>
        <v>1.7697039999999999</v>
      </c>
      <c r="AA100" s="15">
        <v>0.75</v>
      </c>
      <c r="AB100" s="14">
        <f t="shared" si="9"/>
        <v>2.7597723196881088</v>
      </c>
    </row>
    <row r="101" spans="1:28" x14ac:dyDescent="0.2">
      <c r="A101" s="12">
        <v>107</v>
      </c>
      <c r="B101" s="12">
        <v>15</v>
      </c>
      <c r="C101" s="12" t="s">
        <v>38</v>
      </c>
      <c r="D101" s="12">
        <v>1200</v>
      </c>
      <c r="E101" s="16">
        <v>9719</v>
      </c>
      <c r="F101" s="16">
        <v>651</v>
      </c>
      <c r="G101" s="16">
        <v>553</v>
      </c>
      <c r="H101" s="12">
        <v>5.5</v>
      </c>
      <c r="I101" s="12">
        <v>222</v>
      </c>
      <c r="J101" s="12">
        <v>61</v>
      </c>
      <c r="K101" s="12">
        <v>830</v>
      </c>
      <c r="L101" s="12">
        <v>860</v>
      </c>
      <c r="M101" s="12">
        <v>940</v>
      </c>
      <c r="N101" s="12">
        <f>VLOOKUP(H101,[1]参数表!$AS$129:$AW$152,5,FALSE)</f>
        <v>344</v>
      </c>
      <c r="O101" s="12">
        <f>VLOOKUP(H101,[1]参数表!$AS$129:$AW$152,2,FALSE)</f>
        <v>627</v>
      </c>
      <c r="P101" s="12">
        <v>830</v>
      </c>
      <c r="Q101" s="4">
        <v>1180</v>
      </c>
      <c r="R101" s="12">
        <v>940</v>
      </c>
      <c r="S101" s="12">
        <v>460</v>
      </c>
      <c r="T101" s="12">
        <v>460</v>
      </c>
      <c r="U101" s="12">
        <v>860</v>
      </c>
      <c r="V101" s="12">
        <v>700</v>
      </c>
      <c r="W101" s="13">
        <f t="shared" si="5"/>
        <v>12.75861163621088</v>
      </c>
      <c r="X101" s="13">
        <f t="shared" si="8"/>
        <v>97.669302530193391</v>
      </c>
      <c r="Y101" s="14">
        <f t="shared" si="6"/>
        <v>0.33069746980660852</v>
      </c>
      <c r="Z101" s="17">
        <f t="shared" si="7"/>
        <v>2.1090230000000001</v>
      </c>
      <c r="AA101" s="15">
        <v>0.75</v>
      </c>
      <c r="AB101" s="14">
        <f t="shared" si="9"/>
        <v>3.288924756335283</v>
      </c>
    </row>
    <row r="102" spans="1:28" x14ac:dyDescent="0.2">
      <c r="A102" s="12">
        <v>108</v>
      </c>
      <c r="B102" s="12">
        <v>15</v>
      </c>
      <c r="C102" s="12" t="s">
        <v>38</v>
      </c>
      <c r="D102" s="12">
        <v>1200</v>
      </c>
      <c r="E102" s="16">
        <v>11201</v>
      </c>
      <c r="F102" s="16">
        <v>661</v>
      </c>
      <c r="G102" s="16">
        <v>537</v>
      </c>
      <c r="H102" s="12">
        <v>5.5</v>
      </c>
      <c r="I102" s="12">
        <v>222</v>
      </c>
      <c r="J102" s="12">
        <v>62</v>
      </c>
      <c r="K102" s="12">
        <v>830</v>
      </c>
      <c r="L102" s="12">
        <v>860</v>
      </c>
      <c r="M102" s="12">
        <v>940</v>
      </c>
      <c r="N102" s="12">
        <f>VLOOKUP(H102,[1]参数表!$AS$129:$AW$152,5,FALSE)</f>
        <v>344</v>
      </c>
      <c r="O102" s="12">
        <f>VLOOKUP(H102,[1]参数表!$AS$129:$AW$152,2,FALSE)</f>
        <v>627</v>
      </c>
      <c r="P102" s="12">
        <v>830</v>
      </c>
      <c r="Q102" s="4">
        <v>1180</v>
      </c>
      <c r="R102" s="12">
        <v>940</v>
      </c>
      <c r="S102" s="12">
        <v>460</v>
      </c>
      <c r="T102" s="12">
        <v>460</v>
      </c>
      <c r="U102" s="12">
        <v>860</v>
      </c>
      <c r="V102" s="12">
        <v>700</v>
      </c>
      <c r="W102" s="13">
        <f t="shared" si="5"/>
        <v>14.704106280193237</v>
      </c>
      <c r="X102" s="13">
        <f t="shared" si="8"/>
        <v>129.72644489953092</v>
      </c>
      <c r="Y102" s="14">
        <f t="shared" si="6"/>
        <v>-5.7264448995309181</v>
      </c>
      <c r="Z102" s="17">
        <f t="shared" si="7"/>
        <v>2.4679536666666664</v>
      </c>
      <c r="AA102" s="15">
        <v>0.75</v>
      </c>
      <c r="AB102" s="14">
        <f t="shared" si="9"/>
        <v>3.8486606887589336</v>
      </c>
    </row>
    <row r="103" spans="1:28" x14ac:dyDescent="0.2">
      <c r="A103" s="12">
        <v>109</v>
      </c>
      <c r="B103" s="12">
        <v>15</v>
      </c>
      <c r="C103" s="12" t="s">
        <v>38</v>
      </c>
      <c r="D103" s="12">
        <v>1200</v>
      </c>
      <c r="E103" s="16">
        <v>12889</v>
      </c>
      <c r="F103" s="16">
        <v>684</v>
      </c>
      <c r="G103" s="16">
        <v>512</v>
      </c>
      <c r="H103" s="12">
        <v>5.5</v>
      </c>
      <c r="I103" s="12">
        <v>222</v>
      </c>
      <c r="J103" s="12">
        <v>63</v>
      </c>
      <c r="K103" s="12">
        <v>830</v>
      </c>
      <c r="L103" s="12">
        <v>860</v>
      </c>
      <c r="M103" s="12">
        <v>940</v>
      </c>
      <c r="N103" s="12">
        <f>VLOOKUP(H103,[1]参数表!$AS$129:$AW$152,5,FALSE)</f>
        <v>344</v>
      </c>
      <c r="O103" s="12">
        <f>VLOOKUP(H103,[1]参数表!$AS$129:$AW$152,2,FALSE)</f>
        <v>627</v>
      </c>
      <c r="P103" s="12">
        <v>830</v>
      </c>
      <c r="Q103" s="4">
        <v>1180</v>
      </c>
      <c r="R103" s="12">
        <v>940</v>
      </c>
      <c r="S103" s="12">
        <v>460</v>
      </c>
      <c r="T103" s="12">
        <v>460</v>
      </c>
      <c r="U103" s="12">
        <v>860</v>
      </c>
      <c r="V103" s="12">
        <v>700</v>
      </c>
      <c r="W103" s="13">
        <f t="shared" si="5"/>
        <v>16.920027305187983</v>
      </c>
      <c r="X103" s="13">
        <f t="shared" si="8"/>
        <v>171.77239440498414</v>
      </c>
      <c r="Y103" s="14">
        <f t="shared" si="6"/>
        <v>0.22760559501585931</v>
      </c>
      <c r="Z103" s="17">
        <f t="shared" si="7"/>
        <v>2.9386920000000001</v>
      </c>
      <c r="AA103" s="15">
        <v>0.75</v>
      </c>
      <c r="AB103" s="14">
        <f t="shared" si="9"/>
        <v>4.5827555555555559</v>
      </c>
    </row>
    <row r="104" spans="1:28" x14ac:dyDescent="0.2">
      <c r="A104" s="12">
        <v>110</v>
      </c>
      <c r="B104" s="12">
        <v>15</v>
      </c>
      <c r="C104" s="12" t="s">
        <v>38</v>
      </c>
      <c r="D104" s="12">
        <v>1200</v>
      </c>
      <c r="E104" s="16">
        <v>13241</v>
      </c>
      <c r="F104" s="16">
        <v>672</v>
      </c>
      <c r="G104" s="16">
        <v>491</v>
      </c>
      <c r="H104" s="12">
        <v>5.5</v>
      </c>
      <c r="I104" s="12">
        <v>222</v>
      </c>
      <c r="J104" s="12">
        <v>64</v>
      </c>
      <c r="K104" s="12">
        <v>830</v>
      </c>
      <c r="L104" s="12">
        <v>860</v>
      </c>
      <c r="M104" s="12">
        <v>940</v>
      </c>
      <c r="N104" s="12">
        <f>VLOOKUP(H104,[1]参数表!$AS$129:$AW$152,5,FALSE)</f>
        <v>344</v>
      </c>
      <c r="O104" s="12">
        <f>VLOOKUP(H104,[1]参数表!$AS$129:$AW$152,2,FALSE)</f>
        <v>627</v>
      </c>
      <c r="P104" s="12">
        <v>830</v>
      </c>
      <c r="Q104" s="4">
        <v>1180</v>
      </c>
      <c r="R104" s="12">
        <v>940</v>
      </c>
      <c r="S104" s="12">
        <v>460</v>
      </c>
      <c r="T104" s="12">
        <v>460</v>
      </c>
      <c r="U104" s="12">
        <v>860</v>
      </c>
      <c r="V104" s="12">
        <v>700</v>
      </c>
      <c r="W104" s="13">
        <f t="shared" si="5"/>
        <v>17.382115101869353</v>
      </c>
      <c r="X104" s="13">
        <f t="shared" si="8"/>
        <v>181.28275524878075</v>
      </c>
      <c r="Y104" s="14">
        <f t="shared" si="6"/>
        <v>-0.28275524878074521</v>
      </c>
      <c r="Z104" s="17">
        <f t="shared" si="7"/>
        <v>2.9659839999999997</v>
      </c>
      <c r="AA104" s="15">
        <v>0.75</v>
      </c>
      <c r="AB104" s="14">
        <f t="shared" si="9"/>
        <v>4.6253161793372319</v>
      </c>
    </row>
    <row r="105" spans="1:28" x14ac:dyDescent="0.2">
      <c r="A105" s="12">
        <v>111</v>
      </c>
      <c r="B105" s="12">
        <v>15</v>
      </c>
      <c r="C105" s="12" t="s">
        <v>38</v>
      </c>
      <c r="D105" s="12">
        <v>1200</v>
      </c>
      <c r="E105" s="12">
        <v>14882</v>
      </c>
      <c r="F105" s="16">
        <v>639</v>
      </c>
      <c r="G105" s="16">
        <v>410</v>
      </c>
      <c r="H105" s="12">
        <v>5.5</v>
      </c>
      <c r="I105" s="12">
        <v>222</v>
      </c>
      <c r="J105" s="12">
        <v>65</v>
      </c>
      <c r="K105" s="12">
        <v>830</v>
      </c>
      <c r="L105" s="12">
        <v>860</v>
      </c>
      <c r="M105" s="12">
        <v>940</v>
      </c>
      <c r="N105" s="12">
        <f>VLOOKUP(H105,[1]参数表!$AS$129:$AW$152,5,FALSE)</f>
        <v>344</v>
      </c>
      <c r="O105" s="12">
        <f>VLOOKUP(H105,[1]参数表!$AS$129:$AW$152,2,FALSE)</f>
        <v>627</v>
      </c>
      <c r="P105" s="12">
        <v>830</v>
      </c>
      <c r="Q105" s="4">
        <v>1180</v>
      </c>
      <c r="R105" s="12">
        <v>940</v>
      </c>
      <c r="S105" s="12">
        <v>460</v>
      </c>
      <c r="T105" s="12">
        <v>460</v>
      </c>
      <c r="U105" s="12">
        <v>860</v>
      </c>
      <c r="V105" s="12">
        <v>700</v>
      </c>
      <c r="W105" s="13">
        <f t="shared" si="5"/>
        <v>19.536336904011758</v>
      </c>
      <c r="X105" s="13">
        <f t="shared" si="8"/>
        <v>229.00107577623103</v>
      </c>
      <c r="Y105" s="14">
        <f t="shared" si="6"/>
        <v>-1.0757762310333874E-3</v>
      </c>
      <c r="Z105" s="17">
        <f t="shared" si="7"/>
        <v>3.1698659999999999</v>
      </c>
      <c r="AA105" s="15">
        <v>0.75</v>
      </c>
      <c r="AB105" s="14">
        <f t="shared" si="9"/>
        <v>4.9432608187134504</v>
      </c>
    </row>
    <row r="106" spans="1:28" x14ac:dyDescent="0.2">
      <c r="A106" s="12">
        <v>112</v>
      </c>
      <c r="B106" s="12">
        <v>15</v>
      </c>
      <c r="C106" s="12" t="s">
        <v>38</v>
      </c>
      <c r="D106" s="12">
        <v>1200</v>
      </c>
      <c r="E106" s="16">
        <v>15628</v>
      </c>
      <c r="F106" s="12">
        <v>615</v>
      </c>
      <c r="G106" s="12">
        <v>362</v>
      </c>
      <c r="H106" s="12">
        <v>5.5</v>
      </c>
      <c r="I106" s="12">
        <v>222</v>
      </c>
      <c r="J106" s="12">
        <v>66</v>
      </c>
      <c r="K106" s="12">
        <v>830</v>
      </c>
      <c r="L106" s="12">
        <v>860</v>
      </c>
      <c r="M106" s="12">
        <v>940</v>
      </c>
      <c r="N106" s="12">
        <f>VLOOKUP(H106,[1]参数表!$AS$129:$AW$152,5,FALSE)</f>
        <v>344</v>
      </c>
      <c r="O106" s="12">
        <f>VLOOKUP(H106,[1]参数表!$AS$129:$AW$152,2,FALSE)</f>
        <v>627</v>
      </c>
      <c r="P106" s="12">
        <v>830</v>
      </c>
      <c r="Q106" s="4">
        <v>1180</v>
      </c>
      <c r="R106" s="12">
        <v>940</v>
      </c>
      <c r="S106" s="12">
        <v>460</v>
      </c>
      <c r="T106" s="12">
        <v>460</v>
      </c>
      <c r="U106" s="12">
        <v>860</v>
      </c>
      <c r="V106" s="12">
        <v>700</v>
      </c>
      <c r="W106" s="13">
        <f t="shared" si="5"/>
        <v>20.515647973114891</v>
      </c>
      <c r="X106" s="13">
        <f t="shared" si="8"/>
        <v>252.53508705406389</v>
      </c>
      <c r="Y106" s="14">
        <f t="shared" si="6"/>
        <v>0.46491294593610633</v>
      </c>
      <c r="Z106" s="14">
        <f t="shared" si="7"/>
        <v>3.2037399999999998</v>
      </c>
      <c r="AA106" s="15">
        <v>0.75</v>
      </c>
      <c r="AB106" s="14">
        <f t="shared" si="9"/>
        <v>4.9960857699805068</v>
      </c>
    </row>
    <row r="107" spans="1:28" x14ac:dyDescent="0.2">
      <c r="A107" s="12">
        <v>113</v>
      </c>
      <c r="B107" s="4">
        <v>15</v>
      </c>
      <c r="C107" s="4" t="s">
        <v>39</v>
      </c>
      <c r="D107" s="4">
        <v>1300</v>
      </c>
      <c r="E107" s="4">
        <v>9015</v>
      </c>
      <c r="F107" s="4">
        <v>742</v>
      </c>
      <c r="G107" s="4">
        <v>658</v>
      </c>
      <c r="H107" s="4">
        <v>7.5</v>
      </c>
      <c r="I107" s="4">
        <v>243</v>
      </c>
      <c r="J107" s="4">
        <v>62</v>
      </c>
      <c r="K107" s="4">
        <v>830</v>
      </c>
      <c r="L107" s="4">
        <v>860</v>
      </c>
      <c r="M107" s="4">
        <v>940</v>
      </c>
      <c r="N107" s="4">
        <f>VLOOKUP(H107,[1]参数表!$AS$129:$AW$152,5,FALSE)</f>
        <v>415</v>
      </c>
      <c r="O107" s="4">
        <f>VLOOKUP(H107,[1]参数表!$AS$129:$AW$152,2,FALSE)</f>
        <v>701</v>
      </c>
      <c r="P107" s="4">
        <v>830</v>
      </c>
      <c r="Q107" s="4">
        <v>1180</v>
      </c>
      <c r="R107" s="4">
        <v>940</v>
      </c>
      <c r="S107" s="4">
        <v>460</v>
      </c>
      <c r="T107" s="4">
        <v>460</v>
      </c>
      <c r="U107" s="4">
        <v>860</v>
      </c>
      <c r="V107" s="4">
        <v>700</v>
      </c>
      <c r="W107" s="11">
        <f t="shared" si="5"/>
        <v>11.834436042848141</v>
      </c>
      <c r="X107" s="11">
        <f t="shared" si="8"/>
        <v>84.032325871357898</v>
      </c>
      <c r="Y107" s="5">
        <f t="shared" si="6"/>
        <v>-3.2325871357897995E-2</v>
      </c>
      <c r="Z107" s="5">
        <f t="shared" si="7"/>
        <v>2.2297099999999999</v>
      </c>
      <c r="AA107" s="6">
        <v>0.75</v>
      </c>
      <c r="AB107" s="5">
        <f t="shared" si="9"/>
        <v>3.4771306042884991</v>
      </c>
    </row>
    <row r="108" spans="1:28" x14ac:dyDescent="0.2">
      <c r="A108" s="12">
        <v>114</v>
      </c>
      <c r="B108" s="4">
        <v>15</v>
      </c>
      <c r="C108" s="4" t="s">
        <v>39</v>
      </c>
      <c r="D108" s="4">
        <v>1300</v>
      </c>
      <c r="E108" s="4">
        <v>10304</v>
      </c>
      <c r="F108" s="4">
        <v>792</v>
      </c>
      <c r="G108" s="4">
        <v>682</v>
      </c>
      <c r="H108" s="4">
        <v>7.5</v>
      </c>
      <c r="I108" s="4">
        <v>243</v>
      </c>
      <c r="J108" s="4">
        <v>63</v>
      </c>
      <c r="K108" s="4">
        <v>830</v>
      </c>
      <c r="L108" s="4">
        <v>860</v>
      </c>
      <c r="M108" s="4">
        <v>940</v>
      </c>
      <c r="N108" s="4">
        <f>VLOOKUP(H108,[1]参数表!$AS$129:$AW$152,5,FALSE)</f>
        <v>415</v>
      </c>
      <c r="O108" s="4">
        <f>VLOOKUP(H108,[1]参数表!$AS$129:$AW$152,2,FALSE)</f>
        <v>701</v>
      </c>
      <c r="P108" s="4">
        <v>830</v>
      </c>
      <c r="Q108" s="4">
        <v>1180</v>
      </c>
      <c r="R108" s="4">
        <v>940</v>
      </c>
      <c r="S108" s="4">
        <v>460</v>
      </c>
      <c r="T108" s="4">
        <v>460</v>
      </c>
      <c r="U108" s="4">
        <v>860</v>
      </c>
      <c r="V108" s="4">
        <v>700</v>
      </c>
      <c r="W108" s="11">
        <f t="shared" si="5"/>
        <v>13.526570048309178</v>
      </c>
      <c r="X108" s="11">
        <f t="shared" si="8"/>
        <v>109.78085836308897</v>
      </c>
      <c r="Y108" s="5">
        <f t="shared" si="6"/>
        <v>0.21914163691103283</v>
      </c>
      <c r="Z108" s="5">
        <f t="shared" si="7"/>
        <v>2.720256</v>
      </c>
      <c r="AA108" s="6">
        <v>0.75</v>
      </c>
      <c r="AB108" s="5">
        <f t="shared" si="9"/>
        <v>4.2421146198830408</v>
      </c>
    </row>
    <row r="109" spans="1:28" x14ac:dyDescent="0.2">
      <c r="A109" s="12">
        <v>115</v>
      </c>
      <c r="B109" s="4">
        <v>15</v>
      </c>
      <c r="C109" s="4" t="s">
        <v>39</v>
      </c>
      <c r="D109" s="4">
        <v>1300</v>
      </c>
      <c r="E109" s="4">
        <v>11601</v>
      </c>
      <c r="F109" s="4">
        <v>847</v>
      </c>
      <c r="G109" s="4">
        <v>708</v>
      </c>
      <c r="H109" s="4">
        <v>7.5</v>
      </c>
      <c r="I109" s="4">
        <v>243</v>
      </c>
      <c r="J109" s="4">
        <v>64</v>
      </c>
      <c r="K109" s="4">
        <v>830</v>
      </c>
      <c r="L109" s="4">
        <v>860</v>
      </c>
      <c r="M109" s="4">
        <v>940</v>
      </c>
      <c r="N109" s="4">
        <f>VLOOKUP(H109,[1]参数表!$AS$129:$AW$152,5,FALSE)</f>
        <v>415</v>
      </c>
      <c r="O109" s="4">
        <f>VLOOKUP(H109,[1]参数表!$AS$129:$AW$152,2,FALSE)</f>
        <v>701</v>
      </c>
      <c r="P109" s="4">
        <v>830</v>
      </c>
      <c r="Q109" s="4">
        <v>1180</v>
      </c>
      <c r="R109" s="4">
        <v>940</v>
      </c>
      <c r="S109" s="4">
        <v>460</v>
      </c>
      <c r="T109" s="4">
        <v>460</v>
      </c>
      <c r="U109" s="4">
        <v>860</v>
      </c>
      <c r="V109" s="4">
        <v>700</v>
      </c>
      <c r="W109" s="11">
        <f t="shared" si="5"/>
        <v>15.229206049149342</v>
      </c>
      <c r="X109" s="11">
        <f t="shared" si="8"/>
        <v>139.15723013246816</v>
      </c>
      <c r="Y109" s="5">
        <f t="shared" si="6"/>
        <v>-0.15723013246815754</v>
      </c>
      <c r="Z109" s="5">
        <f t="shared" si="7"/>
        <v>3.2753490000000003</v>
      </c>
      <c r="AA109" s="6">
        <v>0.75</v>
      </c>
      <c r="AB109" s="5">
        <f t="shared" si="9"/>
        <v>5.1077567251462002</v>
      </c>
    </row>
    <row r="110" spans="1:28" x14ac:dyDescent="0.2">
      <c r="A110" s="12">
        <v>116</v>
      </c>
      <c r="B110" s="4">
        <v>15</v>
      </c>
      <c r="C110" s="4" t="s">
        <v>39</v>
      </c>
      <c r="D110" s="4">
        <v>1300</v>
      </c>
      <c r="E110" s="4">
        <v>12932</v>
      </c>
      <c r="F110" s="4">
        <v>885</v>
      </c>
      <c r="G110" s="4">
        <v>712</v>
      </c>
      <c r="H110" s="4">
        <v>7.5</v>
      </c>
      <c r="I110" s="4">
        <v>243</v>
      </c>
      <c r="J110" s="4">
        <v>65</v>
      </c>
      <c r="K110" s="4">
        <v>830</v>
      </c>
      <c r="L110" s="4">
        <v>860</v>
      </c>
      <c r="M110" s="4">
        <v>940</v>
      </c>
      <c r="N110" s="4">
        <f>VLOOKUP(H110,[1]参数表!$AS$129:$AW$152,5,FALSE)</f>
        <v>415</v>
      </c>
      <c r="O110" s="4">
        <f>VLOOKUP(H110,[1]参数表!$AS$129:$AW$152,2,FALSE)</f>
        <v>701</v>
      </c>
      <c r="P110" s="4">
        <v>830</v>
      </c>
      <c r="Q110" s="4">
        <v>1180</v>
      </c>
      <c r="R110" s="4">
        <v>940</v>
      </c>
      <c r="S110" s="4">
        <v>460</v>
      </c>
      <c r="T110" s="4">
        <v>460</v>
      </c>
      <c r="U110" s="4">
        <v>860</v>
      </c>
      <c r="V110" s="4">
        <v>700</v>
      </c>
      <c r="W110" s="11">
        <f t="shared" si="5"/>
        <v>16.976475530350768</v>
      </c>
      <c r="X110" s="11">
        <f t="shared" si="8"/>
        <v>172.92043285955904</v>
      </c>
      <c r="Y110" s="5">
        <f t="shared" si="6"/>
        <v>7.9567140440957473E-2</v>
      </c>
      <c r="Z110" s="5">
        <f t="shared" si="7"/>
        <v>3.81494</v>
      </c>
      <c r="AA110" s="6">
        <v>0.75</v>
      </c>
      <c r="AB110" s="5">
        <f t="shared" si="9"/>
        <v>5.949224171539961</v>
      </c>
    </row>
    <row r="111" spans="1:28" x14ac:dyDescent="0.2">
      <c r="A111" s="12">
        <v>117</v>
      </c>
      <c r="B111" s="4">
        <v>15</v>
      </c>
      <c r="C111" s="4" t="s">
        <v>39</v>
      </c>
      <c r="D111" s="4">
        <v>1300</v>
      </c>
      <c r="E111" s="4">
        <v>14218</v>
      </c>
      <c r="F111" s="4">
        <v>827</v>
      </c>
      <c r="G111" s="4">
        <v>618</v>
      </c>
      <c r="H111" s="4">
        <v>7.5</v>
      </c>
      <c r="I111" s="4">
        <v>243</v>
      </c>
      <c r="J111" s="4">
        <v>66</v>
      </c>
      <c r="K111" s="4">
        <v>830</v>
      </c>
      <c r="L111" s="4">
        <v>860</v>
      </c>
      <c r="M111" s="4">
        <v>940</v>
      </c>
      <c r="N111" s="4">
        <f>VLOOKUP(H111,[1]参数表!$AS$129:$AW$152,5,FALSE)</f>
        <v>415</v>
      </c>
      <c r="O111" s="4">
        <f>VLOOKUP(H111,[1]参数表!$AS$129:$AW$152,2,FALSE)</f>
        <v>701</v>
      </c>
      <c r="P111" s="4">
        <v>830</v>
      </c>
      <c r="Q111" s="4">
        <v>1180</v>
      </c>
      <c r="R111" s="4">
        <v>940</v>
      </c>
      <c r="S111" s="4">
        <v>460</v>
      </c>
      <c r="T111" s="4">
        <v>460</v>
      </c>
      <c r="U111" s="4">
        <v>860</v>
      </c>
      <c r="V111" s="4">
        <v>700</v>
      </c>
      <c r="W111" s="11">
        <f t="shared" si="5"/>
        <v>18.664671287544635</v>
      </c>
      <c r="X111" s="11">
        <f t="shared" si="8"/>
        <v>209.02197256325587</v>
      </c>
      <c r="Y111" s="5">
        <f t="shared" si="6"/>
        <v>-2.1972563255872046E-2</v>
      </c>
      <c r="Z111" s="5">
        <f t="shared" si="7"/>
        <v>3.9194286666666667</v>
      </c>
      <c r="AA111" s="6">
        <v>0.75</v>
      </c>
      <c r="AB111" s="5">
        <f t="shared" si="9"/>
        <v>6.1121694606887589</v>
      </c>
    </row>
    <row r="112" spans="1:28" x14ac:dyDescent="0.2">
      <c r="A112" s="12">
        <v>118</v>
      </c>
      <c r="B112" s="4">
        <v>15</v>
      </c>
      <c r="C112" s="4" t="s">
        <v>39</v>
      </c>
      <c r="D112" s="4">
        <v>1300</v>
      </c>
      <c r="E112" s="4">
        <v>15515</v>
      </c>
      <c r="F112" s="4">
        <v>778</v>
      </c>
      <c r="G112" s="4">
        <v>529</v>
      </c>
      <c r="H112" s="4">
        <v>7.5</v>
      </c>
      <c r="I112" s="4">
        <v>243</v>
      </c>
      <c r="J112" s="4">
        <v>67</v>
      </c>
      <c r="K112" s="4">
        <v>830</v>
      </c>
      <c r="L112" s="4">
        <v>860</v>
      </c>
      <c r="M112" s="4">
        <v>940</v>
      </c>
      <c r="N112" s="4">
        <f>VLOOKUP(H112,[1]参数表!$AS$129:$AW$152,5,FALSE)</f>
        <v>415</v>
      </c>
      <c r="O112" s="4">
        <f>VLOOKUP(H112,[1]参数表!$AS$129:$AW$152,2,FALSE)</f>
        <v>701</v>
      </c>
      <c r="P112" s="4">
        <v>830</v>
      </c>
      <c r="Q112" s="4">
        <v>1180</v>
      </c>
      <c r="R112" s="4">
        <v>940</v>
      </c>
      <c r="S112" s="4">
        <v>460</v>
      </c>
      <c r="T112" s="4">
        <v>460</v>
      </c>
      <c r="U112" s="4">
        <v>860</v>
      </c>
      <c r="V112" s="4">
        <v>700</v>
      </c>
      <c r="W112" s="11">
        <f t="shared" si="5"/>
        <v>20.36730728838479</v>
      </c>
      <c r="X112" s="11">
        <f t="shared" si="8"/>
        <v>248.8963237076953</v>
      </c>
      <c r="Y112" s="5">
        <f t="shared" si="6"/>
        <v>0.10367629230469788</v>
      </c>
      <c r="Z112" s="5">
        <f t="shared" si="7"/>
        <v>4.0235566666666669</v>
      </c>
      <c r="AA112" s="6">
        <v>0.75</v>
      </c>
      <c r="AB112" s="5">
        <f t="shared" si="9"/>
        <v>6.2745523066926578</v>
      </c>
    </row>
    <row r="113" spans="1:28" x14ac:dyDescent="0.2">
      <c r="A113" s="12">
        <v>119</v>
      </c>
      <c r="B113" s="4">
        <v>15</v>
      </c>
      <c r="C113" s="4" t="s">
        <v>39</v>
      </c>
      <c r="D113" s="4">
        <v>1300</v>
      </c>
      <c r="E113" s="4">
        <v>17013</v>
      </c>
      <c r="F113" s="4">
        <v>727</v>
      </c>
      <c r="G113" s="4">
        <v>427</v>
      </c>
      <c r="H113" s="4">
        <v>7.5</v>
      </c>
      <c r="I113" s="4">
        <v>243</v>
      </c>
      <c r="J113" s="4">
        <v>68</v>
      </c>
      <c r="K113" s="4">
        <v>830</v>
      </c>
      <c r="L113" s="4">
        <v>860</v>
      </c>
      <c r="M113" s="4">
        <v>940</v>
      </c>
      <c r="N113" s="4">
        <f>VLOOKUP(H113,[1]参数表!$AS$129:$AW$152,5,FALSE)</f>
        <v>415</v>
      </c>
      <c r="O113" s="4">
        <f>VLOOKUP(H113,[1]参数表!$AS$129:$AW$152,2,FALSE)</f>
        <v>701</v>
      </c>
      <c r="P113" s="4">
        <v>830</v>
      </c>
      <c r="Q113" s="4">
        <v>1180</v>
      </c>
      <c r="R113" s="4">
        <v>940</v>
      </c>
      <c r="S113" s="4">
        <v>460</v>
      </c>
      <c r="T113" s="4">
        <v>460</v>
      </c>
      <c r="U113" s="4">
        <v>860</v>
      </c>
      <c r="V113" s="4">
        <v>700</v>
      </c>
      <c r="W113" s="11">
        <f t="shared" si="5"/>
        <v>22.333805923125393</v>
      </c>
      <c r="X113" s="11">
        <f t="shared" si="8"/>
        <v>299.27933220709855</v>
      </c>
      <c r="Y113" s="5">
        <f t="shared" si="6"/>
        <v>0.72066779290145178</v>
      </c>
      <c r="Z113" s="5">
        <f t="shared" si="7"/>
        <v>4.1228170000000004</v>
      </c>
      <c r="AA113" s="6">
        <v>0.75</v>
      </c>
      <c r="AB113" s="5">
        <f t="shared" si="9"/>
        <v>6.4293442495126714</v>
      </c>
    </row>
    <row r="114" spans="1:28" x14ac:dyDescent="0.2">
      <c r="A114" s="12">
        <v>120</v>
      </c>
      <c r="B114" s="16">
        <v>18</v>
      </c>
      <c r="C114" s="16" t="s">
        <v>40</v>
      </c>
      <c r="D114" s="16">
        <v>800</v>
      </c>
      <c r="E114" s="16">
        <v>8479</v>
      </c>
      <c r="F114" s="16">
        <v>377</v>
      </c>
      <c r="G114" s="16">
        <v>338</v>
      </c>
      <c r="H114" s="16">
        <v>3</v>
      </c>
      <c r="I114" s="16">
        <v>219</v>
      </c>
      <c r="J114" s="16">
        <v>56</v>
      </c>
      <c r="K114" s="16">
        <v>930</v>
      </c>
      <c r="L114" s="16">
        <v>1020</v>
      </c>
      <c r="M114" s="16">
        <v>1100</v>
      </c>
      <c r="N114" s="12">
        <f>VLOOKUP(H114,[1]参数表!$AS$129:$AW$152,5,FALSE)</f>
        <v>344</v>
      </c>
      <c r="O114" s="12">
        <f>VLOOKUP(H114,[1]参数表!$AS$129:$AW$152,2,FALSE)</f>
        <v>582</v>
      </c>
      <c r="P114" s="16">
        <v>930</v>
      </c>
      <c r="Q114" s="16">
        <v>1280</v>
      </c>
      <c r="R114" s="16">
        <v>1100</v>
      </c>
      <c r="S114" s="16">
        <v>540</v>
      </c>
      <c r="T114" s="16">
        <v>540</v>
      </c>
      <c r="U114" s="16">
        <v>1020</v>
      </c>
      <c r="V114" s="16">
        <v>800</v>
      </c>
      <c r="W114" s="18">
        <f t="shared" si="5"/>
        <v>8.0770842859320222</v>
      </c>
      <c r="X114" s="18">
        <f t="shared" si="8"/>
        <v>39.14357433723</v>
      </c>
      <c r="Y114" s="17">
        <f t="shared" si="6"/>
        <v>-0.14357433722999957</v>
      </c>
      <c r="Z114" s="17">
        <f t="shared" si="7"/>
        <v>1.0655276666666667</v>
      </c>
      <c r="AA114" s="15">
        <v>0.75</v>
      </c>
      <c r="AB114" s="14">
        <f t="shared" si="9"/>
        <v>1.6616415854450943</v>
      </c>
    </row>
    <row r="115" spans="1:28" x14ac:dyDescent="0.2">
      <c r="A115" s="12">
        <v>121</v>
      </c>
      <c r="B115" s="16">
        <v>18</v>
      </c>
      <c r="C115" s="16" t="s">
        <v>40</v>
      </c>
      <c r="D115" s="16">
        <v>800</v>
      </c>
      <c r="E115" s="16">
        <v>9561</v>
      </c>
      <c r="F115" s="16">
        <v>392</v>
      </c>
      <c r="G115" s="16">
        <v>342</v>
      </c>
      <c r="H115" s="16">
        <v>3</v>
      </c>
      <c r="I115" s="16">
        <v>219</v>
      </c>
      <c r="J115" s="16">
        <v>57</v>
      </c>
      <c r="K115" s="16">
        <v>930</v>
      </c>
      <c r="L115" s="16">
        <v>1020</v>
      </c>
      <c r="M115" s="16">
        <v>1100</v>
      </c>
      <c r="N115" s="12">
        <f>VLOOKUP(H115,[1]参数表!$AS$129:$AW$152,5,FALSE)</f>
        <v>344</v>
      </c>
      <c r="O115" s="12">
        <f>VLOOKUP(H115,[1]参数表!$AS$129:$AW$152,2,FALSE)</f>
        <v>582</v>
      </c>
      <c r="P115" s="16">
        <v>930</v>
      </c>
      <c r="Q115" s="16">
        <v>1280</v>
      </c>
      <c r="R115" s="16">
        <v>1100</v>
      </c>
      <c r="S115" s="16">
        <v>540</v>
      </c>
      <c r="T115" s="16">
        <v>540</v>
      </c>
      <c r="U115" s="16">
        <v>1020</v>
      </c>
      <c r="V115" s="16">
        <v>800</v>
      </c>
      <c r="W115" s="18">
        <f t="shared" si="5"/>
        <v>9.1077960676726111</v>
      </c>
      <c r="X115" s="18">
        <f t="shared" si="8"/>
        <v>49.771169526187606</v>
      </c>
      <c r="Y115" s="17">
        <f t="shared" si="6"/>
        <v>0.22883047381239408</v>
      </c>
      <c r="Z115" s="17">
        <f t="shared" si="7"/>
        <v>1.249304</v>
      </c>
      <c r="AA115" s="15">
        <v>0.75</v>
      </c>
      <c r="AB115" s="14">
        <f t="shared" si="9"/>
        <v>1.9482323586744641</v>
      </c>
    </row>
    <row r="116" spans="1:28" x14ac:dyDescent="0.2">
      <c r="A116" s="12">
        <v>122</v>
      </c>
      <c r="B116" s="16">
        <v>18</v>
      </c>
      <c r="C116" s="16" t="s">
        <v>40</v>
      </c>
      <c r="D116" s="16">
        <v>800</v>
      </c>
      <c r="E116" s="16">
        <v>10631</v>
      </c>
      <c r="F116" s="16">
        <v>405</v>
      </c>
      <c r="G116" s="16">
        <v>343</v>
      </c>
      <c r="H116" s="16">
        <v>3</v>
      </c>
      <c r="I116" s="16">
        <v>219</v>
      </c>
      <c r="J116" s="16">
        <v>58</v>
      </c>
      <c r="K116" s="16">
        <v>930</v>
      </c>
      <c r="L116" s="16">
        <v>1020</v>
      </c>
      <c r="M116" s="16">
        <v>1100</v>
      </c>
      <c r="N116" s="12">
        <f>VLOOKUP(H116,[1]参数表!$AS$129:$AW$152,5,FALSE)</f>
        <v>344</v>
      </c>
      <c r="O116" s="12">
        <f>VLOOKUP(H116,[1]参数表!$AS$129:$AW$152,2,FALSE)</f>
        <v>582</v>
      </c>
      <c r="P116" s="16">
        <v>930</v>
      </c>
      <c r="Q116" s="16">
        <v>1280</v>
      </c>
      <c r="R116" s="16">
        <v>1100</v>
      </c>
      <c r="S116" s="16">
        <v>540</v>
      </c>
      <c r="T116" s="16">
        <v>540</v>
      </c>
      <c r="U116" s="16">
        <v>1020</v>
      </c>
      <c r="V116" s="16">
        <v>800</v>
      </c>
      <c r="W116" s="18">
        <f t="shared" si="5"/>
        <v>10.127076665142509</v>
      </c>
      <c r="X116" s="18">
        <f t="shared" si="8"/>
        <v>61.534609069004347</v>
      </c>
      <c r="Y116" s="17">
        <f t="shared" si="6"/>
        <v>0.46539093099565321</v>
      </c>
      <c r="Z116" s="17">
        <f t="shared" si="7"/>
        <v>1.4351849999999999</v>
      </c>
      <c r="AA116" s="15">
        <v>0.75</v>
      </c>
      <c r="AB116" s="14">
        <f t="shared" si="9"/>
        <v>2.2381052631578946</v>
      </c>
    </row>
    <row r="117" spans="1:28" x14ac:dyDescent="0.2">
      <c r="A117" s="12">
        <v>123</v>
      </c>
      <c r="B117" s="16">
        <v>18</v>
      </c>
      <c r="C117" s="16" t="s">
        <v>40</v>
      </c>
      <c r="D117" s="16">
        <v>800</v>
      </c>
      <c r="E117" s="16">
        <v>11868</v>
      </c>
      <c r="F117" s="16">
        <v>422</v>
      </c>
      <c r="G117" s="16">
        <v>346</v>
      </c>
      <c r="H117" s="16">
        <v>3</v>
      </c>
      <c r="I117" s="16">
        <v>219</v>
      </c>
      <c r="J117" s="16">
        <v>59</v>
      </c>
      <c r="K117" s="16">
        <v>930</v>
      </c>
      <c r="L117" s="16">
        <v>1020</v>
      </c>
      <c r="M117" s="16">
        <v>1100</v>
      </c>
      <c r="N117" s="12">
        <f>VLOOKUP(H117,[1]参数表!$AS$129:$AW$152,5,FALSE)</f>
        <v>344</v>
      </c>
      <c r="O117" s="12">
        <f>VLOOKUP(H117,[1]参数表!$AS$129:$AW$152,2,FALSE)</f>
        <v>582</v>
      </c>
      <c r="P117" s="16">
        <v>930</v>
      </c>
      <c r="Q117" s="16">
        <v>1280</v>
      </c>
      <c r="R117" s="16">
        <v>1100</v>
      </c>
      <c r="S117" s="16">
        <v>540</v>
      </c>
      <c r="T117" s="16">
        <v>540</v>
      </c>
      <c r="U117" s="16">
        <v>1020</v>
      </c>
      <c r="V117" s="16">
        <v>800</v>
      </c>
      <c r="W117" s="18">
        <f t="shared" si="5"/>
        <v>11.305441243712849</v>
      </c>
      <c r="X117" s="18">
        <f t="shared" si="8"/>
        <v>76.687801029026119</v>
      </c>
      <c r="Y117" s="17">
        <f t="shared" si="6"/>
        <v>-0.68780102902611873</v>
      </c>
      <c r="Z117" s="17">
        <f t="shared" si="7"/>
        <v>1.669432</v>
      </c>
      <c r="AA117" s="15">
        <v>0.75</v>
      </c>
      <c r="AB117" s="14">
        <f t="shared" si="9"/>
        <v>2.6034027290448347</v>
      </c>
    </row>
    <row r="118" spans="1:28" x14ac:dyDescent="0.2">
      <c r="A118" s="12">
        <v>124</v>
      </c>
      <c r="B118" s="16">
        <v>18</v>
      </c>
      <c r="C118" s="16" t="s">
        <v>40</v>
      </c>
      <c r="D118" s="16">
        <v>800</v>
      </c>
      <c r="E118" s="16">
        <v>12540</v>
      </c>
      <c r="F118" s="16">
        <v>398</v>
      </c>
      <c r="G118" s="16">
        <v>313</v>
      </c>
      <c r="H118" s="16">
        <v>3</v>
      </c>
      <c r="I118" s="16">
        <v>219</v>
      </c>
      <c r="J118" s="16">
        <v>60</v>
      </c>
      <c r="K118" s="16">
        <v>930</v>
      </c>
      <c r="L118" s="16">
        <v>1020</v>
      </c>
      <c r="M118" s="16">
        <v>1100</v>
      </c>
      <c r="N118" s="12">
        <f>VLOOKUP(H118,[1]参数表!$AS$129:$AW$152,5,FALSE)</f>
        <v>344</v>
      </c>
      <c r="O118" s="12">
        <f>VLOOKUP(H118,[1]参数表!$AS$129:$AW$152,2,FALSE)</f>
        <v>582</v>
      </c>
      <c r="P118" s="16">
        <v>930</v>
      </c>
      <c r="Q118" s="16">
        <v>1280</v>
      </c>
      <c r="R118" s="16">
        <v>1100</v>
      </c>
      <c r="S118" s="16">
        <v>540</v>
      </c>
      <c r="T118" s="16">
        <v>540</v>
      </c>
      <c r="U118" s="16">
        <v>1020</v>
      </c>
      <c r="V118" s="16">
        <v>800</v>
      </c>
      <c r="W118" s="18">
        <f t="shared" si="5"/>
        <v>11.945587562871513</v>
      </c>
      <c r="X118" s="18">
        <f t="shared" si="8"/>
        <v>85.618237333338342</v>
      </c>
      <c r="Y118" s="17">
        <f t="shared" si="6"/>
        <v>-0.61823733333834241</v>
      </c>
      <c r="Z118" s="17">
        <f t="shared" si="7"/>
        <v>1.66364</v>
      </c>
      <c r="AA118" s="15">
        <v>0.75</v>
      </c>
      <c r="AB118" s="14">
        <f t="shared" si="9"/>
        <v>2.5943703703703704</v>
      </c>
    </row>
    <row r="119" spans="1:28" x14ac:dyDescent="0.2">
      <c r="A119" s="12">
        <v>125</v>
      </c>
      <c r="B119" s="16">
        <v>18</v>
      </c>
      <c r="C119" s="16" t="s">
        <v>40</v>
      </c>
      <c r="D119" s="16">
        <v>800</v>
      </c>
      <c r="E119" s="16">
        <v>13445</v>
      </c>
      <c r="F119" s="16">
        <v>387</v>
      </c>
      <c r="G119" s="16">
        <v>288</v>
      </c>
      <c r="H119" s="16">
        <v>3</v>
      </c>
      <c r="I119" s="16">
        <v>219</v>
      </c>
      <c r="J119" s="16">
        <v>61</v>
      </c>
      <c r="K119" s="16">
        <v>930</v>
      </c>
      <c r="L119" s="16">
        <v>1020</v>
      </c>
      <c r="M119" s="16">
        <v>1100</v>
      </c>
      <c r="N119" s="12">
        <f>VLOOKUP(H119,[1]参数表!$AS$129:$AW$152,5,FALSE)</f>
        <v>344</v>
      </c>
      <c r="O119" s="12">
        <f>VLOOKUP(H119,[1]参数表!$AS$129:$AW$152,2,FALSE)</f>
        <v>582</v>
      </c>
      <c r="P119" s="16">
        <v>930</v>
      </c>
      <c r="Q119" s="16">
        <v>1280</v>
      </c>
      <c r="R119" s="16">
        <v>1100</v>
      </c>
      <c r="S119" s="16">
        <v>540</v>
      </c>
      <c r="T119" s="16">
        <v>540</v>
      </c>
      <c r="U119" s="16">
        <v>1020</v>
      </c>
      <c r="V119" s="16">
        <v>800</v>
      </c>
      <c r="W119" s="18">
        <f t="shared" si="5"/>
        <v>12.807689376619418</v>
      </c>
      <c r="X119" s="18">
        <f t="shared" si="8"/>
        <v>98.422144300781937</v>
      </c>
      <c r="Y119" s="17">
        <f t="shared" si="6"/>
        <v>0.57785569921806257</v>
      </c>
      <c r="Z119" s="17">
        <f t="shared" si="7"/>
        <v>1.734405</v>
      </c>
      <c r="AA119" s="15">
        <v>0.75</v>
      </c>
      <c r="AB119" s="14">
        <f t="shared" si="9"/>
        <v>2.7047251461988302</v>
      </c>
    </row>
    <row r="120" spans="1:28" x14ac:dyDescent="0.2">
      <c r="A120" s="12">
        <v>126</v>
      </c>
      <c r="B120" s="16">
        <v>18</v>
      </c>
      <c r="C120" s="16" t="s">
        <v>40</v>
      </c>
      <c r="D120" s="16">
        <v>800</v>
      </c>
      <c r="E120" s="12">
        <v>14108</v>
      </c>
      <c r="F120" s="12">
        <v>361</v>
      </c>
      <c r="G120" s="12">
        <v>253</v>
      </c>
      <c r="H120" s="16">
        <v>3</v>
      </c>
      <c r="I120" s="16">
        <v>219</v>
      </c>
      <c r="J120" s="16">
        <v>62</v>
      </c>
      <c r="K120" s="16">
        <v>930</v>
      </c>
      <c r="L120" s="16">
        <v>1020</v>
      </c>
      <c r="M120" s="16">
        <v>1100</v>
      </c>
      <c r="N120" s="12">
        <f>VLOOKUP(H120,[1]参数表!$AS$129:$AW$152,5,FALSE)</f>
        <v>344</v>
      </c>
      <c r="O120" s="12">
        <f>VLOOKUP(H120,[1]参数表!$AS$129:$AW$152,2,FALSE)</f>
        <v>582</v>
      </c>
      <c r="P120" s="16">
        <v>930</v>
      </c>
      <c r="Q120" s="16">
        <v>1280</v>
      </c>
      <c r="R120" s="16">
        <v>1100</v>
      </c>
      <c r="S120" s="16">
        <v>540</v>
      </c>
      <c r="T120" s="16">
        <v>540</v>
      </c>
      <c r="U120" s="16">
        <v>1020</v>
      </c>
      <c r="V120" s="16">
        <v>800</v>
      </c>
      <c r="W120" s="18">
        <f t="shared" si="5"/>
        <v>13.439262307575067</v>
      </c>
      <c r="X120" s="18">
        <f t="shared" si="8"/>
        <v>108.36826282308475</v>
      </c>
      <c r="Y120" s="17">
        <f t="shared" si="6"/>
        <v>-0.36826282308474845</v>
      </c>
      <c r="Z120" s="14">
        <f t="shared" si="7"/>
        <v>1.6976626666666665</v>
      </c>
      <c r="AA120" s="15">
        <v>0.75</v>
      </c>
      <c r="AB120" s="14">
        <f t="shared" si="9"/>
        <v>2.6474271604938266</v>
      </c>
    </row>
    <row r="121" spans="1:28" x14ac:dyDescent="0.2">
      <c r="A121" s="12">
        <v>127</v>
      </c>
      <c r="B121" s="4">
        <v>18</v>
      </c>
      <c r="C121" s="4" t="s">
        <v>41</v>
      </c>
      <c r="D121" s="4">
        <v>850</v>
      </c>
      <c r="E121" s="4">
        <v>9421</v>
      </c>
      <c r="F121" s="4">
        <v>464</v>
      </c>
      <c r="G121" s="4">
        <v>416</v>
      </c>
      <c r="H121" s="4">
        <v>4</v>
      </c>
      <c r="I121" s="4">
        <v>225</v>
      </c>
      <c r="J121" s="4">
        <v>57</v>
      </c>
      <c r="K121" s="4">
        <v>930</v>
      </c>
      <c r="L121" s="4">
        <v>1020</v>
      </c>
      <c r="M121" s="4">
        <v>1100</v>
      </c>
      <c r="N121" s="4">
        <f>VLOOKUP(H121,[1]参数表!$AS$129:$AW$152,5,FALSE)</f>
        <v>344</v>
      </c>
      <c r="O121" s="4">
        <f>VLOOKUP(H121,[1]参数表!$AS$129:$AW$152,2,FALSE)</f>
        <v>582</v>
      </c>
      <c r="P121" s="4">
        <v>930</v>
      </c>
      <c r="Q121" s="16">
        <v>1280</v>
      </c>
      <c r="R121" s="4">
        <v>1100</v>
      </c>
      <c r="S121" s="4">
        <v>540</v>
      </c>
      <c r="T121" s="4">
        <v>540</v>
      </c>
      <c r="U121" s="4">
        <v>1020</v>
      </c>
      <c r="V121" s="4">
        <v>800</v>
      </c>
      <c r="W121" s="11">
        <f t="shared" si="5"/>
        <v>8.9744322511812218</v>
      </c>
      <c r="X121" s="11">
        <f t="shared" si="8"/>
        <v>48.324260538624991</v>
      </c>
      <c r="Y121" s="5">
        <f t="shared" si="6"/>
        <v>-0.3242605386249906</v>
      </c>
      <c r="Z121" s="5">
        <f t="shared" si="7"/>
        <v>1.4571146666666666</v>
      </c>
      <c r="AA121" s="6">
        <v>0.75</v>
      </c>
      <c r="AB121" s="5">
        <f t="shared" si="9"/>
        <v>2.2723035737491877</v>
      </c>
    </row>
    <row r="122" spans="1:28" x14ac:dyDescent="0.2">
      <c r="A122" s="12">
        <v>128</v>
      </c>
      <c r="B122" s="4">
        <v>18</v>
      </c>
      <c r="C122" s="4" t="s">
        <v>41</v>
      </c>
      <c r="D122" s="4">
        <v>850</v>
      </c>
      <c r="E122" s="4">
        <v>9824</v>
      </c>
      <c r="F122" s="4">
        <v>489</v>
      </c>
      <c r="G122" s="4">
        <v>436</v>
      </c>
      <c r="H122" s="4">
        <v>4</v>
      </c>
      <c r="I122" s="4">
        <v>225</v>
      </c>
      <c r="J122" s="4">
        <v>58</v>
      </c>
      <c r="K122" s="4">
        <v>930</v>
      </c>
      <c r="L122" s="4">
        <v>1020</v>
      </c>
      <c r="M122" s="4">
        <v>1100</v>
      </c>
      <c r="N122" s="4">
        <f>VLOOKUP(H122,[1]参数表!$AS$129:$AW$152,5,FALSE)</f>
        <v>344</v>
      </c>
      <c r="O122" s="4">
        <f>VLOOKUP(H122,[1]参数表!$AS$129:$AW$152,2,FALSE)</f>
        <v>582</v>
      </c>
      <c r="P122" s="4">
        <v>930</v>
      </c>
      <c r="Q122" s="16">
        <v>1280</v>
      </c>
      <c r="R122" s="4">
        <v>1100</v>
      </c>
      <c r="S122" s="4">
        <v>540</v>
      </c>
      <c r="T122" s="4">
        <v>540</v>
      </c>
      <c r="U122" s="4">
        <v>1020</v>
      </c>
      <c r="V122" s="4">
        <v>800</v>
      </c>
      <c r="W122" s="11">
        <f t="shared" si="5"/>
        <v>9.3583295229385755</v>
      </c>
      <c r="X122" s="11">
        <f t="shared" si="8"/>
        <v>52.546998875942251</v>
      </c>
      <c r="Y122" s="5">
        <f t="shared" si="6"/>
        <v>0.45300112405774939</v>
      </c>
      <c r="Z122" s="5">
        <f t="shared" si="7"/>
        <v>1.6013120000000001</v>
      </c>
      <c r="AA122" s="6">
        <v>0.75</v>
      </c>
      <c r="AB122" s="5">
        <f t="shared" si="9"/>
        <v>2.4971727095516574</v>
      </c>
    </row>
    <row r="123" spans="1:28" x14ac:dyDescent="0.2">
      <c r="A123" s="12">
        <v>129</v>
      </c>
      <c r="B123" s="4">
        <v>18</v>
      </c>
      <c r="C123" s="4" t="s">
        <v>41</v>
      </c>
      <c r="D123" s="4">
        <v>850</v>
      </c>
      <c r="E123" s="4">
        <v>10715</v>
      </c>
      <c r="F123" s="4">
        <v>514</v>
      </c>
      <c r="G123" s="4">
        <v>451</v>
      </c>
      <c r="H123" s="4">
        <v>4</v>
      </c>
      <c r="I123" s="4">
        <v>225</v>
      </c>
      <c r="J123" s="4">
        <v>59</v>
      </c>
      <c r="K123" s="4">
        <v>930</v>
      </c>
      <c r="L123" s="4">
        <v>1020</v>
      </c>
      <c r="M123" s="4">
        <v>1100</v>
      </c>
      <c r="N123" s="4">
        <f>VLOOKUP(H123,[1]参数表!$AS$129:$AW$152,5,FALSE)</f>
        <v>344</v>
      </c>
      <c r="O123" s="4">
        <f>VLOOKUP(H123,[1]参数表!$AS$129:$AW$152,2,FALSE)</f>
        <v>582</v>
      </c>
      <c r="P123" s="4">
        <v>930</v>
      </c>
      <c r="Q123" s="16">
        <v>1280</v>
      </c>
      <c r="R123" s="4">
        <v>1100</v>
      </c>
      <c r="S123" s="4">
        <v>540</v>
      </c>
      <c r="T123" s="4">
        <v>540</v>
      </c>
      <c r="U123" s="4">
        <v>1020</v>
      </c>
      <c r="V123" s="4">
        <v>800</v>
      </c>
      <c r="W123" s="11">
        <f t="shared" si="5"/>
        <v>10.207094955037343</v>
      </c>
      <c r="X123" s="11">
        <f t="shared" si="8"/>
        <v>62.51087245268927</v>
      </c>
      <c r="Y123" s="5">
        <f t="shared" si="6"/>
        <v>0.48912754731072994</v>
      </c>
      <c r="Z123" s="5">
        <f t="shared" si="7"/>
        <v>1.8358366666666666</v>
      </c>
      <c r="AA123" s="6">
        <v>0.75</v>
      </c>
      <c r="AB123" s="5">
        <f t="shared" si="9"/>
        <v>2.8629031838856398</v>
      </c>
    </row>
    <row r="124" spans="1:28" x14ac:dyDescent="0.2">
      <c r="A124" s="12">
        <v>130</v>
      </c>
      <c r="B124" s="4">
        <v>18</v>
      </c>
      <c r="C124" s="4" t="s">
        <v>41</v>
      </c>
      <c r="D124" s="4">
        <v>850</v>
      </c>
      <c r="E124" s="4">
        <v>12090</v>
      </c>
      <c r="F124" s="4">
        <v>523</v>
      </c>
      <c r="G124" s="4">
        <v>443</v>
      </c>
      <c r="H124" s="4">
        <v>4</v>
      </c>
      <c r="I124" s="4">
        <v>225</v>
      </c>
      <c r="J124" s="4">
        <v>60</v>
      </c>
      <c r="K124" s="4">
        <v>930</v>
      </c>
      <c r="L124" s="4">
        <v>1020</v>
      </c>
      <c r="M124" s="4">
        <v>1100</v>
      </c>
      <c r="N124" s="4">
        <f>VLOOKUP(H124,[1]参数表!$AS$129:$AW$152,5,FALSE)</f>
        <v>344</v>
      </c>
      <c r="O124" s="4">
        <f>VLOOKUP(H124,[1]参数表!$AS$129:$AW$152,2,FALSE)</f>
        <v>582</v>
      </c>
      <c r="P124" s="4">
        <v>930</v>
      </c>
      <c r="Q124" s="16">
        <v>1280</v>
      </c>
      <c r="R124" s="4">
        <v>1100</v>
      </c>
      <c r="S124" s="4">
        <v>540</v>
      </c>
      <c r="T124" s="4">
        <v>540</v>
      </c>
      <c r="U124" s="4">
        <v>1020</v>
      </c>
      <c r="V124" s="4">
        <v>800</v>
      </c>
      <c r="W124" s="11">
        <f t="shared" si="5"/>
        <v>11.516918152720622</v>
      </c>
      <c r="X124" s="11">
        <f t="shared" si="8"/>
        <v>79.583642241879474</v>
      </c>
      <c r="Y124" s="5">
        <f t="shared" si="6"/>
        <v>0.416357758120526</v>
      </c>
      <c r="Z124" s="5">
        <f t="shared" si="7"/>
        <v>2.1076899999999998</v>
      </c>
      <c r="AA124" s="6">
        <v>0.75</v>
      </c>
      <c r="AB124" s="5">
        <f t="shared" si="9"/>
        <v>3.2868460038986353</v>
      </c>
    </row>
    <row r="125" spans="1:28" x14ac:dyDescent="0.2">
      <c r="A125" s="12">
        <v>131</v>
      </c>
      <c r="B125" s="4">
        <v>18</v>
      </c>
      <c r="C125" s="4" t="s">
        <v>41</v>
      </c>
      <c r="D125" s="4">
        <v>850</v>
      </c>
      <c r="E125" s="4">
        <v>12839</v>
      </c>
      <c r="F125" s="4">
        <v>493</v>
      </c>
      <c r="G125" s="4">
        <v>403</v>
      </c>
      <c r="H125" s="4">
        <v>4</v>
      </c>
      <c r="I125" s="4">
        <v>225</v>
      </c>
      <c r="J125" s="4">
        <v>61</v>
      </c>
      <c r="K125" s="4">
        <v>930</v>
      </c>
      <c r="L125" s="4">
        <v>1020</v>
      </c>
      <c r="M125" s="4">
        <v>1100</v>
      </c>
      <c r="N125" s="4">
        <f>VLOOKUP(H125,[1]参数表!$AS$129:$AW$152,5,FALSE)</f>
        <v>344</v>
      </c>
      <c r="O125" s="4">
        <f>VLOOKUP(H125,[1]参数表!$AS$129:$AW$152,2,FALSE)</f>
        <v>582</v>
      </c>
      <c r="P125" s="4">
        <v>930</v>
      </c>
      <c r="Q125" s="16">
        <v>1280</v>
      </c>
      <c r="R125" s="4">
        <v>1100</v>
      </c>
      <c r="S125" s="4">
        <v>540</v>
      </c>
      <c r="T125" s="4">
        <v>540</v>
      </c>
      <c r="U125" s="4">
        <v>1020</v>
      </c>
      <c r="V125" s="4">
        <v>800</v>
      </c>
      <c r="W125" s="11">
        <f t="shared" si="5"/>
        <v>12.23041457094955</v>
      </c>
      <c r="X125" s="11">
        <f t="shared" si="8"/>
        <v>89.749824346377039</v>
      </c>
      <c r="Y125" s="5">
        <f t="shared" si="6"/>
        <v>0.25017565362296068</v>
      </c>
      <c r="Z125" s="5">
        <f t="shared" si="7"/>
        <v>2.1098756666666665</v>
      </c>
      <c r="AA125" s="6">
        <v>0.75</v>
      </c>
      <c r="AB125" s="5">
        <f t="shared" si="9"/>
        <v>3.2902544509421698</v>
      </c>
    </row>
    <row r="126" spans="1:28" x14ac:dyDescent="0.2">
      <c r="A126" s="12">
        <v>132</v>
      </c>
      <c r="B126" s="4">
        <v>18</v>
      </c>
      <c r="C126" s="4" t="s">
        <v>41</v>
      </c>
      <c r="D126" s="4">
        <v>850</v>
      </c>
      <c r="E126" s="4">
        <v>13845</v>
      </c>
      <c r="F126" s="4">
        <v>479</v>
      </c>
      <c r="G126" s="4">
        <v>374</v>
      </c>
      <c r="H126" s="4">
        <v>4</v>
      </c>
      <c r="I126" s="4">
        <v>225</v>
      </c>
      <c r="J126" s="4">
        <v>62</v>
      </c>
      <c r="K126" s="4">
        <v>930</v>
      </c>
      <c r="L126" s="4">
        <v>1020</v>
      </c>
      <c r="M126" s="4">
        <v>1100</v>
      </c>
      <c r="N126" s="4">
        <f>VLOOKUP(H126,[1]参数表!$AS$129:$AW$152,5,FALSE)</f>
        <v>344</v>
      </c>
      <c r="O126" s="4">
        <f>VLOOKUP(H126,[1]参数表!$AS$129:$AW$152,2,FALSE)</f>
        <v>582</v>
      </c>
      <c r="P126" s="4">
        <v>930</v>
      </c>
      <c r="Q126" s="16">
        <v>1280</v>
      </c>
      <c r="R126" s="4">
        <v>1100</v>
      </c>
      <c r="S126" s="4">
        <v>540</v>
      </c>
      <c r="T126" s="4">
        <v>540</v>
      </c>
      <c r="U126" s="4">
        <v>1020</v>
      </c>
      <c r="V126" s="4">
        <v>800</v>
      </c>
      <c r="W126" s="11">
        <f t="shared" si="5"/>
        <v>13.188728852309101</v>
      </c>
      <c r="X126" s="11">
        <f t="shared" si="8"/>
        <v>104.36554124383831</v>
      </c>
      <c r="Y126" s="5">
        <f t="shared" si="6"/>
        <v>0.63445875616169189</v>
      </c>
      <c r="Z126" s="5">
        <f t="shared" si="7"/>
        <v>2.210585</v>
      </c>
      <c r="AA126" s="6">
        <v>0.75</v>
      </c>
      <c r="AB126" s="5">
        <f t="shared" si="9"/>
        <v>3.44730604288499</v>
      </c>
    </row>
    <row r="127" spans="1:28" x14ac:dyDescent="0.2">
      <c r="A127" s="12">
        <v>133</v>
      </c>
      <c r="B127" s="4">
        <v>18</v>
      </c>
      <c r="C127" s="4" t="s">
        <v>41</v>
      </c>
      <c r="D127" s="4">
        <v>850</v>
      </c>
      <c r="E127" s="4">
        <v>15283</v>
      </c>
      <c r="F127" s="4">
        <v>457</v>
      </c>
      <c r="G127" s="4">
        <v>330</v>
      </c>
      <c r="H127" s="4">
        <v>4</v>
      </c>
      <c r="I127" s="4">
        <v>225</v>
      </c>
      <c r="J127" s="4">
        <v>63</v>
      </c>
      <c r="K127" s="4">
        <v>930</v>
      </c>
      <c r="L127" s="4">
        <v>1020</v>
      </c>
      <c r="M127" s="4">
        <v>1100</v>
      </c>
      <c r="N127" s="4">
        <f>VLOOKUP(H127,[1]参数表!$AS$129:$AW$152,5,FALSE)</f>
        <v>344</v>
      </c>
      <c r="O127" s="4">
        <f>VLOOKUP(H127,[1]参数表!$AS$129:$AW$152,2,FALSE)</f>
        <v>582</v>
      </c>
      <c r="P127" s="4">
        <v>930</v>
      </c>
      <c r="Q127" s="16">
        <v>1280</v>
      </c>
      <c r="R127" s="4">
        <v>1100</v>
      </c>
      <c r="S127" s="4">
        <v>540</v>
      </c>
      <c r="T127" s="4">
        <v>540</v>
      </c>
      <c r="U127" s="4">
        <v>1020</v>
      </c>
      <c r="V127" s="4">
        <v>800</v>
      </c>
      <c r="W127" s="11">
        <f t="shared" si="5"/>
        <v>14.558565767413507</v>
      </c>
      <c r="X127" s="11">
        <f t="shared" si="8"/>
        <v>127.17110232246264</v>
      </c>
      <c r="Y127" s="5">
        <f t="shared" si="6"/>
        <v>-0.17110232246264445</v>
      </c>
      <c r="Z127" s="5">
        <f t="shared" si="7"/>
        <v>2.3281103333333331</v>
      </c>
      <c r="AA127" s="6">
        <v>0.75</v>
      </c>
      <c r="AB127" s="5">
        <f t="shared" si="9"/>
        <v>3.6305814165042234</v>
      </c>
    </row>
    <row r="128" spans="1:28" x14ac:dyDescent="0.2">
      <c r="A128" s="12">
        <v>134</v>
      </c>
      <c r="B128" s="16">
        <v>18</v>
      </c>
      <c r="C128" s="16" t="s">
        <v>42</v>
      </c>
      <c r="D128" s="16">
        <v>950</v>
      </c>
      <c r="E128" s="16">
        <v>10349</v>
      </c>
      <c r="F128" s="16">
        <v>658</v>
      </c>
      <c r="G128" s="16">
        <v>60</v>
      </c>
      <c r="H128" s="16">
        <v>5.5</v>
      </c>
      <c r="I128" s="16">
        <v>252</v>
      </c>
      <c r="J128" s="16">
        <v>58</v>
      </c>
      <c r="K128" s="16">
        <v>930</v>
      </c>
      <c r="L128" s="16">
        <v>1020</v>
      </c>
      <c r="M128" s="16">
        <v>1100</v>
      </c>
      <c r="N128" s="12">
        <f>VLOOKUP(H128,[1]参数表!$AS$129:$AW$152,5,FALSE)</f>
        <v>344</v>
      </c>
      <c r="O128" s="12">
        <f>VLOOKUP(H128,[1]参数表!$AS$129:$AW$152,2,FALSE)</f>
        <v>627</v>
      </c>
      <c r="P128" s="16">
        <v>930</v>
      </c>
      <c r="Q128" s="16">
        <v>1280</v>
      </c>
      <c r="R128" s="16">
        <v>1100</v>
      </c>
      <c r="S128" s="16">
        <v>540</v>
      </c>
      <c r="T128" s="16">
        <v>540</v>
      </c>
      <c r="U128" s="16">
        <v>1020</v>
      </c>
      <c r="V128" s="16">
        <v>800</v>
      </c>
      <c r="W128" s="18">
        <f t="shared" si="5"/>
        <v>9.8584438347812817</v>
      </c>
      <c r="X128" s="18">
        <f t="shared" si="8"/>
        <v>58.313348906122236</v>
      </c>
      <c r="Y128" s="17">
        <f t="shared" si="6"/>
        <v>539.6866510938778</v>
      </c>
      <c r="Z128" s="17">
        <f t="shared" si="7"/>
        <v>2.2698806666666664</v>
      </c>
      <c r="AA128" s="15">
        <v>0.75</v>
      </c>
      <c r="AB128" s="14">
        <f t="shared" si="9"/>
        <v>3.5397749187784275</v>
      </c>
    </row>
    <row r="129" spans="1:28" x14ac:dyDescent="0.2">
      <c r="A129" s="12">
        <v>135</v>
      </c>
      <c r="B129" s="16">
        <v>18</v>
      </c>
      <c r="C129" s="16" t="s">
        <v>42</v>
      </c>
      <c r="D129" s="16">
        <v>950</v>
      </c>
      <c r="E129" s="16">
        <v>11702</v>
      </c>
      <c r="F129" s="16">
        <v>662</v>
      </c>
      <c r="G129" s="16">
        <v>587</v>
      </c>
      <c r="H129" s="16">
        <v>5.5</v>
      </c>
      <c r="I129" s="16">
        <v>252</v>
      </c>
      <c r="J129" s="16">
        <v>59</v>
      </c>
      <c r="K129" s="16">
        <v>930</v>
      </c>
      <c r="L129" s="16">
        <v>1020</v>
      </c>
      <c r="M129" s="16">
        <v>1100</v>
      </c>
      <c r="N129" s="12">
        <f>VLOOKUP(H129,[1]参数表!$AS$129:$AW$152,5,FALSE)</f>
        <v>344</v>
      </c>
      <c r="O129" s="12">
        <f>VLOOKUP(H129,[1]参数表!$AS$129:$AW$152,2,FALSE)</f>
        <v>627</v>
      </c>
      <c r="P129" s="16">
        <v>930</v>
      </c>
      <c r="Q129" s="16">
        <v>1280</v>
      </c>
      <c r="R129" s="16">
        <v>1100</v>
      </c>
      <c r="S129" s="16">
        <v>540</v>
      </c>
      <c r="T129" s="16">
        <v>540</v>
      </c>
      <c r="U129" s="16">
        <v>1020</v>
      </c>
      <c r="V129" s="16">
        <v>800</v>
      </c>
      <c r="W129" s="18">
        <f t="shared" si="5"/>
        <v>11.147309861301633</v>
      </c>
      <c r="X129" s="18">
        <f t="shared" si="8"/>
        <v>74.557510286323577</v>
      </c>
      <c r="Y129" s="17">
        <f t="shared" si="6"/>
        <v>0.44248971367642298</v>
      </c>
      <c r="Z129" s="17">
        <f t="shared" si="7"/>
        <v>2.5822413333333327</v>
      </c>
      <c r="AA129" s="15">
        <v>0.75</v>
      </c>
      <c r="AB129" s="14">
        <f t="shared" si="9"/>
        <v>4.0268870695256656</v>
      </c>
    </row>
    <row r="130" spans="1:28" x14ac:dyDescent="0.2">
      <c r="A130" s="12">
        <v>136</v>
      </c>
      <c r="B130" s="16">
        <v>18</v>
      </c>
      <c r="C130" s="16" t="s">
        <v>42</v>
      </c>
      <c r="D130" s="16">
        <v>950</v>
      </c>
      <c r="E130" s="16">
        <v>13039</v>
      </c>
      <c r="F130" s="16">
        <v>673</v>
      </c>
      <c r="G130" s="16">
        <v>580</v>
      </c>
      <c r="H130" s="16">
        <v>5.5</v>
      </c>
      <c r="I130" s="16">
        <v>252</v>
      </c>
      <c r="J130" s="16">
        <v>60</v>
      </c>
      <c r="K130" s="16">
        <v>930</v>
      </c>
      <c r="L130" s="16">
        <v>1020</v>
      </c>
      <c r="M130" s="16">
        <v>1100</v>
      </c>
      <c r="N130" s="12">
        <f>VLOOKUP(H130,[1]参数表!$AS$129:$AW$152,5,FALSE)</f>
        <v>344</v>
      </c>
      <c r="O130" s="12">
        <f>VLOOKUP(H130,[1]参数表!$AS$129:$AW$152,2,FALSE)</f>
        <v>627</v>
      </c>
      <c r="P130" s="16">
        <v>930</v>
      </c>
      <c r="Q130" s="16">
        <v>1280</v>
      </c>
      <c r="R130" s="16">
        <v>1100</v>
      </c>
      <c r="S130" s="16">
        <v>540</v>
      </c>
      <c r="T130" s="16">
        <v>540</v>
      </c>
      <c r="U130" s="16">
        <v>1020</v>
      </c>
      <c r="V130" s="16">
        <v>800</v>
      </c>
      <c r="W130" s="18">
        <f t="shared" ref="W130:W193" si="10">E130/3600/S130/T130*1000*1000</f>
        <v>12.420934308794392</v>
      </c>
      <c r="X130" s="18">
        <f t="shared" si="8"/>
        <v>92.56776546203136</v>
      </c>
      <c r="Y130" s="17">
        <f t="shared" ref="Y130:Y193" si="11">F130-G130-X130</f>
        <v>0.43223453796863964</v>
      </c>
      <c r="Z130" s="17">
        <f t="shared" ref="Z130:Z193" si="12">E130*F130*1.2/3600/1000</f>
        <v>2.9250823333333331</v>
      </c>
      <c r="AA130" s="15">
        <v>0.75</v>
      </c>
      <c r="AB130" s="14">
        <f t="shared" si="9"/>
        <v>4.5615319038336581</v>
      </c>
    </row>
    <row r="131" spans="1:28" x14ac:dyDescent="0.2">
      <c r="A131" s="12">
        <v>137</v>
      </c>
      <c r="B131" s="16">
        <v>18</v>
      </c>
      <c r="C131" s="16" t="s">
        <v>42</v>
      </c>
      <c r="D131" s="16">
        <v>950</v>
      </c>
      <c r="E131" s="16">
        <v>14585</v>
      </c>
      <c r="F131" s="16">
        <v>682</v>
      </c>
      <c r="G131" s="16">
        <v>566</v>
      </c>
      <c r="H131" s="16">
        <v>5.5</v>
      </c>
      <c r="I131" s="16">
        <v>252</v>
      </c>
      <c r="J131" s="16">
        <v>61</v>
      </c>
      <c r="K131" s="16">
        <v>930</v>
      </c>
      <c r="L131" s="16">
        <v>1020</v>
      </c>
      <c r="M131" s="16">
        <v>1100</v>
      </c>
      <c r="N131" s="12">
        <f>VLOOKUP(H131,[1]参数表!$AS$129:$AW$152,5,FALSE)</f>
        <v>344</v>
      </c>
      <c r="O131" s="12">
        <f>VLOOKUP(H131,[1]参数表!$AS$129:$AW$152,2,FALSE)</f>
        <v>627</v>
      </c>
      <c r="P131" s="16">
        <v>930</v>
      </c>
      <c r="Q131" s="16">
        <v>1280</v>
      </c>
      <c r="R131" s="16">
        <v>1100</v>
      </c>
      <c r="S131" s="16">
        <v>540</v>
      </c>
      <c r="T131" s="16">
        <v>540</v>
      </c>
      <c r="U131" s="16">
        <v>1020</v>
      </c>
      <c r="V131" s="16">
        <v>800</v>
      </c>
      <c r="W131" s="18">
        <f t="shared" si="10"/>
        <v>13.893651882335011</v>
      </c>
      <c r="X131" s="18">
        <f t="shared" ref="X131:X194" si="13">1.2/2*W131*W131</f>
        <v>115.82013757650671</v>
      </c>
      <c r="Y131" s="17">
        <f t="shared" si="11"/>
        <v>0.17986242349329018</v>
      </c>
      <c r="Z131" s="17">
        <f t="shared" si="12"/>
        <v>3.3156566666666669</v>
      </c>
      <c r="AA131" s="15">
        <v>0.75</v>
      </c>
      <c r="AB131" s="14">
        <f t="shared" ref="AB131:AB194" si="14">Z131/AA131/0.855</f>
        <v>5.1706146848602996</v>
      </c>
    </row>
    <row r="132" spans="1:28" x14ac:dyDescent="0.2">
      <c r="A132" s="12">
        <v>138</v>
      </c>
      <c r="B132" s="16">
        <v>18</v>
      </c>
      <c r="C132" s="16" t="s">
        <v>42</v>
      </c>
      <c r="D132" s="16">
        <v>950</v>
      </c>
      <c r="E132" s="16">
        <v>15426</v>
      </c>
      <c r="F132" s="16">
        <v>671</v>
      </c>
      <c r="G132" s="16">
        <v>541</v>
      </c>
      <c r="H132" s="16">
        <v>5.5</v>
      </c>
      <c r="I132" s="16">
        <v>252</v>
      </c>
      <c r="J132" s="16">
        <v>62</v>
      </c>
      <c r="K132" s="16">
        <v>930</v>
      </c>
      <c r="L132" s="16">
        <v>1020</v>
      </c>
      <c r="M132" s="16">
        <v>1100</v>
      </c>
      <c r="N132" s="12">
        <f>VLOOKUP(H132,[1]参数表!$AS$129:$AW$152,5,FALSE)</f>
        <v>344</v>
      </c>
      <c r="O132" s="12">
        <f>VLOOKUP(H132,[1]参数表!$AS$129:$AW$152,2,FALSE)</f>
        <v>627</v>
      </c>
      <c r="P132" s="16">
        <v>930</v>
      </c>
      <c r="Q132" s="16">
        <v>1280</v>
      </c>
      <c r="R132" s="16">
        <v>1100</v>
      </c>
      <c r="S132" s="16">
        <v>540</v>
      </c>
      <c r="T132" s="16">
        <v>540</v>
      </c>
      <c r="U132" s="16">
        <v>1020</v>
      </c>
      <c r="V132" s="16">
        <v>800</v>
      </c>
      <c r="W132" s="18">
        <f t="shared" si="10"/>
        <v>14.694787379972567</v>
      </c>
      <c r="X132" s="18">
        <f t="shared" si="13"/>
        <v>129.56206568556061</v>
      </c>
      <c r="Y132" s="17">
        <f t="shared" si="11"/>
        <v>0.43793431443938857</v>
      </c>
      <c r="Z132" s="17">
        <f t="shared" si="12"/>
        <v>3.4502819999999996</v>
      </c>
      <c r="AA132" s="15">
        <v>0.75</v>
      </c>
      <c r="AB132" s="14">
        <f t="shared" si="14"/>
        <v>5.3805567251461985</v>
      </c>
    </row>
    <row r="133" spans="1:28" x14ac:dyDescent="0.2">
      <c r="A133" s="12">
        <v>139</v>
      </c>
      <c r="B133" s="16">
        <v>18</v>
      </c>
      <c r="C133" s="16" t="s">
        <v>42</v>
      </c>
      <c r="D133" s="16">
        <v>950</v>
      </c>
      <c r="E133" s="16">
        <v>16557</v>
      </c>
      <c r="F133" s="16">
        <v>664</v>
      </c>
      <c r="G133" s="16">
        <v>515</v>
      </c>
      <c r="H133" s="16">
        <v>5.5</v>
      </c>
      <c r="I133" s="16">
        <v>252</v>
      </c>
      <c r="J133" s="16">
        <v>63</v>
      </c>
      <c r="K133" s="16">
        <v>930</v>
      </c>
      <c r="L133" s="16">
        <v>1020</v>
      </c>
      <c r="M133" s="16">
        <v>1100</v>
      </c>
      <c r="N133" s="12">
        <f>VLOOKUP(H133,[1]参数表!$AS$129:$AW$152,5,FALSE)</f>
        <v>344</v>
      </c>
      <c r="O133" s="12">
        <f>VLOOKUP(H133,[1]参数表!$AS$129:$AW$152,2,FALSE)</f>
        <v>627</v>
      </c>
      <c r="P133" s="16">
        <v>930</v>
      </c>
      <c r="Q133" s="16">
        <v>1280</v>
      </c>
      <c r="R133" s="16">
        <v>1100</v>
      </c>
      <c r="S133" s="16">
        <v>540</v>
      </c>
      <c r="T133" s="16">
        <v>540</v>
      </c>
      <c r="U133" s="16">
        <v>1020</v>
      </c>
      <c r="V133" s="16">
        <v>800</v>
      </c>
      <c r="W133" s="18">
        <f t="shared" si="10"/>
        <v>15.772176497485143</v>
      </c>
      <c r="X133" s="18">
        <f t="shared" si="13"/>
        <v>149.25693088069363</v>
      </c>
      <c r="Y133" s="17">
        <f t="shared" si="11"/>
        <v>-0.25693088069363057</v>
      </c>
      <c r="Z133" s="17">
        <f t="shared" si="12"/>
        <v>3.6646160000000001</v>
      </c>
      <c r="AA133" s="15">
        <v>0.75</v>
      </c>
      <c r="AB133" s="14">
        <f t="shared" si="14"/>
        <v>5.7148007797270965</v>
      </c>
    </row>
    <row r="134" spans="1:28" x14ac:dyDescent="0.2">
      <c r="A134" s="12">
        <v>140</v>
      </c>
      <c r="B134" s="16">
        <v>18</v>
      </c>
      <c r="C134" s="16" t="s">
        <v>42</v>
      </c>
      <c r="D134" s="16">
        <v>950</v>
      </c>
      <c r="E134" s="16">
        <v>17486</v>
      </c>
      <c r="F134" s="16">
        <v>618</v>
      </c>
      <c r="G134" s="16">
        <v>452</v>
      </c>
      <c r="H134" s="16">
        <v>5.5</v>
      </c>
      <c r="I134" s="16">
        <v>252</v>
      </c>
      <c r="J134" s="16">
        <v>64</v>
      </c>
      <c r="K134" s="16">
        <v>930</v>
      </c>
      <c r="L134" s="16">
        <v>1020</v>
      </c>
      <c r="M134" s="16">
        <v>1100</v>
      </c>
      <c r="N134" s="12">
        <f>VLOOKUP(H134,[1]参数表!$AS$129:$AW$152,5,FALSE)</f>
        <v>344</v>
      </c>
      <c r="O134" s="12">
        <f>VLOOKUP(H134,[1]参数表!$AS$129:$AW$152,2,FALSE)</f>
        <v>627</v>
      </c>
      <c r="P134" s="16">
        <v>930</v>
      </c>
      <c r="Q134" s="16">
        <v>1280</v>
      </c>
      <c r="R134" s="16">
        <v>1100</v>
      </c>
      <c r="S134" s="16">
        <v>540</v>
      </c>
      <c r="T134" s="16">
        <v>540</v>
      </c>
      <c r="U134" s="16">
        <v>1020</v>
      </c>
      <c r="V134" s="16">
        <v>800</v>
      </c>
      <c r="W134" s="18">
        <f t="shared" si="10"/>
        <v>16.657140679774425</v>
      </c>
      <c r="X134" s="18">
        <f t="shared" si="13"/>
        <v>166.47620137547759</v>
      </c>
      <c r="Y134" s="17">
        <f t="shared" si="11"/>
        <v>-0.47620137547758645</v>
      </c>
      <c r="Z134" s="17">
        <f t="shared" si="12"/>
        <v>3.6021160000000001</v>
      </c>
      <c r="AA134" s="15">
        <v>0.75</v>
      </c>
      <c r="AB134" s="14">
        <f t="shared" si="14"/>
        <v>5.6173348927875244</v>
      </c>
    </row>
    <row r="135" spans="1:28" x14ac:dyDescent="0.2">
      <c r="A135" s="12">
        <v>141</v>
      </c>
      <c r="B135" s="4">
        <v>18</v>
      </c>
      <c r="C135" s="4" t="s">
        <v>43</v>
      </c>
      <c r="D135" s="4">
        <v>1000</v>
      </c>
      <c r="E135" s="4">
        <v>12494</v>
      </c>
      <c r="F135" s="4">
        <v>803</v>
      </c>
      <c r="G135" s="4">
        <v>718</v>
      </c>
      <c r="H135" s="4">
        <v>7.5</v>
      </c>
      <c r="I135" s="4">
        <v>264</v>
      </c>
      <c r="J135" s="4">
        <v>59</v>
      </c>
      <c r="K135" s="4">
        <v>930</v>
      </c>
      <c r="L135" s="4">
        <v>1020</v>
      </c>
      <c r="M135" s="4">
        <v>1100</v>
      </c>
      <c r="N135" s="4">
        <f>VLOOKUP(H135,[1]参数表!$AS$129:$AW$152,5,FALSE)</f>
        <v>415</v>
      </c>
      <c r="O135" s="4">
        <f>VLOOKUP(H135,[1]参数表!$AS$129:$AW$152,2,FALSE)</f>
        <v>701</v>
      </c>
      <c r="P135" s="4">
        <v>930</v>
      </c>
      <c r="Q135" s="16">
        <v>1280</v>
      </c>
      <c r="R135" s="4">
        <v>1100</v>
      </c>
      <c r="S135" s="4">
        <v>540</v>
      </c>
      <c r="T135" s="4">
        <v>540</v>
      </c>
      <c r="U135" s="4">
        <v>1020</v>
      </c>
      <c r="V135" s="4">
        <v>800</v>
      </c>
      <c r="W135" s="11">
        <f t="shared" si="10"/>
        <v>11.9017680231672</v>
      </c>
      <c r="X135" s="11">
        <f t="shared" si="13"/>
        <v>84.991249246371169</v>
      </c>
      <c r="Y135" s="5">
        <f t="shared" si="11"/>
        <v>8.7507536288313759E-3</v>
      </c>
      <c r="Z135" s="5">
        <f t="shared" si="12"/>
        <v>3.3442273333333334</v>
      </c>
      <c r="AA135" s="6">
        <v>0.75</v>
      </c>
      <c r="AB135" s="5">
        <f t="shared" si="14"/>
        <v>5.215169330734243</v>
      </c>
    </row>
    <row r="136" spans="1:28" x14ac:dyDescent="0.2">
      <c r="A136" s="12">
        <v>142</v>
      </c>
      <c r="B136" s="4">
        <v>18</v>
      </c>
      <c r="C136" s="4" t="s">
        <v>43</v>
      </c>
      <c r="D136" s="4">
        <v>1000</v>
      </c>
      <c r="E136" s="4">
        <v>13212</v>
      </c>
      <c r="F136" s="4">
        <v>812</v>
      </c>
      <c r="G136" s="4">
        <v>717</v>
      </c>
      <c r="H136" s="4">
        <v>7.5</v>
      </c>
      <c r="I136" s="4">
        <v>264</v>
      </c>
      <c r="J136" s="4">
        <v>60</v>
      </c>
      <c r="K136" s="4">
        <v>930</v>
      </c>
      <c r="L136" s="4">
        <v>1020</v>
      </c>
      <c r="M136" s="4">
        <v>1100</v>
      </c>
      <c r="N136" s="4">
        <f>VLOOKUP(H136,[1]参数表!$AS$129:$AW$152,5,FALSE)</f>
        <v>415</v>
      </c>
      <c r="O136" s="4">
        <f>VLOOKUP(H136,[1]参数表!$AS$129:$AW$152,2,FALSE)</f>
        <v>701</v>
      </c>
      <c r="P136" s="4">
        <v>930</v>
      </c>
      <c r="Q136" s="16">
        <v>1280</v>
      </c>
      <c r="R136" s="4">
        <v>1100</v>
      </c>
      <c r="S136" s="4">
        <v>540</v>
      </c>
      <c r="T136" s="4">
        <v>540</v>
      </c>
      <c r="U136" s="4">
        <v>1020</v>
      </c>
      <c r="V136" s="4">
        <v>800</v>
      </c>
      <c r="W136" s="11">
        <f t="shared" si="10"/>
        <v>12.585733882030178</v>
      </c>
      <c r="X136" s="11">
        <f t="shared" si="13"/>
        <v>95.04041840956944</v>
      </c>
      <c r="Y136" s="5">
        <f t="shared" si="11"/>
        <v>-4.0418409569440428E-2</v>
      </c>
      <c r="Z136" s="5">
        <f t="shared" si="12"/>
        <v>3.5760479999999997</v>
      </c>
      <c r="AA136" s="6">
        <v>0.75</v>
      </c>
      <c r="AB136" s="5">
        <f t="shared" si="14"/>
        <v>5.5766830409356727</v>
      </c>
    </row>
    <row r="137" spans="1:28" x14ac:dyDescent="0.2">
      <c r="A137" s="12">
        <v>143</v>
      </c>
      <c r="B137" s="4">
        <v>18</v>
      </c>
      <c r="C137" s="4" t="s">
        <v>43</v>
      </c>
      <c r="D137" s="4">
        <v>1000</v>
      </c>
      <c r="E137" s="4">
        <v>14214</v>
      </c>
      <c r="F137" s="4">
        <v>832</v>
      </c>
      <c r="G137" s="4">
        <v>722</v>
      </c>
      <c r="H137" s="4">
        <v>7.5</v>
      </c>
      <c r="I137" s="4">
        <v>264</v>
      </c>
      <c r="J137" s="4">
        <v>61</v>
      </c>
      <c r="K137" s="4">
        <v>930</v>
      </c>
      <c r="L137" s="4">
        <v>1020</v>
      </c>
      <c r="M137" s="4">
        <v>1100</v>
      </c>
      <c r="N137" s="4">
        <f>VLOOKUP(H137,[1]参数表!$AS$129:$AW$152,5,FALSE)</f>
        <v>415</v>
      </c>
      <c r="O137" s="4">
        <f>VLOOKUP(H137,[1]参数表!$AS$129:$AW$152,2,FALSE)</f>
        <v>701</v>
      </c>
      <c r="P137" s="4">
        <v>930</v>
      </c>
      <c r="Q137" s="16">
        <v>1280</v>
      </c>
      <c r="R137" s="4">
        <v>1100</v>
      </c>
      <c r="S137" s="4">
        <v>540</v>
      </c>
      <c r="T137" s="4">
        <v>540</v>
      </c>
      <c r="U137" s="4">
        <v>1020</v>
      </c>
      <c r="V137" s="4">
        <v>800</v>
      </c>
      <c r="W137" s="11">
        <f t="shared" si="10"/>
        <v>13.540237768632831</v>
      </c>
      <c r="X137" s="11">
        <f t="shared" si="13"/>
        <v>110.0028232986666</v>
      </c>
      <c r="Y137" s="5">
        <f t="shared" si="11"/>
        <v>-2.8232986665983617E-3</v>
      </c>
      <c r="Z137" s="5">
        <f t="shared" si="12"/>
        <v>3.9420160000000002</v>
      </c>
      <c r="AA137" s="6">
        <v>0.75</v>
      </c>
      <c r="AB137" s="5">
        <f t="shared" si="14"/>
        <v>6.147393372319689</v>
      </c>
    </row>
    <row r="138" spans="1:28" x14ac:dyDescent="0.2">
      <c r="A138" s="12">
        <v>144</v>
      </c>
      <c r="B138" s="4">
        <v>18</v>
      </c>
      <c r="C138" s="4" t="s">
        <v>43</v>
      </c>
      <c r="D138" s="4">
        <v>1000</v>
      </c>
      <c r="E138" s="4">
        <v>15248</v>
      </c>
      <c r="F138" s="4">
        <v>841</v>
      </c>
      <c r="G138" s="4">
        <v>714</v>
      </c>
      <c r="H138" s="4">
        <v>7.5</v>
      </c>
      <c r="I138" s="4">
        <v>264</v>
      </c>
      <c r="J138" s="4">
        <v>62</v>
      </c>
      <c r="K138" s="4">
        <v>930</v>
      </c>
      <c r="L138" s="4">
        <v>1020</v>
      </c>
      <c r="M138" s="4">
        <v>1100</v>
      </c>
      <c r="N138" s="4">
        <f>VLOOKUP(H138,[1]参数表!$AS$129:$AW$152,5,FALSE)</f>
        <v>415</v>
      </c>
      <c r="O138" s="4">
        <f>VLOOKUP(H138,[1]参数表!$AS$129:$AW$152,2,FALSE)</f>
        <v>701</v>
      </c>
      <c r="P138" s="4">
        <v>930</v>
      </c>
      <c r="Q138" s="16">
        <v>1280</v>
      </c>
      <c r="R138" s="4">
        <v>1100</v>
      </c>
      <c r="S138" s="4">
        <v>540</v>
      </c>
      <c r="T138" s="4">
        <v>540</v>
      </c>
      <c r="U138" s="4">
        <v>1020</v>
      </c>
      <c r="V138" s="4">
        <v>800</v>
      </c>
      <c r="W138" s="11">
        <f t="shared" si="10"/>
        <v>14.525224813290659</v>
      </c>
      <c r="X138" s="11">
        <f t="shared" si="13"/>
        <v>126.58929352598079</v>
      </c>
      <c r="Y138" s="5">
        <f t="shared" si="11"/>
        <v>0.41070647401920723</v>
      </c>
      <c r="Z138" s="5">
        <f t="shared" si="12"/>
        <v>4.2745226666666669</v>
      </c>
      <c r="AA138" s="6">
        <v>0.75</v>
      </c>
      <c r="AB138" s="5">
        <f t="shared" si="14"/>
        <v>6.6659222871994812</v>
      </c>
    </row>
    <row r="139" spans="1:28" x14ac:dyDescent="0.2">
      <c r="A139" s="12">
        <v>145</v>
      </c>
      <c r="B139" s="4">
        <v>18</v>
      </c>
      <c r="C139" s="4" t="s">
        <v>43</v>
      </c>
      <c r="D139" s="4">
        <v>1000</v>
      </c>
      <c r="E139" s="4">
        <v>16192</v>
      </c>
      <c r="F139" s="4">
        <v>824</v>
      </c>
      <c r="G139" s="4">
        <v>681</v>
      </c>
      <c r="H139" s="4">
        <v>7.5</v>
      </c>
      <c r="I139" s="4">
        <v>264</v>
      </c>
      <c r="J139" s="4">
        <v>63</v>
      </c>
      <c r="K139" s="4">
        <v>930</v>
      </c>
      <c r="L139" s="4">
        <v>1020</v>
      </c>
      <c r="M139" s="4">
        <v>1100</v>
      </c>
      <c r="N139" s="4">
        <f>VLOOKUP(H139,[1]参数表!$AS$129:$AW$152,5,FALSE)</f>
        <v>415</v>
      </c>
      <c r="O139" s="4">
        <f>VLOOKUP(H139,[1]参数表!$AS$129:$AW$152,2,FALSE)</f>
        <v>701</v>
      </c>
      <c r="P139" s="4">
        <v>930</v>
      </c>
      <c r="Q139" s="16">
        <v>1280</v>
      </c>
      <c r="R139" s="4">
        <v>1100</v>
      </c>
      <c r="S139" s="4">
        <v>540</v>
      </c>
      <c r="T139" s="4">
        <v>540</v>
      </c>
      <c r="U139" s="4">
        <v>1020</v>
      </c>
      <c r="V139" s="4">
        <v>800</v>
      </c>
      <c r="W139" s="11">
        <f t="shared" si="10"/>
        <v>15.424477975918302</v>
      </c>
      <c r="X139" s="11">
        <f t="shared" si="13"/>
        <v>142.74871249775325</v>
      </c>
      <c r="Y139" s="5">
        <f t="shared" si="11"/>
        <v>0.251287502246754</v>
      </c>
      <c r="Z139" s="5">
        <f t="shared" si="12"/>
        <v>4.4474026666666671</v>
      </c>
      <c r="AA139" s="6">
        <v>0.75</v>
      </c>
      <c r="AB139" s="5">
        <f t="shared" si="14"/>
        <v>6.9355207277452902</v>
      </c>
    </row>
    <row r="140" spans="1:28" x14ac:dyDescent="0.2">
      <c r="A140" s="12">
        <v>146</v>
      </c>
      <c r="B140" s="4">
        <v>18</v>
      </c>
      <c r="C140" s="4" t="s">
        <v>43</v>
      </c>
      <c r="D140" s="4">
        <v>1000</v>
      </c>
      <c r="E140" s="4">
        <v>17661</v>
      </c>
      <c r="F140" s="4">
        <v>782</v>
      </c>
      <c r="G140" s="4">
        <v>612</v>
      </c>
      <c r="H140" s="4">
        <v>7.5</v>
      </c>
      <c r="I140" s="4">
        <v>264</v>
      </c>
      <c r="J140" s="4">
        <v>64</v>
      </c>
      <c r="K140" s="4">
        <v>930</v>
      </c>
      <c r="L140" s="4">
        <v>1020</v>
      </c>
      <c r="M140" s="4">
        <v>1100</v>
      </c>
      <c r="N140" s="4">
        <f>VLOOKUP(H140,[1]参数表!$AS$129:$AW$152,5,FALSE)</f>
        <v>415</v>
      </c>
      <c r="O140" s="4">
        <f>VLOOKUP(H140,[1]参数表!$AS$129:$AW$152,2,FALSE)</f>
        <v>701</v>
      </c>
      <c r="P140" s="4">
        <v>930</v>
      </c>
      <c r="Q140" s="16">
        <v>1280</v>
      </c>
      <c r="R140" s="4">
        <v>1100</v>
      </c>
      <c r="S140" s="4">
        <v>540</v>
      </c>
      <c r="T140" s="4">
        <v>540</v>
      </c>
      <c r="U140" s="4">
        <v>1020</v>
      </c>
      <c r="V140" s="4">
        <v>800</v>
      </c>
      <c r="W140" s="11">
        <f t="shared" si="10"/>
        <v>16.82384545038866</v>
      </c>
      <c r="X140" s="11">
        <f t="shared" si="13"/>
        <v>169.82506544313793</v>
      </c>
      <c r="Y140" s="5">
        <f t="shared" si="11"/>
        <v>0.17493455686206971</v>
      </c>
      <c r="Z140" s="5">
        <f t="shared" si="12"/>
        <v>4.6036340000000004</v>
      </c>
      <c r="AA140" s="6">
        <v>0.75</v>
      </c>
      <c r="AB140" s="5">
        <f t="shared" si="14"/>
        <v>7.1791563352826522</v>
      </c>
    </row>
    <row r="141" spans="1:28" x14ac:dyDescent="0.2">
      <c r="A141" s="12">
        <v>147</v>
      </c>
      <c r="B141" s="4">
        <v>18</v>
      </c>
      <c r="C141" s="4" t="s">
        <v>43</v>
      </c>
      <c r="D141" s="4">
        <v>1000</v>
      </c>
      <c r="E141" s="4">
        <v>19092</v>
      </c>
      <c r="F141" s="4">
        <v>745</v>
      </c>
      <c r="G141" s="4">
        <v>547</v>
      </c>
      <c r="H141" s="4">
        <v>7.5</v>
      </c>
      <c r="I141" s="4">
        <v>264</v>
      </c>
      <c r="J141" s="4">
        <v>65</v>
      </c>
      <c r="K141" s="4">
        <v>930</v>
      </c>
      <c r="L141" s="4">
        <v>1020</v>
      </c>
      <c r="M141" s="4">
        <v>1100</v>
      </c>
      <c r="N141" s="4">
        <f>VLOOKUP(H141,[1]参数表!$AS$129:$AW$152,5,FALSE)</f>
        <v>415</v>
      </c>
      <c r="O141" s="4">
        <f>VLOOKUP(H141,[1]参数表!$AS$129:$AW$152,2,FALSE)</f>
        <v>701</v>
      </c>
      <c r="P141" s="4">
        <v>930</v>
      </c>
      <c r="Q141" s="16">
        <v>1280</v>
      </c>
      <c r="R141" s="4">
        <v>1100</v>
      </c>
      <c r="S141" s="4">
        <v>540</v>
      </c>
      <c r="T141" s="4">
        <v>540</v>
      </c>
      <c r="U141" s="4">
        <v>1020</v>
      </c>
      <c r="V141" s="4">
        <v>800</v>
      </c>
      <c r="W141" s="11">
        <f t="shared" si="10"/>
        <v>18.187014174668498</v>
      </c>
      <c r="X141" s="11">
        <f t="shared" si="13"/>
        <v>198.46049075375572</v>
      </c>
      <c r="Y141" s="5">
        <f t="shared" si="11"/>
        <v>-0.46049075375572102</v>
      </c>
      <c r="Z141" s="5">
        <f t="shared" si="12"/>
        <v>4.7411799999999999</v>
      </c>
      <c r="AA141" s="6">
        <v>0.75</v>
      </c>
      <c r="AB141" s="5">
        <f t="shared" si="14"/>
        <v>7.3936530214424954</v>
      </c>
    </row>
    <row r="142" spans="1:28" x14ac:dyDescent="0.2">
      <c r="A142" s="12">
        <v>148</v>
      </c>
      <c r="B142" s="16">
        <v>18</v>
      </c>
      <c r="C142" s="16" t="s">
        <v>44</v>
      </c>
      <c r="D142" s="16">
        <v>1100</v>
      </c>
      <c r="E142" s="12">
        <v>15448</v>
      </c>
      <c r="F142" s="12">
        <v>925</v>
      </c>
      <c r="G142" s="12">
        <v>795</v>
      </c>
      <c r="H142" s="12">
        <v>11</v>
      </c>
      <c r="I142" s="12">
        <v>301</v>
      </c>
      <c r="J142" s="12">
        <v>61</v>
      </c>
      <c r="K142" s="16">
        <v>930</v>
      </c>
      <c r="L142" s="16">
        <v>1020</v>
      </c>
      <c r="M142" s="16">
        <v>1100</v>
      </c>
      <c r="N142" s="12">
        <f>VLOOKUP(H142,[1]参数表!$AS$129:$AW$152,5,FALSE)</f>
        <v>415</v>
      </c>
      <c r="O142" s="12">
        <f>VLOOKUP(H142,[1]参数表!$AS$129:$AW$152,2,FALSE)</f>
        <v>706</v>
      </c>
      <c r="P142" s="16">
        <v>930</v>
      </c>
      <c r="Q142" s="16">
        <v>1280</v>
      </c>
      <c r="R142" s="16">
        <v>1100</v>
      </c>
      <c r="S142" s="16">
        <v>540</v>
      </c>
      <c r="T142" s="16">
        <v>540</v>
      </c>
      <c r="U142" s="16">
        <v>1020</v>
      </c>
      <c r="V142" s="16">
        <v>800</v>
      </c>
      <c r="W142" s="18">
        <f t="shared" si="10"/>
        <v>14.715744551135497</v>
      </c>
      <c r="X142" s="18">
        <f t="shared" si="13"/>
        <v>129.93188261656442</v>
      </c>
      <c r="Y142" s="17">
        <f t="shared" si="11"/>
        <v>6.8117383435577494E-2</v>
      </c>
      <c r="Z142" s="14">
        <f t="shared" si="12"/>
        <v>4.7631333333333332</v>
      </c>
      <c r="AA142" s="15">
        <v>0.75</v>
      </c>
      <c r="AB142" s="14">
        <f t="shared" si="14"/>
        <v>7.4278882391163092</v>
      </c>
    </row>
    <row r="143" spans="1:28" x14ac:dyDescent="0.2">
      <c r="A143" s="12">
        <v>149</v>
      </c>
      <c r="B143" s="16">
        <v>18</v>
      </c>
      <c r="C143" s="16" t="s">
        <v>44</v>
      </c>
      <c r="D143" s="16">
        <v>1100</v>
      </c>
      <c r="E143" s="16">
        <v>16104</v>
      </c>
      <c r="F143" s="16">
        <v>935</v>
      </c>
      <c r="G143" s="16">
        <v>794</v>
      </c>
      <c r="H143" s="12">
        <v>11</v>
      </c>
      <c r="I143" s="12">
        <v>301</v>
      </c>
      <c r="J143" s="12">
        <v>62</v>
      </c>
      <c r="K143" s="16">
        <v>930</v>
      </c>
      <c r="L143" s="16">
        <v>1020</v>
      </c>
      <c r="M143" s="16">
        <v>1100</v>
      </c>
      <c r="N143" s="12">
        <f>VLOOKUP(H143,[1]参数表!$AS$129:$AW$152,5,FALSE)</f>
        <v>415</v>
      </c>
      <c r="O143" s="12">
        <f>VLOOKUP(H143,[1]参数表!$AS$129:$AW$152,2,FALSE)</f>
        <v>706</v>
      </c>
      <c r="P143" s="16">
        <v>930</v>
      </c>
      <c r="Q143" s="16">
        <v>1280</v>
      </c>
      <c r="R143" s="16">
        <v>1100</v>
      </c>
      <c r="S143" s="16">
        <v>540</v>
      </c>
      <c r="T143" s="16">
        <v>540</v>
      </c>
      <c r="U143" s="16">
        <v>1020</v>
      </c>
      <c r="V143" s="16">
        <v>800</v>
      </c>
      <c r="W143" s="18">
        <f t="shared" si="10"/>
        <v>15.340649291266578</v>
      </c>
      <c r="X143" s="18">
        <f t="shared" si="13"/>
        <v>141.20131240658267</v>
      </c>
      <c r="Y143" s="17">
        <f t="shared" si="11"/>
        <v>-0.20131240658267302</v>
      </c>
      <c r="Z143" s="17">
        <f t="shared" si="12"/>
        <v>5.0190799999999998</v>
      </c>
      <c r="AA143" s="15">
        <v>0.75</v>
      </c>
      <c r="AB143" s="14">
        <f t="shared" si="14"/>
        <v>7.8270253411306046</v>
      </c>
    </row>
    <row r="144" spans="1:28" x14ac:dyDescent="0.2">
      <c r="A144" s="12">
        <v>150</v>
      </c>
      <c r="B144" s="16">
        <v>18</v>
      </c>
      <c r="C144" s="16" t="s">
        <v>44</v>
      </c>
      <c r="D144" s="16">
        <v>1100</v>
      </c>
      <c r="E144" s="16">
        <v>17742</v>
      </c>
      <c r="F144" s="16">
        <v>948</v>
      </c>
      <c r="G144" s="16">
        <v>777</v>
      </c>
      <c r="H144" s="12">
        <v>11</v>
      </c>
      <c r="I144" s="12">
        <v>301</v>
      </c>
      <c r="J144" s="12">
        <v>63</v>
      </c>
      <c r="K144" s="16">
        <v>930</v>
      </c>
      <c r="L144" s="16">
        <v>1020</v>
      </c>
      <c r="M144" s="16">
        <v>1100</v>
      </c>
      <c r="N144" s="12">
        <f>VLOOKUP(H144,[1]参数表!$AS$129:$AW$152,5,FALSE)</f>
        <v>415</v>
      </c>
      <c r="O144" s="12">
        <f>VLOOKUP(H144,[1]参数表!$AS$129:$AW$152,2,FALSE)</f>
        <v>706</v>
      </c>
      <c r="P144" s="16">
        <v>930</v>
      </c>
      <c r="Q144" s="16">
        <v>1280</v>
      </c>
      <c r="R144" s="16">
        <v>1100</v>
      </c>
      <c r="S144" s="16">
        <v>540</v>
      </c>
      <c r="T144" s="16">
        <v>540</v>
      </c>
      <c r="U144" s="16">
        <v>1020</v>
      </c>
      <c r="V144" s="16">
        <v>800</v>
      </c>
      <c r="W144" s="18">
        <f t="shared" si="10"/>
        <v>16.901005944215825</v>
      </c>
      <c r="X144" s="18">
        <f t="shared" si="13"/>
        <v>171.38640115585119</v>
      </c>
      <c r="Y144" s="17">
        <f t="shared" si="11"/>
        <v>-0.38640115585118906</v>
      </c>
      <c r="Z144" s="17">
        <f t="shared" si="12"/>
        <v>5.6064720000000001</v>
      </c>
      <c r="AA144" s="15">
        <v>0.75</v>
      </c>
      <c r="AB144" s="14">
        <f t="shared" si="14"/>
        <v>8.7430362573099423</v>
      </c>
    </row>
    <row r="145" spans="1:28" x14ac:dyDescent="0.2">
      <c r="A145" s="12">
        <v>151</v>
      </c>
      <c r="B145" s="16">
        <v>18</v>
      </c>
      <c r="C145" s="16" t="s">
        <v>44</v>
      </c>
      <c r="D145" s="16">
        <v>1100</v>
      </c>
      <c r="E145" s="16">
        <v>18634</v>
      </c>
      <c r="F145" s="16">
        <v>959</v>
      </c>
      <c r="G145" s="16">
        <v>770</v>
      </c>
      <c r="H145" s="12">
        <v>11</v>
      </c>
      <c r="I145" s="12">
        <v>301</v>
      </c>
      <c r="J145" s="12">
        <v>64</v>
      </c>
      <c r="K145" s="16">
        <v>930</v>
      </c>
      <c r="L145" s="16">
        <v>1020</v>
      </c>
      <c r="M145" s="16">
        <v>1100</v>
      </c>
      <c r="N145" s="12">
        <f>VLOOKUP(H145,[1]参数表!$AS$129:$AW$152,5,FALSE)</f>
        <v>415</v>
      </c>
      <c r="O145" s="12">
        <f>VLOOKUP(H145,[1]参数表!$AS$129:$AW$152,2,FALSE)</f>
        <v>706</v>
      </c>
      <c r="P145" s="16">
        <v>930</v>
      </c>
      <c r="Q145" s="16">
        <v>1280</v>
      </c>
      <c r="R145" s="16">
        <v>1100</v>
      </c>
      <c r="S145" s="16">
        <v>540</v>
      </c>
      <c r="T145" s="16">
        <v>540</v>
      </c>
      <c r="U145" s="16">
        <v>1020</v>
      </c>
      <c r="V145" s="16">
        <v>800</v>
      </c>
      <c r="W145" s="18">
        <f t="shared" si="10"/>
        <v>17.750723975003812</v>
      </c>
      <c r="X145" s="18">
        <f t="shared" si="13"/>
        <v>189.05292098206507</v>
      </c>
      <c r="Y145" s="17">
        <f t="shared" si="11"/>
        <v>-5.2920982065074895E-2</v>
      </c>
      <c r="Z145" s="17">
        <f t="shared" si="12"/>
        <v>5.9566686666666664</v>
      </c>
      <c r="AA145" s="15">
        <v>0.75</v>
      </c>
      <c r="AB145" s="14">
        <f t="shared" si="14"/>
        <v>9.289151916829109</v>
      </c>
    </row>
    <row r="146" spans="1:28" x14ac:dyDescent="0.2">
      <c r="A146" s="12">
        <v>152</v>
      </c>
      <c r="B146" s="16">
        <v>18</v>
      </c>
      <c r="C146" s="16" t="s">
        <v>44</v>
      </c>
      <c r="D146" s="16">
        <v>1100</v>
      </c>
      <c r="E146" s="16">
        <v>19664</v>
      </c>
      <c r="F146" s="16">
        <v>933</v>
      </c>
      <c r="G146" s="16">
        <v>723</v>
      </c>
      <c r="H146" s="12">
        <v>11</v>
      </c>
      <c r="I146" s="12">
        <v>301</v>
      </c>
      <c r="J146" s="12">
        <v>65</v>
      </c>
      <c r="K146" s="16">
        <v>930</v>
      </c>
      <c r="L146" s="16">
        <v>1020</v>
      </c>
      <c r="M146" s="16">
        <v>1100</v>
      </c>
      <c r="N146" s="12">
        <f>VLOOKUP(H146,[1]参数表!$AS$129:$AW$152,5,FALSE)</f>
        <v>415</v>
      </c>
      <c r="O146" s="12">
        <f>VLOOKUP(H146,[1]参数表!$AS$129:$AW$152,2,FALSE)</f>
        <v>706</v>
      </c>
      <c r="P146" s="16">
        <v>930</v>
      </c>
      <c r="Q146" s="16">
        <v>1280</v>
      </c>
      <c r="R146" s="16">
        <v>1100</v>
      </c>
      <c r="S146" s="16">
        <v>540</v>
      </c>
      <c r="T146" s="16">
        <v>540</v>
      </c>
      <c r="U146" s="16">
        <v>1020</v>
      </c>
      <c r="V146" s="16">
        <v>800</v>
      </c>
      <c r="W146" s="18">
        <f t="shared" si="10"/>
        <v>18.731900624904739</v>
      </c>
      <c r="X146" s="18">
        <f t="shared" si="13"/>
        <v>210.53046061278394</v>
      </c>
      <c r="Y146" s="17">
        <f t="shared" si="11"/>
        <v>-0.53046061278394063</v>
      </c>
      <c r="Z146" s="17">
        <f t="shared" si="12"/>
        <v>6.1155039999999996</v>
      </c>
      <c r="AA146" s="15">
        <v>0.75</v>
      </c>
      <c r="AB146" s="14">
        <f t="shared" si="14"/>
        <v>9.5368483430799209</v>
      </c>
    </row>
    <row r="147" spans="1:28" x14ac:dyDescent="0.2">
      <c r="A147" s="12">
        <v>153</v>
      </c>
      <c r="B147" s="16">
        <v>18</v>
      </c>
      <c r="C147" s="16" t="s">
        <v>44</v>
      </c>
      <c r="D147" s="16">
        <v>1100</v>
      </c>
      <c r="E147" s="16">
        <v>20049</v>
      </c>
      <c r="F147" s="16">
        <v>906</v>
      </c>
      <c r="G147" s="16">
        <v>687</v>
      </c>
      <c r="H147" s="12">
        <v>11</v>
      </c>
      <c r="I147" s="12">
        <v>301</v>
      </c>
      <c r="J147" s="12">
        <v>66</v>
      </c>
      <c r="K147" s="16">
        <v>930</v>
      </c>
      <c r="L147" s="16">
        <v>1020</v>
      </c>
      <c r="M147" s="16">
        <v>1100</v>
      </c>
      <c r="N147" s="12">
        <f>VLOOKUP(H147,[1]参数表!$AS$129:$AW$152,5,FALSE)</f>
        <v>415</v>
      </c>
      <c r="O147" s="12">
        <f>VLOOKUP(H147,[1]参数表!$AS$129:$AW$152,2,FALSE)</f>
        <v>706</v>
      </c>
      <c r="P147" s="16">
        <v>930</v>
      </c>
      <c r="Q147" s="16">
        <v>1280</v>
      </c>
      <c r="R147" s="16">
        <v>1100</v>
      </c>
      <c r="S147" s="16">
        <v>540</v>
      </c>
      <c r="T147" s="16">
        <v>540</v>
      </c>
      <c r="U147" s="16">
        <v>1020</v>
      </c>
      <c r="V147" s="16">
        <v>800</v>
      </c>
      <c r="W147" s="18">
        <f t="shared" si="10"/>
        <v>19.098651120256061</v>
      </c>
      <c r="X147" s="18">
        <f t="shared" si="13"/>
        <v>218.85508476795488</v>
      </c>
      <c r="Y147" s="17">
        <f t="shared" si="11"/>
        <v>0.14491523204512191</v>
      </c>
      <c r="Z147" s="17">
        <f t="shared" si="12"/>
        <v>6.0547979999999999</v>
      </c>
      <c r="AA147" s="15">
        <v>0.75</v>
      </c>
      <c r="AB147" s="14">
        <f t="shared" si="14"/>
        <v>9.4421801169590651</v>
      </c>
    </row>
    <row r="148" spans="1:28" x14ac:dyDescent="0.2">
      <c r="A148" s="12">
        <v>154</v>
      </c>
      <c r="B148" s="16">
        <v>18</v>
      </c>
      <c r="C148" s="16" t="s">
        <v>44</v>
      </c>
      <c r="D148" s="16">
        <v>1100</v>
      </c>
      <c r="E148" s="12">
        <v>21064</v>
      </c>
      <c r="F148" s="12">
        <v>847</v>
      </c>
      <c r="G148" s="12">
        <v>605</v>
      </c>
      <c r="H148" s="12">
        <v>11</v>
      </c>
      <c r="I148" s="12">
        <v>301</v>
      </c>
      <c r="J148" s="12">
        <v>67</v>
      </c>
      <c r="K148" s="16">
        <v>930</v>
      </c>
      <c r="L148" s="16">
        <v>1020</v>
      </c>
      <c r="M148" s="16">
        <v>1100</v>
      </c>
      <c r="N148" s="12">
        <f>VLOOKUP(H148,[1]参数表!$AS$129:$AW$152,5,FALSE)</f>
        <v>415</v>
      </c>
      <c r="O148" s="12">
        <f>VLOOKUP(H148,[1]参数表!$AS$129:$AW$152,2,FALSE)</f>
        <v>706</v>
      </c>
      <c r="P148" s="16">
        <v>930</v>
      </c>
      <c r="Q148" s="16">
        <v>1280</v>
      </c>
      <c r="R148" s="16">
        <v>1100</v>
      </c>
      <c r="S148" s="16">
        <v>540</v>
      </c>
      <c r="T148" s="16">
        <v>540</v>
      </c>
      <c r="U148" s="16">
        <v>1020</v>
      </c>
      <c r="V148" s="16">
        <v>800</v>
      </c>
      <c r="W148" s="18">
        <f t="shared" si="10"/>
        <v>20.065538789818628</v>
      </c>
      <c r="X148" s="18">
        <f t="shared" si="13"/>
        <v>241.57550815542959</v>
      </c>
      <c r="Y148" s="17">
        <f t="shared" si="11"/>
        <v>0.42449184457041156</v>
      </c>
      <c r="Z148" s="14">
        <f t="shared" si="12"/>
        <v>5.9470693333333333</v>
      </c>
      <c r="AA148" s="15">
        <v>0.75</v>
      </c>
      <c r="AB148" s="14">
        <f t="shared" si="14"/>
        <v>9.2741821962313189</v>
      </c>
    </row>
    <row r="149" spans="1:28" x14ac:dyDescent="0.2">
      <c r="A149" s="12">
        <v>155</v>
      </c>
      <c r="B149" s="4">
        <v>20</v>
      </c>
      <c r="C149" s="4" t="s">
        <v>45</v>
      </c>
      <c r="D149" s="4">
        <v>650</v>
      </c>
      <c r="E149" s="4">
        <v>12117</v>
      </c>
      <c r="F149" s="4">
        <v>311</v>
      </c>
      <c r="G149" s="4">
        <v>258</v>
      </c>
      <c r="H149" s="4">
        <v>4</v>
      </c>
      <c r="I149" s="4">
        <v>295</v>
      </c>
      <c r="J149" s="4">
        <v>60</v>
      </c>
      <c r="K149" s="4">
        <v>1043</v>
      </c>
      <c r="L149" s="4">
        <v>1100</v>
      </c>
      <c r="M149" s="4">
        <v>1250</v>
      </c>
      <c r="N149" s="4">
        <f>VLOOKUP(H149,[1]参数表!$AS$129:$AW$152,5,FALSE)</f>
        <v>344</v>
      </c>
      <c r="O149" s="4">
        <f>VLOOKUP(H149,[1]参数表!$AS$129:$AW$152,2,FALSE)</f>
        <v>582</v>
      </c>
      <c r="P149" s="4">
        <v>1043</v>
      </c>
      <c r="Q149" s="4">
        <v>1450</v>
      </c>
      <c r="R149" s="4">
        <v>1250</v>
      </c>
      <c r="S149" s="4">
        <v>600</v>
      </c>
      <c r="T149" s="4">
        <v>800</v>
      </c>
      <c r="U149" s="4">
        <v>1170</v>
      </c>
      <c r="V149" s="4">
        <v>900</v>
      </c>
      <c r="W149" s="11">
        <f t="shared" si="10"/>
        <v>7.0121527777777777</v>
      </c>
      <c r="X149" s="11">
        <f t="shared" si="13"/>
        <v>29.50217194733796</v>
      </c>
      <c r="Y149" s="5">
        <f t="shared" si="11"/>
        <v>23.49782805266204</v>
      </c>
      <c r="Z149" s="5">
        <f t="shared" si="12"/>
        <v>1.2561289999999998</v>
      </c>
      <c r="AA149" s="6">
        <v>0.75</v>
      </c>
      <c r="AB149" s="5">
        <f t="shared" si="14"/>
        <v>1.9588756335282649</v>
      </c>
    </row>
    <row r="150" spans="1:28" x14ac:dyDescent="0.2">
      <c r="A150" s="12">
        <v>156</v>
      </c>
      <c r="B150" s="4">
        <v>20</v>
      </c>
      <c r="C150" s="4" t="s">
        <v>45</v>
      </c>
      <c r="D150" s="4">
        <v>650</v>
      </c>
      <c r="E150" s="4">
        <v>13076</v>
      </c>
      <c r="F150" s="4">
        <v>367</v>
      </c>
      <c r="G150" s="4">
        <v>306</v>
      </c>
      <c r="H150" s="4">
        <v>4</v>
      </c>
      <c r="I150" s="4">
        <v>295</v>
      </c>
      <c r="J150" s="4">
        <v>61</v>
      </c>
      <c r="K150" s="4">
        <v>1043</v>
      </c>
      <c r="L150" s="4">
        <v>1100</v>
      </c>
      <c r="M150" s="4">
        <v>1250</v>
      </c>
      <c r="N150" s="4">
        <f>VLOOKUP(H150,[1]参数表!$AS$129:$AW$152,5,FALSE)</f>
        <v>344</v>
      </c>
      <c r="O150" s="4">
        <f>VLOOKUP(H150,[1]参数表!$AS$129:$AW$152,2,FALSE)</f>
        <v>582</v>
      </c>
      <c r="P150" s="4">
        <v>1043</v>
      </c>
      <c r="Q150" s="4">
        <v>1450</v>
      </c>
      <c r="R150" s="4">
        <v>1250</v>
      </c>
      <c r="S150" s="4">
        <v>600</v>
      </c>
      <c r="T150" s="4">
        <v>800</v>
      </c>
      <c r="U150" s="4">
        <v>1170</v>
      </c>
      <c r="V150" s="4">
        <v>900</v>
      </c>
      <c r="W150" s="11">
        <f t="shared" si="10"/>
        <v>7.5671296296296298</v>
      </c>
      <c r="X150" s="11">
        <f t="shared" si="13"/>
        <v>34.356870498971197</v>
      </c>
      <c r="Y150" s="5">
        <f t="shared" si="11"/>
        <v>26.643129501028803</v>
      </c>
      <c r="Z150" s="5">
        <f t="shared" si="12"/>
        <v>1.5996306666666664</v>
      </c>
      <c r="AA150" s="6">
        <v>0.75</v>
      </c>
      <c r="AB150" s="5">
        <f t="shared" si="14"/>
        <v>2.494550747238466</v>
      </c>
    </row>
    <row r="151" spans="1:28" x14ac:dyDescent="0.2">
      <c r="A151" s="12">
        <v>157</v>
      </c>
      <c r="B151" s="4">
        <v>20</v>
      </c>
      <c r="C151" s="4" t="s">
        <v>45</v>
      </c>
      <c r="D151" s="4">
        <v>650</v>
      </c>
      <c r="E151" s="4">
        <v>14233</v>
      </c>
      <c r="F151" s="4">
        <v>408</v>
      </c>
      <c r="G151" s="4">
        <v>335</v>
      </c>
      <c r="H151" s="4">
        <v>4</v>
      </c>
      <c r="I151" s="4">
        <v>295</v>
      </c>
      <c r="J151" s="4">
        <v>62</v>
      </c>
      <c r="K151" s="4">
        <v>1043</v>
      </c>
      <c r="L151" s="4">
        <v>1100</v>
      </c>
      <c r="M151" s="4">
        <v>1250</v>
      </c>
      <c r="N151" s="4">
        <f>VLOOKUP(H151,[1]参数表!$AS$129:$AW$152,5,FALSE)</f>
        <v>344</v>
      </c>
      <c r="O151" s="4">
        <f>VLOOKUP(H151,[1]参数表!$AS$129:$AW$152,2,FALSE)</f>
        <v>582</v>
      </c>
      <c r="P151" s="4">
        <v>1043</v>
      </c>
      <c r="Q151" s="4">
        <v>1450</v>
      </c>
      <c r="R151" s="4">
        <v>1250</v>
      </c>
      <c r="S151" s="4">
        <v>600</v>
      </c>
      <c r="T151" s="4">
        <v>800</v>
      </c>
      <c r="U151" s="4">
        <v>1170</v>
      </c>
      <c r="V151" s="4">
        <v>900</v>
      </c>
      <c r="W151" s="11">
        <f t="shared" si="10"/>
        <v>8.2366898148148149</v>
      </c>
      <c r="X151" s="11">
        <f t="shared" si="13"/>
        <v>40.705835463284465</v>
      </c>
      <c r="Y151" s="5">
        <f t="shared" si="11"/>
        <v>32.294164536715535</v>
      </c>
      <c r="Z151" s="5">
        <f t="shared" si="12"/>
        <v>1.9356879999999999</v>
      </c>
      <c r="AA151" s="6">
        <v>0.75</v>
      </c>
      <c r="AB151" s="5">
        <f t="shared" si="14"/>
        <v>3.0186167641325534</v>
      </c>
    </row>
    <row r="152" spans="1:28" x14ac:dyDescent="0.2">
      <c r="A152" s="12">
        <v>158</v>
      </c>
      <c r="B152" s="4">
        <v>20</v>
      </c>
      <c r="C152" s="4" t="s">
        <v>45</v>
      </c>
      <c r="D152" s="4">
        <v>650</v>
      </c>
      <c r="E152" s="4">
        <v>14988</v>
      </c>
      <c r="F152" s="4">
        <v>431</v>
      </c>
      <c r="G152" s="4">
        <v>351</v>
      </c>
      <c r="H152" s="4">
        <v>4</v>
      </c>
      <c r="I152" s="4">
        <v>295</v>
      </c>
      <c r="J152" s="4">
        <v>63</v>
      </c>
      <c r="K152" s="4">
        <v>1043</v>
      </c>
      <c r="L152" s="4">
        <v>1100</v>
      </c>
      <c r="M152" s="4">
        <v>1250</v>
      </c>
      <c r="N152" s="4">
        <f>VLOOKUP(H152,[1]参数表!$AS$129:$AW$152,5,FALSE)</f>
        <v>344</v>
      </c>
      <c r="O152" s="4">
        <f>VLOOKUP(H152,[1]参数表!$AS$129:$AW$152,2,FALSE)</f>
        <v>582</v>
      </c>
      <c r="P152" s="4">
        <v>1043</v>
      </c>
      <c r="Q152" s="4">
        <v>1450</v>
      </c>
      <c r="R152" s="4">
        <v>1250</v>
      </c>
      <c r="S152" s="4">
        <v>600</v>
      </c>
      <c r="T152" s="4">
        <v>800</v>
      </c>
      <c r="U152" s="4">
        <v>1170</v>
      </c>
      <c r="V152" s="4">
        <v>900</v>
      </c>
      <c r="W152" s="11">
        <f t="shared" si="10"/>
        <v>8.6736111111111089</v>
      </c>
      <c r="X152" s="11">
        <f t="shared" si="13"/>
        <v>45.138917824074049</v>
      </c>
      <c r="Y152" s="5">
        <f t="shared" si="11"/>
        <v>34.861082175925951</v>
      </c>
      <c r="Z152" s="5">
        <f t="shared" si="12"/>
        <v>2.153276</v>
      </c>
      <c r="AA152" s="6">
        <v>0.75</v>
      </c>
      <c r="AB152" s="5">
        <f t="shared" si="14"/>
        <v>3.3579352826510722</v>
      </c>
    </row>
    <row r="153" spans="1:28" x14ac:dyDescent="0.2">
      <c r="A153" s="12">
        <v>159</v>
      </c>
      <c r="B153" s="4">
        <v>20</v>
      </c>
      <c r="C153" s="4" t="s">
        <v>45</v>
      </c>
      <c r="D153" s="4">
        <v>650</v>
      </c>
      <c r="E153" s="4">
        <v>15841</v>
      </c>
      <c r="F153" s="4">
        <v>416</v>
      </c>
      <c r="G153" s="4">
        <v>327</v>
      </c>
      <c r="H153" s="4">
        <v>4</v>
      </c>
      <c r="I153" s="4">
        <v>295</v>
      </c>
      <c r="J153" s="4">
        <v>64</v>
      </c>
      <c r="K153" s="4">
        <v>1043</v>
      </c>
      <c r="L153" s="4">
        <v>1100</v>
      </c>
      <c r="M153" s="4">
        <v>1250</v>
      </c>
      <c r="N153" s="4">
        <f>VLOOKUP(H153,[1]参数表!$AS$129:$AW$152,5,FALSE)</f>
        <v>344</v>
      </c>
      <c r="O153" s="4">
        <f>VLOOKUP(H153,[1]参数表!$AS$129:$AW$152,2,FALSE)</f>
        <v>582</v>
      </c>
      <c r="P153" s="4">
        <v>1043</v>
      </c>
      <c r="Q153" s="4">
        <v>1450</v>
      </c>
      <c r="R153" s="4">
        <v>1250</v>
      </c>
      <c r="S153" s="4">
        <v>600</v>
      </c>
      <c r="T153" s="4">
        <v>800</v>
      </c>
      <c r="U153" s="4">
        <v>1170</v>
      </c>
      <c r="V153" s="4">
        <v>900</v>
      </c>
      <c r="W153" s="11">
        <f t="shared" si="10"/>
        <v>9.1672453703703702</v>
      </c>
      <c r="X153" s="11">
        <f t="shared" si="13"/>
        <v>50.42303260834619</v>
      </c>
      <c r="Y153" s="5">
        <f t="shared" si="11"/>
        <v>38.57696739165381</v>
      </c>
      <c r="Z153" s="5">
        <f t="shared" si="12"/>
        <v>2.1966186666666663</v>
      </c>
      <c r="AA153" s="6">
        <v>0.75</v>
      </c>
      <c r="AB153" s="5">
        <f t="shared" si="14"/>
        <v>3.4255261858349573</v>
      </c>
    </row>
    <row r="154" spans="1:28" x14ac:dyDescent="0.2">
      <c r="A154" s="12">
        <v>160</v>
      </c>
      <c r="B154" s="4">
        <v>20</v>
      </c>
      <c r="C154" s="4" t="s">
        <v>45</v>
      </c>
      <c r="D154" s="4">
        <v>650</v>
      </c>
      <c r="E154" s="4">
        <v>16415</v>
      </c>
      <c r="F154" s="4">
        <v>398</v>
      </c>
      <c r="G154" s="4">
        <v>302</v>
      </c>
      <c r="H154" s="4">
        <v>4</v>
      </c>
      <c r="I154" s="4">
        <v>295</v>
      </c>
      <c r="J154" s="4">
        <v>65</v>
      </c>
      <c r="K154" s="4">
        <v>1043</v>
      </c>
      <c r="L154" s="4">
        <v>1100</v>
      </c>
      <c r="M154" s="4">
        <v>1250</v>
      </c>
      <c r="N154" s="4">
        <f>VLOOKUP(H154,[1]参数表!$AS$129:$AW$152,5,FALSE)</f>
        <v>344</v>
      </c>
      <c r="O154" s="4">
        <f>VLOOKUP(H154,[1]参数表!$AS$129:$AW$152,2,FALSE)</f>
        <v>582</v>
      </c>
      <c r="P154" s="4">
        <v>1043</v>
      </c>
      <c r="Q154" s="4">
        <v>1450</v>
      </c>
      <c r="R154" s="4">
        <v>1250</v>
      </c>
      <c r="S154" s="4">
        <v>600</v>
      </c>
      <c r="T154" s="4">
        <v>800</v>
      </c>
      <c r="U154" s="4">
        <v>1170</v>
      </c>
      <c r="V154" s="4">
        <v>900</v>
      </c>
      <c r="W154" s="11">
        <f t="shared" si="10"/>
        <v>9.4994212962962958</v>
      </c>
      <c r="X154" s="11">
        <f t="shared" si="13"/>
        <v>54.143402978716558</v>
      </c>
      <c r="Y154" s="5">
        <f t="shared" si="11"/>
        <v>41.856597021283442</v>
      </c>
      <c r="Z154" s="5">
        <f t="shared" si="12"/>
        <v>2.1777233333333332</v>
      </c>
      <c r="AA154" s="6">
        <v>0.75</v>
      </c>
      <c r="AB154" s="5">
        <f t="shared" si="14"/>
        <v>3.3960597790773228</v>
      </c>
    </row>
    <row r="155" spans="1:28" x14ac:dyDescent="0.2">
      <c r="A155" s="12">
        <v>161</v>
      </c>
      <c r="B155" s="4">
        <v>20</v>
      </c>
      <c r="C155" s="4" t="s">
        <v>45</v>
      </c>
      <c r="D155" s="4">
        <v>650</v>
      </c>
      <c r="E155" s="4">
        <v>16938</v>
      </c>
      <c r="F155" s="4">
        <v>380</v>
      </c>
      <c r="G155" s="4">
        <v>277</v>
      </c>
      <c r="H155" s="4">
        <v>4</v>
      </c>
      <c r="I155" s="4">
        <v>295</v>
      </c>
      <c r="J155" s="4">
        <v>66</v>
      </c>
      <c r="K155" s="4">
        <v>1043</v>
      </c>
      <c r="L155" s="4">
        <v>1100</v>
      </c>
      <c r="M155" s="4">
        <v>1250</v>
      </c>
      <c r="N155" s="4">
        <f>VLOOKUP(H155,[1]参数表!$AS$129:$AW$152,5,FALSE)</f>
        <v>344</v>
      </c>
      <c r="O155" s="4">
        <f>VLOOKUP(H155,[1]参数表!$AS$129:$AW$152,2,FALSE)</f>
        <v>582</v>
      </c>
      <c r="P155" s="4">
        <v>1043</v>
      </c>
      <c r="Q155" s="4">
        <v>1450</v>
      </c>
      <c r="R155" s="4">
        <v>1250</v>
      </c>
      <c r="S155" s="4">
        <v>600</v>
      </c>
      <c r="T155" s="4">
        <v>800</v>
      </c>
      <c r="U155" s="4">
        <v>1170</v>
      </c>
      <c r="V155" s="4">
        <v>900</v>
      </c>
      <c r="W155" s="11">
        <f t="shared" si="10"/>
        <v>9.8020833333333339</v>
      </c>
      <c r="X155" s="11">
        <f t="shared" si="13"/>
        <v>57.648502604166673</v>
      </c>
      <c r="Y155" s="5">
        <f t="shared" si="11"/>
        <v>45.351497395833327</v>
      </c>
      <c r="Z155" s="5">
        <f t="shared" si="12"/>
        <v>2.1454800000000001</v>
      </c>
      <c r="AA155" s="6">
        <v>0.75</v>
      </c>
      <c r="AB155" s="5">
        <f t="shared" si="14"/>
        <v>3.3457777777777777</v>
      </c>
    </row>
    <row r="156" spans="1:28" x14ac:dyDescent="0.2">
      <c r="A156" s="12">
        <v>162</v>
      </c>
      <c r="B156" s="16">
        <v>20</v>
      </c>
      <c r="C156" s="16" t="s">
        <v>46</v>
      </c>
      <c r="D156" s="16">
        <v>700</v>
      </c>
      <c r="E156" s="12">
        <v>14049</v>
      </c>
      <c r="F156" s="12">
        <v>380</v>
      </c>
      <c r="G156" s="12">
        <v>309</v>
      </c>
      <c r="H156" s="12">
        <v>5.5</v>
      </c>
      <c r="I156" s="12">
        <v>322</v>
      </c>
      <c r="J156" s="12">
        <v>61</v>
      </c>
      <c r="K156" s="16">
        <v>1043</v>
      </c>
      <c r="L156" s="16">
        <v>1100</v>
      </c>
      <c r="M156" s="16">
        <v>1250</v>
      </c>
      <c r="N156" s="12">
        <f>VLOOKUP(H156,[1]参数表!$AS$129:$AW$152,5,FALSE)</f>
        <v>344</v>
      </c>
      <c r="O156" s="12">
        <f>VLOOKUP(H156,[1]参数表!$AS$129:$AW$152,2,FALSE)</f>
        <v>627</v>
      </c>
      <c r="P156" s="16">
        <v>1043</v>
      </c>
      <c r="Q156" s="4">
        <v>1450</v>
      </c>
      <c r="R156" s="16">
        <v>1250</v>
      </c>
      <c r="S156" s="16">
        <v>600</v>
      </c>
      <c r="T156" s="16">
        <v>800</v>
      </c>
      <c r="U156" s="16">
        <v>1170</v>
      </c>
      <c r="V156" s="16">
        <v>900</v>
      </c>
      <c r="W156" s="18">
        <f t="shared" si="10"/>
        <v>8.1302083333333321</v>
      </c>
      <c r="X156" s="18">
        <f t="shared" si="13"/>
        <v>39.660172526041656</v>
      </c>
      <c r="Y156" s="17">
        <f t="shared" si="11"/>
        <v>31.339827473958344</v>
      </c>
      <c r="Z156" s="14">
        <f t="shared" si="12"/>
        <v>1.7795399999999999</v>
      </c>
      <c r="AA156" s="15">
        <v>0.75</v>
      </c>
      <c r="AB156" s="14">
        <f t="shared" si="14"/>
        <v>2.7751111111111109</v>
      </c>
    </row>
    <row r="157" spans="1:28" x14ac:dyDescent="0.2">
      <c r="A157" s="12">
        <v>163</v>
      </c>
      <c r="B157" s="16">
        <v>20</v>
      </c>
      <c r="C157" s="16" t="s">
        <v>46</v>
      </c>
      <c r="D157" s="16">
        <v>700</v>
      </c>
      <c r="E157" s="16">
        <v>15082</v>
      </c>
      <c r="F157" s="16">
        <v>446</v>
      </c>
      <c r="G157" s="16">
        <v>365</v>
      </c>
      <c r="H157" s="12">
        <v>5.5</v>
      </c>
      <c r="I157" s="12">
        <v>322</v>
      </c>
      <c r="J157" s="12">
        <v>62</v>
      </c>
      <c r="K157" s="16">
        <v>1043</v>
      </c>
      <c r="L157" s="16">
        <v>1100</v>
      </c>
      <c r="M157" s="16">
        <v>1250</v>
      </c>
      <c r="N157" s="12">
        <f>VLOOKUP(H157,[1]参数表!$AS$129:$AW$152,5,FALSE)</f>
        <v>344</v>
      </c>
      <c r="O157" s="12">
        <f>VLOOKUP(H157,[1]参数表!$AS$129:$AW$152,2,FALSE)</f>
        <v>627</v>
      </c>
      <c r="P157" s="16">
        <v>1043</v>
      </c>
      <c r="Q157" s="4">
        <v>1450</v>
      </c>
      <c r="R157" s="16">
        <v>1250</v>
      </c>
      <c r="S157" s="16">
        <v>600</v>
      </c>
      <c r="T157" s="16">
        <v>800</v>
      </c>
      <c r="U157" s="16">
        <v>1170</v>
      </c>
      <c r="V157" s="16">
        <v>900</v>
      </c>
      <c r="W157" s="18">
        <f t="shared" si="10"/>
        <v>8.7280092592592595</v>
      </c>
      <c r="X157" s="18">
        <f t="shared" si="13"/>
        <v>45.706887377829219</v>
      </c>
      <c r="Y157" s="17">
        <f t="shared" si="11"/>
        <v>35.293112622170781</v>
      </c>
      <c r="Z157" s="17">
        <f t="shared" si="12"/>
        <v>2.2421906666666662</v>
      </c>
      <c r="AA157" s="15">
        <v>0.75</v>
      </c>
      <c r="AB157" s="14">
        <f t="shared" si="14"/>
        <v>3.4965936322287194</v>
      </c>
    </row>
    <row r="158" spans="1:28" x14ac:dyDescent="0.2">
      <c r="A158" s="12">
        <v>164</v>
      </c>
      <c r="B158" s="16">
        <v>20</v>
      </c>
      <c r="C158" s="16" t="s">
        <v>46</v>
      </c>
      <c r="D158" s="16">
        <v>700</v>
      </c>
      <c r="E158" s="16">
        <v>16328</v>
      </c>
      <c r="F158" s="16">
        <v>493</v>
      </c>
      <c r="G158" s="16">
        <v>398</v>
      </c>
      <c r="H158" s="12">
        <v>5.5</v>
      </c>
      <c r="I158" s="12">
        <v>322</v>
      </c>
      <c r="J158" s="12">
        <v>63</v>
      </c>
      <c r="K158" s="16">
        <v>1043</v>
      </c>
      <c r="L158" s="16">
        <v>1100</v>
      </c>
      <c r="M158" s="16">
        <v>1250</v>
      </c>
      <c r="N158" s="12">
        <f>VLOOKUP(H158,[1]参数表!$AS$129:$AW$152,5,FALSE)</f>
        <v>344</v>
      </c>
      <c r="O158" s="12">
        <f>VLOOKUP(H158,[1]参数表!$AS$129:$AW$152,2,FALSE)</f>
        <v>627</v>
      </c>
      <c r="P158" s="16">
        <v>1043</v>
      </c>
      <c r="Q158" s="4">
        <v>1450</v>
      </c>
      <c r="R158" s="16">
        <v>1250</v>
      </c>
      <c r="S158" s="16">
        <v>600</v>
      </c>
      <c r="T158" s="16">
        <v>800</v>
      </c>
      <c r="U158" s="16">
        <v>1170</v>
      </c>
      <c r="V158" s="16">
        <v>900</v>
      </c>
      <c r="W158" s="18">
        <f t="shared" si="10"/>
        <v>9.4490740740740744</v>
      </c>
      <c r="X158" s="18">
        <f t="shared" si="13"/>
        <v>53.571000514403295</v>
      </c>
      <c r="Y158" s="17">
        <f t="shared" si="11"/>
        <v>41.428999485596705</v>
      </c>
      <c r="Z158" s="17">
        <f t="shared" si="12"/>
        <v>2.6832346666666664</v>
      </c>
      <c r="AA158" s="15">
        <v>0.75</v>
      </c>
      <c r="AB158" s="14">
        <f t="shared" si="14"/>
        <v>4.1843815464587397</v>
      </c>
    </row>
    <row r="159" spans="1:28" x14ac:dyDescent="0.2">
      <c r="A159" s="12">
        <v>165</v>
      </c>
      <c r="B159" s="16">
        <v>20</v>
      </c>
      <c r="C159" s="16" t="s">
        <v>46</v>
      </c>
      <c r="D159" s="16">
        <v>700</v>
      </c>
      <c r="E159" s="16">
        <v>17141</v>
      </c>
      <c r="F159" s="16">
        <v>520</v>
      </c>
      <c r="G159" s="16">
        <v>415</v>
      </c>
      <c r="H159" s="12">
        <v>5.5</v>
      </c>
      <c r="I159" s="12">
        <v>322</v>
      </c>
      <c r="J159" s="12">
        <v>64</v>
      </c>
      <c r="K159" s="16">
        <v>1043</v>
      </c>
      <c r="L159" s="16">
        <v>1100</v>
      </c>
      <c r="M159" s="16">
        <v>1250</v>
      </c>
      <c r="N159" s="12">
        <f>VLOOKUP(H159,[1]参数表!$AS$129:$AW$152,5,FALSE)</f>
        <v>344</v>
      </c>
      <c r="O159" s="12">
        <f>VLOOKUP(H159,[1]参数表!$AS$129:$AW$152,2,FALSE)</f>
        <v>627</v>
      </c>
      <c r="P159" s="16">
        <v>1043</v>
      </c>
      <c r="Q159" s="4">
        <v>1450</v>
      </c>
      <c r="R159" s="16">
        <v>1250</v>
      </c>
      <c r="S159" s="16">
        <v>600</v>
      </c>
      <c r="T159" s="16">
        <v>800</v>
      </c>
      <c r="U159" s="16">
        <v>1170</v>
      </c>
      <c r="V159" s="16">
        <v>900</v>
      </c>
      <c r="W159" s="18">
        <f t="shared" si="10"/>
        <v>9.9195601851851833</v>
      </c>
      <c r="X159" s="18">
        <f t="shared" si="13"/>
        <v>59.038604560506663</v>
      </c>
      <c r="Y159" s="17">
        <f t="shared" si="11"/>
        <v>45.961395439493337</v>
      </c>
      <c r="Z159" s="17">
        <f t="shared" si="12"/>
        <v>2.9711066666666666</v>
      </c>
      <c r="AA159" s="15">
        <v>0.75</v>
      </c>
      <c r="AB159" s="14">
        <f t="shared" si="14"/>
        <v>4.6333047433398313</v>
      </c>
    </row>
    <row r="160" spans="1:28" x14ac:dyDescent="0.2">
      <c r="A160" s="12">
        <v>166</v>
      </c>
      <c r="B160" s="16">
        <v>20</v>
      </c>
      <c r="C160" s="16" t="s">
        <v>46</v>
      </c>
      <c r="D160" s="16">
        <v>700</v>
      </c>
      <c r="E160" s="16">
        <v>18060</v>
      </c>
      <c r="F160" s="16">
        <v>503</v>
      </c>
      <c r="G160" s="16">
        <v>386</v>
      </c>
      <c r="H160" s="12">
        <v>5.5</v>
      </c>
      <c r="I160" s="12">
        <v>322</v>
      </c>
      <c r="J160" s="12">
        <v>65</v>
      </c>
      <c r="K160" s="16">
        <v>1043</v>
      </c>
      <c r="L160" s="16">
        <v>1100</v>
      </c>
      <c r="M160" s="16">
        <v>1250</v>
      </c>
      <c r="N160" s="12">
        <f>VLOOKUP(H160,[1]参数表!$AS$129:$AW$152,5,FALSE)</f>
        <v>344</v>
      </c>
      <c r="O160" s="12">
        <f>VLOOKUP(H160,[1]参数表!$AS$129:$AW$152,2,FALSE)</f>
        <v>627</v>
      </c>
      <c r="P160" s="16">
        <v>1043</v>
      </c>
      <c r="Q160" s="4">
        <v>1450</v>
      </c>
      <c r="R160" s="16">
        <v>1250</v>
      </c>
      <c r="S160" s="16">
        <v>600</v>
      </c>
      <c r="T160" s="16">
        <v>800</v>
      </c>
      <c r="U160" s="16">
        <v>1170</v>
      </c>
      <c r="V160" s="16">
        <v>900</v>
      </c>
      <c r="W160" s="18">
        <f t="shared" si="10"/>
        <v>10.451388888888889</v>
      </c>
      <c r="X160" s="18">
        <f t="shared" si="13"/>
        <v>65.538917824074076</v>
      </c>
      <c r="Y160" s="17">
        <f t="shared" si="11"/>
        <v>51.461082175925924</v>
      </c>
      <c r="Z160" s="17">
        <f t="shared" si="12"/>
        <v>3.02806</v>
      </c>
      <c r="AA160" s="15">
        <v>0.75</v>
      </c>
      <c r="AB160" s="14">
        <f t="shared" si="14"/>
        <v>4.7221208576998048</v>
      </c>
    </row>
    <row r="161" spans="1:28" x14ac:dyDescent="0.2">
      <c r="A161" s="12">
        <v>167</v>
      </c>
      <c r="B161" s="16">
        <v>20</v>
      </c>
      <c r="C161" s="16" t="s">
        <v>46</v>
      </c>
      <c r="D161" s="16">
        <v>700</v>
      </c>
      <c r="E161" s="16">
        <v>18678</v>
      </c>
      <c r="F161" s="16">
        <v>482</v>
      </c>
      <c r="G161" s="16">
        <v>357</v>
      </c>
      <c r="H161" s="12">
        <v>5.5</v>
      </c>
      <c r="I161" s="12">
        <v>322</v>
      </c>
      <c r="J161" s="12">
        <v>66</v>
      </c>
      <c r="K161" s="16">
        <v>1043</v>
      </c>
      <c r="L161" s="16">
        <v>1100</v>
      </c>
      <c r="M161" s="16">
        <v>1250</v>
      </c>
      <c r="N161" s="12">
        <f>VLOOKUP(H161,[1]参数表!$AS$129:$AW$152,5,FALSE)</f>
        <v>344</v>
      </c>
      <c r="O161" s="12">
        <f>VLOOKUP(H161,[1]参数表!$AS$129:$AW$152,2,FALSE)</f>
        <v>627</v>
      </c>
      <c r="P161" s="16">
        <v>1043</v>
      </c>
      <c r="Q161" s="4">
        <v>1450</v>
      </c>
      <c r="R161" s="16">
        <v>1250</v>
      </c>
      <c r="S161" s="16">
        <v>600</v>
      </c>
      <c r="T161" s="16">
        <v>800</v>
      </c>
      <c r="U161" s="16">
        <v>1170</v>
      </c>
      <c r="V161" s="16">
        <v>900</v>
      </c>
      <c r="W161" s="18">
        <f t="shared" si="10"/>
        <v>10.809027777777779</v>
      </c>
      <c r="X161" s="18">
        <f t="shared" si="13"/>
        <v>70.10104890046297</v>
      </c>
      <c r="Y161" s="17">
        <f t="shared" si="11"/>
        <v>54.89895109953703</v>
      </c>
      <c r="Z161" s="17">
        <f t="shared" si="12"/>
        <v>3.0009319999999997</v>
      </c>
      <c r="AA161" s="15">
        <v>0.75</v>
      </c>
      <c r="AB161" s="14">
        <f t="shared" si="14"/>
        <v>4.6798159844054581</v>
      </c>
    </row>
    <row r="162" spans="1:28" x14ac:dyDescent="0.2">
      <c r="A162" s="12">
        <v>168</v>
      </c>
      <c r="B162" s="16">
        <v>20</v>
      </c>
      <c r="C162" s="16" t="s">
        <v>46</v>
      </c>
      <c r="D162" s="16">
        <v>700</v>
      </c>
      <c r="E162" s="12">
        <v>19241</v>
      </c>
      <c r="F162" s="12">
        <v>461</v>
      </c>
      <c r="G162" s="12">
        <v>329</v>
      </c>
      <c r="H162" s="12">
        <v>5.5</v>
      </c>
      <c r="I162" s="12">
        <v>322</v>
      </c>
      <c r="J162" s="12">
        <v>67</v>
      </c>
      <c r="K162" s="16">
        <v>1043</v>
      </c>
      <c r="L162" s="16">
        <v>1100</v>
      </c>
      <c r="M162" s="16">
        <v>1250</v>
      </c>
      <c r="N162" s="12">
        <f>VLOOKUP(H162,[1]参数表!$AS$129:$AW$152,5,FALSE)</f>
        <v>344</v>
      </c>
      <c r="O162" s="12">
        <f>VLOOKUP(H162,[1]参数表!$AS$129:$AW$152,2,FALSE)</f>
        <v>627</v>
      </c>
      <c r="P162" s="16">
        <v>1043</v>
      </c>
      <c r="Q162" s="4">
        <v>1450</v>
      </c>
      <c r="R162" s="16">
        <v>1250</v>
      </c>
      <c r="S162" s="16">
        <v>600</v>
      </c>
      <c r="T162" s="16">
        <v>800</v>
      </c>
      <c r="U162" s="16">
        <v>1170</v>
      </c>
      <c r="V162" s="16">
        <v>900</v>
      </c>
      <c r="W162" s="18">
        <f t="shared" si="10"/>
        <v>11.134837962962962</v>
      </c>
      <c r="X162" s="18">
        <f t="shared" si="13"/>
        <v>74.390769876864695</v>
      </c>
      <c r="Y162" s="17">
        <f t="shared" si="11"/>
        <v>57.609230123135305</v>
      </c>
      <c r="Z162" s="14">
        <f t="shared" si="12"/>
        <v>2.956700333333333</v>
      </c>
      <c r="AA162" s="15">
        <v>0.75</v>
      </c>
      <c r="AB162" s="14">
        <f t="shared" si="14"/>
        <v>4.6108387264457438</v>
      </c>
    </row>
    <row r="163" spans="1:28" x14ac:dyDescent="0.2">
      <c r="A163" s="12">
        <v>169</v>
      </c>
      <c r="B163" s="4">
        <v>20</v>
      </c>
      <c r="C163" s="4" t="s">
        <v>47</v>
      </c>
      <c r="D163" s="4">
        <v>800</v>
      </c>
      <c r="E163" s="4">
        <v>15914</v>
      </c>
      <c r="F163" s="4">
        <v>520</v>
      </c>
      <c r="G163" s="4">
        <v>430</v>
      </c>
      <c r="H163" s="4">
        <v>7.5</v>
      </c>
      <c r="I163" s="4">
        <v>334</v>
      </c>
      <c r="J163" s="4">
        <v>62</v>
      </c>
      <c r="K163" s="4">
        <v>1043</v>
      </c>
      <c r="L163" s="4">
        <v>1100</v>
      </c>
      <c r="M163" s="4">
        <v>1250</v>
      </c>
      <c r="N163" s="4">
        <f>VLOOKUP(H163,[1]参数表!$AS$129:$AW$152,5,FALSE)</f>
        <v>415</v>
      </c>
      <c r="O163" s="4">
        <f>VLOOKUP(H163,[1]参数表!$AS$129:$AW$152,2,FALSE)</f>
        <v>701</v>
      </c>
      <c r="P163" s="4">
        <v>1043</v>
      </c>
      <c r="Q163" s="4">
        <v>1450</v>
      </c>
      <c r="R163" s="4">
        <v>1250</v>
      </c>
      <c r="S163" s="4">
        <v>600</v>
      </c>
      <c r="T163" s="4">
        <v>800</v>
      </c>
      <c r="U163" s="4">
        <v>1170</v>
      </c>
      <c r="V163" s="4">
        <v>900</v>
      </c>
      <c r="W163" s="11">
        <f t="shared" si="10"/>
        <v>9.2094907407407405</v>
      </c>
      <c r="X163" s="11">
        <f t="shared" si="13"/>
        <v>50.888831822273659</v>
      </c>
      <c r="Y163" s="5">
        <f t="shared" si="11"/>
        <v>39.111168177726341</v>
      </c>
      <c r="Z163" s="5">
        <f t="shared" si="12"/>
        <v>2.7584266666666668</v>
      </c>
      <c r="AA163" s="6">
        <v>0.75</v>
      </c>
      <c r="AB163" s="5">
        <f t="shared" si="14"/>
        <v>4.3016400259909036</v>
      </c>
    </row>
    <row r="164" spans="1:28" x14ac:dyDescent="0.2">
      <c r="A164" s="12">
        <v>170</v>
      </c>
      <c r="B164" s="4">
        <v>20</v>
      </c>
      <c r="C164" s="4" t="s">
        <v>47</v>
      </c>
      <c r="D164" s="4">
        <v>800</v>
      </c>
      <c r="E164" s="4">
        <v>17093</v>
      </c>
      <c r="F164" s="4">
        <v>606</v>
      </c>
      <c r="G164" s="4">
        <v>502</v>
      </c>
      <c r="H164" s="4">
        <v>7.5</v>
      </c>
      <c r="I164" s="4">
        <v>334</v>
      </c>
      <c r="J164" s="4">
        <v>63</v>
      </c>
      <c r="K164" s="4">
        <v>1043</v>
      </c>
      <c r="L164" s="4">
        <v>1100</v>
      </c>
      <c r="M164" s="4">
        <v>1250</v>
      </c>
      <c r="N164" s="4">
        <f>VLOOKUP(H164,[1]参数表!$AS$129:$AW$152,5,FALSE)</f>
        <v>415</v>
      </c>
      <c r="O164" s="4">
        <f>VLOOKUP(H164,[1]参数表!$AS$129:$AW$152,2,FALSE)</f>
        <v>701</v>
      </c>
      <c r="P164" s="4">
        <v>1043</v>
      </c>
      <c r="Q164" s="4">
        <v>1450</v>
      </c>
      <c r="R164" s="4">
        <v>1250</v>
      </c>
      <c r="S164" s="4">
        <v>600</v>
      </c>
      <c r="T164" s="4">
        <v>800</v>
      </c>
      <c r="U164" s="4">
        <v>1170</v>
      </c>
      <c r="V164" s="4">
        <v>900</v>
      </c>
      <c r="W164" s="11">
        <f t="shared" si="10"/>
        <v>9.8917824074074083</v>
      </c>
      <c r="X164" s="11">
        <f t="shared" si="13"/>
        <v>58.708415517296821</v>
      </c>
      <c r="Y164" s="5">
        <f t="shared" si="11"/>
        <v>45.291584482703179</v>
      </c>
      <c r="Z164" s="5">
        <f t="shared" si="12"/>
        <v>3.4527860000000001</v>
      </c>
      <c r="AA164" s="6">
        <v>0.75</v>
      </c>
      <c r="AB164" s="5">
        <f t="shared" si="14"/>
        <v>5.3844615984405459</v>
      </c>
    </row>
    <row r="165" spans="1:28" x14ac:dyDescent="0.2">
      <c r="A165" s="12">
        <v>171</v>
      </c>
      <c r="B165" s="4">
        <v>20</v>
      </c>
      <c r="C165" s="4" t="s">
        <v>47</v>
      </c>
      <c r="D165" s="4">
        <v>800</v>
      </c>
      <c r="E165" s="4">
        <v>18518</v>
      </c>
      <c r="F165" s="4">
        <v>668</v>
      </c>
      <c r="G165" s="4">
        <v>546</v>
      </c>
      <c r="H165" s="4">
        <v>7.5</v>
      </c>
      <c r="I165" s="4">
        <v>334</v>
      </c>
      <c r="J165" s="4">
        <v>64</v>
      </c>
      <c r="K165" s="4">
        <v>1043</v>
      </c>
      <c r="L165" s="4">
        <v>1100</v>
      </c>
      <c r="M165" s="4">
        <v>1250</v>
      </c>
      <c r="N165" s="4">
        <f>VLOOKUP(H165,[1]参数表!$AS$129:$AW$152,5,FALSE)</f>
        <v>415</v>
      </c>
      <c r="O165" s="4">
        <f>VLOOKUP(H165,[1]参数表!$AS$129:$AW$152,2,FALSE)</f>
        <v>701</v>
      </c>
      <c r="P165" s="4">
        <v>1043</v>
      </c>
      <c r="Q165" s="4">
        <v>1450</v>
      </c>
      <c r="R165" s="4">
        <v>1250</v>
      </c>
      <c r="S165" s="4">
        <v>600</v>
      </c>
      <c r="T165" s="4">
        <v>800</v>
      </c>
      <c r="U165" s="4">
        <v>1170</v>
      </c>
      <c r="V165" s="4">
        <v>900</v>
      </c>
      <c r="W165" s="11">
        <f t="shared" si="10"/>
        <v>10.716435185185187</v>
      </c>
      <c r="X165" s="11">
        <f t="shared" si="13"/>
        <v>68.905189846965044</v>
      </c>
      <c r="Y165" s="5">
        <f t="shared" si="11"/>
        <v>53.094810153034956</v>
      </c>
      <c r="Z165" s="5">
        <f t="shared" si="12"/>
        <v>4.1233413333333324</v>
      </c>
      <c r="AA165" s="6">
        <v>0.75</v>
      </c>
      <c r="AB165" s="5">
        <f t="shared" si="14"/>
        <v>6.4301619233268337</v>
      </c>
    </row>
    <row r="166" spans="1:28" x14ac:dyDescent="0.2">
      <c r="A166" s="12">
        <v>172</v>
      </c>
      <c r="B166" s="4">
        <v>20</v>
      </c>
      <c r="C166" s="4" t="s">
        <v>48</v>
      </c>
      <c r="D166" s="4">
        <v>803</v>
      </c>
      <c r="E166" s="4">
        <v>19446</v>
      </c>
      <c r="F166" s="4">
        <v>703</v>
      </c>
      <c r="G166" s="4">
        <v>568</v>
      </c>
      <c r="H166" s="4">
        <v>7.5</v>
      </c>
      <c r="I166" s="4">
        <v>334</v>
      </c>
      <c r="J166" s="4">
        <v>65</v>
      </c>
      <c r="K166" s="4">
        <v>1043</v>
      </c>
      <c r="L166" s="4">
        <v>1100</v>
      </c>
      <c r="M166" s="4">
        <v>1250</v>
      </c>
      <c r="N166" s="4">
        <f>VLOOKUP(H166,[1]参数表!$AS$129:$AW$152,5,FALSE)</f>
        <v>415</v>
      </c>
      <c r="O166" s="4">
        <f>VLOOKUP(H166,[1]参数表!$AS$129:$AW$152,2,FALSE)</f>
        <v>701</v>
      </c>
      <c r="P166" s="4">
        <v>1043</v>
      </c>
      <c r="Q166" s="4">
        <v>1450</v>
      </c>
      <c r="R166" s="4">
        <v>1250</v>
      </c>
      <c r="S166" s="4">
        <v>600</v>
      </c>
      <c r="T166" s="4">
        <v>800</v>
      </c>
      <c r="U166" s="4">
        <v>1170</v>
      </c>
      <c r="V166" s="4">
        <v>900</v>
      </c>
      <c r="W166" s="11">
        <f t="shared" si="10"/>
        <v>11.253472222222221</v>
      </c>
      <c r="X166" s="11">
        <f t="shared" si="13"/>
        <v>75.984382233796282</v>
      </c>
      <c r="Y166" s="5">
        <f t="shared" si="11"/>
        <v>59.015617766203718</v>
      </c>
      <c r="Z166" s="5">
        <f t="shared" si="12"/>
        <v>4.5568459999999993</v>
      </c>
      <c r="AA166" s="6">
        <v>0.75</v>
      </c>
      <c r="AB166" s="5">
        <f t="shared" si="14"/>
        <v>7.106192592592592</v>
      </c>
    </row>
    <row r="167" spans="1:28" x14ac:dyDescent="0.2">
      <c r="A167" s="12">
        <v>173</v>
      </c>
      <c r="B167" s="4">
        <v>20</v>
      </c>
      <c r="C167" s="4" t="s">
        <v>47</v>
      </c>
      <c r="D167" s="4">
        <v>800</v>
      </c>
      <c r="E167" s="4">
        <v>20497</v>
      </c>
      <c r="F167" s="4">
        <v>680</v>
      </c>
      <c r="G167" s="4">
        <v>530</v>
      </c>
      <c r="H167" s="4">
        <v>7.5</v>
      </c>
      <c r="I167" s="4">
        <v>334</v>
      </c>
      <c r="J167" s="4">
        <v>66</v>
      </c>
      <c r="K167" s="4">
        <v>1043</v>
      </c>
      <c r="L167" s="4">
        <v>1100</v>
      </c>
      <c r="M167" s="4">
        <v>1250</v>
      </c>
      <c r="N167" s="4">
        <f>VLOOKUP(H167,[1]参数表!$AS$129:$AW$152,5,FALSE)</f>
        <v>415</v>
      </c>
      <c r="O167" s="4">
        <f>VLOOKUP(H167,[1]参数表!$AS$129:$AW$152,2,FALSE)</f>
        <v>701</v>
      </c>
      <c r="P167" s="4">
        <v>1043</v>
      </c>
      <c r="Q167" s="4">
        <v>1450</v>
      </c>
      <c r="R167" s="4">
        <v>1250</v>
      </c>
      <c r="S167" s="4">
        <v>600</v>
      </c>
      <c r="T167" s="4">
        <v>800</v>
      </c>
      <c r="U167" s="4">
        <v>1170</v>
      </c>
      <c r="V167" s="4">
        <v>900</v>
      </c>
      <c r="W167" s="11">
        <f t="shared" si="10"/>
        <v>11.861689814814815</v>
      </c>
      <c r="X167" s="11">
        <f t="shared" si="13"/>
        <v>84.419811157728901</v>
      </c>
      <c r="Y167" s="5">
        <f t="shared" si="11"/>
        <v>65.580188842271099</v>
      </c>
      <c r="Z167" s="5">
        <f t="shared" si="12"/>
        <v>4.6459866666666665</v>
      </c>
      <c r="AA167" s="6">
        <v>0.75</v>
      </c>
      <c r="AB167" s="5">
        <f t="shared" si="14"/>
        <v>7.2452033788174139</v>
      </c>
    </row>
    <row r="168" spans="1:28" x14ac:dyDescent="0.2">
      <c r="A168" s="12">
        <v>174</v>
      </c>
      <c r="B168" s="4">
        <v>20</v>
      </c>
      <c r="C168" s="4" t="s">
        <v>47</v>
      </c>
      <c r="D168" s="4">
        <v>800</v>
      </c>
      <c r="E168" s="4">
        <v>21203</v>
      </c>
      <c r="F168" s="4">
        <v>663</v>
      </c>
      <c r="G168" s="4">
        <v>502</v>
      </c>
      <c r="H168" s="4">
        <v>7.5</v>
      </c>
      <c r="I168" s="4">
        <v>334</v>
      </c>
      <c r="J168" s="4">
        <v>67</v>
      </c>
      <c r="K168" s="4">
        <v>1043</v>
      </c>
      <c r="L168" s="4">
        <v>1100</v>
      </c>
      <c r="M168" s="4">
        <v>1250</v>
      </c>
      <c r="N168" s="4">
        <f>VLOOKUP(H168,[1]参数表!$AS$129:$AW$152,5,FALSE)</f>
        <v>415</v>
      </c>
      <c r="O168" s="4">
        <f>VLOOKUP(H168,[1]参数表!$AS$129:$AW$152,2,FALSE)</f>
        <v>701</v>
      </c>
      <c r="P168" s="4">
        <v>1043</v>
      </c>
      <c r="Q168" s="4">
        <v>1450</v>
      </c>
      <c r="R168" s="4">
        <v>1250</v>
      </c>
      <c r="S168" s="4">
        <v>600</v>
      </c>
      <c r="T168" s="4">
        <v>800</v>
      </c>
      <c r="U168" s="4">
        <v>1170</v>
      </c>
      <c r="V168" s="4">
        <v>900</v>
      </c>
      <c r="W168" s="11">
        <f t="shared" si="10"/>
        <v>12.27025462962963</v>
      </c>
      <c r="X168" s="11">
        <f t="shared" si="13"/>
        <v>90.335489205568408</v>
      </c>
      <c r="Y168" s="5">
        <f t="shared" si="11"/>
        <v>70.664510794431592</v>
      </c>
      <c r="Z168" s="5">
        <f t="shared" si="12"/>
        <v>4.6858630000000003</v>
      </c>
      <c r="AA168" s="6">
        <v>0.75</v>
      </c>
      <c r="AB168" s="5">
        <f t="shared" si="14"/>
        <v>7.3073886939571153</v>
      </c>
    </row>
    <row r="169" spans="1:28" x14ac:dyDescent="0.2">
      <c r="A169" s="12">
        <v>175</v>
      </c>
      <c r="B169" s="4">
        <v>20</v>
      </c>
      <c r="C169" s="4" t="s">
        <v>47</v>
      </c>
      <c r="D169" s="4">
        <v>800</v>
      </c>
      <c r="E169" s="4">
        <v>23646</v>
      </c>
      <c r="F169" s="4">
        <v>635</v>
      </c>
      <c r="G169" s="4">
        <v>435</v>
      </c>
      <c r="H169" s="4">
        <v>7.5</v>
      </c>
      <c r="I169" s="4">
        <v>334</v>
      </c>
      <c r="J169" s="4">
        <v>68</v>
      </c>
      <c r="K169" s="4">
        <v>1043</v>
      </c>
      <c r="L169" s="4">
        <v>1100</v>
      </c>
      <c r="M169" s="4">
        <v>1250</v>
      </c>
      <c r="N169" s="4">
        <f>VLOOKUP(H169,[1]参数表!$AS$129:$AW$152,5,FALSE)</f>
        <v>415</v>
      </c>
      <c r="O169" s="4">
        <f>VLOOKUP(H169,[1]参数表!$AS$129:$AW$152,2,FALSE)</f>
        <v>701</v>
      </c>
      <c r="P169" s="4">
        <v>1043</v>
      </c>
      <c r="Q169" s="4">
        <v>1450</v>
      </c>
      <c r="R169" s="4">
        <v>1250</v>
      </c>
      <c r="S169" s="4">
        <v>600</v>
      </c>
      <c r="T169" s="4">
        <v>800</v>
      </c>
      <c r="U169" s="4">
        <v>1170</v>
      </c>
      <c r="V169" s="4">
        <v>900</v>
      </c>
      <c r="W169" s="11">
        <f t="shared" si="10"/>
        <v>13.684027777777779</v>
      </c>
      <c r="X169" s="11">
        <f t="shared" si="13"/>
        <v>112.35156973379631</v>
      </c>
      <c r="Y169" s="5">
        <f t="shared" si="11"/>
        <v>87.64843026620369</v>
      </c>
      <c r="Z169" s="5">
        <f t="shared" si="12"/>
        <v>5.0050699999999999</v>
      </c>
      <c r="AA169" s="6">
        <v>0.75</v>
      </c>
      <c r="AB169" s="5">
        <f t="shared" si="14"/>
        <v>7.8051773879142301</v>
      </c>
    </row>
    <row r="170" spans="1:28" x14ac:dyDescent="0.2">
      <c r="A170" s="12">
        <v>176</v>
      </c>
      <c r="B170" s="16">
        <v>20</v>
      </c>
      <c r="C170" s="16" t="s">
        <v>49</v>
      </c>
      <c r="D170" s="16">
        <v>900</v>
      </c>
      <c r="E170" s="12">
        <v>18778</v>
      </c>
      <c r="F170" s="12">
        <v>595</v>
      </c>
      <c r="G170" s="12">
        <v>469</v>
      </c>
      <c r="H170" s="12">
        <v>11</v>
      </c>
      <c r="I170" s="12">
        <v>380</v>
      </c>
      <c r="J170" s="12">
        <v>63</v>
      </c>
      <c r="K170" s="16">
        <v>1043</v>
      </c>
      <c r="L170" s="16">
        <v>1100</v>
      </c>
      <c r="M170" s="16">
        <v>1250</v>
      </c>
      <c r="N170" s="12">
        <f>VLOOKUP(H170,[1]参数表!$AS$129:$AW$152,5,FALSE)</f>
        <v>415</v>
      </c>
      <c r="O170" s="12">
        <f>VLOOKUP(H170,[1]参数表!$AS$129:$AW$152,2,FALSE)</f>
        <v>706</v>
      </c>
      <c r="P170" s="16">
        <v>1043</v>
      </c>
      <c r="Q170" s="4">
        <v>1450</v>
      </c>
      <c r="R170" s="16">
        <v>1250</v>
      </c>
      <c r="S170" s="16">
        <v>600</v>
      </c>
      <c r="T170" s="16">
        <v>800</v>
      </c>
      <c r="U170" s="16">
        <v>1170</v>
      </c>
      <c r="V170" s="16">
        <v>900</v>
      </c>
      <c r="W170" s="18">
        <f t="shared" si="10"/>
        <v>10.866898148148149</v>
      </c>
      <c r="X170" s="18">
        <f t="shared" si="13"/>
        <v>70.853685217335396</v>
      </c>
      <c r="Y170" s="17">
        <f t="shared" si="11"/>
        <v>55.146314782664604</v>
      </c>
      <c r="Z170" s="14">
        <f t="shared" si="12"/>
        <v>3.7243033333333333</v>
      </c>
      <c r="AA170" s="15">
        <v>0.75</v>
      </c>
      <c r="AB170" s="14">
        <f t="shared" si="14"/>
        <v>5.8078804418453549</v>
      </c>
    </row>
    <row r="171" spans="1:28" x14ac:dyDescent="0.2">
      <c r="A171" s="12">
        <v>177</v>
      </c>
      <c r="B171" s="16">
        <v>20</v>
      </c>
      <c r="C171" s="16" t="s">
        <v>49</v>
      </c>
      <c r="D171" s="16">
        <v>900</v>
      </c>
      <c r="E171" s="16">
        <v>20105</v>
      </c>
      <c r="F171" s="16">
        <v>704</v>
      </c>
      <c r="G171" s="16">
        <v>559</v>
      </c>
      <c r="H171" s="12">
        <v>11</v>
      </c>
      <c r="I171" s="12">
        <v>380</v>
      </c>
      <c r="J171" s="12">
        <v>64</v>
      </c>
      <c r="K171" s="16">
        <v>1043</v>
      </c>
      <c r="L171" s="16">
        <v>1100</v>
      </c>
      <c r="M171" s="16">
        <v>1250</v>
      </c>
      <c r="N171" s="12">
        <f>VLOOKUP(H171,[1]参数表!$AS$129:$AW$152,5,FALSE)</f>
        <v>415</v>
      </c>
      <c r="O171" s="12">
        <f>VLOOKUP(H171,[1]参数表!$AS$129:$AW$152,2,FALSE)</f>
        <v>706</v>
      </c>
      <c r="P171" s="16">
        <v>1043</v>
      </c>
      <c r="Q171" s="4">
        <v>1450</v>
      </c>
      <c r="R171" s="16">
        <v>1250</v>
      </c>
      <c r="S171" s="16">
        <v>600</v>
      </c>
      <c r="T171" s="16">
        <v>800</v>
      </c>
      <c r="U171" s="16">
        <v>1170</v>
      </c>
      <c r="V171" s="16">
        <v>900</v>
      </c>
      <c r="W171" s="18">
        <f t="shared" si="10"/>
        <v>11.634837962962965</v>
      </c>
      <c r="X171" s="18">
        <f t="shared" si="13"/>
        <v>81.221672654642532</v>
      </c>
      <c r="Y171" s="17">
        <f t="shared" si="11"/>
        <v>63.778327345357468</v>
      </c>
      <c r="Z171" s="17">
        <f t="shared" si="12"/>
        <v>4.7179733333333331</v>
      </c>
      <c r="AA171" s="15">
        <v>0.75</v>
      </c>
      <c r="AB171" s="14">
        <f t="shared" si="14"/>
        <v>7.357463287849253</v>
      </c>
    </row>
    <row r="172" spans="1:28" x14ac:dyDescent="0.2">
      <c r="A172" s="12">
        <v>178</v>
      </c>
      <c r="B172" s="16">
        <v>20</v>
      </c>
      <c r="C172" s="16" t="s">
        <v>49</v>
      </c>
      <c r="D172" s="16">
        <v>900</v>
      </c>
      <c r="E172" s="16">
        <v>21707</v>
      </c>
      <c r="F172" s="16">
        <v>782</v>
      </c>
      <c r="G172" s="16">
        <v>613</v>
      </c>
      <c r="H172" s="12">
        <v>11</v>
      </c>
      <c r="I172" s="12">
        <v>380</v>
      </c>
      <c r="J172" s="12">
        <v>65</v>
      </c>
      <c r="K172" s="16">
        <v>1043</v>
      </c>
      <c r="L172" s="16">
        <v>1100</v>
      </c>
      <c r="M172" s="16">
        <v>1250</v>
      </c>
      <c r="N172" s="12">
        <f>VLOOKUP(H172,[1]参数表!$AS$129:$AW$152,5,FALSE)</f>
        <v>415</v>
      </c>
      <c r="O172" s="12">
        <f>VLOOKUP(H172,[1]参数表!$AS$129:$AW$152,2,FALSE)</f>
        <v>706</v>
      </c>
      <c r="P172" s="16">
        <v>1043</v>
      </c>
      <c r="Q172" s="4">
        <v>1450</v>
      </c>
      <c r="R172" s="16">
        <v>1250</v>
      </c>
      <c r="S172" s="16">
        <v>600</v>
      </c>
      <c r="T172" s="16">
        <v>800</v>
      </c>
      <c r="U172" s="16">
        <v>1170</v>
      </c>
      <c r="V172" s="16">
        <v>900</v>
      </c>
      <c r="W172" s="18">
        <f t="shared" si="10"/>
        <v>12.561921296296298</v>
      </c>
      <c r="X172" s="18">
        <f t="shared" si="13"/>
        <v>94.68111999260546</v>
      </c>
      <c r="Y172" s="17">
        <f t="shared" si="11"/>
        <v>74.31888000739454</v>
      </c>
      <c r="Z172" s="17">
        <f t="shared" si="12"/>
        <v>5.6582913333333336</v>
      </c>
      <c r="AA172" s="15">
        <v>0.75</v>
      </c>
      <c r="AB172" s="14">
        <f t="shared" si="14"/>
        <v>8.8238461338531522</v>
      </c>
    </row>
    <row r="173" spans="1:28" x14ac:dyDescent="0.2">
      <c r="A173" s="12">
        <v>179</v>
      </c>
      <c r="B173" s="16">
        <v>20</v>
      </c>
      <c r="C173" s="16" t="s">
        <v>49</v>
      </c>
      <c r="D173" s="16">
        <v>900</v>
      </c>
      <c r="E173" s="16">
        <v>22752</v>
      </c>
      <c r="F173" s="16">
        <v>796</v>
      </c>
      <c r="G173" s="16">
        <v>611</v>
      </c>
      <c r="H173" s="12">
        <v>11</v>
      </c>
      <c r="I173" s="12">
        <v>380</v>
      </c>
      <c r="J173" s="12">
        <v>66</v>
      </c>
      <c r="K173" s="16">
        <v>1043</v>
      </c>
      <c r="L173" s="16">
        <v>1100</v>
      </c>
      <c r="M173" s="16">
        <v>1250</v>
      </c>
      <c r="N173" s="12">
        <f>VLOOKUP(H173,[1]参数表!$AS$129:$AW$152,5,FALSE)</f>
        <v>415</v>
      </c>
      <c r="O173" s="12">
        <f>VLOOKUP(H173,[1]参数表!$AS$129:$AW$152,2,FALSE)</f>
        <v>706</v>
      </c>
      <c r="P173" s="16">
        <v>1043</v>
      </c>
      <c r="Q173" s="4">
        <v>1450</v>
      </c>
      <c r="R173" s="16">
        <v>1250</v>
      </c>
      <c r="S173" s="16">
        <v>600</v>
      </c>
      <c r="T173" s="16">
        <v>800</v>
      </c>
      <c r="U173" s="16">
        <v>1170</v>
      </c>
      <c r="V173" s="16">
        <v>900</v>
      </c>
      <c r="W173" s="18">
        <f t="shared" si="10"/>
        <v>13.166666666666666</v>
      </c>
      <c r="X173" s="18">
        <f t="shared" si="13"/>
        <v>104.01666666666665</v>
      </c>
      <c r="Y173" s="17">
        <f t="shared" si="11"/>
        <v>80.983333333333348</v>
      </c>
      <c r="Z173" s="17">
        <f t="shared" si="12"/>
        <v>6.0368639999999996</v>
      </c>
      <c r="AA173" s="15">
        <v>0.75</v>
      </c>
      <c r="AB173" s="14">
        <f t="shared" si="14"/>
        <v>9.4142128654970758</v>
      </c>
    </row>
    <row r="174" spans="1:28" x14ac:dyDescent="0.2">
      <c r="A174" s="12">
        <v>180</v>
      </c>
      <c r="B174" s="16">
        <v>20</v>
      </c>
      <c r="C174" s="16" t="s">
        <v>49</v>
      </c>
      <c r="D174" s="16">
        <v>900</v>
      </c>
      <c r="E174" s="16">
        <v>23934</v>
      </c>
      <c r="F174" s="16">
        <v>775</v>
      </c>
      <c r="G174" s="16">
        <v>570</v>
      </c>
      <c r="H174" s="12">
        <v>11</v>
      </c>
      <c r="I174" s="12">
        <v>380</v>
      </c>
      <c r="J174" s="12">
        <v>67</v>
      </c>
      <c r="K174" s="16">
        <v>1043</v>
      </c>
      <c r="L174" s="16">
        <v>1100</v>
      </c>
      <c r="M174" s="16">
        <v>1250</v>
      </c>
      <c r="N174" s="12">
        <f>VLOOKUP(H174,[1]参数表!$AS$129:$AW$152,5,FALSE)</f>
        <v>415</v>
      </c>
      <c r="O174" s="12">
        <f>VLOOKUP(H174,[1]参数表!$AS$129:$AW$152,2,FALSE)</f>
        <v>706</v>
      </c>
      <c r="P174" s="16">
        <v>1043</v>
      </c>
      <c r="Q174" s="4">
        <v>1450</v>
      </c>
      <c r="R174" s="16">
        <v>1250</v>
      </c>
      <c r="S174" s="16">
        <v>600</v>
      </c>
      <c r="T174" s="16">
        <v>800</v>
      </c>
      <c r="U174" s="16">
        <v>1170</v>
      </c>
      <c r="V174" s="16">
        <v>900</v>
      </c>
      <c r="W174" s="18">
        <f t="shared" si="10"/>
        <v>13.850694444444445</v>
      </c>
      <c r="X174" s="18">
        <f t="shared" si="13"/>
        <v>115.10504195601852</v>
      </c>
      <c r="Y174" s="17">
        <f t="shared" si="11"/>
        <v>89.894958043981475</v>
      </c>
      <c r="Z174" s="17">
        <f t="shared" si="12"/>
        <v>6.1829499999999999</v>
      </c>
      <c r="AA174" s="15">
        <v>0.75</v>
      </c>
      <c r="AB174" s="14">
        <f t="shared" si="14"/>
        <v>9.6420272904483433</v>
      </c>
    </row>
    <row r="175" spans="1:28" x14ac:dyDescent="0.2">
      <c r="A175" s="12">
        <v>181</v>
      </c>
      <c r="B175" s="16">
        <v>20</v>
      </c>
      <c r="C175" s="16" t="s">
        <v>49</v>
      </c>
      <c r="D175" s="16">
        <v>900</v>
      </c>
      <c r="E175" s="16">
        <v>24729</v>
      </c>
      <c r="F175" s="16">
        <v>763</v>
      </c>
      <c r="G175" s="16">
        <v>545</v>
      </c>
      <c r="H175" s="12">
        <v>11</v>
      </c>
      <c r="I175" s="12">
        <v>380</v>
      </c>
      <c r="J175" s="12">
        <v>68</v>
      </c>
      <c r="K175" s="16">
        <v>1043</v>
      </c>
      <c r="L175" s="16">
        <v>1100</v>
      </c>
      <c r="M175" s="16">
        <v>1250</v>
      </c>
      <c r="N175" s="12">
        <f>VLOOKUP(H175,[1]参数表!$AS$129:$AW$152,5,FALSE)</f>
        <v>415</v>
      </c>
      <c r="O175" s="12">
        <f>VLOOKUP(H175,[1]参数表!$AS$129:$AW$152,2,FALSE)</f>
        <v>706</v>
      </c>
      <c r="P175" s="16">
        <v>1043</v>
      </c>
      <c r="Q175" s="4">
        <v>1450</v>
      </c>
      <c r="R175" s="16">
        <v>1250</v>
      </c>
      <c r="S175" s="16">
        <v>600</v>
      </c>
      <c r="T175" s="16">
        <v>800</v>
      </c>
      <c r="U175" s="16">
        <v>1170</v>
      </c>
      <c r="V175" s="16">
        <v>900</v>
      </c>
      <c r="W175" s="18">
        <f t="shared" si="10"/>
        <v>14.310763888888889</v>
      </c>
      <c r="X175" s="18">
        <f t="shared" si="13"/>
        <v>122.87877785011574</v>
      </c>
      <c r="Y175" s="17">
        <f t="shared" si="11"/>
        <v>95.121222149884261</v>
      </c>
      <c r="Z175" s="17">
        <f t="shared" si="12"/>
        <v>6.289409</v>
      </c>
      <c r="AA175" s="15">
        <v>0.75</v>
      </c>
      <c r="AB175" s="14">
        <f t="shared" si="14"/>
        <v>9.8080452241715399</v>
      </c>
    </row>
    <row r="176" spans="1:28" x14ac:dyDescent="0.2">
      <c r="A176" s="12">
        <v>182</v>
      </c>
      <c r="B176" s="16">
        <v>20</v>
      </c>
      <c r="C176" s="16" t="s">
        <v>49</v>
      </c>
      <c r="D176" s="16">
        <v>900</v>
      </c>
      <c r="E176" s="12">
        <v>25452</v>
      </c>
      <c r="F176" s="12">
        <v>728</v>
      </c>
      <c r="G176" s="12">
        <v>497</v>
      </c>
      <c r="H176" s="12">
        <v>11</v>
      </c>
      <c r="I176" s="12">
        <v>380</v>
      </c>
      <c r="J176" s="12">
        <v>69</v>
      </c>
      <c r="K176" s="16">
        <v>1043</v>
      </c>
      <c r="L176" s="16">
        <v>1100</v>
      </c>
      <c r="M176" s="16">
        <v>1250</v>
      </c>
      <c r="N176" s="12">
        <f>VLOOKUP(H176,[1]参数表!$AS$129:$AW$152,5,FALSE)</f>
        <v>415</v>
      </c>
      <c r="O176" s="12">
        <f>VLOOKUP(H176,[1]参数表!$AS$129:$AW$152,2,FALSE)</f>
        <v>706</v>
      </c>
      <c r="P176" s="16">
        <v>1043</v>
      </c>
      <c r="Q176" s="4">
        <v>1450</v>
      </c>
      <c r="R176" s="16">
        <v>1250</v>
      </c>
      <c r="S176" s="16">
        <v>600</v>
      </c>
      <c r="T176" s="16">
        <v>800</v>
      </c>
      <c r="U176" s="16">
        <v>1170</v>
      </c>
      <c r="V176" s="16">
        <v>900</v>
      </c>
      <c r="W176" s="18">
        <f t="shared" si="10"/>
        <v>14.729166666666666</v>
      </c>
      <c r="X176" s="18">
        <f t="shared" si="13"/>
        <v>130.16901041666665</v>
      </c>
      <c r="Y176" s="17">
        <f t="shared" si="11"/>
        <v>100.83098958333335</v>
      </c>
      <c r="Z176" s="14">
        <f t="shared" si="12"/>
        <v>6.1763519999999996</v>
      </c>
      <c r="AA176" s="15">
        <v>0.75</v>
      </c>
      <c r="AB176" s="14">
        <f t="shared" si="14"/>
        <v>9.631738011695905</v>
      </c>
    </row>
    <row r="177" spans="1:28" x14ac:dyDescent="0.2">
      <c r="A177" s="12">
        <v>183</v>
      </c>
      <c r="B177" s="4">
        <v>20</v>
      </c>
      <c r="C177" s="4" t="s">
        <v>48</v>
      </c>
      <c r="D177" s="4">
        <v>1000</v>
      </c>
      <c r="E177" s="4">
        <v>20642</v>
      </c>
      <c r="F177" s="4">
        <v>925</v>
      </c>
      <c r="G177" s="4">
        <v>773</v>
      </c>
      <c r="H177" s="4">
        <v>15</v>
      </c>
      <c r="I177" s="4">
        <v>408</v>
      </c>
      <c r="J177" s="4">
        <v>65</v>
      </c>
      <c r="K177" s="4">
        <v>1043</v>
      </c>
      <c r="L177" s="4">
        <v>1100</v>
      </c>
      <c r="M177" s="4">
        <v>1250</v>
      </c>
      <c r="N177" s="4">
        <f>VLOOKUP(H177,[1]参数表!$AS$129:$AW$152,5,FALSE)</f>
        <v>450</v>
      </c>
      <c r="O177" s="4">
        <f>VLOOKUP(H177,[1]参数表!$AS$129:$AW$152,2,FALSE)</f>
        <v>876</v>
      </c>
      <c r="P177" s="4">
        <v>1043</v>
      </c>
      <c r="Q177" s="4">
        <v>1450</v>
      </c>
      <c r="R177" s="4">
        <v>1250</v>
      </c>
      <c r="S177" s="4">
        <v>600</v>
      </c>
      <c r="T177" s="4">
        <v>800</v>
      </c>
      <c r="U177" s="4">
        <v>1170</v>
      </c>
      <c r="V177" s="4">
        <v>900</v>
      </c>
      <c r="W177" s="11">
        <f t="shared" si="10"/>
        <v>11.945601851851853</v>
      </c>
      <c r="X177" s="11">
        <f t="shared" si="13"/>
        <v>85.618442161779853</v>
      </c>
      <c r="Y177" s="5">
        <f t="shared" si="11"/>
        <v>66.381557838220147</v>
      </c>
      <c r="Z177" s="5">
        <f t="shared" si="12"/>
        <v>6.3646166666666666</v>
      </c>
      <c r="AA177" s="6">
        <v>0.75</v>
      </c>
      <c r="AB177" s="5">
        <f t="shared" si="14"/>
        <v>9.9253281351526965</v>
      </c>
    </row>
    <row r="178" spans="1:28" x14ac:dyDescent="0.2">
      <c r="A178" s="12">
        <v>184</v>
      </c>
      <c r="B178" s="4">
        <v>20</v>
      </c>
      <c r="C178" s="4" t="s">
        <v>48</v>
      </c>
      <c r="D178" s="4">
        <v>1000</v>
      </c>
      <c r="E178" s="4">
        <v>22116</v>
      </c>
      <c r="F178" s="4">
        <v>936</v>
      </c>
      <c r="G178" s="4">
        <v>761</v>
      </c>
      <c r="H178" s="4">
        <v>15</v>
      </c>
      <c r="I178" s="4">
        <v>408</v>
      </c>
      <c r="J178" s="4">
        <v>66</v>
      </c>
      <c r="K178" s="4">
        <v>1043</v>
      </c>
      <c r="L178" s="4">
        <v>1100</v>
      </c>
      <c r="M178" s="4">
        <v>1250</v>
      </c>
      <c r="N178" s="4">
        <f>VLOOKUP(H178,[1]参数表!$AS$129:$AW$152,5,FALSE)</f>
        <v>450</v>
      </c>
      <c r="O178" s="4">
        <f>VLOOKUP(H178,[1]参数表!$AS$129:$AW$152,2,FALSE)</f>
        <v>876</v>
      </c>
      <c r="P178" s="4">
        <v>1043</v>
      </c>
      <c r="Q178" s="4">
        <v>1450</v>
      </c>
      <c r="R178" s="4">
        <v>1250</v>
      </c>
      <c r="S178" s="4">
        <v>600</v>
      </c>
      <c r="T178" s="4">
        <v>800</v>
      </c>
      <c r="U178" s="4">
        <v>1170</v>
      </c>
      <c r="V178" s="4">
        <v>900</v>
      </c>
      <c r="W178" s="11">
        <f t="shared" si="10"/>
        <v>12.798611111111111</v>
      </c>
      <c r="X178" s="11">
        <f t="shared" si="13"/>
        <v>98.282667824074068</v>
      </c>
      <c r="Y178" s="5">
        <f t="shared" si="11"/>
        <v>76.717332175925932</v>
      </c>
      <c r="Z178" s="5">
        <f t="shared" si="12"/>
        <v>6.9001919999999997</v>
      </c>
      <c r="AA178" s="6">
        <v>0.75</v>
      </c>
      <c r="AB178" s="5">
        <f t="shared" si="14"/>
        <v>10.760533333333333</v>
      </c>
    </row>
    <row r="179" spans="1:28" x14ac:dyDescent="0.2">
      <c r="A179" s="12">
        <v>185</v>
      </c>
      <c r="B179" s="4">
        <v>20</v>
      </c>
      <c r="C179" s="4" t="s">
        <v>48</v>
      </c>
      <c r="D179" s="4">
        <v>1000</v>
      </c>
      <c r="E179" s="4">
        <v>24897</v>
      </c>
      <c r="F179" s="4">
        <v>965</v>
      </c>
      <c r="G179" s="4">
        <v>744</v>
      </c>
      <c r="H179" s="4">
        <v>15</v>
      </c>
      <c r="I179" s="4">
        <v>408</v>
      </c>
      <c r="J179" s="4">
        <v>67</v>
      </c>
      <c r="K179" s="4">
        <v>1043</v>
      </c>
      <c r="L179" s="4">
        <v>1100</v>
      </c>
      <c r="M179" s="4">
        <v>1250</v>
      </c>
      <c r="N179" s="4">
        <f>VLOOKUP(H179,[1]参数表!$AS$129:$AW$152,5,FALSE)</f>
        <v>450</v>
      </c>
      <c r="O179" s="4">
        <f>VLOOKUP(H179,[1]参数表!$AS$129:$AW$152,2,FALSE)</f>
        <v>876</v>
      </c>
      <c r="P179" s="4">
        <v>1043</v>
      </c>
      <c r="Q179" s="4">
        <v>1450</v>
      </c>
      <c r="R179" s="4">
        <v>1250</v>
      </c>
      <c r="S179" s="4">
        <v>600</v>
      </c>
      <c r="T179" s="4">
        <v>800</v>
      </c>
      <c r="U179" s="4">
        <v>1170</v>
      </c>
      <c r="V179" s="4">
        <v>900</v>
      </c>
      <c r="W179" s="11">
        <f t="shared" si="10"/>
        <v>14.407986111111112</v>
      </c>
      <c r="X179" s="11">
        <f t="shared" si="13"/>
        <v>124.55403826678241</v>
      </c>
      <c r="Y179" s="5">
        <f t="shared" si="11"/>
        <v>96.445961733217587</v>
      </c>
      <c r="Z179" s="5">
        <f t="shared" si="12"/>
        <v>8.0085350000000002</v>
      </c>
      <c r="AA179" s="6">
        <v>0.75</v>
      </c>
      <c r="AB179" s="5">
        <f t="shared" si="14"/>
        <v>12.488943469785575</v>
      </c>
    </row>
    <row r="180" spans="1:28" x14ac:dyDescent="0.2">
      <c r="A180" s="12">
        <v>186</v>
      </c>
      <c r="B180" s="4">
        <v>20</v>
      </c>
      <c r="C180" s="4" t="s">
        <v>48</v>
      </c>
      <c r="D180" s="4">
        <v>1000</v>
      </c>
      <c r="E180" s="4">
        <v>26058</v>
      </c>
      <c r="F180" s="4">
        <v>985</v>
      </c>
      <c r="G180" s="4">
        <v>642</v>
      </c>
      <c r="H180" s="4">
        <v>15</v>
      </c>
      <c r="I180" s="4">
        <v>408</v>
      </c>
      <c r="J180" s="4">
        <v>68</v>
      </c>
      <c r="K180" s="4">
        <v>1043</v>
      </c>
      <c r="L180" s="4">
        <v>1100</v>
      </c>
      <c r="M180" s="4">
        <v>1250</v>
      </c>
      <c r="N180" s="4">
        <f>VLOOKUP(H180,[1]参数表!$AS$129:$AW$152,5,FALSE)</f>
        <v>450</v>
      </c>
      <c r="O180" s="4">
        <f>VLOOKUP(H180,[1]参数表!$AS$129:$AW$152,2,FALSE)</f>
        <v>876</v>
      </c>
      <c r="P180" s="4">
        <v>1043</v>
      </c>
      <c r="Q180" s="4">
        <v>1450</v>
      </c>
      <c r="R180" s="4">
        <v>1250</v>
      </c>
      <c r="S180" s="4">
        <v>600</v>
      </c>
      <c r="T180" s="4">
        <v>800</v>
      </c>
      <c r="U180" s="4">
        <v>1170</v>
      </c>
      <c r="V180" s="4">
        <v>900</v>
      </c>
      <c r="W180" s="11">
        <f t="shared" si="10"/>
        <v>15.079861111111111</v>
      </c>
      <c r="X180" s="11">
        <f t="shared" si="13"/>
        <v>136.44132667824073</v>
      </c>
      <c r="Y180" s="5">
        <f t="shared" si="11"/>
        <v>206.55867332175927</v>
      </c>
      <c r="Z180" s="5">
        <f t="shared" si="12"/>
        <v>8.5557099999999995</v>
      </c>
      <c r="AA180" s="6">
        <v>0.75</v>
      </c>
      <c r="AB180" s="5">
        <f t="shared" si="14"/>
        <v>13.342237816764131</v>
      </c>
    </row>
    <row r="181" spans="1:28" x14ac:dyDescent="0.2">
      <c r="A181" s="12">
        <v>187</v>
      </c>
      <c r="B181" s="16">
        <v>20</v>
      </c>
      <c r="C181" s="16" t="s">
        <v>50</v>
      </c>
      <c r="D181" s="16">
        <v>1000</v>
      </c>
      <c r="E181" s="16">
        <v>24371</v>
      </c>
      <c r="F181" s="16">
        <v>1060</v>
      </c>
      <c r="G181" s="16">
        <v>848</v>
      </c>
      <c r="H181" s="16">
        <v>18.5</v>
      </c>
      <c r="I181" s="16">
        <v>436</v>
      </c>
      <c r="J181" s="12">
        <v>69</v>
      </c>
      <c r="K181" s="16">
        <v>1043</v>
      </c>
      <c r="L181" s="16">
        <v>1100</v>
      </c>
      <c r="M181" s="16">
        <v>1250</v>
      </c>
      <c r="N181" s="4">
        <f>VLOOKUP(H181,[1]参数表!$AS$129:$AW$152,5,FALSE)</f>
        <v>500</v>
      </c>
      <c r="O181" s="4">
        <f>VLOOKUP(H181,[1]参数表!$AS$129:$AW$152,2,FALSE)</f>
        <v>927</v>
      </c>
      <c r="P181" s="16">
        <v>1043</v>
      </c>
      <c r="Q181" s="4">
        <v>1450</v>
      </c>
      <c r="R181" s="16">
        <v>1250</v>
      </c>
      <c r="S181" s="16">
        <v>600</v>
      </c>
      <c r="T181" s="16">
        <v>800</v>
      </c>
      <c r="U181" s="16">
        <v>1170</v>
      </c>
      <c r="V181" s="16">
        <v>900</v>
      </c>
      <c r="W181" s="18">
        <f t="shared" si="10"/>
        <v>14.103587962962965</v>
      </c>
      <c r="X181" s="18">
        <f t="shared" si="13"/>
        <v>119.34671605742031</v>
      </c>
      <c r="Y181" s="17">
        <f t="shared" si="11"/>
        <v>92.653283942579691</v>
      </c>
      <c r="Z181" s="17">
        <f t="shared" si="12"/>
        <v>8.611086666666667</v>
      </c>
      <c r="AA181" s="15">
        <v>0.75</v>
      </c>
      <c r="AB181" s="14">
        <f t="shared" si="14"/>
        <v>13.428595191682913</v>
      </c>
    </row>
    <row r="182" spans="1:28" x14ac:dyDescent="0.2">
      <c r="A182" s="12">
        <v>188</v>
      </c>
      <c r="B182" s="16">
        <v>20</v>
      </c>
      <c r="C182" s="16" t="s">
        <v>50</v>
      </c>
      <c r="D182" s="16">
        <v>1000</v>
      </c>
      <c r="E182" s="16">
        <v>27254</v>
      </c>
      <c r="F182" s="16">
        <v>1021</v>
      </c>
      <c r="G182" s="16">
        <v>756</v>
      </c>
      <c r="H182" s="16">
        <v>18.5</v>
      </c>
      <c r="I182" s="16">
        <v>436</v>
      </c>
      <c r="J182" s="12">
        <v>70</v>
      </c>
      <c r="K182" s="16">
        <v>1043</v>
      </c>
      <c r="L182" s="16">
        <v>1100</v>
      </c>
      <c r="M182" s="16">
        <v>1250</v>
      </c>
      <c r="N182" s="4">
        <f>VLOOKUP(H182,[1]参数表!$AS$129:$AW$152,5,FALSE)</f>
        <v>500</v>
      </c>
      <c r="O182" s="4">
        <f>VLOOKUP(H182,[1]参数表!$AS$129:$AW$152,2,FALSE)</f>
        <v>927</v>
      </c>
      <c r="P182" s="16">
        <v>1043</v>
      </c>
      <c r="Q182" s="4">
        <v>1450</v>
      </c>
      <c r="R182" s="16">
        <v>1250</v>
      </c>
      <c r="S182" s="16">
        <v>600</v>
      </c>
      <c r="T182" s="16">
        <v>800</v>
      </c>
      <c r="U182" s="16">
        <v>1170</v>
      </c>
      <c r="V182" s="16">
        <v>900</v>
      </c>
      <c r="W182" s="18">
        <f t="shared" si="10"/>
        <v>15.771990740740742</v>
      </c>
      <c r="X182" s="18">
        <f t="shared" si="13"/>
        <v>149.25341515560703</v>
      </c>
      <c r="Y182" s="17">
        <f t="shared" si="11"/>
        <v>115.74658484439297</v>
      </c>
      <c r="Z182" s="17">
        <f t="shared" si="12"/>
        <v>9.275444666666667</v>
      </c>
      <c r="AA182" s="15">
        <v>0.75</v>
      </c>
      <c r="AB182" s="14">
        <f t="shared" si="14"/>
        <v>14.464631059129305</v>
      </c>
    </row>
    <row r="183" spans="1:28" x14ac:dyDescent="0.2">
      <c r="A183" s="12">
        <v>189</v>
      </c>
      <c r="B183" s="16">
        <v>20</v>
      </c>
      <c r="C183" s="16" t="s">
        <v>50</v>
      </c>
      <c r="D183" s="16">
        <v>1000</v>
      </c>
      <c r="E183" s="12">
        <v>28558</v>
      </c>
      <c r="F183" s="12">
        <v>985</v>
      </c>
      <c r="G183" s="12">
        <v>694</v>
      </c>
      <c r="H183" s="16">
        <v>18.5</v>
      </c>
      <c r="I183" s="16">
        <v>436</v>
      </c>
      <c r="J183" s="12">
        <v>71</v>
      </c>
      <c r="K183" s="16">
        <v>1043</v>
      </c>
      <c r="L183" s="16">
        <v>1100</v>
      </c>
      <c r="M183" s="16">
        <v>1250</v>
      </c>
      <c r="N183" s="4">
        <f>VLOOKUP(H183,[1]参数表!$AS$129:$AW$152,5,FALSE)</f>
        <v>500</v>
      </c>
      <c r="O183" s="4">
        <f>VLOOKUP(H183,[1]参数表!$AS$129:$AW$152,2,FALSE)</f>
        <v>927</v>
      </c>
      <c r="P183" s="16">
        <v>1043</v>
      </c>
      <c r="Q183" s="4">
        <v>1450</v>
      </c>
      <c r="R183" s="16">
        <v>1250</v>
      </c>
      <c r="S183" s="16">
        <v>600</v>
      </c>
      <c r="T183" s="16">
        <v>800</v>
      </c>
      <c r="U183" s="16">
        <v>1170</v>
      </c>
      <c r="V183" s="16">
        <v>900</v>
      </c>
      <c r="W183" s="18">
        <f t="shared" si="10"/>
        <v>16.526620370370374</v>
      </c>
      <c r="X183" s="18">
        <f t="shared" si="13"/>
        <v>163.87750851980459</v>
      </c>
      <c r="Y183" s="17">
        <f t="shared" si="11"/>
        <v>127.12249148019541</v>
      </c>
      <c r="Z183" s="14">
        <f t="shared" si="12"/>
        <v>9.3765433333333323</v>
      </c>
      <c r="AA183" s="15">
        <v>0.75</v>
      </c>
      <c r="AB183" s="14">
        <f t="shared" si="14"/>
        <v>14.622289798570499</v>
      </c>
    </row>
    <row r="184" spans="1:28" x14ac:dyDescent="0.2">
      <c r="A184" s="12">
        <v>190</v>
      </c>
      <c r="B184" s="4">
        <v>22</v>
      </c>
      <c r="C184" s="4" t="s">
        <v>51</v>
      </c>
      <c r="D184" s="4">
        <v>550</v>
      </c>
      <c r="E184" s="4">
        <v>7485</v>
      </c>
      <c r="F184" s="4">
        <v>389</v>
      </c>
      <c r="G184" s="4">
        <v>374</v>
      </c>
      <c r="H184" s="4">
        <v>4</v>
      </c>
      <c r="I184" s="4">
        <v>322</v>
      </c>
      <c r="J184" s="4">
        <v>59</v>
      </c>
      <c r="K184" s="4">
        <v>1143</v>
      </c>
      <c r="L184" s="4">
        <v>1250</v>
      </c>
      <c r="M184" s="4">
        <v>1360</v>
      </c>
      <c r="N184" s="4">
        <f>VLOOKUP(H184,[1]参数表!$AS$129:$AW$152,5,FALSE)</f>
        <v>344</v>
      </c>
      <c r="O184" s="4">
        <f>VLOOKUP(H184,[1]参数表!$AS$129:$AW$152,2,FALSE)</f>
        <v>582</v>
      </c>
      <c r="P184" s="4">
        <v>1143</v>
      </c>
      <c r="Q184" s="4">
        <v>1550</v>
      </c>
      <c r="R184" s="4">
        <v>1360</v>
      </c>
      <c r="S184" s="4">
        <v>640</v>
      </c>
      <c r="T184" s="4">
        <v>640</v>
      </c>
      <c r="U184" s="4">
        <v>1280</v>
      </c>
      <c r="V184" s="4">
        <v>1000</v>
      </c>
      <c r="W184" s="5">
        <f t="shared" si="10"/>
        <v>5.076090494791667</v>
      </c>
      <c r="X184" s="5">
        <f t="shared" si="13"/>
        <v>15.460016826788586</v>
      </c>
      <c r="Y184" s="5">
        <f t="shared" si="11"/>
        <v>-0.46001682678858558</v>
      </c>
      <c r="Z184" s="5">
        <f t="shared" si="12"/>
        <v>0.97055499999999995</v>
      </c>
      <c r="AA184" s="6">
        <v>0.75</v>
      </c>
      <c r="AB184" s="5">
        <f t="shared" si="14"/>
        <v>1.5135360623781675</v>
      </c>
    </row>
    <row r="185" spans="1:28" x14ac:dyDescent="0.2">
      <c r="A185" s="12">
        <v>191</v>
      </c>
      <c r="B185" s="4">
        <v>22</v>
      </c>
      <c r="C185" s="4" t="s">
        <v>51</v>
      </c>
      <c r="D185" s="4">
        <v>550</v>
      </c>
      <c r="E185" s="4">
        <v>9268</v>
      </c>
      <c r="F185" s="4">
        <v>410</v>
      </c>
      <c r="G185" s="4">
        <v>388</v>
      </c>
      <c r="H185" s="4">
        <v>4</v>
      </c>
      <c r="I185" s="4">
        <v>322</v>
      </c>
      <c r="J185" s="4">
        <v>60</v>
      </c>
      <c r="K185" s="4">
        <v>1143</v>
      </c>
      <c r="L185" s="4">
        <v>1250</v>
      </c>
      <c r="M185" s="4">
        <v>1360</v>
      </c>
      <c r="N185" s="4">
        <f>VLOOKUP(H185,[1]参数表!$AS$129:$AW$152,5,FALSE)</f>
        <v>344</v>
      </c>
      <c r="O185" s="4">
        <f>VLOOKUP(H185,[1]参数表!$AS$129:$AW$152,2,FALSE)</f>
        <v>582</v>
      </c>
      <c r="P185" s="4">
        <v>1143</v>
      </c>
      <c r="Q185" s="4">
        <v>1550</v>
      </c>
      <c r="R185" s="4">
        <v>1360</v>
      </c>
      <c r="S185" s="4">
        <v>640</v>
      </c>
      <c r="T185" s="4">
        <v>640</v>
      </c>
      <c r="U185" s="4">
        <v>1280</v>
      </c>
      <c r="V185" s="4">
        <v>1000</v>
      </c>
      <c r="W185" s="5">
        <f t="shared" si="10"/>
        <v>6.2852647569444455</v>
      </c>
      <c r="X185" s="5">
        <f t="shared" si="13"/>
        <v>23.702731838932749</v>
      </c>
      <c r="Y185" s="5">
        <f t="shared" si="11"/>
        <v>-1.702731838932749</v>
      </c>
      <c r="Z185" s="5">
        <f t="shared" si="12"/>
        <v>1.2666266666666668</v>
      </c>
      <c r="AA185" s="6">
        <v>0.75</v>
      </c>
      <c r="AB185" s="5">
        <f t="shared" si="14"/>
        <v>1.9752462638076675</v>
      </c>
    </row>
    <row r="186" spans="1:28" x14ac:dyDescent="0.2">
      <c r="A186" s="12">
        <v>192</v>
      </c>
      <c r="B186" s="4">
        <v>22</v>
      </c>
      <c r="C186" s="4" t="s">
        <v>51</v>
      </c>
      <c r="D186" s="4">
        <v>550</v>
      </c>
      <c r="E186" s="4">
        <v>11750</v>
      </c>
      <c r="F186" s="4">
        <v>451</v>
      </c>
      <c r="G186" s="4">
        <v>413</v>
      </c>
      <c r="H186" s="4">
        <v>4</v>
      </c>
      <c r="I186" s="4">
        <v>322</v>
      </c>
      <c r="J186" s="4">
        <v>61</v>
      </c>
      <c r="K186" s="4">
        <v>1143</v>
      </c>
      <c r="L186" s="4">
        <v>1250</v>
      </c>
      <c r="M186" s="4">
        <v>1360</v>
      </c>
      <c r="N186" s="4">
        <f>VLOOKUP(H186,[1]参数表!$AS$129:$AW$152,5,FALSE)</f>
        <v>344</v>
      </c>
      <c r="O186" s="4">
        <f>VLOOKUP(H186,[1]参数表!$AS$129:$AW$152,2,FALSE)</f>
        <v>582</v>
      </c>
      <c r="P186" s="4">
        <v>1143</v>
      </c>
      <c r="Q186" s="4">
        <v>1550</v>
      </c>
      <c r="R186" s="4">
        <v>1360</v>
      </c>
      <c r="S186" s="4">
        <v>640</v>
      </c>
      <c r="T186" s="4">
        <v>640</v>
      </c>
      <c r="U186" s="4">
        <v>1280</v>
      </c>
      <c r="V186" s="4">
        <v>1000</v>
      </c>
      <c r="W186" s="5">
        <f t="shared" si="10"/>
        <v>7.9684787326388902</v>
      </c>
      <c r="X186" s="5">
        <f t="shared" si="13"/>
        <v>38.097991987510973</v>
      </c>
      <c r="Y186" s="5">
        <f t="shared" si="11"/>
        <v>-9.7991987510972933E-2</v>
      </c>
      <c r="Z186" s="5">
        <f t="shared" si="12"/>
        <v>1.7664166666666667</v>
      </c>
      <c r="AA186" s="6">
        <v>0.75</v>
      </c>
      <c r="AB186" s="5">
        <f t="shared" si="14"/>
        <v>2.7546458739441197</v>
      </c>
    </row>
    <row r="187" spans="1:28" x14ac:dyDescent="0.2">
      <c r="A187" s="12">
        <v>193</v>
      </c>
      <c r="B187" s="4">
        <v>22</v>
      </c>
      <c r="C187" s="4" t="s">
        <v>51</v>
      </c>
      <c r="D187" s="4">
        <v>550</v>
      </c>
      <c r="E187" s="4">
        <v>12756</v>
      </c>
      <c r="F187" s="4">
        <v>483</v>
      </c>
      <c r="G187" s="4">
        <v>438</v>
      </c>
      <c r="H187" s="4">
        <v>4</v>
      </c>
      <c r="I187" s="4">
        <v>322</v>
      </c>
      <c r="J187" s="4">
        <v>62</v>
      </c>
      <c r="K187" s="4">
        <v>1143</v>
      </c>
      <c r="L187" s="4">
        <v>1250</v>
      </c>
      <c r="M187" s="4">
        <v>1360</v>
      </c>
      <c r="N187" s="4">
        <f>VLOOKUP(H187,[1]参数表!$AS$129:$AW$152,5,FALSE)</f>
        <v>344</v>
      </c>
      <c r="O187" s="4">
        <f>VLOOKUP(H187,[1]参数表!$AS$129:$AW$152,2,FALSE)</f>
        <v>582</v>
      </c>
      <c r="P187" s="4">
        <v>1143</v>
      </c>
      <c r="Q187" s="4">
        <v>1550</v>
      </c>
      <c r="R187" s="4">
        <v>1360</v>
      </c>
      <c r="S187" s="4">
        <v>640</v>
      </c>
      <c r="T187" s="4">
        <v>640</v>
      </c>
      <c r="U187" s="4">
        <v>1280</v>
      </c>
      <c r="V187" s="4">
        <v>1000</v>
      </c>
      <c r="W187" s="5">
        <f t="shared" si="10"/>
        <v>8.6507161458333321</v>
      </c>
      <c r="X187" s="5">
        <f t="shared" si="13"/>
        <v>44.900933901468896</v>
      </c>
      <c r="Y187" s="5">
        <f t="shared" si="11"/>
        <v>9.9066098531103819E-2</v>
      </c>
      <c r="Z187" s="5">
        <f t="shared" si="12"/>
        <v>2.0537160000000001</v>
      </c>
      <c r="AA187" s="6">
        <v>0.75</v>
      </c>
      <c r="AB187" s="5">
        <f t="shared" si="14"/>
        <v>3.2026760233918132</v>
      </c>
    </row>
    <row r="188" spans="1:28" x14ac:dyDescent="0.2">
      <c r="A188" s="12">
        <v>194</v>
      </c>
      <c r="B188" s="4">
        <v>22</v>
      </c>
      <c r="C188" s="4" t="s">
        <v>51</v>
      </c>
      <c r="D188" s="4">
        <v>550</v>
      </c>
      <c r="E188" s="4">
        <v>14070</v>
      </c>
      <c r="F188" s="4">
        <v>448</v>
      </c>
      <c r="G188" s="4">
        <v>393</v>
      </c>
      <c r="H188" s="4">
        <v>4</v>
      </c>
      <c r="I188" s="4">
        <v>322</v>
      </c>
      <c r="J188" s="4">
        <v>63</v>
      </c>
      <c r="K188" s="4">
        <v>1143</v>
      </c>
      <c r="L188" s="4">
        <v>1250</v>
      </c>
      <c r="M188" s="4">
        <v>1360</v>
      </c>
      <c r="N188" s="4">
        <f>VLOOKUP(H188,[1]参数表!$AS$129:$AW$152,5,FALSE)</f>
        <v>344</v>
      </c>
      <c r="O188" s="4">
        <f>VLOOKUP(H188,[1]参数表!$AS$129:$AW$152,2,FALSE)</f>
        <v>582</v>
      </c>
      <c r="P188" s="4">
        <v>1143</v>
      </c>
      <c r="Q188" s="4">
        <v>1550</v>
      </c>
      <c r="R188" s="4">
        <v>1360</v>
      </c>
      <c r="S188" s="4">
        <v>640</v>
      </c>
      <c r="T188" s="4">
        <v>640</v>
      </c>
      <c r="U188" s="4">
        <v>1280</v>
      </c>
      <c r="V188" s="4">
        <v>1000</v>
      </c>
      <c r="W188" s="5">
        <f t="shared" si="10"/>
        <v>9.5418294270833321</v>
      </c>
      <c r="X188" s="5">
        <f t="shared" si="13"/>
        <v>54.627905289332055</v>
      </c>
      <c r="Y188" s="5">
        <f t="shared" si="11"/>
        <v>0.37209471066794464</v>
      </c>
      <c r="Z188" s="5">
        <f t="shared" si="12"/>
        <v>2.1011199999999999</v>
      </c>
      <c r="AA188" s="6">
        <v>0.75</v>
      </c>
      <c r="AB188" s="5">
        <f t="shared" si="14"/>
        <v>3.2766003898635478</v>
      </c>
    </row>
    <row r="189" spans="1:28" x14ac:dyDescent="0.2">
      <c r="A189" s="12">
        <v>195</v>
      </c>
      <c r="B189" s="4">
        <v>22</v>
      </c>
      <c r="C189" s="4" t="s">
        <v>51</v>
      </c>
      <c r="D189" s="4">
        <v>550</v>
      </c>
      <c r="E189" s="4">
        <v>16153</v>
      </c>
      <c r="F189" s="4">
        <v>413</v>
      </c>
      <c r="G189" s="4">
        <v>341</v>
      </c>
      <c r="H189" s="4">
        <v>4</v>
      </c>
      <c r="I189" s="4">
        <v>322</v>
      </c>
      <c r="J189" s="4">
        <v>64</v>
      </c>
      <c r="K189" s="4">
        <v>1143</v>
      </c>
      <c r="L189" s="4">
        <v>1250</v>
      </c>
      <c r="M189" s="4">
        <v>1360</v>
      </c>
      <c r="N189" s="4">
        <f>VLOOKUP(H189,[1]参数表!$AS$129:$AW$152,5,FALSE)</f>
        <v>344</v>
      </c>
      <c r="O189" s="4">
        <f>VLOOKUP(H189,[1]参数表!$AS$129:$AW$152,2,FALSE)</f>
        <v>582</v>
      </c>
      <c r="P189" s="4">
        <v>1143</v>
      </c>
      <c r="Q189" s="4">
        <v>1550</v>
      </c>
      <c r="R189" s="4">
        <v>1360</v>
      </c>
      <c r="S189" s="4">
        <v>640</v>
      </c>
      <c r="T189" s="4">
        <v>640</v>
      </c>
      <c r="U189" s="4">
        <v>1280</v>
      </c>
      <c r="V189" s="4">
        <v>1000</v>
      </c>
      <c r="W189" s="5">
        <f t="shared" si="10"/>
        <v>10.954454210069443</v>
      </c>
      <c r="X189" s="5">
        <f t="shared" si="13"/>
        <v>72.000040224304882</v>
      </c>
      <c r="Y189" s="5">
        <f t="shared" si="11"/>
        <v>-4.022430488248574E-5</v>
      </c>
      <c r="Z189" s="5">
        <f t="shared" si="12"/>
        <v>2.2237296666666668</v>
      </c>
      <c r="AA189" s="6">
        <v>0.75</v>
      </c>
      <c r="AB189" s="5">
        <f t="shared" si="14"/>
        <v>3.4678045484080573</v>
      </c>
    </row>
    <row r="190" spans="1:28" x14ac:dyDescent="0.2">
      <c r="A190" s="12">
        <v>196</v>
      </c>
      <c r="B190" s="4">
        <v>22</v>
      </c>
      <c r="C190" s="4" t="s">
        <v>51</v>
      </c>
      <c r="D190" s="4">
        <v>550</v>
      </c>
      <c r="E190" s="4">
        <v>17911</v>
      </c>
      <c r="F190" s="4">
        <v>387</v>
      </c>
      <c r="G190" s="4">
        <v>298</v>
      </c>
      <c r="H190" s="4">
        <v>4</v>
      </c>
      <c r="I190" s="4">
        <v>322</v>
      </c>
      <c r="J190" s="4">
        <v>65</v>
      </c>
      <c r="K190" s="4">
        <v>1143</v>
      </c>
      <c r="L190" s="4">
        <v>1250</v>
      </c>
      <c r="M190" s="4">
        <v>1360</v>
      </c>
      <c r="N190" s="4">
        <f>VLOOKUP(H190,[1]参数表!$AS$129:$AW$152,5,FALSE)</f>
        <v>344</v>
      </c>
      <c r="O190" s="4">
        <f>VLOOKUP(H190,[1]参数表!$AS$129:$AW$152,2,FALSE)</f>
        <v>582</v>
      </c>
      <c r="P190" s="4">
        <v>1143</v>
      </c>
      <c r="Q190" s="4">
        <v>1550</v>
      </c>
      <c r="R190" s="4">
        <v>1360</v>
      </c>
      <c r="S190" s="4">
        <v>640</v>
      </c>
      <c r="T190" s="4">
        <v>640</v>
      </c>
      <c r="U190" s="4">
        <v>1280</v>
      </c>
      <c r="V190" s="4">
        <v>1000</v>
      </c>
      <c r="W190" s="5">
        <f t="shared" si="10"/>
        <v>12.146674262152777</v>
      </c>
      <c r="X190" s="5">
        <f t="shared" si="13"/>
        <v>88.525017378506817</v>
      </c>
      <c r="Y190" s="5">
        <f t="shared" si="11"/>
        <v>0.47498262149318293</v>
      </c>
      <c r="Z190" s="5">
        <f t="shared" si="12"/>
        <v>2.3105189999999998</v>
      </c>
      <c r="AA190" s="6">
        <v>0.75</v>
      </c>
      <c r="AB190" s="5">
        <f t="shared" si="14"/>
        <v>3.6031485380116957</v>
      </c>
    </row>
    <row r="191" spans="1:28" x14ac:dyDescent="0.2">
      <c r="A191" s="12">
        <v>197</v>
      </c>
      <c r="B191" s="16">
        <v>22</v>
      </c>
      <c r="C191" s="12" t="s">
        <v>52</v>
      </c>
      <c r="D191" s="12">
        <v>600</v>
      </c>
      <c r="E191" s="12">
        <v>15383</v>
      </c>
      <c r="F191" s="12">
        <v>423</v>
      </c>
      <c r="G191" s="12">
        <v>358</v>
      </c>
      <c r="H191" s="12">
        <v>5.5</v>
      </c>
      <c r="I191" s="12">
        <v>372</v>
      </c>
      <c r="J191" s="12">
        <v>62</v>
      </c>
      <c r="K191" s="12">
        <v>1143</v>
      </c>
      <c r="L191" s="12">
        <v>1250</v>
      </c>
      <c r="M191" s="12">
        <v>1360</v>
      </c>
      <c r="N191" s="4">
        <f>VLOOKUP(H191,[1]参数表!$AS$129:$AW$152,5,FALSE)</f>
        <v>344</v>
      </c>
      <c r="O191" s="4">
        <f>VLOOKUP(H191,[1]参数表!$AS$129:$AW$152,2,FALSE)</f>
        <v>627</v>
      </c>
      <c r="P191" s="12">
        <v>1143</v>
      </c>
      <c r="Q191" s="4">
        <v>1550</v>
      </c>
      <c r="R191" s="12">
        <v>1360</v>
      </c>
      <c r="S191" s="12">
        <v>640</v>
      </c>
      <c r="T191" s="12">
        <v>640</v>
      </c>
      <c r="U191" s="12">
        <v>1280</v>
      </c>
      <c r="V191" s="12">
        <v>1000</v>
      </c>
      <c r="W191" s="14">
        <f t="shared" si="10"/>
        <v>10.432264539930555</v>
      </c>
      <c r="X191" s="14">
        <f t="shared" si="13"/>
        <v>65.299286058655483</v>
      </c>
      <c r="Y191" s="14">
        <f t="shared" si="11"/>
        <v>-0.29928605865548263</v>
      </c>
      <c r="Z191" s="14">
        <f t="shared" si="12"/>
        <v>2.169003</v>
      </c>
      <c r="AA191" s="15">
        <v>0.75</v>
      </c>
      <c r="AB191" s="14">
        <f t="shared" si="14"/>
        <v>3.3824608187134504</v>
      </c>
    </row>
    <row r="192" spans="1:28" x14ac:dyDescent="0.2">
      <c r="A192" s="12">
        <v>198</v>
      </c>
      <c r="B192" s="16">
        <v>22</v>
      </c>
      <c r="C192" s="12" t="s">
        <v>52</v>
      </c>
      <c r="D192" s="12">
        <v>600</v>
      </c>
      <c r="E192" s="16">
        <v>16529</v>
      </c>
      <c r="F192" s="16">
        <v>455</v>
      </c>
      <c r="G192" s="16">
        <v>380</v>
      </c>
      <c r="H192" s="12">
        <v>5.5</v>
      </c>
      <c r="I192" s="12">
        <v>372</v>
      </c>
      <c r="J192" s="12">
        <v>63</v>
      </c>
      <c r="K192" s="12">
        <v>1143</v>
      </c>
      <c r="L192" s="12">
        <v>1250</v>
      </c>
      <c r="M192" s="12">
        <v>1360</v>
      </c>
      <c r="N192" s="4">
        <f>VLOOKUP(H192,[1]参数表!$AS$129:$AW$152,5,FALSE)</f>
        <v>344</v>
      </c>
      <c r="O192" s="4">
        <f>VLOOKUP(H192,[1]参数表!$AS$129:$AW$152,2,FALSE)</f>
        <v>627</v>
      </c>
      <c r="P192" s="12">
        <v>1143</v>
      </c>
      <c r="Q192" s="4">
        <v>1550</v>
      </c>
      <c r="R192" s="12">
        <v>1360</v>
      </c>
      <c r="S192" s="12">
        <v>640</v>
      </c>
      <c r="T192" s="12">
        <v>640</v>
      </c>
      <c r="U192" s="12">
        <v>1280</v>
      </c>
      <c r="V192" s="12">
        <v>1000</v>
      </c>
      <c r="W192" s="14">
        <f t="shared" si="10"/>
        <v>11.209445529513888</v>
      </c>
      <c r="X192" s="14">
        <f t="shared" si="13"/>
        <v>75.391001447483319</v>
      </c>
      <c r="Y192" s="14">
        <f t="shared" si="11"/>
        <v>-0.391001447483319</v>
      </c>
      <c r="Z192" s="17">
        <f t="shared" si="12"/>
        <v>2.5068983333333335</v>
      </c>
      <c r="AA192" s="15">
        <v>0.75</v>
      </c>
      <c r="AB192" s="14">
        <f t="shared" si="14"/>
        <v>3.9093931124106565</v>
      </c>
    </row>
    <row r="193" spans="1:28" x14ac:dyDescent="0.2">
      <c r="A193" s="12">
        <v>199</v>
      </c>
      <c r="B193" s="16">
        <v>22</v>
      </c>
      <c r="C193" s="12" t="s">
        <v>52</v>
      </c>
      <c r="D193" s="12">
        <v>600</v>
      </c>
      <c r="E193" s="16">
        <v>18026</v>
      </c>
      <c r="F193" s="16">
        <v>470</v>
      </c>
      <c r="G193" s="16">
        <v>380</v>
      </c>
      <c r="H193" s="12">
        <v>5.5</v>
      </c>
      <c r="I193" s="12">
        <v>372</v>
      </c>
      <c r="J193" s="12">
        <v>64</v>
      </c>
      <c r="K193" s="12">
        <v>1143</v>
      </c>
      <c r="L193" s="12">
        <v>1250</v>
      </c>
      <c r="M193" s="12">
        <v>1360</v>
      </c>
      <c r="N193" s="4">
        <f>VLOOKUP(H193,[1]参数表!$AS$129:$AW$152,5,FALSE)</f>
        <v>344</v>
      </c>
      <c r="O193" s="4">
        <f>VLOOKUP(H193,[1]参数表!$AS$129:$AW$152,2,FALSE)</f>
        <v>627</v>
      </c>
      <c r="P193" s="12">
        <v>1143</v>
      </c>
      <c r="Q193" s="4">
        <v>1550</v>
      </c>
      <c r="R193" s="12">
        <v>1360</v>
      </c>
      <c r="S193" s="12">
        <v>640</v>
      </c>
      <c r="T193" s="12">
        <v>640</v>
      </c>
      <c r="U193" s="12">
        <v>1280</v>
      </c>
      <c r="V193" s="12">
        <v>1000</v>
      </c>
      <c r="W193" s="14">
        <f t="shared" si="10"/>
        <v>12.224663628472223</v>
      </c>
      <c r="X193" s="14">
        <f t="shared" si="13"/>
        <v>89.665440497574991</v>
      </c>
      <c r="Y193" s="14">
        <f t="shared" si="11"/>
        <v>0.33455950242500876</v>
      </c>
      <c r="Z193" s="17">
        <f t="shared" si="12"/>
        <v>2.8240733333333332</v>
      </c>
      <c r="AA193" s="15">
        <v>0.75</v>
      </c>
      <c r="AB193" s="14">
        <f t="shared" si="14"/>
        <v>4.4040129954515921</v>
      </c>
    </row>
    <row r="194" spans="1:28" x14ac:dyDescent="0.2">
      <c r="A194" s="12">
        <v>200</v>
      </c>
      <c r="B194" s="16">
        <v>22</v>
      </c>
      <c r="C194" s="12" t="s">
        <v>52</v>
      </c>
      <c r="D194" s="12">
        <v>600</v>
      </c>
      <c r="E194" s="16">
        <v>19611</v>
      </c>
      <c r="F194" s="16">
        <v>488</v>
      </c>
      <c r="G194" s="16">
        <v>382</v>
      </c>
      <c r="H194" s="12">
        <v>5.5</v>
      </c>
      <c r="I194" s="12">
        <v>372</v>
      </c>
      <c r="J194" s="12">
        <v>65</v>
      </c>
      <c r="K194" s="12">
        <v>1143</v>
      </c>
      <c r="L194" s="12">
        <v>1250</v>
      </c>
      <c r="M194" s="12">
        <v>1360</v>
      </c>
      <c r="N194" s="4">
        <f>VLOOKUP(H194,[1]参数表!$AS$129:$AW$152,5,FALSE)</f>
        <v>344</v>
      </c>
      <c r="O194" s="4">
        <f>VLOOKUP(H194,[1]参数表!$AS$129:$AW$152,2,FALSE)</f>
        <v>627</v>
      </c>
      <c r="P194" s="12">
        <v>1143</v>
      </c>
      <c r="Q194" s="4">
        <v>1550</v>
      </c>
      <c r="R194" s="12">
        <v>1360</v>
      </c>
      <c r="S194" s="12">
        <v>640</v>
      </c>
      <c r="T194" s="12">
        <v>640</v>
      </c>
      <c r="U194" s="12">
        <v>1280</v>
      </c>
      <c r="V194" s="12">
        <v>1000</v>
      </c>
      <c r="W194" s="14">
        <f t="shared" ref="W194:W257" si="15">E194/3600/S194/T194*1000*1000</f>
        <v>13.299560546874998</v>
      </c>
      <c r="X194" s="14">
        <f t="shared" si="13"/>
        <v>106.12698644399639</v>
      </c>
      <c r="Y194" s="14">
        <f t="shared" ref="Y194:Y257" si="16">F194-G194-X194</f>
        <v>-0.12698644399638681</v>
      </c>
      <c r="Z194" s="17">
        <f t="shared" ref="Z194:Z257" si="17">E194*F194*1.2/3600/1000</f>
        <v>3.1900560000000002</v>
      </c>
      <c r="AA194" s="15">
        <v>0.75</v>
      </c>
      <c r="AB194" s="14">
        <f t="shared" si="14"/>
        <v>4.9747461988304096</v>
      </c>
    </row>
    <row r="195" spans="1:28" x14ac:dyDescent="0.2">
      <c r="A195" s="12">
        <v>201</v>
      </c>
      <c r="B195" s="16">
        <v>22</v>
      </c>
      <c r="C195" s="12" t="s">
        <v>52</v>
      </c>
      <c r="D195" s="12">
        <v>600</v>
      </c>
      <c r="E195" s="16">
        <v>20747</v>
      </c>
      <c r="F195" s="16">
        <v>468</v>
      </c>
      <c r="G195" s="16">
        <v>349</v>
      </c>
      <c r="H195" s="12">
        <v>5.5</v>
      </c>
      <c r="I195" s="12">
        <v>372</v>
      </c>
      <c r="J195" s="12">
        <v>66</v>
      </c>
      <c r="K195" s="12">
        <v>1143</v>
      </c>
      <c r="L195" s="12">
        <v>1250</v>
      </c>
      <c r="M195" s="12">
        <v>1360</v>
      </c>
      <c r="N195" s="4">
        <f>VLOOKUP(H195,[1]参数表!$AS$129:$AW$152,5,FALSE)</f>
        <v>344</v>
      </c>
      <c r="O195" s="4">
        <f>VLOOKUP(H195,[1]参数表!$AS$129:$AW$152,2,FALSE)</f>
        <v>627</v>
      </c>
      <c r="P195" s="12">
        <v>1143</v>
      </c>
      <c r="Q195" s="4">
        <v>1550</v>
      </c>
      <c r="R195" s="12">
        <v>1360</v>
      </c>
      <c r="S195" s="12">
        <v>640</v>
      </c>
      <c r="T195" s="12">
        <v>640</v>
      </c>
      <c r="U195" s="12">
        <v>1280</v>
      </c>
      <c r="V195" s="12">
        <v>1000</v>
      </c>
      <c r="W195" s="14">
        <f t="shared" si="15"/>
        <v>14.069959852430557</v>
      </c>
      <c r="X195" s="14">
        <f t="shared" ref="X195:X258" si="18">1.2/2*W195*W195</f>
        <v>118.77826214940461</v>
      </c>
      <c r="Y195" s="14">
        <f t="shared" si="16"/>
        <v>0.22173785059538886</v>
      </c>
      <c r="Z195" s="17">
        <f t="shared" si="17"/>
        <v>3.2365319999999995</v>
      </c>
      <c r="AA195" s="15">
        <v>0.75</v>
      </c>
      <c r="AB195" s="14">
        <f t="shared" ref="AB195:AB258" si="19">Z195/AA195/0.855</f>
        <v>5.0472233918128655</v>
      </c>
    </row>
    <row r="196" spans="1:28" x14ac:dyDescent="0.2">
      <c r="A196" s="12">
        <v>202</v>
      </c>
      <c r="B196" s="16">
        <v>22</v>
      </c>
      <c r="C196" s="12" t="s">
        <v>52</v>
      </c>
      <c r="D196" s="12">
        <v>600</v>
      </c>
      <c r="E196" s="16">
        <v>21520</v>
      </c>
      <c r="F196" s="16">
        <v>441</v>
      </c>
      <c r="G196" s="16">
        <v>313</v>
      </c>
      <c r="H196" s="12">
        <v>5.5</v>
      </c>
      <c r="I196" s="12">
        <v>372</v>
      </c>
      <c r="J196" s="12">
        <v>67</v>
      </c>
      <c r="K196" s="12">
        <v>1143</v>
      </c>
      <c r="L196" s="12">
        <v>1250</v>
      </c>
      <c r="M196" s="12">
        <v>1360</v>
      </c>
      <c r="N196" s="4">
        <f>VLOOKUP(H196,[1]参数表!$AS$129:$AW$152,5,FALSE)</f>
        <v>344</v>
      </c>
      <c r="O196" s="4">
        <f>VLOOKUP(H196,[1]参数表!$AS$129:$AW$152,2,FALSE)</f>
        <v>627</v>
      </c>
      <c r="P196" s="12">
        <v>1143</v>
      </c>
      <c r="Q196" s="4">
        <v>1550</v>
      </c>
      <c r="R196" s="12">
        <v>1360</v>
      </c>
      <c r="S196" s="12">
        <v>640</v>
      </c>
      <c r="T196" s="12">
        <v>640</v>
      </c>
      <c r="U196" s="12">
        <v>1280</v>
      </c>
      <c r="V196" s="12">
        <v>1000</v>
      </c>
      <c r="W196" s="14">
        <f t="shared" si="15"/>
        <v>14.594184027777779</v>
      </c>
      <c r="X196" s="14">
        <f t="shared" si="18"/>
        <v>127.7941244619864</v>
      </c>
      <c r="Y196" s="14">
        <f t="shared" si="16"/>
        <v>0.20587553801360059</v>
      </c>
      <c r="Z196" s="17">
        <f t="shared" si="17"/>
        <v>3.16344</v>
      </c>
      <c r="AA196" s="15">
        <v>0.75</v>
      </c>
      <c r="AB196" s="14">
        <f t="shared" si="19"/>
        <v>4.9332397660818721</v>
      </c>
    </row>
    <row r="197" spans="1:28" x14ac:dyDescent="0.2">
      <c r="A197" s="12">
        <v>203</v>
      </c>
      <c r="B197" s="16">
        <v>22</v>
      </c>
      <c r="C197" s="12" t="s">
        <v>52</v>
      </c>
      <c r="D197" s="12">
        <v>600</v>
      </c>
      <c r="E197" s="12">
        <v>22400</v>
      </c>
      <c r="F197" s="12">
        <v>428</v>
      </c>
      <c r="G197" s="12">
        <v>290</v>
      </c>
      <c r="H197" s="12">
        <v>5.5</v>
      </c>
      <c r="I197" s="12">
        <v>372</v>
      </c>
      <c r="J197" s="12">
        <v>68</v>
      </c>
      <c r="K197" s="12">
        <v>1143</v>
      </c>
      <c r="L197" s="12">
        <v>1250</v>
      </c>
      <c r="M197" s="12">
        <v>1360</v>
      </c>
      <c r="N197" s="4">
        <f>VLOOKUP(H197,[1]参数表!$AS$129:$AW$152,5,FALSE)</f>
        <v>344</v>
      </c>
      <c r="O197" s="4">
        <f>VLOOKUP(H197,[1]参数表!$AS$129:$AW$152,2,FALSE)</f>
        <v>627</v>
      </c>
      <c r="P197" s="12">
        <v>1143</v>
      </c>
      <c r="Q197" s="4">
        <v>1550</v>
      </c>
      <c r="R197" s="12">
        <v>1360</v>
      </c>
      <c r="S197" s="12">
        <v>640</v>
      </c>
      <c r="T197" s="12">
        <v>640</v>
      </c>
      <c r="U197" s="12">
        <v>1280</v>
      </c>
      <c r="V197" s="12">
        <v>1000</v>
      </c>
      <c r="W197" s="14">
        <f t="shared" si="15"/>
        <v>15.190972222222221</v>
      </c>
      <c r="X197" s="14">
        <f t="shared" si="18"/>
        <v>138.45938223379628</v>
      </c>
      <c r="Y197" s="14">
        <f t="shared" si="16"/>
        <v>-0.4593822337962763</v>
      </c>
      <c r="Z197" s="14">
        <f t="shared" si="17"/>
        <v>3.1957333333333331</v>
      </c>
      <c r="AA197" s="15">
        <v>0.75</v>
      </c>
      <c r="AB197" s="14">
        <f t="shared" si="19"/>
        <v>4.983599740090968</v>
      </c>
    </row>
    <row r="198" spans="1:28" x14ac:dyDescent="0.2">
      <c r="A198" s="12">
        <v>204</v>
      </c>
      <c r="B198" s="4">
        <v>22</v>
      </c>
      <c r="C198" s="4" t="s">
        <v>53</v>
      </c>
      <c r="D198" s="4">
        <v>650</v>
      </c>
      <c r="E198" s="4">
        <v>17181</v>
      </c>
      <c r="F198" s="4">
        <v>582</v>
      </c>
      <c r="G198" s="4">
        <v>501</v>
      </c>
      <c r="H198" s="4">
        <v>7.5</v>
      </c>
      <c r="I198" s="4">
        <v>384</v>
      </c>
      <c r="J198" s="4">
        <v>63</v>
      </c>
      <c r="K198" s="4">
        <v>1143</v>
      </c>
      <c r="L198" s="4">
        <v>1250</v>
      </c>
      <c r="M198" s="4">
        <v>1360</v>
      </c>
      <c r="N198" s="4">
        <f>VLOOKUP(H198,[1]参数表!$AS$129:$AW$152,5,FALSE)</f>
        <v>415</v>
      </c>
      <c r="O198" s="4">
        <f>VLOOKUP(H198,[1]参数表!$AS$129:$AW$152,2,FALSE)</f>
        <v>701</v>
      </c>
      <c r="P198" s="4">
        <v>1143</v>
      </c>
      <c r="Q198" s="4">
        <v>1550</v>
      </c>
      <c r="R198" s="4">
        <v>1360</v>
      </c>
      <c r="S198" s="4">
        <v>640</v>
      </c>
      <c r="T198" s="4">
        <v>640</v>
      </c>
      <c r="U198" s="4">
        <v>1280</v>
      </c>
      <c r="V198" s="4">
        <v>1000</v>
      </c>
      <c r="W198" s="5">
        <f t="shared" si="15"/>
        <v>11.651611328125</v>
      </c>
      <c r="X198" s="5">
        <f t="shared" si="18"/>
        <v>81.456027925014496</v>
      </c>
      <c r="Y198" s="5">
        <f t="shared" si="16"/>
        <v>-0.45602792501449585</v>
      </c>
      <c r="Z198" s="5">
        <f t="shared" si="17"/>
        <v>3.3331140000000001</v>
      </c>
      <c r="AA198" s="6">
        <v>0.75</v>
      </c>
      <c r="AB198" s="5">
        <f t="shared" si="19"/>
        <v>5.1978385964912279</v>
      </c>
    </row>
    <row r="199" spans="1:28" x14ac:dyDescent="0.2">
      <c r="A199" s="12">
        <v>205</v>
      </c>
      <c r="B199" s="4">
        <v>22</v>
      </c>
      <c r="C199" s="4" t="s">
        <v>53</v>
      </c>
      <c r="D199" s="4">
        <v>650</v>
      </c>
      <c r="E199" s="4">
        <v>18481</v>
      </c>
      <c r="F199" s="4">
        <v>609</v>
      </c>
      <c r="G199" s="4">
        <v>515</v>
      </c>
      <c r="H199" s="4">
        <v>7.5</v>
      </c>
      <c r="I199" s="4">
        <v>384</v>
      </c>
      <c r="J199" s="4">
        <v>64</v>
      </c>
      <c r="K199" s="4">
        <v>1143</v>
      </c>
      <c r="L199" s="4">
        <v>1250</v>
      </c>
      <c r="M199" s="4">
        <v>1360</v>
      </c>
      <c r="N199" s="4">
        <f>VLOOKUP(H199,[1]参数表!$AS$129:$AW$152,5,FALSE)</f>
        <v>415</v>
      </c>
      <c r="O199" s="4">
        <f>VLOOKUP(H199,[1]参数表!$AS$129:$AW$152,2,FALSE)</f>
        <v>701</v>
      </c>
      <c r="P199" s="4">
        <v>1143</v>
      </c>
      <c r="Q199" s="4">
        <v>1550</v>
      </c>
      <c r="R199" s="4">
        <v>1360</v>
      </c>
      <c r="S199" s="4">
        <v>640</v>
      </c>
      <c r="T199" s="4">
        <v>640</v>
      </c>
      <c r="U199" s="4">
        <v>1280</v>
      </c>
      <c r="V199" s="4">
        <v>1000</v>
      </c>
      <c r="W199" s="5">
        <f t="shared" si="15"/>
        <v>12.533230251736109</v>
      </c>
      <c r="X199" s="5">
        <f t="shared" si="18"/>
        <v>94.249116325819898</v>
      </c>
      <c r="Y199" s="5">
        <f t="shared" si="16"/>
        <v>-0.24911632581989807</v>
      </c>
      <c r="Z199" s="5">
        <f t="shared" si="17"/>
        <v>3.7516429999999996</v>
      </c>
      <c r="AA199" s="6">
        <v>0.75</v>
      </c>
      <c r="AB199" s="5">
        <f t="shared" si="19"/>
        <v>5.8505153996101367</v>
      </c>
    </row>
    <row r="200" spans="1:28" x14ac:dyDescent="0.2">
      <c r="A200" s="12">
        <v>206</v>
      </c>
      <c r="B200" s="4">
        <v>22</v>
      </c>
      <c r="C200" s="4" t="s">
        <v>53</v>
      </c>
      <c r="D200" s="4">
        <v>650</v>
      </c>
      <c r="E200" s="4">
        <v>20179</v>
      </c>
      <c r="F200" s="4">
        <v>629</v>
      </c>
      <c r="G200" s="4">
        <v>517</v>
      </c>
      <c r="H200" s="4">
        <v>7.5</v>
      </c>
      <c r="I200" s="4">
        <v>384</v>
      </c>
      <c r="J200" s="4">
        <v>65</v>
      </c>
      <c r="K200" s="4">
        <v>1143</v>
      </c>
      <c r="L200" s="4">
        <v>1250</v>
      </c>
      <c r="M200" s="4">
        <v>1360</v>
      </c>
      <c r="N200" s="4">
        <f>VLOOKUP(H200,[1]参数表!$AS$129:$AW$152,5,FALSE)</f>
        <v>415</v>
      </c>
      <c r="O200" s="4">
        <f>VLOOKUP(H200,[1]参数表!$AS$129:$AW$152,2,FALSE)</f>
        <v>701</v>
      </c>
      <c r="P200" s="4">
        <v>1143</v>
      </c>
      <c r="Q200" s="4">
        <v>1550</v>
      </c>
      <c r="R200" s="4">
        <v>1360</v>
      </c>
      <c r="S200" s="4">
        <v>640</v>
      </c>
      <c r="T200" s="4">
        <v>640</v>
      </c>
      <c r="U200" s="4">
        <v>1280</v>
      </c>
      <c r="V200" s="4">
        <v>1000</v>
      </c>
      <c r="W200" s="5">
        <f t="shared" si="15"/>
        <v>13.684760199652775</v>
      </c>
      <c r="X200" s="5">
        <f t="shared" si="18"/>
        <v>112.36359703320039</v>
      </c>
      <c r="Y200" s="5">
        <f t="shared" si="16"/>
        <v>-0.36359703320039216</v>
      </c>
      <c r="Z200" s="5">
        <f t="shared" si="17"/>
        <v>4.2308636666666661</v>
      </c>
      <c r="AA200" s="6">
        <v>0.75</v>
      </c>
      <c r="AB200" s="5">
        <f t="shared" si="19"/>
        <v>6.5978380766731641</v>
      </c>
    </row>
    <row r="201" spans="1:28" x14ac:dyDescent="0.2">
      <c r="A201" s="12">
        <v>207</v>
      </c>
      <c r="B201" s="4">
        <v>22</v>
      </c>
      <c r="C201" s="4" t="s">
        <v>53</v>
      </c>
      <c r="D201" s="4">
        <v>650</v>
      </c>
      <c r="E201" s="4">
        <v>21977</v>
      </c>
      <c r="F201" s="4">
        <v>652</v>
      </c>
      <c r="G201" s="4">
        <v>519</v>
      </c>
      <c r="H201" s="4">
        <v>7.5</v>
      </c>
      <c r="I201" s="4">
        <v>384</v>
      </c>
      <c r="J201" s="4">
        <v>66</v>
      </c>
      <c r="K201" s="4">
        <v>1143</v>
      </c>
      <c r="L201" s="4">
        <v>1250</v>
      </c>
      <c r="M201" s="4">
        <v>1360</v>
      </c>
      <c r="N201" s="4">
        <f>VLOOKUP(H201,[1]参数表!$AS$129:$AW$152,5,FALSE)</f>
        <v>415</v>
      </c>
      <c r="O201" s="4">
        <f>VLOOKUP(H201,[1]参数表!$AS$129:$AW$152,2,FALSE)</f>
        <v>701</v>
      </c>
      <c r="P201" s="4">
        <v>1143</v>
      </c>
      <c r="Q201" s="4">
        <v>1550</v>
      </c>
      <c r="R201" s="4">
        <v>1360</v>
      </c>
      <c r="S201" s="4">
        <v>640</v>
      </c>
      <c r="T201" s="4">
        <v>640</v>
      </c>
      <c r="U201" s="4">
        <v>1280</v>
      </c>
      <c r="V201" s="4">
        <v>1000</v>
      </c>
      <c r="W201" s="5">
        <f t="shared" si="15"/>
        <v>14.904106987847225</v>
      </c>
      <c r="X201" s="5">
        <f t="shared" si="18"/>
        <v>133.27944306311787</v>
      </c>
      <c r="Y201" s="5">
        <f t="shared" si="16"/>
        <v>-0.27944306311786704</v>
      </c>
      <c r="Z201" s="5">
        <f t="shared" si="17"/>
        <v>4.7763346666666671</v>
      </c>
      <c r="AA201" s="6">
        <v>0.75</v>
      </c>
      <c r="AB201" s="5">
        <f t="shared" si="19"/>
        <v>7.4484751137102014</v>
      </c>
    </row>
    <row r="202" spans="1:28" x14ac:dyDescent="0.2">
      <c r="A202" s="12">
        <v>208</v>
      </c>
      <c r="B202" s="4">
        <v>22</v>
      </c>
      <c r="C202" s="4" t="s">
        <v>53</v>
      </c>
      <c r="D202" s="4">
        <v>650</v>
      </c>
      <c r="E202" s="4">
        <v>23265</v>
      </c>
      <c r="F202" s="4">
        <v>646</v>
      </c>
      <c r="G202" s="4">
        <v>497</v>
      </c>
      <c r="H202" s="4">
        <v>7.5</v>
      </c>
      <c r="I202" s="4">
        <v>384</v>
      </c>
      <c r="J202" s="4">
        <v>67</v>
      </c>
      <c r="K202" s="4">
        <v>1143</v>
      </c>
      <c r="L202" s="4">
        <v>1250</v>
      </c>
      <c r="M202" s="4">
        <v>1360</v>
      </c>
      <c r="N202" s="4">
        <f>VLOOKUP(H202,[1]参数表!$AS$129:$AW$152,5,FALSE)</f>
        <v>415</v>
      </c>
      <c r="O202" s="4">
        <f>VLOOKUP(H202,[1]参数表!$AS$129:$AW$152,2,FALSE)</f>
        <v>701</v>
      </c>
      <c r="P202" s="4">
        <v>1143</v>
      </c>
      <c r="Q202" s="4">
        <v>1550</v>
      </c>
      <c r="R202" s="4">
        <v>1360</v>
      </c>
      <c r="S202" s="4">
        <v>640</v>
      </c>
      <c r="T202" s="4">
        <v>640</v>
      </c>
      <c r="U202" s="4">
        <v>1280</v>
      </c>
      <c r="V202" s="4">
        <v>1000</v>
      </c>
      <c r="W202" s="5">
        <f t="shared" si="15"/>
        <v>15.777587890625</v>
      </c>
      <c r="X202" s="5">
        <f t="shared" si="18"/>
        <v>149.35936778783798</v>
      </c>
      <c r="Y202" s="5">
        <f t="shared" si="16"/>
        <v>-0.35936778783798218</v>
      </c>
      <c r="Z202" s="5">
        <f t="shared" si="17"/>
        <v>5.0097299999999994</v>
      </c>
      <c r="AA202" s="6">
        <v>0.75</v>
      </c>
      <c r="AB202" s="5">
        <f t="shared" si="19"/>
        <v>7.8124444444444432</v>
      </c>
    </row>
    <row r="203" spans="1:28" x14ac:dyDescent="0.2">
      <c r="A203" s="12">
        <v>209</v>
      </c>
      <c r="B203" s="4">
        <v>22</v>
      </c>
      <c r="C203" s="4" t="s">
        <v>53</v>
      </c>
      <c r="D203" s="4">
        <v>650</v>
      </c>
      <c r="E203" s="4">
        <v>25142</v>
      </c>
      <c r="F203" s="4">
        <v>625</v>
      </c>
      <c r="G203" s="4">
        <v>451</v>
      </c>
      <c r="H203" s="4">
        <v>7.5</v>
      </c>
      <c r="I203" s="4">
        <v>384</v>
      </c>
      <c r="J203" s="4">
        <v>68</v>
      </c>
      <c r="K203" s="4">
        <v>1143</v>
      </c>
      <c r="L203" s="4">
        <v>1250</v>
      </c>
      <c r="M203" s="4">
        <v>1360</v>
      </c>
      <c r="N203" s="4">
        <f>VLOOKUP(H203,[1]参数表!$AS$129:$AW$152,5,FALSE)</f>
        <v>415</v>
      </c>
      <c r="O203" s="4">
        <f>VLOOKUP(H203,[1]参数表!$AS$129:$AW$152,2,FALSE)</f>
        <v>701</v>
      </c>
      <c r="P203" s="4">
        <v>1143</v>
      </c>
      <c r="Q203" s="4">
        <v>1550</v>
      </c>
      <c r="R203" s="4">
        <v>1360</v>
      </c>
      <c r="S203" s="4">
        <v>640</v>
      </c>
      <c r="T203" s="4">
        <v>640</v>
      </c>
      <c r="U203" s="4">
        <v>1280</v>
      </c>
      <c r="V203" s="4">
        <v>1000</v>
      </c>
      <c r="W203" s="5">
        <f t="shared" si="15"/>
        <v>17.050509982638889</v>
      </c>
      <c r="X203" s="5">
        <f t="shared" si="18"/>
        <v>174.43193440084104</v>
      </c>
      <c r="Y203" s="5">
        <f t="shared" si="16"/>
        <v>-0.43193440084104395</v>
      </c>
      <c r="Z203" s="5">
        <f t="shared" si="17"/>
        <v>5.237916666666667</v>
      </c>
      <c r="AA203" s="6">
        <v>0.75</v>
      </c>
      <c r="AB203" s="5">
        <f t="shared" si="19"/>
        <v>8.1682910981156596</v>
      </c>
    </row>
    <row r="204" spans="1:28" x14ac:dyDescent="0.2">
      <c r="A204" s="12">
        <v>210</v>
      </c>
      <c r="B204" s="4">
        <v>22</v>
      </c>
      <c r="C204" s="4" t="s">
        <v>53</v>
      </c>
      <c r="D204" s="4">
        <v>650</v>
      </c>
      <c r="E204" s="4">
        <v>26845</v>
      </c>
      <c r="F204" s="4">
        <v>592</v>
      </c>
      <c r="G204" s="4">
        <v>393</v>
      </c>
      <c r="H204" s="4">
        <v>7.5</v>
      </c>
      <c r="I204" s="4">
        <v>384</v>
      </c>
      <c r="J204" s="4">
        <v>69</v>
      </c>
      <c r="K204" s="4">
        <v>1143</v>
      </c>
      <c r="L204" s="4">
        <v>1250</v>
      </c>
      <c r="M204" s="4">
        <v>1360</v>
      </c>
      <c r="N204" s="4">
        <f>VLOOKUP(H204,[1]参数表!$AS$129:$AW$152,5,FALSE)</f>
        <v>415</v>
      </c>
      <c r="O204" s="4">
        <f>VLOOKUP(H204,[1]参数表!$AS$129:$AW$152,2,FALSE)</f>
        <v>701</v>
      </c>
      <c r="P204" s="4">
        <v>1143</v>
      </c>
      <c r="Q204" s="4">
        <v>1550</v>
      </c>
      <c r="R204" s="4">
        <v>1360</v>
      </c>
      <c r="S204" s="4">
        <v>640</v>
      </c>
      <c r="T204" s="4">
        <v>640</v>
      </c>
      <c r="U204" s="4">
        <v>1280</v>
      </c>
      <c r="V204" s="4">
        <v>1000</v>
      </c>
      <c r="W204" s="5">
        <f t="shared" si="15"/>
        <v>18.205430772569443</v>
      </c>
      <c r="X204" s="5">
        <f t="shared" si="18"/>
        <v>198.86262576889106</v>
      </c>
      <c r="Y204" s="5">
        <f t="shared" si="16"/>
        <v>0.13737423110893587</v>
      </c>
      <c r="Z204" s="5">
        <f t="shared" si="17"/>
        <v>5.2974133333333331</v>
      </c>
      <c r="AA204" s="6">
        <v>0.75</v>
      </c>
      <c r="AB204" s="5">
        <f t="shared" si="19"/>
        <v>8.2610734243014932</v>
      </c>
    </row>
    <row r="205" spans="1:28" x14ac:dyDescent="0.2">
      <c r="A205" s="12">
        <v>211</v>
      </c>
      <c r="B205" s="16">
        <v>22</v>
      </c>
      <c r="C205" s="12" t="s">
        <v>54</v>
      </c>
      <c r="D205" s="12">
        <v>750</v>
      </c>
      <c r="E205" s="12">
        <v>20978</v>
      </c>
      <c r="F205" s="12">
        <v>659</v>
      </c>
      <c r="G205" s="12">
        <v>537</v>
      </c>
      <c r="H205" s="12">
        <v>11</v>
      </c>
      <c r="I205" s="12">
        <v>430</v>
      </c>
      <c r="J205" s="12">
        <v>64</v>
      </c>
      <c r="K205" s="12">
        <v>1143</v>
      </c>
      <c r="L205" s="12">
        <v>1250</v>
      </c>
      <c r="M205" s="12">
        <v>1360</v>
      </c>
      <c r="N205" s="4">
        <f>VLOOKUP(H205,[1]参数表!$AS$129:$AW$152,5,FALSE)</f>
        <v>415</v>
      </c>
      <c r="O205" s="4">
        <f>VLOOKUP(H205,[1]参数表!$AS$129:$AW$152,2,FALSE)</f>
        <v>706</v>
      </c>
      <c r="P205" s="12">
        <v>1143</v>
      </c>
      <c r="Q205" s="4">
        <v>1550</v>
      </c>
      <c r="R205" s="12">
        <v>1360</v>
      </c>
      <c r="S205" s="12">
        <v>640</v>
      </c>
      <c r="T205" s="12">
        <v>640</v>
      </c>
      <c r="U205" s="12">
        <v>1280</v>
      </c>
      <c r="V205" s="12">
        <v>1000</v>
      </c>
      <c r="W205" s="14">
        <f t="shared" si="15"/>
        <v>14.22661675347222</v>
      </c>
      <c r="X205" s="14">
        <f t="shared" si="18"/>
        <v>121.43797455010586</v>
      </c>
      <c r="Y205" s="14">
        <f t="shared" si="16"/>
        <v>0.56202544989413639</v>
      </c>
      <c r="Z205" s="14">
        <f t="shared" si="17"/>
        <v>4.6081673333333333</v>
      </c>
      <c r="AA205" s="15">
        <v>0.75</v>
      </c>
      <c r="AB205" s="14">
        <f t="shared" si="19"/>
        <v>7.1862258609486673</v>
      </c>
    </row>
    <row r="206" spans="1:28" x14ac:dyDescent="0.2">
      <c r="A206" s="12">
        <v>212</v>
      </c>
      <c r="B206" s="16">
        <v>22</v>
      </c>
      <c r="C206" s="12" t="s">
        <v>54</v>
      </c>
      <c r="D206" s="12">
        <v>750</v>
      </c>
      <c r="E206" s="16">
        <v>24433</v>
      </c>
      <c r="F206" s="16">
        <v>699</v>
      </c>
      <c r="G206" s="16">
        <v>535</v>
      </c>
      <c r="H206" s="12">
        <v>11</v>
      </c>
      <c r="I206" s="12">
        <v>430</v>
      </c>
      <c r="J206" s="12">
        <v>65</v>
      </c>
      <c r="K206" s="12">
        <v>1143</v>
      </c>
      <c r="L206" s="12">
        <v>1250</v>
      </c>
      <c r="M206" s="12">
        <v>1360</v>
      </c>
      <c r="N206" s="4">
        <f>VLOOKUP(H206,[1]参数表!$AS$129:$AW$152,5,FALSE)</f>
        <v>415</v>
      </c>
      <c r="O206" s="4">
        <f>VLOOKUP(H206,[1]参数表!$AS$129:$AW$152,2,FALSE)</f>
        <v>706</v>
      </c>
      <c r="P206" s="12">
        <v>1143</v>
      </c>
      <c r="Q206" s="4">
        <v>1550</v>
      </c>
      <c r="R206" s="12">
        <v>1360</v>
      </c>
      <c r="S206" s="12">
        <v>640</v>
      </c>
      <c r="T206" s="12">
        <v>640</v>
      </c>
      <c r="U206" s="12">
        <v>1280</v>
      </c>
      <c r="V206" s="12">
        <v>1000</v>
      </c>
      <c r="W206" s="14">
        <f t="shared" si="15"/>
        <v>16.569688585069443</v>
      </c>
      <c r="X206" s="14">
        <f t="shared" si="18"/>
        <v>164.73274788370836</v>
      </c>
      <c r="Y206" s="14">
        <f t="shared" si="16"/>
        <v>-0.73274788370835608</v>
      </c>
      <c r="Z206" s="17">
        <f t="shared" si="17"/>
        <v>5.6928889999999992</v>
      </c>
      <c r="AA206" s="15">
        <v>0.75</v>
      </c>
      <c r="AB206" s="14">
        <f t="shared" si="19"/>
        <v>8.8777996101364511</v>
      </c>
    </row>
    <row r="207" spans="1:28" x14ac:dyDescent="0.2">
      <c r="A207" s="12">
        <v>213</v>
      </c>
      <c r="B207" s="16">
        <v>22</v>
      </c>
      <c r="C207" s="12" t="s">
        <v>54</v>
      </c>
      <c r="D207" s="12">
        <v>750</v>
      </c>
      <c r="E207" s="16">
        <v>26332</v>
      </c>
      <c r="F207" s="16">
        <v>724</v>
      </c>
      <c r="G207" s="16">
        <v>533</v>
      </c>
      <c r="H207" s="12">
        <v>11</v>
      </c>
      <c r="I207" s="12">
        <v>430</v>
      </c>
      <c r="J207" s="12">
        <v>66</v>
      </c>
      <c r="K207" s="12">
        <v>1143</v>
      </c>
      <c r="L207" s="12">
        <v>1250</v>
      </c>
      <c r="M207" s="12">
        <v>1360</v>
      </c>
      <c r="N207" s="4">
        <f>VLOOKUP(H207,[1]参数表!$AS$129:$AW$152,5,FALSE)</f>
        <v>415</v>
      </c>
      <c r="O207" s="4">
        <f>VLOOKUP(H207,[1]参数表!$AS$129:$AW$152,2,FALSE)</f>
        <v>706</v>
      </c>
      <c r="P207" s="12">
        <v>1143</v>
      </c>
      <c r="Q207" s="4">
        <v>1550</v>
      </c>
      <c r="R207" s="12">
        <v>1360</v>
      </c>
      <c r="S207" s="12">
        <v>640</v>
      </c>
      <c r="T207" s="12">
        <v>640</v>
      </c>
      <c r="U207" s="12">
        <v>1280</v>
      </c>
      <c r="V207" s="12">
        <v>1000</v>
      </c>
      <c r="W207" s="14">
        <f t="shared" si="15"/>
        <v>17.857530381944446</v>
      </c>
      <c r="X207" s="14">
        <f t="shared" si="18"/>
        <v>191.33483480524137</v>
      </c>
      <c r="Y207" s="14">
        <f t="shared" si="16"/>
        <v>-0.33483480524137121</v>
      </c>
      <c r="Z207" s="17">
        <f t="shared" si="17"/>
        <v>6.3547893333333327</v>
      </c>
      <c r="AA207" s="15">
        <v>0.75</v>
      </c>
      <c r="AB207" s="14">
        <f t="shared" si="19"/>
        <v>9.9100028589993485</v>
      </c>
    </row>
    <row r="208" spans="1:28" x14ac:dyDescent="0.2">
      <c r="A208" s="12">
        <v>214</v>
      </c>
      <c r="B208" s="16">
        <v>22</v>
      </c>
      <c r="C208" s="12" t="s">
        <v>54</v>
      </c>
      <c r="D208" s="12">
        <v>750</v>
      </c>
      <c r="E208" s="16">
        <v>27342</v>
      </c>
      <c r="F208" s="16">
        <v>754</v>
      </c>
      <c r="G208" s="16">
        <v>547</v>
      </c>
      <c r="H208" s="12">
        <v>11</v>
      </c>
      <c r="I208" s="12">
        <v>430</v>
      </c>
      <c r="J208" s="12">
        <v>67</v>
      </c>
      <c r="K208" s="12">
        <v>1143</v>
      </c>
      <c r="L208" s="12">
        <v>1250</v>
      </c>
      <c r="M208" s="12">
        <v>1360</v>
      </c>
      <c r="N208" s="4">
        <f>VLOOKUP(H208,[1]参数表!$AS$129:$AW$152,5,FALSE)</f>
        <v>415</v>
      </c>
      <c r="O208" s="4">
        <f>VLOOKUP(H208,[1]参数表!$AS$129:$AW$152,2,FALSE)</f>
        <v>706</v>
      </c>
      <c r="P208" s="12">
        <v>1143</v>
      </c>
      <c r="Q208" s="4">
        <v>1550</v>
      </c>
      <c r="R208" s="12">
        <v>1360</v>
      </c>
      <c r="S208" s="12">
        <v>640</v>
      </c>
      <c r="T208" s="12">
        <v>640</v>
      </c>
      <c r="U208" s="12">
        <v>1280</v>
      </c>
      <c r="V208" s="12">
        <v>1000</v>
      </c>
      <c r="W208" s="14">
        <f t="shared" si="15"/>
        <v>18.542480468749996</v>
      </c>
      <c r="X208" s="14">
        <f t="shared" si="18"/>
        <v>206.29414916038505</v>
      </c>
      <c r="Y208" s="14">
        <f t="shared" si="16"/>
        <v>0.70585083961495343</v>
      </c>
      <c r="Z208" s="17">
        <f t="shared" si="17"/>
        <v>6.8719559999999991</v>
      </c>
      <c r="AA208" s="15">
        <v>0.75</v>
      </c>
      <c r="AB208" s="14">
        <f t="shared" si="19"/>
        <v>10.71650058479532</v>
      </c>
    </row>
    <row r="209" spans="1:28" x14ac:dyDescent="0.2">
      <c r="A209" s="12">
        <v>215</v>
      </c>
      <c r="B209" s="16">
        <v>22</v>
      </c>
      <c r="C209" s="12" t="s">
        <v>54</v>
      </c>
      <c r="D209" s="12">
        <v>750</v>
      </c>
      <c r="E209" s="16">
        <v>28283</v>
      </c>
      <c r="F209" s="16">
        <v>721</v>
      </c>
      <c r="G209" s="16">
        <v>500</v>
      </c>
      <c r="H209" s="12">
        <v>11</v>
      </c>
      <c r="I209" s="12">
        <v>430</v>
      </c>
      <c r="J209" s="12">
        <v>68</v>
      </c>
      <c r="K209" s="12">
        <v>1143</v>
      </c>
      <c r="L209" s="12">
        <v>1250</v>
      </c>
      <c r="M209" s="12">
        <v>1360</v>
      </c>
      <c r="N209" s="4">
        <f>VLOOKUP(H209,[1]参数表!$AS$129:$AW$152,5,FALSE)</f>
        <v>415</v>
      </c>
      <c r="O209" s="4">
        <f>VLOOKUP(H209,[1]参数表!$AS$129:$AW$152,2,FALSE)</f>
        <v>706</v>
      </c>
      <c r="P209" s="12">
        <v>1143</v>
      </c>
      <c r="Q209" s="4">
        <v>1550</v>
      </c>
      <c r="R209" s="12">
        <v>1360</v>
      </c>
      <c r="S209" s="12">
        <v>640</v>
      </c>
      <c r="T209" s="12">
        <v>640</v>
      </c>
      <c r="U209" s="12">
        <v>1280</v>
      </c>
      <c r="V209" s="12">
        <v>1000</v>
      </c>
      <c r="W209" s="14">
        <f t="shared" si="15"/>
        <v>19.180636935763889</v>
      </c>
      <c r="X209" s="14">
        <f t="shared" si="18"/>
        <v>220.73809995695399</v>
      </c>
      <c r="Y209" s="14">
        <f t="shared" si="16"/>
        <v>0.26190004304601189</v>
      </c>
      <c r="Z209" s="17">
        <f t="shared" si="17"/>
        <v>6.7973476666666652</v>
      </c>
      <c r="AA209" s="15">
        <v>0.75</v>
      </c>
      <c r="AB209" s="14">
        <f t="shared" si="19"/>
        <v>10.600152306692655</v>
      </c>
    </row>
    <row r="210" spans="1:28" x14ac:dyDescent="0.2">
      <c r="A210" s="12">
        <v>216</v>
      </c>
      <c r="B210" s="16">
        <v>22</v>
      </c>
      <c r="C210" s="12" t="s">
        <v>54</v>
      </c>
      <c r="D210" s="12">
        <v>750</v>
      </c>
      <c r="E210" s="16">
        <v>29164</v>
      </c>
      <c r="F210" s="16">
        <v>687</v>
      </c>
      <c r="G210" s="16">
        <v>452</v>
      </c>
      <c r="H210" s="12">
        <v>11</v>
      </c>
      <c r="I210" s="12">
        <v>430</v>
      </c>
      <c r="J210" s="12">
        <v>69</v>
      </c>
      <c r="K210" s="12">
        <v>1143</v>
      </c>
      <c r="L210" s="12">
        <v>1250</v>
      </c>
      <c r="M210" s="12">
        <v>1360</v>
      </c>
      <c r="N210" s="4">
        <f>VLOOKUP(H210,[1]参数表!$AS$129:$AW$152,5,FALSE)</f>
        <v>415</v>
      </c>
      <c r="O210" s="4">
        <f>VLOOKUP(H210,[1]参数表!$AS$129:$AW$152,2,FALSE)</f>
        <v>706</v>
      </c>
      <c r="P210" s="12">
        <v>1143</v>
      </c>
      <c r="Q210" s="4">
        <v>1550</v>
      </c>
      <c r="R210" s="12">
        <v>1360</v>
      </c>
      <c r="S210" s="12">
        <v>640</v>
      </c>
      <c r="T210" s="12">
        <v>640</v>
      </c>
      <c r="U210" s="12">
        <v>1280</v>
      </c>
      <c r="V210" s="12">
        <v>1000</v>
      </c>
      <c r="W210" s="14">
        <f t="shared" si="15"/>
        <v>19.778103298611114</v>
      </c>
      <c r="X210" s="14">
        <f t="shared" si="18"/>
        <v>234.7040220543191</v>
      </c>
      <c r="Y210" s="14">
        <f t="shared" si="16"/>
        <v>0.29597794568090308</v>
      </c>
      <c r="Z210" s="17">
        <f t="shared" si="17"/>
        <v>6.6785559999999995</v>
      </c>
      <c r="AA210" s="15">
        <v>0.75</v>
      </c>
      <c r="AB210" s="14">
        <f t="shared" si="19"/>
        <v>10.414902144249512</v>
      </c>
    </row>
    <row r="211" spans="1:28" x14ac:dyDescent="0.2">
      <c r="A211" s="12">
        <v>217</v>
      </c>
      <c r="B211" s="16">
        <v>22</v>
      </c>
      <c r="C211" s="12" t="s">
        <v>54</v>
      </c>
      <c r="D211" s="12">
        <v>750</v>
      </c>
      <c r="E211" s="12">
        <v>30392</v>
      </c>
      <c r="F211" s="12">
        <v>658</v>
      </c>
      <c r="G211" s="12">
        <v>403</v>
      </c>
      <c r="H211" s="12">
        <v>11</v>
      </c>
      <c r="I211" s="12">
        <v>430</v>
      </c>
      <c r="J211" s="12">
        <v>70</v>
      </c>
      <c r="K211" s="12">
        <v>1143</v>
      </c>
      <c r="L211" s="12">
        <v>1250</v>
      </c>
      <c r="M211" s="12">
        <v>1360</v>
      </c>
      <c r="N211" s="4">
        <f>VLOOKUP(H211,[1]参数表!$AS$129:$AW$152,5,FALSE)</f>
        <v>415</v>
      </c>
      <c r="O211" s="4">
        <f>VLOOKUP(H211,[1]参数表!$AS$129:$AW$152,2,FALSE)</f>
        <v>706</v>
      </c>
      <c r="P211" s="12">
        <v>1143</v>
      </c>
      <c r="Q211" s="4">
        <v>1550</v>
      </c>
      <c r="R211" s="12">
        <v>1360</v>
      </c>
      <c r="S211" s="12">
        <v>640</v>
      </c>
      <c r="T211" s="12">
        <v>640</v>
      </c>
      <c r="U211" s="12">
        <v>1280</v>
      </c>
      <c r="V211" s="12">
        <v>1000</v>
      </c>
      <c r="W211" s="14">
        <f t="shared" si="15"/>
        <v>20.610894097222221</v>
      </c>
      <c r="X211" s="14">
        <f t="shared" si="18"/>
        <v>254.88537329214589</v>
      </c>
      <c r="Y211" s="14">
        <f t="shared" si="16"/>
        <v>0.11462670785411433</v>
      </c>
      <c r="Z211" s="14">
        <f t="shared" si="17"/>
        <v>6.6659786666666667</v>
      </c>
      <c r="AA211" s="15">
        <v>0.75</v>
      </c>
      <c r="AB211" s="14">
        <f t="shared" si="19"/>
        <v>10.395288369070826</v>
      </c>
    </row>
    <row r="212" spans="1:28" x14ac:dyDescent="0.2">
      <c r="A212" s="12">
        <v>218</v>
      </c>
      <c r="B212" s="4">
        <v>22</v>
      </c>
      <c r="C212" s="4" t="s">
        <v>55</v>
      </c>
      <c r="D212" s="4">
        <v>850</v>
      </c>
      <c r="E212" s="4">
        <v>21111</v>
      </c>
      <c r="F212" s="4">
        <v>739</v>
      </c>
      <c r="G212" s="4">
        <v>616</v>
      </c>
      <c r="H212" s="4">
        <v>15</v>
      </c>
      <c r="I212" s="4">
        <v>445</v>
      </c>
      <c r="J212" s="4">
        <v>65</v>
      </c>
      <c r="K212" s="4">
        <v>1143</v>
      </c>
      <c r="L212" s="4">
        <v>1250</v>
      </c>
      <c r="M212" s="4">
        <v>1360</v>
      </c>
      <c r="N212" s="4">
        <f>VLOOKUP(H212,[1]参数表!$AS$129:$AW$152,5,FALSE)</f>
        <v>450</v>
      </c>
      <c r="O212" s="4">
        <f>VLOOKUP(H212,[1]参数表!$AS$129:$AW$152,2,FALSE)</f>
        <v>876</v>
      </c>
      <c r="P212" s="4">
        <v>1143</v>
      </c>
      <c r="Q212" s="4">
        <v>1550</v>
      </c>
      <c r="R212" s="4">
        <v>1360</v>
      </c>
      <c r="S212" s="4">
        <v>640</v>
      </c>
      <c r="T212" s="4">
        <v>640</v>
      </c>
      <c r="U212" s="4">
        <v>1280</v>
      </c>
      <c r="V212" s="4">
        <v>1000</v>
      </c>
      <c r="W212" s="5">
        <f t="shared" si="15"/>
        <v>14.316813151041666</v>
      </c>
      <c r="X212" s="5">
        <f t="shared" si="18"/>
        <v>122.98268328110376</v>
      </c>
      <c r="Y212" s="5">
        <f t="shared" si="16"/>
        <v>1.7316718896239536E-2</v>
      </c>
      <c r="Z212" s="5">
        <f t="shared" si="17"/>
        <v>5.2003430000000002</v>
      </c>
      <c r="AA212" s="6">
        <v>0.75</v>
      </c>
      <c r="AB212" s="5">
        <f t="shared" si="19"/>
        <v>8.109696686159845</v>
      </c>
    </row>
    <row r="213" spans="1:28" x14ac:dyDescent="0.2">
      <c r="A213" s="12">
        <v>219</v>
      </c>
      <c r="B213" s="4">
        <v>22</v>
      </c>
      <c r="C213" s="4" t="s">
        <v>55</v>
      </c>
      <c r="D213" s="4">
        <v>850</v>
      </c>
      <c r="E213" s="4">
        <v>22822</v>
      </c>
      <c r="F213" s="4">
        <v>784</v>
      </c>
      <c r="G213" s="4">
        <v>640</v>
      </c>
      <c r="H213" s="4">
        <v>15</v>
      </c>
      <c r="I213" s="4">
        <v>445</v>
      </c>
      <c r="J213" s="4">
        <v>66</v>
      </c>
      <c r="K213" s="4">
        <v>1143</v>
      </c>
      <c r="L213" s="4">
        <v>1250</v>
      </c>
      <c r="M213" s="4">
        <v>1360</v>
      </c>
      <c r="N213" s="4">
        <f>VLOOKUP(H213,[1]参数表!$AS$129:$AW$152,5,FALSE)</f>
        <v>450</v>
      </c>
      <c r="O213" s="4">
        <f>VLOOKUP(H213,[1]参数表!$AS$129:$AW$152,2,FALSE)</f>
        <v>876</v>
      </c>
      <c r="P213" s="4">
        <v>1143</v>
      </c>
      <c r="Q213" s="4">
        <v>1550</v>
      </c>
      <c r="R213" s="4">
        <v>1360</v>
      </c>
      <c r="S213" s="4">
        <v>640</v>
      </c>
      <c r="T213" s="4">
        <v>640</v>
      </c>
      <c r="U213" s="4">
        <v>1280</v>
      </c>
      <c r="V213" s="4">
        <v>1000</v>
      </c>
      <c r="W213" s="5">
        <f t="shared" si="15"/>
        <v>15.477159288194445</v>
      </c>
      <c r="X213" s="5">
        <f t="shared" si="18"/>
        <v>143.72547577928614</v>
      </c>
      <c r="Y213" s="5">
        <f t="shared" si="16"/>
        <v>0.2745242207138574</v>
      </c>
      <c r="Z213" s="5">
        <f t="shared" si="17"/>
        <v>5.9641493333333324</v>
      </c>
      <c r="AA213" s="6">
        <v>0.75</v>
      </c>
      <c r="AB213" s="5">
        <f t="shared" si="19"/>
        <v>9.3008176738141639</v>
      </c>
    </row>
    <row r="214" spans="1:28" x14ac:dyDescent="0.2">
      <c r="A214" s="12">
        <v>220</v>
      </c>
      <c r="B214" s="4">
        <v>22</v>
      </c>
      <c r="C214" s="4" t="s">
        <v>55</v>
      </c>
      <c r="D214" s="4">
        <v>850</v>
      </c>
      <c r="E214" s="4">
        <v>25182</v>
      </c>
      <c r="F214" s="4">
        <v>812</v>
      </c>
      <c r="G214" s="4">
        <v>637</v>
      </c>
      <c r="H214" s="4">
        <v>15</v>
      </c>
      <c r="I214" s="4">
        <v>445</v>
      </c>
      <c r="J214" s="4">
        <v>67</v>
      </c>
      <c r="K214" s="4">
        <v>1143</v>
      </c>
      <c r="L214" s="4">
        <v>1250</v>
      </c>
      <c r="M214" s="4">
        <v>1360</v>
      </c>
      <c r="N214" s="4">
        <f>VLOOKUP(H214,[1]参数表!$AS$129:$AW$152,5,FALSE)</f>
        <v>450</v>
      </c>
      <c r="O214" s="4">
        <f>VLOOKUP(H214,[1]参数表!$AS$129:$AW$152,2,FALSE)</f>
        <v>876</v>
      </c>
      <c r="P214" s="4">
        <v>1143</v>
      </c>
      <c r="Q214" s="4">
        <v>1550</v>
      </c>
      <c r="R214" s="4">
        <v>1360</v>
      </c>
      <c r="S214" s="4">
        <v>640</v>
      </c>
      <c r="T214" s="4">
        <v>640</v>
      </c>
      <c r="U214" s="4">
        <v>1280</v>
      </c>
      <c r="V214" s="4">
        <v>1000</v>
      </c>
      <c r="W214" s="5">
        <f t="shared" si="15"/>
        <v>17.07763671875</v>
      </c>
      <c r="X214" s="5">
        <f t="shared" si="18"/>
        <v>174.98740553855896</v>
      </c>
      <c r="Y214" s="5">
        <f t="shared" si="16"/>
        <v>1.2594461441040039E-2</v>
      </c>
      <c r="Z214" s="5">
        <f t="shared" si="17"/>
        <v>6.8159279999999995</v>
      </c>
      <c r="AA214" s="6">
        <v>0.75</v>
      </c>
      <c r="AB214" s="5">
        <f t="shared" si="19"/>
        <v>10.629127485380117</v>
      </c>
    </row>
    <row r="215" spans="1:28" x14ac:dyDescent="0.2">
      <c r="A215" s="12">
        <v>221</v>
      </c>
      <c r="B215" s="4">
        <v>22</v>
      </c>
      <c r="C215" s="4" t="s">
        <v>55</v>
      </c>
      <c r="D215" s="4">
        <v>850</v>
      </c>
      <c r="E215" s="4">
        <v>27524</v>
      </c>
      <c r="F215" s="4">
        <v>845</v>
      </c>
      <c r="G215" s="4">
        <v>636</v>
      </c>
      <c r="H215" s="4">
        <v>15</v>
      </c>
      <c r="I215" s="4">
        <v>445</v>
      </c>
      <c r="J215" s="4">
        <v>68</v>
      </c>
      <c r="K215" s="4">
        <v>1143</v>
      </c>
      <c r="L215" s="4">
        <v>1250</v>
      </c>
      <c r="M215" s="4">
        <v>1360</v>
      </c>
      <c r="N215" s="4">
        <f>VLOOKUP(H215,[1]参数表!$AS$129:$AW$152,5,FALSE)</f>
        <v>450</v>
      </c>
      <c r="O215" s="4">
        <f>VLOOKUP(H215,[1]参数表!$AS$129:$AW$152,2,FALSE)</f>
        <v>876</v>
      </c>
      <c r="P215" s="4">
        <v>1143</v>
      </c>
      <c r="Q215" s="4">
        <v>1550</v>
      </c>
      <c r="R215" s="4">
        <v>1360</v>
      </c>
      <c r="S215" s="4">
        <v>640</v>
      </c>
      <c r="T215" s="4">
        <v>640</v>
      </c>
      <c r="U215" s="4">
        <v>1280</v>
      </c>
      <c r="V215" s="4">
        <v>1000</v>
      </c>
      <c r="W215" s="5">
        <f t="shared" si="15"/>
        <v>18.665907118055554</v>
      </c>
      <c r="X215" s="5">
        <f t="shared" si="18"/>
        <v>209.04965312392619</v>
      </c>
      <c r="Y215" s="5">
        <f t="shared" si="16"/>
        <v>-4.9653123926191256E-2</v>
      </c>
      <c r="Z215" s="5">
        <f t="shared" si="17"/>
        <v>7.7525933333333334</v>
      </c>
      <c r="AA215" s="6">
        <v>0.75</v>
      </c>
      <c r="AB215" s="5">
        <f t="shared" si="19"/>
        <v>12.089814165042236</v>
      </c>
    </row>
    <row r="216" spans="1:28" x14ac:dyDescent="0.2">
      <c r="A216" s="12">
        <v>222</v>
      </c>
      <c r="B216" s="4">
        <v>22</v>
      </c>
      <c r="C216" s="4" t="s">
        <v>55</v>
      </c>
      <c r="D216" s="4">
        <v>850</v>
      </c>
      <c r="E216" s="4">
        <v>29000</v>
      </c>
      <c r="F216" s="4">
        <v>808</v>
      </c>
      <c r="G216" s="4">
        <v>576</v>
      </c>
      <c r="H216" s="4">
        <v>15</v>
      </c>
      <c r="I216" s="4">
        <v>445</v>
      </c>
      <c r="J216" s="4">
        <v>69</v>
      </c>
      <c r="K216" s="4">
        <v>1143</v>
      </c>
      <c r="L216" s="4">
        <v>1250</v>
      </c>
      <c r="M216" s="4">
        <v>1360</v>
      </c>
      <c r="N216" s="4">
        <f>VLOOKUP(H216,[1]参数表!$AS$129:$AW$152,5,FALSE)</f>
        <v>450</v>
      </c>
      <c r="O216" s="4">
        <f>VLOOKUP(H216,[1]参数表!$AS$129:$AW$152,2,FALSE)</f>
        <v>876</v>
      </c>
      <c r="P216" s="4">
        <v>1143</v>
      </c>
      <c r="Q216" s="4">
        <v>1550</v>
      </c>
      <c r="R216" s="4">
        <v>1360</v>
      </c>
      <c r="S216" s="4">
        <v>640</v>
      </c>
      <c r="T216" s="4">
        <v>640</v>
      </c>
      <c r="U216" s="4">
        <v>1280</v>
      </c>
      <c r="V216" s="4">
        <v>1000</v>
      </c>
      <c r="W216" s="5">
        <f t="shared" si="15"/>
        <v>19.666883680555557</v>
      </c>
      <c r="X216" s="5">
        <f t="shared" si="18"/>
        <v>232.07178822270149</v>
      </c>
      <c r="Y216" s="5">
        <f t="shared" si="16"/>
        <v>-7.1788222701485438E-2</v>
      </c>
      <c r="Z216" s="5">
        <f t="shared" si="17"/>
        <v>7.8106666666666671</v>
      </c>
      <c r="AA216" s="6">
        <v>0.75</v>
      </c>
      <c r="AB216" s="5">
        <f t="shared" si="19"/>
        <v>12.180376868096168</v>
      </c>
    </row>
    <row r="217" spans="1:28" x14ac:dyDescent="0.2">
      <c r="A217" s="12">
        <v>223</v>
      </c>
      <c r="B217" s="4">
        <v>22</v>
      </c>
      <c r="C217" s="4" t="s">
        <v>55</v>
      </c>
      <c r="D217" s="4">
        <v>850</v>
      </c>
      <c r="E217" s="4">
        <v>30583</v>
      </c>
      <c r="F217" s="4">
        <v>759</v>
      </c>
      <c r="G217" s="4">
        <v>501</v>
      </c>
      <c r="H217" s="4">
        <v>15</v>
      </c>
      <c r="I217" s="4">
        <v>445</v>
      </c>
      <c r="J217" s="4">
        <v>70</v>
      </c>
      <c r="K217" s="4">
        <v>1143</v>
      </c>
      <c r="L217" s="4">
        <v>1250</v>
      </c>
      <c r="M217" s="4">
        <v>1360</v>
      </c>
      <c r="N217" s="4">
        <f>VLOOKUP(H217,[1]参数表!$AS$129:$AW$152,5,FALSE)</f>
        <v>450</v>
      </c>
      <c r="O217" s="4">
        <f>VLOOKUP(H217,[1]参数表!$AS$129:$AW$152,2,FALSE)</f>
        <v>876</v>
      </c>
      <c r="P217" s="4">
        <v>1143</v>
      </c>
      <c r="Q217" s="4">
        <v>1550</v>
      </c>
      <c r="R217" s="4">
        <v>1360</v>
      </c>
      <c r="S217" s="4">
        <v>640</v>
      </c>
      <c r="T217" s="4">
        <v>640</v>
      </c>
      <c r="U217" s="4">
        <v>1280</v>
      </c>
      <c r="V217" s="4">
        <v>1000</v>
      </c>
      <c r="W217" s="5">
        <f t="shared" si="15"/>
        <v>20.740424262152779</v>
      </c>
      <c r="X217" s="5">
        <f t="shared" si="18"/>
        <v>258.09911914445735</v>
      </c>
      <c r="Y217" s="5">
        <f t="shared" si="16"/>
        <v>-9.9119144457347375E-2</v>
      </c>
      <c r="Z217" s="5">
        <f t="shared" si="17"/>
        <v>7.7374989999999997</v>
      </c>
      <c r="AA217" s="6">
        <v>0.75</v>
      </c>
      <c r="AB217" s="5">
        <f t="shared" si="19"/>
        <v>12.066275243664718</v>
      </c>
    </row>
    <row r="218" spans="1:28" x14ac:dyDescent="0.2">
      <c r="A218" s="12">
        <v>224</v>
      </c>
      <c r="B218" s="4">
        <v>22</v>
      </c>
      <c r="C218" s="4" t="s">
        <v>55</v>
      </c>
      <c r="D218" s="4">
        <v>850</v>
      </c>
      <c r="E218" s="4">
        <v>32078</v>
      </c>
      <c r="F218" s="4">
        <v>725</v>
      </c>
      <c r="G218" s="4">
        <v>441</v>
      </c>
      <c r="H218" s="4">
        <v>15</v>
      </c>
      <c r="I218" s="4">
        <v>445</v>
      </c>
      <c r="J218" s="4">
        <v>71</v>
      </c>
      <c r="K218" s="4">
        <v>1143</v>
      </c>
      <c r="L218" s="4">
        <v>1250</v>
      </c>
      <c r="M218" s="4">
        <v>1360</v>
      </c>
      <c r="N218" s="4">
        <f>VLOOKUP(H218,[1]参数表!$AS$129:$AW$152,5,FALSE)</f>
        <v>450</v>
      </c>
      <c r="O218" s="4">
        <f>VLOOKUP(H218,[1]参数表!$AS$129:$AW$152,2,FALSE)</f>
        <v>876</v>
      </c>
      <c r="P218" s="4">
        <v>1143</v>
      </c>
      <c r="Q218" s="4">
        <v>1550</v>
      </c>
      <c r="R218" s="4">
        <v>1360</v>
      </c>
      <c r="S218" s="4">
        <v>640</v>
      </c>
      <c r="T218" s="4">
        <v>640</v>
      </c>
      <c r="U218" s="4">
        <v>1280</v>
      </c>
      <c r="V218" s="4">
        <v>1000</v>
      </c>
      <c r="W218" s="5">
        <f t="shared" si="15"/>
        <v>21.754286024305557</v>
      </c>
      <c r="X218" s="5">
        <f t="shared" si="18"/>
        <v>283.94937625637766</v>
      </c>
      <c r="Y218" s="5">
        <f t="shared" si="16"/>
        <v>5.0623743622338679E-2</v>
      </c>
      <c r="Z218" s="5">
        <f t="shared" si="17"/>
        <v>7.752183333333333</v>
      </c>
      <c r="AA218" s="6">
        <v>0.75</v>
      </c>
      <c r="AB218" s="5">
        <f t="shared" si="19"/>
        <v>12.089174788823913</v>
      </c>
    </row>
    <row r="219" spans="1:28" x14ac:dyDescent="0.2">
      <c r="A219" s="12">
        <v>225</v>
      </c>
      <c r="B219" s="16">
        <v>22</v>
      </c>
      <c r="C219" s="12" t="s">
        <v>56</v>
      </c>
      <c r="D219" s="12">
        <v>900</v>
      </c>
      <c r="E219" s="12">
        <v>23457</v>
      </c>
      <c r="F219" s="12">
        <v>912</v>
      </c>
      <c r="G219" s="12">
        <v>760</v>
      </c>
      <c r="H219" s="12">
        <v>18.5</v>
      </c>
      <c r="I219" s="12">
        <v>476</v>
      </c>
      <c r="J219" s="12">
        <v>67</v>
      </c>
      <c r="K219" s="12">
        <v>1143</v>
      </c>
      <c r="L219" s="12">
        <v>1250</v>
      </c>
      <c r="M219" s="12">
        <v>1360</v>
      </c>
      <c r="N219" s="4">
        <f>VLOOKUP(H219,[1]参数表!$AS$129:$AW$152,5,FALSE)</f>
        <v>500</v>
      </c>
      <c r="O219" s="4">
        <f>VLOOKUP(H219,[1]参数表!$AS$129:$AW$152,2,FALSE)</f>
        <v>927</v>
      </c>
      <c r="P219" s="12">
        <v>1143</v>
      </c>
      <c r="Q219" s="4">
        <v>1550</v>
      </c>
      <c r="R219" s="12">
        <v>1360</v>
      </c>
      <c r="S219" s="12">
        <v>640</v>
      </c>
      <c r="T219" s="12">
        <v>640</v>
      </c>
      <c r="U219" s="12">
        <v>1280</v>
      </c>
      <c r="V219" s="12">
        <v>1000</v>
      </c>
      <c r="W219" s="14">
        <f t="shared" si="15"/>
        <v>15.907796223958332</v>
      </c>
      <c r="X219" s="14">
        <f t="shared" si="18"/>
        <v>151.83478842178977</v>
      </c>
      <c r="Y219" s="14">
        <f t="shared" si="16"/>
        <v>0.1652115782102328</v>
      </c>
      <c r="Z219" s="14">
        <f t="shared" si="17"/>
        <v>7.1309279999999999</v>
      </c>
      <c r="AA219" s="15">
        <v>0.75</v>
      </c>
      <c r="AB219" s="14">
        <f t="shared" si="19"/>
        <v>11.120355555555555</v>
      </c>
    </row>
    <row r="220" spans="1:28" x14ac:dyDescent="0.2">
      <c r="A220" s="12">
        <v>226</v>
      </c>
      <c r="B220" s="16">
        <v>22</v>
      </c>
      <c r="C220" s="12" t="s">
        <v>56</v>
      </c>
      <c r="D220" s="12">
        <v>900</v>
      </c>
      <c r="E220" s="16">
        <v>25358</v>
      </c>
      <c r="F220" s="16">
        <v>968</v>
      </c>
      <c r="G220" s="16">
        <v>791</v>
      </c>
      <c r="H220" s="12">
        <v>18.5</v>
      </c>
      <c r="I220" s="12">
        <v>476</v>
      </c>
      <c r="J220" s="12">
        <v>68</v>
      </c>
      <c r="K220" s="12">
        <v>1143</v>
      </c>
      <c r="L220" s="12">
        <v>1250</v>
      </c>
      <c r="M220" s="12">
        <v>1360</v>
      </c>
      <c r="N220" s="4">
        <f>VLOOKUP(H220,[1]参数表!$AS$129:$AW$152,5,FALSE)</f>
        <v>500</v>
      </c>
      <c r="O220" s="4">
        <f>VLOOKUP(H220,[1]参数表!$AS$129:$AW$152,2,FALSE)</f>
        <v>927</v>
      </c>
      <c r="P220" s="12">
        <v>1143</v>
      </c>
      <c r="Q220" s="4">
        <v>1550</v>
      </c>
      <c r="R220" s="12">
        <v>1360</v>
      </c>
      <c r="S220" s="12">
        <v>640</v>
      </c>
      <c r="T220" s="12">
        <v>640</v>
      </c>
      <c r="U220" s="12">
        <v>1280</v>
      </c>
      <c r="V220" s="12">
        <v>1000</v>
      </c>
      <c r="W220" s="14">
        <f t="shared" si="15"/>
        <v>17.196994357638886</v>
      </c>
      <c r="X220" s="14">
        <f t="shared" si="18"/>
        <v>177.44196896199819</v>
      </c>
      <c r="Y220" s="14">
        <f t="shared" si="16"/>
        <v>-0.44196896199818525</v>
      </c>
      <c r="Z220" s="17">
        <f t="shared" si="17"/>
        <v>8.1821813333333342</v>
      </c>
      <c r="AA220" s="15">
        <v>0.75</v>
      </c>
      <c r="AB220" s="14">
        <f t="shared" si="19"/>
        <v>12.75973697205978</v>
      </c>
    </row>
    <row r="221" spans="1:28" x14ac:dyDescent="0.2">
      <c r="A221" s="12">
        <v>227</v>
      </c>
      <c r="B221" s="16">
        <v>22</v>
      </c>
      <c r="C221" s="12" t="s">
        <v>56</v>
      </c>
      <c r="D221" s="12">
        <v>900</v>
      </c>
      <c r="E221" s="16">
        <v>27980</v>
      </c>
      <c r="F221" s="16">
        <v>1002</v>
      </c>
      <c r="G221" s="16">
        <v>786</v>
      </c>
      <c r="H221" s="12">
        <v>18.5</v>
      </c>
      <c r="I221" s="12">
        <v>476</v>
      </c>
      <c r="J221" s="12">
        <v>69</v>
      </c>
      <c r="K221" s="12">
        <v>1143</v>
      </c>
      <c r="L221" s="12">
        <v>1250</v>
      </c>
      <c r="M221" s="12">
        <v>1360</v>
      </c>
      <c r="N221" s="4">
        <f>VLOOKUP(H221,[1]参数表!$AS$129:$AW$152,5,FALSE)</f>
        <v>500</v>
      </c>
      <c r="O221" s="4">
        <f>VLOOKUP(H221,[1]参数表!$AS$129:$AW$152,2,FALSE)</f>
        <v>927</v>
      </c>
      <c r="P221" s="12">
        <v>1143</v>
      </c>
      <c r="Q221" s="4">
        <v>1550</v>
      </c>
      <c r="R221" s="12">
        <v>1360</v>
      </c>
      <c r="S221" s="12">
        <v>640</v>
      </c>
      <c r="T221" s="12">
        <v>640</v>
      </c>
      <c r="U221" s="12">
        <v>1280</v>
      </c>
      <c r="V221" s="12">
        <v>1000</v>
      </c>
      <c r="W221" s="14">
        <f t="shared" si="15"/>
        <v>18.975151909722221</v>
      </c>
      <c r="X221" s="14">
        <f t="shared" si="18"/>
        <v>216.0338339982209</v>
      </c>
      <c r="Y221" s="14">
        <f t="shared" si="16"/>
        <v>-3.3833998220899275E-2</v>
      </c>
      <c r="Z221" s="17">
        <f t="shared" si="17"/>
        <v>9.3453199999999992</v>
      </c>
      <c r="AA221" s="15">
        <v>0.75</v>
      </c>
      <c r="AB221" s="14">
        <f t="shared" si="19"/>
        <v>14.573598440545807</v>
      </c>
    </row>
    <row r="222" spans="1:28" x14ac:dyDescent="0.2">
      <c r="A222" s="12">
        <v>228</v>
      </c>
      <c r="B222" s="16">
        <v>22</v>
      </c>
      <c r="C222" s="12" t="s">
        <v>56</v>
      </c>
      <c r="D222" s="12">
        <v>900</v>
      </c>
      <c r="E222" s="16">
        <v>30582</v>
      </c>
      <c r="F222" s="16">
        <v>1043</v>
      </c>
      <c r="G222" s="16">
        <v>785</v>
      </c>
      <c r="H222" s="12">
        <v>18.5</v>
      </c>
      <c r="I222" s="12">
        <v>476</v>
      </c>
      <c r="J222" s="12">
        <v>70</v>
      </c>
      <c r="K222" s="12">
        <v>1143</v>
      </c>
      <c r="L222" s="12">
        <v>1250</v>
      </c>
      <c r="M222" s="12">
        <v>1360</v>
      </c>
      <c r="N222" s="4">
        <f>VLOOKUP(H222,[1]参数表!$AS$129:$AW$152,5,FALSE)</f>
        <v>500</v>
      </c>
      <c r="O222" s="4">
        <f>VLOOKUP(H222,[1]参数表!$AS$129:$AW$152,2,FALSE)</f>
        <v>927</v>
      </c>
      <c r="P222" s="12">
        <v>1143</v>
      </c>
      <c r="Q222" s="4">
        <v>1550</v>
      </c>
      <c r="R222" s="12">
        <v>1360</v>
      </c>
      <c r="S222" s="12">
        <v>640</v>
      </c>
      <c r="T222" s="12">
        <v>640</v>
      </c>
      <c r="U222" s="12">
        <v>1280</v>
      </c>
      <c r="V222" s="12">
        <v>1000</v>
      </c>
      <c r="W222" s="14">
        <f t="shared" si="15"/>
        <v>20.73974609375</v>
      </c>
      <c r="X222" s="14">
        <f t="shared" si="18"/>
        <v>258.08224081993103</v>
      </c>
      <c r="Y222" s="14">
        <f t="shared" si="16"/>
        <v>-8.2240819931030273E-2</v>
      </c>
      <c r="Z222" s="17">
        <f t="shared" si="17"/>
        <v>10.632342</v>
      </c>
      <c r="AA222" s="15">
        <v>0.75</v>
      </c>
      <c r="AB222" s="14">
        <f t="shared" si="19"/>
        <v>16.58065029239766</v>
      </c>
    </row>
    <row r="223" spans="1:28" x14ac:dyDescent="0.2">
      <c r="A223" s="12">
        <v>229</v>
      </c>
      <c r="B223" s="16">
        <v>22</v>
      </c>
      <c r="C223" s="12" t="s">
        <v>56</v>
      </c>
      <c r="D223" s="12">
        <v>900</v>
      </c>
      <c r="E223" s="16">
        <v>32222</v>
      </c>
      <c r="F223" s="16">
        <v>998</v>
      </c>
      <c r="G223" s="16">
        <v>711</v>
      </c>
      <c r="H223" s="12">
        <v>18.5</v>
      </c>
      <c r="I223" s="12">
        <v>476</v>
      </c>
      <c r="J223" s="12">
        <v>71</v>
      </c>
      <c r="K223" s="12">
        <v>1143</v>
      </c>
      <c r="L223" s="12">
        <v>1250</v>
      </c>
      <c r="M223" s="12">
        <v>1360</v>
      </c>
      <c r="N223" s="4">
        <f>VLOOKUP(H223,[1]参数表!$AS$129:$AW$152,5,FALSE)</f>
        <v>500</v>
      </c>
      <c r="O223" s="4">
        <f>VLOOKUP(H223,[1]参数表!$AS$129:$AW$152,2,FALSE)</f>
        <v>927</v>
      </c>
      <c r="P223" s="12">
        <v>1143</v>
      </c>
      <c r="Q223" s="4">
        <v>1550</v>
      </c>
      <c r="R223" s="12">
        <v>1360</v>
      </c>
      <c r="S223" s="12">
        <v>640</v>
      </c>
      <c r="T223" s="12">
        <v>640</v>
      </c>
      <c r="U223" s="12">
        <v>1280</v>
      </c>
      <c r="V223" s="12">
        <v>1000</v>
      </c>
      <c r="W223" s="14">
        <f t="shared" si="15"/>
        <v>21.851942274305554</v>
      </c>
      <c r="X223" s="14">
        <f t="shared" si="18"/>
        <v>286.50442869574931</v>
      </c>
      <c r="Y223" s="14">
        <f t="shared" si="16"/>
        <v>0.49557130425068863</v>
      </c>
      <c r="Z223" s="17">
        <f t="shared" si="17"/>
        <v>10.719185333333332</v>
      </c>
      <c r="AA223" s="15">
        <v>0.75</v>
      </c>
      <c r="AB223" s="14">
        <f t="shared" si="19"/>
        <v>16.716078492527615</v>
      </c>
    </row>
    <row r="224" spans="1:28" x14ac:dyDescent="0.2">
      <c r="A224" s="12">
        <v>230</v>
      </c>
      <c r="B224" s="16">
        <v>22</v>
      </c>
      <c r="C224" s="12" t="s">
        <v>56</v>
      </c>
      <c r="D224" s="12">
        <v>900</v>
      </c>
      <c r="E224" s="16">
        <v>33981</v>
      </c>
      <c r="F224" s="16">
        <v>937</v>
      </c>
      <c r="G224" s="16">
        <v>618</v>
      </c>
      <c r="H224" s="12">
        <v>18.5</v>
      </c>
      <c r="I224" s="12">
        <v>476</v>
      </c>
      <c r="J224" s="12">
        <v>72</v>
      </c>
      <c r="K224" s="12">
        <v>1143</v>
      </c>
      <c r="L224" s="12">
        <v>1250</v>
      </c>
      <c r="M224" s="12">
        <v>1360</v>
      </c>
      <c r="N224" s="4">
        <f>VLOOKUP(H224,[1]参数表!$AS$129:$AW$152,5,FALSE)</f>
        <v>500</v>
      </c>
      <c r="O224" s="4">
        <f>VLOOKUP(H224,[1]参数表!$AS$129:$AW$152,2,FALSE)</f>
        <v>927</v>
      </c>
      <c r="P224" s="12">
        <v>1143</v>
      </c>
      <c r="Q224" s="4">
        <v>1550</v>
      </c>
      <c r="R224" s="12">
        <v>1360</v>
      </c>
      <c r="S224" s="12">
        <v>640</v>
      </c>
      <c r="T224" s="12">
        <v>640</v>
      </c>
      <c r="U224" s="12">
        <v>1280</v>
      </c>
      <c r="V224" s="12">
        <v>1000</v>
      </c>
      <c r="W224" s="14">
        <f t="shared" si="15"/>
        <v>23.044840494791671</v>
      </c>
      <c r="X224" s="14">
        <f t="shared" si="18"/>
        <v>318.63880405823403</v>
      </c>
      <c r="Y224" s="14">
        <f t="shared" si="16"/>
        <v>0.36119594176597047</v>
      </c>
      <c r="Z224" s="17">
        <f t="shared" si="17"/>
        <v>10.613398999999999</v>
      </c>
      <c r="AA224" s="15">
        <v>0.75</v>
      </c>
      <c r="AB224" s="14">
        <f t="shared" si="19"/>
        <v>16.551109551656918</v>
      </c>
    </row>
    <row r="225" spans="1:28" x14ac:dyDescent="0.2">
      <c r="A225" s="12">
        <v>231</v>
      </c>
      <c r="B225" s="16">
        <v>22</v>
      </c>
      <c r="C225" s="12" t="s">
        <v>56</v>
      </c>
      <c r="D225" s="12">
        <v>900</v>
      </c>
      <c r="E225" s="12">
        <v>35642</v>
      </c>
      <c r="F225" s="12">
        <v>872</v>
      </c>
      <c r="G225" s="12">
        <v>521</v>
      </c>
      <c r="H225" s="12">
        <v>18.5</v>
      </c>
      <c r="I225" s="12">
        <v>476</v>
      </c>
      <c r="J225" s="12">
        <v>73</v>
      </c>
      <c r="K225" s="12">
        <v>1143</v>
      </c>
      <c r="L225" s="12">
        <v>1250</v>
      </c>
      <c r="M225" s="12">
        <v>1360</v>
      </c>
      <c r="N225" s="4">
        <f>VLOOKUP(H225,[1]参数表!$AS$129:$AW$152,5,FALSE)</f>
        <v>500</v>
      </c>
      <c r="O225" s="4">
        <f>VLOOKUP(H225,[1]参数表!$AS$129:$AW$152,2,FALSE)</f>
        <v>927</v>
      </c>
      <c r="P225" s="12">
        <v>1143</v>
      </c>
      <c r="Q225" s="4">
        <v>1550</v>
      </c>
      <c r="R225" s="12">
        <v>1360</v>
      </c>
      <c r="S225" s="12">
        <v>640</v>
      </c>
      <c r="T225" s="12">
        <v>640</v>
      </c>
      <c r="U225" s="12">
        <v>1280</v>
      </c>
      <c r="V225" s="12">
        <v>1000</v>
      </c>
      <c r="W225" s="14">
        <f t="shared" si="15"/>
        <v>24.171278211805557</v>
      </c>
      <c r="X225" s="14">
        <f t="shared" si="18"/>
        <v>350.55041423550364</v>
      </c>
      <c r="Y225" s="14">
        <f t="shared" si="16"/>
        <v>0.44958576449636212</v>
      </c>
      <c r="Z225" s="14">
        <f t="shared" si="17"/>
        <v>10.359941333333332</v>
      </c>
      <c r="AA225" s="15">
        <v>0.75</v>
      </c>
      <c r="AB225" s="14">
        <f t="shared" si="19"/>
        <v>16.155853931124106</v>
      </c>
    </row>
    <row r="226" spans="1:28" x14ac:dyDescent="0.2">
      <c r="A226" s="12">
        <v>232</v>
      </c>
      <c r="B226" s="4">
        <v>25</v>
      </c>
      <c r="C226" s="4" t="s">
        <v>57</v>
      </c>
      <c r="D226" s="4">
        <v>550</v>
      </c>
      <c r="E226" s="4">
        <v>19673</v>
      </c>
      <c r="F226" s="4">
        <v>446</v>
      </c>
      <c r="G226" s="4">
        <v>383</v>
      </c>
      <c r="H226" s="4">
        <v>7.5</v>
      </c>
      <c r="I226" s="4">
        <v>444</v>
      </c>
      <c r="J226" s="4">
        <v>64</v>
      </c>
      <c r="K226" s="4">
        <v>1323</v>
      </c>
      <c r="L226" s="4">
        <v>1380</v>
      </c>
      <c r="M226" s="4">
        <v>1520</v>
      </c>
      <c r="N226" s="4">
        <f>VLOOKUP(H226,[1]参数表!$AS$129:$AW$152,5,FALSE)</f>
        <v>415</v>
      </c>
      <c r="O226" s="4">
        <f>VLOOKUP(H226,[1]参数表!$AS$129:$AW$152,2,FALSE)</f>
        <v>701</v>
      </c>
      <c r="P226" s="4">
        <v>1323</v>
      </c>
      <c r="Q226" s="4">
        <v>1700</v>
      </c>
      <c r="R226" s="4">
        <v>1520</v>
      </c>
      <c r="S226" s="4">
        <v>730</v>
      </c>
      <c r="T226" s="4">
        <v>730</v>
      </c>
      <c r="U226" s="4">
        <v>1440</v>
      </c>
      <c r="V226" s="4">
        <v>1180</v>
      </c>
      <c r="W226" s="5">
        <f t="shared" si="15"/>
        <v>10.254686099122203</v>
      </c>
      <c r="X226" s="5">
        <f t="shared" si="18"/>
        <v>63.095152194918093</v>
      </c>
      <c r="Y226" s="5">
        <f t="shared" si="16"/>
        <v>-9.5152194918092903E-2</v>
      </c>
      <c r="Z226" s="5">
        <f t="shared" si="17"/>
        <v>2.9247193333333334</v>
      </c>
      <c r="AA226" s="6">
        <v>0.75</v>
      </c>
      <c r="AB226" s="5">
        <f t="shared" si="19"/>
        <v>4.5609658219623137</v>
      </c>
    </row>
    <row r="227" spans="1:28" x14ac:dyDescent="0.2">
      <c r="A227" s="12">
        <v>233</v>
      </c>
      <c r="B227" s="4">
        <v>25</v>
      </c>
      <c r="C227" s="4" t="s">
        <v>57</v>
      </c>
      <c r="D227" s="4">
        <v>550</v>
      </c>
      <c r="E227" s="4">
        <v>22415</v>
      </c>
      <c r="F227" s="4">
        <v>466</v>
      </c>
      <c r="G227" s="4">
        <v>384</v>
      </c>
      <c r="H227" s="4">
        <v>7.5</v>
      </c>
      <c r="I227" s="4">
        <v>444</v>
      </c>
      <c r="J227" s="4">
        <v>65</v>
      </c>
      <c r="K227" s="4">
        <v>1323</v>
      </c>
      <c r="L227" s="4">
        <v>1380</v>
      </c>
      <c r="M227" s="4">
        <v>1520</v>
      </c>
      <c r="N227" s="4">
        <f>VLOOKUP(H227,[1]参数表!$AS$129:$AW$152,5,FALSE)</f>
        <v>415</v>
      </c>
      <c r="O227" s="4">
        <f>VLOOKUP(H227,[1]参数表!$AS$129:$AW$152,2,FALSE)</f>
        <v>701</v>
      </c>
      <c r="P227" s="4">
        <v>1323</v>
      </c>
      <c r="Q227" s="4">
        <v>1700</v>
      </c>
      <c r="R227" s="4">
        <v>1520</v>
      </c>
      <c r="S227" s="4">
        <v>730</v>
      </c>
      <c r="T227" s="4">
        <v>730</v>
      </c>
      <c r="U227" s="4">
        <v>1440</v>
      </c>
      <c r="V227" s="4">
        <v>1180</v>
      </c>
      <c r="W227" s="5">
        <f t="shared" si="15"/>
        <v>11.683972394236982</v>
      </c>
      <c r="X227" s="5">
        <f t="shared" si="18"/>
        <v>81.90912654557512</v>
      </c>
      <c r="Y227" s="5">
        <f t="shared" si="16"/>
        <v>9.0873454424880151E-2</v>
      </c>
      <c r="Z227" s="5">
        <f t="shared" si="17"/>
        <v>3.4817966666666664</v>
      </c>
      <c r="AA227" s="6">
        <v>0.75</v>
      </c>
      <c r="AB227" s="5">
        <f t="shared" si="19"/>
        <v>5.4297024041585438</v>
      </c>
    </row>
    <row r="228" spans="1:28" x14ac:dyDescent="0.2">
      <c r="A228" s="12">
        <v>234</v>
      </c>
      <c r="B228" s="4">
        <v>25</v>
      </c>
      <c r="C228" s="4" t="s">
        <v>57</v>
      </c>
      <c r="D228" s="4">
        <v>550</v>
      </c>
      <c r="E228" s="4">
        <v>23986</v>
      </c>
      <c r="F228" s="4">
        <v>484</v>
      </c>
      <c r="G228" s="4">
        <v>390</v>
      </c>
      <c r="H228" s="4">
        <v>7.5</v>
      </c>
      <c r="I228" s="4">
        <v>444</v>
      </c>
      <c r="J228" s="4">
        <v>66</v>
      </c>
      <c r="K228" s="4">
        <v>1323</v>
      </c>
      <c r="L228" s="4">
        <v>1380</v>
      </c>
      <c r="M228" s="4">
        <v>1520</v>
      </c>
      <c r="N228" s="4">
        <f>VLOOKUP(H228,[1]参数表!$AS$129:$AW$152,5,FALSE)</f>
        <v>415</v>
      </c>
      <c r="O228" s="4">
        <f>VLOOKUP(H228,[1]参数表!$AS$129:$AW$152,2,FALSE)</f>
        <v>701</v>
      </c>
      <c r="P228" s="4">
        <v>1323</v>
      </c>
      <c r="Q228" s="4">
        <v>1700</v>
      </c>
      <c r="R228" s="4">
        <v>1520</v>
      </c>
      <c r="S228" s="4">
        <v>730</v>
      </c>
      <c r="T228" s="4">
        <v>730</v>
      </c>
      <c r="U228" s="4">
        <v>1440</v>
      </c>
      <c r="V228" s="4">
        <v>1180</v>
      </c>
      <c r="W228" s="5">
        <f t="shared" si="15"/>
        <v>12.502866912699901</v>
      </c>
      <c r="X228" s="5">
        <f t="shared" si="18"/>
        <v>93.793008622011556</v>
      </c>
      <c r="Y228" s="5">
        <f t="shared" si="16"/>
        <v>0.20699137798844447</v>
      </c>
      <c r="Z228" s="5">
        <f t="shared" si="17"/>
        <v>3.8697413333333328</v>
      </c>
      <c r="AA228" s="6">
        <v>0.75</v>
      </c>
      <c r="AB228" s="5">
        <f t="shared" si="19"/>
        <v>6.0346843404808306</v>
      </c>
    </row>
    <row r="229" spans="1:28" x14ac:dyDescent="0.2">
      <c r="A229" s="12">
        <v>235</v>
      </c>
      <c r="B229" s="4">
        <v>25</v>
      </c>
      <c r="C229" s="4" t="s">
        <v>57</v>
      </c>
      <c r="D229" s="4">
        <v>550</v>
      </c>
      <c r="E229" s="4">
        <v>24960</v>
      </c>
      <c r="F229" s="4">
        <v>504</v>
      </c>
      <c r="G229" s="4">
        <v>402</v>
      </c>
      <c r="H229" s="4">
        <v>7.5</v>
      </c>
      <c r="I229" s="4">
        <v>444</v>
      </c>
      <c r="J229" s="4">
        <v>67</v>
      </c>
      <c r="K229" s="4">
        <v>1323</v>
      </c>
      <c r="L229" s="4">
        <v>1380</v>
      </c>
      <c r="M229" s="4">
        <v>1520</v>
      </c>
      <c r="N229" s="4">
        <f>VLOOKUP(H229,[1]参数表!$AS$129:$AW$152,5,FALSE)</f>
        <v>415</v>
      </c>
      <c r="O229" s="4">
        <f>VLOOKUP(H229,[1]参数表!$AS$129:$AW$152,2,FALSE)</f>
        <v>701</v>
      </c>
      <c r="P229" s="4">
        <v>1323</v>
      </c>
      <c r="Q229" s="4">
        <v>1700</v>
      </c>
      <c r="R229" s="4">
        <v>1520</v>
      </c>
      <c r="S229" s="4">
        <v>730</v>
      </c>
      <c r="T229" s="4">
        <v>730</v>
      </c>
      <c r="U229" s="4">
        <v>1440</v>
      </c>
      <c r="V229" s="4">
        <v>1180</v>
      </c>
      <c r="W229" s="5">
        <f t="shared" si="15"/>
        <v>13.010571089009819</v>
      </c>
      <c r="X229" s="5">
        <f t="shared" si="18"/>
        <v>101.56497603730688</v>
      </c>
      <c r="Y229" s="5">
        <f t="shared" si="16"/>
        <v>0.43502396269312271</v>
      </c>
      <c r="Z229" s="5">
        <f t="shared" si="17"/>
        <v>4.1932799999999997</v>
      </c>
      <c r="AA229" s="6">
        <v>0.75</v>
      </c>
      <c r="AB229" s="5">
        <f t="shared" si="19"/>
        <v>6.5392280701754384</v>
      </c>
    </row>
    <row r="230" spans="1:28" x14ac:dyDescent="0.2">
      <c r="A230" s="12">
        <v>236</v>
      </c>
      <c r="B230" s="4">
        <v>25</v>
      </c>
      <c r="C230" s="4" t="s">
        <v>57</v>
      </c>
      <c r="D230" s="4">
        <v>550</v>
      </c>
      <c r="E230" s="4">
        <v>26825</v>
      </c>
      <c r="F230" s="4">
        <v>472</v>
      </c>
      <c r="G230" s="4">
        <v>355</v>
      </c>
      <c r="H230" s="4">
        <v>7.5</v>
      </c>
      <c r="I230" s="4">
        <v>444</v>
      </c>
      <c r="J230" s="4">
        <v>68</v>
      </c>
      <c r="K230" s="4">
        <v>1323</v>
      </c>
      <c r="L230" s="4">
        <v>1380</v>
      </c>
      <c r="M230" s="4">
        <v>1520</v>
      </c>
      <c r="N230" s="4">
        <f>VLOOKUP(H230,[1]参数表!$AS$129:$AW$152,5,FALSE)</f>
        <v>415</v>
      </c>
      <c r="O230" s="4">
        <f>VLOOKUP(H230,[1]参数表!$AS$129:$AW$152,2,FALSE)</f>
        <v>701</v>
      </c>
      <c r="P230" s="4">
        <v>1323</v>
      </c>
      <c r="Q230" s="4">
        <v>1700</v>
      </c>
      <c r="R230" s="4">
        <v>1520</v>
      </c>
      <c r="S230" s="4">
        <v>730</v>
      </c>
      <c r="T230" s="4">
        <v>730</v>
      </c>
      <c r="U230" s="4">
        <v>1440</v>
      </c>
      <c r="V230" s="4">
        <v>1180</v>
      </c>
      <c r="W230" s="5">
        <f t="shared" si="15"/>
        <v>13.982715122703864</v>
      </c>
      <c r="X230" s="5">
        <f t="shared" si="18"/>
        <v>117.30979332161479</v>
      </c>
      <c r="Y230" s="5">
        <f t="shared" si="16"/>
        <v>-0.30979332161479078</v>
      </c>
      <c r="Z230" s="5">
        <f t="shared" si="17"/>
        <v>4.2204666666666659</v>
      </c>
      <c r="AA230" s="6">
        <v>0.75</v>
      </c>
      <c r="AB230" s="5">
        <f t="shared" si="19"/>
        <v>6.5816244314489918</v>
      </c>
    </row>
    <row r="231" spans="1:28" x14ac:dyDescent="0.2">
      <c r="A231" s="12">
        <v>237</v>
      </c>
      <c r="B231" s="4">
        <v>25</v>
      </c>
      <c r="C231" s="4" t="s">
        <v>57</v>
      </c>
      <c r="D231" s="4">
        <v>550</v>
      </c>
      <c r="E231" s="4">
        <v>27714</v>
      </c>
      <c r="F231" s="4">
        <v>445</v>
      </c>
      <c r="G231" s="4">
        <v>319</v>
      </c>
      <c r="H231" s="4">
        <v>7.5</v>
      </c>
      <c r="I231" s="4">
        <v>444</v>
      </c>
      <c r="J231" s="4">
        <v>69</v>
      </c>
      <c r="K231" s="4">
        <v>1323</v>
      </c>
      <c r="L231" s="4">
        <v>1380</v>
      </c>
      <c r="M231" s="4">
        <v>1520</v>
      </c>
      <c r="N231" s="4">
        <f>VLOOKUP(H231,[1]参数表!$AS$129:$AW$152,5,FALSE)</f>
        <v>415</v>
      </c>
      <c r="O231" s="4">
        <f>VLOOKUP(H231,[1]参数表!$AS$129:$AW$152,2,FALSE)</f>
        <v>701</v>
      </c>
      <c r="P231" s="4">
        <v>1323</v>
      </c>
      <c r="Q231" s="4">
        <v>1700</v>
      </c>
      <c r="R231" s="4">
        <v>1520</v>
      </c>
      <c r="S231" s="4">
        <v>730</v>
      </c>
      <c r="T231" s="4">
        <v>730</v>
      </c>
      <c r="U231" s="4">
        <v>1440</v>
      </c>
      <c r="V231" s="4">
        <v>1180</v>
      </c>
      <c r="W231" s="5">
        <f t="shared" si="15"/>
        <v>14.446112466378933</v>
      </c>
      <c r="X231" s="5">
        <f t="shared" si="18"/>
        <v>125.21409923476129</v>
      </c>
      <c r="Y231" s="5">
        <f t="shared" si="16"/>
        <v>0.78590076523870778</v>
      </c>
      <c r="Z231" s="5">
        <f t="shared" si="17"/>
        <v>4.1109099999999996</v>
      </c>
      <c r="AA231" s="6">
        <v>0.75</v>
      </c>
      <c r="AB231" s="5">
        <f t="shared" si="19"/>
        <v>6.4107758284600385</v>
      </c>
    </row>
    <row r="232" spans="1:28" x14ac:dyDescent="0.2">
      <c r="A232" s="12">
        <v>238</v>
      </c>
      <c r="B232" s="4">
        <v>25</v>
      </c>
      <c r="C232" s="4" t="s">
        <v>57</v>
      </c>
      <c r="D232" s="4">
        <v>550</v>
      </c>
      <c r="E232" s="4">
        <v>29429</v>
      </c>
      <c r="F232" s="4">
        <v>417</v>
      </c>
      <c r="G232" s="4">
        <v>275</v>
      </c>
      <c r="H232" s="4">
        <v>7.5</v>
      </c>
      <c r="I232" s="4">
        <v>444</v>
      </c>
      <c r="J232" s="4">
        <v>70</v>
      </c>
      <c r="K232" s="4">
        <v>1323</v>
      </c>
      <c r="L232" s="4">
        <v>1380</v>
      </c>
      <c r="M232" s="4">
        <v>1520</v>
      </c>
      <c r="N232" s="4">
        <f>VLOOKUP(H232,[1]参数表!$AS$129:$AW$152,5,FALSE)</f>
        <v>415</v>
      </c>
      <c r="O232" s="4">
        <f>VLOOKUP(H232,[1]参数表!$AS$129:$AW$152,2,FALSE)</f>
        <v>701</v>
      </c>
      <c r="P232" s="4">
        <v>1323</v>
      </c>
      <c r="Q232" s="4">
        <v>1700</v>
      </c>
      <c r="R232" s="4">
        <v>1520</v>
      </c>
      <c r="S232" s="4">
        <v>730</v>
      </c>
      <c r="T232" s="4">
        <v>730</v>
      </c>
      <c r="U232" s="4">
        <v>1440</v>
      </c>
      <c r="V232" s="4">
        <v>1180</v>
      </c>
      <c r="W232" s="5">
        <f t="shared" si="15"/>
        <v>15.340067971893829</v>
      </c>
      <c r="X232" s="5">
        <f t="shared" si="18"/>
        <v>141.19061122939368</v>
      </c>
      <c r="Y232" s="5">
        <f t="shared" si="16"/>
        <v>0.80938877060631853</v>
      </c>
      <c r="Z232" s="5">
        <f t="shared" si="17"/>
        <v>4.0906310000000001</v>
      </c>
      <c r="AA232" s="6">
        <v>0.75</v>
      </c>
      <c r="AB232" s="5">
        <f t="shared" si="19"/>
        <v>6.3791516569200786</v>
      </c>
    </row>
    <row r="233" spans="1:28" x14ac:dyDescent="0.2">
      <c r="A233" s="12">
        <v>239</v>
      </c>
      <c r="B233" s="16">
        <v>25</v>
      </c>
      <c r="C233" s="16" t="s">
        <v>58</v>
      </c>
      <c r="D233" s="16">
        <v>600</v>
      </c>
      <c r="E233" s="12">
        <v>23095</v>
      </c>
      <c r="F233" s="12">
        <v>614</v>
      </c>
      <c r="G233" s="12">
        <v>527</v>
      </c>
      <c r="H233" s="12">
        <v>11</v>
      </c>
      <c r="I233" s="12">
        <v>490</v>
      </c>
      <c r="J233" s="12">
        <v>65</v>
      </c>
      <c r="K233" s="16">
        <v>1323</v>
      </c>
      <c r="L233" s="16">
        <v>1380</v>
      </c>
      <c r="M233" s="16">
        <v>1520</v>
      </c>
      <c r="N233" s="4">
        <f>VLOOKUP(H233,[1]参数表!$AS$129:$AW$152,5,FALSE)</f>
        <v>415</v>
      </c>
      <c r="O233" s="4">
        <f>VLOOKUP(H233,[1]参数表!$AS$129:$AW$152,2,FALSE)</f>
        <v>706</v>
      </c>
      <c r="P233" s="16">
        <v>1323</v>
      </c>
      <c r="Q233" s="4">
        <v>1700</v>
      </c>
      <c r="R233" s="16">
        <v>1520</v>
      </c>
      <c r="S233" s="16">
        <v>730</v>
      </c>
      <c r="T233" s="16">
        <v>730</v>
      </c>
      <c r="U233" s="16">
        <v>1440</v>
      </c>
      <c r="V233" s="16">
        <v>1180</v>
      </c>
      <c r="W233" s="17">
        <f t="shared" si="15"/>
        <v>12.038427055315779</v>
      </c>
      <c r="X233" s="17">
        <f t="shared" si="18"/>
        <v>86.954235579695364</v>
      </c>
      <c r="Y233" s="17">
        <f t="shared" si="16"/>
        <v>4.5764420304635678E-2</v>
      </c>
      <c r="Z233" s="14">
        <f t="shared" si="17"/>
        <v>4.7267766666666668</v>
      </c>
      <c r="AA233" s="15">
        <v>0.75</v>
      </c>
      <c r="AB233" s="14">
        <f t="shared" si="19"/>
        <v>7.3711916829109816</v>
      </c>
    </row>
    <row r="234" spans="1:28" x14ac:dyDescent="0.2">
      <c r="A234" s="12">
        <v>240</v>
      </c>
      <c r="B234" s="16">
        <v>25</v>
      </c>
      <c r="C234" s="16" t="s">
        <v>58</v>
      </c>
      <c r="D234" s="16">
        <v>600</v>
      </c>
      <c r="E234" s="16">
        <v>26314</v>
      </c>
      <c r="F234" s="16">
        <v>642</v>
      </c>
      <c r="G234" s="16">
        <v>529</v>
      </c>
      <c r="H234" s="12">
        <v>11</v>
      </c>
      <c r="I234" s="12">
        <v>490</v>
      </c>
      <c r="J234" s="12">
        <v>66</v>
      </c>
      <c r="K234" s="16">
        <v>1323</v>
      </c>
      <c r="L234" s="16">
        <v>1380</v>
      </c>
      <c r="M234" s="16">
        <v>1520</v>
      </c>
      <c r="N234" s="4">
        <f>VLOOKUP(H234,[1]参数表!$AS$129:$AW$152,5,FALSE)</f>
        <v>415</v>
      </c>
      <c r="O234" s="4">
        <f>VLOOKUP(H234,[1]参数表!$AS$129:$AW$152,2,FALSE)</f>
        <v>706</v>
      </c>
      <c r="P234" s="16">
        <v>1323</v>
      </c>
      <c r="Q234" s="4">
        <v>1700</v>
      </c>
      <c r="R234" s="16">
        <v>1520</v>
      </c>
      <c r="S234" s="16">
        <v>730</v>
      </c>
      <c r="T234" s="16">
        <v>730</v>
      </c>
      <c r="U234" s="16">
        <v>1440</v>
      </c>
      <c r="V234" s="16">
        <v>1180</v>
      </c>
      <c r="W234" s="17">
        <f t="shared" si="15"/>
        <v>13.716352870040241</v>
      </c>
      <c r="X234" s="17">
        <f t="shared" si="18"/>
        <v>112.88300163327671</v>
      </c>
      <c r="Y234" s="17">
        <f t="shared" si="16"/>
        <v>0.11699836672329411</v>
      </c>
      <c r="Z234" s="17">
        <f t="shared" si="17"/>
        <v>5.6311959999999992</v>
      </c>
      <c r="AA234" s="15">
        <v>0.75</v>
      </c>
      <c r="AB234" s="14">
        <f t="shared" si="19"/>
        <v>8.7815922027290441</v>
      </c>
    </row>
    <row r="235" spans="1:28" x14ac:dyDescent="0.2">
      <c r="A235" s="12">
        <v>241</v>
      </c>
      <c r="B235" s="16">
        <v>25</v>
      </c>
      <c r="C235" s="16" t="s">
        <v>58</v>
      </c>
      <c r="D235" s="16">
        <v>600</v>
      </c>
      <c r="E235" s="16">
        <v>28157</v>
      </c>
      <c r="F235" s="16">
        <v>667</v>
      </c>
      <c r="G235" s="16">
        <v>538</v>
      </c>
      <c r="H235" s="12">
        <v>11</v>
      </c>
      <c r="I235" s="12">
        <v>490</v>
      </c>
      <c r="J235" s="12">
        <v>67</v>
      </c>
      <c r="K235" s="16">
        <v>1323</v>
      </c>
      <c r="L235" s="16">
        <v>1380</v>
      </c>
      <c r="M235" s="16">
        <v>1520</v>
      </c>
      <c r="N235" s="4">
        <f>VLOOKUP(H235,[1]参数表!$AS$129:$AW$152,5,FALSE)</f>
        <v>415</v>
      </c>
      <c r="O235" s="4">
        <f>VLOOKUP(H235,[1]参数表!$AS$129:$AW$152,2,FALSE)</f>
        <v>706</v>
      </c>
      <c r="P235" s="16">
        <v>1323</v>
      </c>
      <c r="Q235" s="4">
        <v>1700</v>
      </c>
      <c r="R235" s="16">
        <v>1520</v>
      </c>
      <c r="S235" s="16">
        <v>730</v>
      </c>
      <c r="T235" s="16">
        <v>730</v>
      </c>
      <c r="U235" s="16">
        <v>1440</v>
      </c>
      <c r="V235" s="16">
        <v>1180</v>
      </c>
      <c r="W235" s="17">
        <f t="shared" si="15"/>
        <v>14.677029252934677</v>
      </c>
      <c r="X235" s="17">
        <f t="shared" si="18"/>
        <v>129.24911261490016</v>
      </c>
      <c r="Y235" s="17">
        <f t="shared" si="16"/>
        <v>-0.2491126149001559</v>
      </c>
      <c r="Z235" s="17">
        <f t="shared" si="17"/>
        <v>6.2602396666666671</v>
      </c>
      <c r="AA235" s="15">
        <v>0.75</v>
      </c>
      <c r="AB235" s="14">
        <f t="shared" si="19"/>
        <v>9.7625569850552303</v>
      </c>
    </row>
    <row r="236" spans="1:28" x14ac:dyDescent="0.2">
      <c r="A236" s="12">
        <v>242</v>
      </c>
      <c r="B236" s="16">
        <v>25</v>
      </c>
      <c r="C236" s="16" t="s">
        <v>58</v>
      </c>
      <c r="D236" s="16">
        <v>600</v>
      </c>
      <c r="E236" s="16">
        <v>29301</v>
      </c>
      <c r="F236" s="16">
        <v>694</v>
      </c>
      <c r="G236" s="16">
        <v>554</v>
      </c>
      <c r="H236" s="12">
        <v>11</v>
      </c>
      <c r="I236" s="12">
        <v>490</v>
      </c>
      <c r="J236" s="12">
        <v>68</v>
      </c>
      <c r="K236" s="16">
        <v>1323</v>
      </c>
      <c r="L236" s="16">
        <v>1380</v>
      </c>
      <c r="M236" s="16">
        <v>1520</v>
      </c>
      <c r="N236" s="4">
        <f>VLOOKUP(H236,[1]参数表!$AS$129:$AW$152,5,FALSE)</f>
        <v>415</v>
      </c>
      <c r="O236" s="4">
        <f>VLOOKUP(H236,[1]参数表!$AS$129:$AW$152,2,FALSE)</f>
        <v>706</v>
      </c>
      <c r="P236" s="16">
        <v>1323</v>
      </c>
      <c r="Q236" s="4">
        <v>1700</v>
      </c>
      <c r="R236" s="16">
        <v>1520</v>
      </c>
      <c r="S236" s="16">
        <v>730</v>
      </c>
      <c r="T236" s="16">
        <v>730</v>
      </c>
      <c r="U236" s="16">
        <v>1440</v>
      </c>
      <c r="V236" s="16">
        <v>1180</v>
      </c>
      <c r="W236" s="17">
        <f t="shared" si="15"/>
        <v>15.273347094514293</v>
      </c>
      <c r="X236" s="17">
        <f t="shared" si="18"/>
        <v>139.9650788817049</v>
      </c>
      <c r="Y236" s="17">
        <f t="shared" si="16"/>
        <v>3.492111829510236E-2</v>
      </c>
      <c r="Z236" s="17">
        <f t="shared" si="17"/>
        <v>6.7782979999999995</v>
      </c>
      <c r="AA236" s="15">
        <v>0.75</v>
      </c>
      <c r="AB236" s="14">
        <f t="shared" si="19"/>
        <v>10.570445224171539</v>
      </c>
    </row>
    <row r="237" spans="1:28" x14ac:dyDescent="0.2">
      <c r="A237" s="12">
        <v>243</v>
      </c>
      <c r="B237" s="16">
        <v>25</v>
      </c>
      <c r="C237" s="16" t="s">
        <v>58</v>
      </c>
      <c r="D237" s="16">
        <v>600</v>
      </c>
      <c r="E237" s="16">
        <v>31490</v>
      </c>
      <c r="F237" s="16">
        <v>650</v>
      </c>
      <c r="G237" s="16">
        <v>489</v>
      </c>
      <c r="H237" s="12">
        <v>11</v>
      </c>
      <c r="I237" s="12">
        <v>490</v>
      </c>
      <c r="J237" s="12">
        <v>69</v>
      </c>
      <c r="K237" s="16">
        <v>1323</v>
      </c>
      <c r="L237" s="16">
        <v>1380</v>
      </c>
      <c r="M237" s="16">
        <v>1520</v>
      </c>
      <c r="N237" s="4">
        <f>VLOOKUP(H237,[1]参数表!$AS$129:$AW$152,5,FALSE)</f>
        <v>415</v>
      </c>
      <c r="O237" s="4">
        <f>VLOOKUP(H237,[1]参数表!$AS$129:$AW$152,2,FALSE)</f>
        <v>706</v>
      </c>
      <c r="P237" s="16">
        <v>1323</v>
      </c>
      <c r="Q237" s="4">
        <v>1700</v>
      </c>
      <c r="R237" s="16">
        <v>1520</v>
      </c>
      <c r="S237" s="16">
        <v>730</v>
      </c>
      <c r="T237" s="16">
        <v>730</v>
      </c>
      <c r="U237" s="16">
        <v>1440</v>
      </c>
      <c r="V237" s="16">
        <v>1180</v>
      </c>
      <c r="W237" s="17">
        <f t="shared" si="15"/>
        <v>16.414378349075289</v>
      </c>
      <c r="X237" s="17">
        <f t="shared" si="18"/>
        <v>161.65908995195494</v>
      </c>
      <c r="Y237" s="17">
        <f t="shared" si="16"/>
        <v>-0.65908995195493958</v>
      </c>
      <c r="Z237" s="17">
        <f t="shared" si="17"/>
        <v>6.8228333333333326</v>
      </c>
      <c r="AA237" s="15">
        <v>0.75</v>
      </c>
      <c r="AB237" s="14">
        <f t="shared" si="19"/>
        <v>10.639896036387263</v>
      </c>
    </row>
    <row r="238" spans="1:28" x14ac:dyDescent="0.2">
      <c r="A238" s="12">
        <v>244</v>
      </c>
      <c r="B238" s="16">
        <v>25</v>
      </c>
      <c r="C238" s="16" t="s">
        <v>58</v>
      </c>
      <c r="D238" s="16">
        <v>600</v>
      </c>
      <c r="E238" s="16">
        <v>32534</v>
      </c>
      <c r="F238" s="16">
        <v>613</v>
      </c>
      <c r="G238" s="16">
        <v>440</v>
      </c>
      <c r="H238" s="12">
        <v>11</v>
      </c>
      <c r="I238" s="12">
        <v>490</v>
      </c>
      <c r="J238" s="12">
        <v>70</v>
      </c>
      <c r="K238" s="16">
        <v>1323</v>
      </c>
      <c r="L238" s="16">
        <v>1380</v>
      </c>
      <c r="M238" s="16">
        <v>1520</v>
      </c>
      <c r="N238" s="4">
        <f>VLOOKUP(H238,[1]参数表!$AS$129:$AW$152,5,FALSE)</f>
        <v>415</v>
      </c>
      <c r="O238" s="4">
        <f>VLOOKUP(H238,[1]参数表!$AS$129:$AW$152,2,FALSE)</f>
        <v>706</v>
      </c>
      <c r="P238" s="16">
        <v>1323</v>
      </c>
      <c r="Q238" s="4">
        <v>1700</v>
      </c>
      <c r="R238" s="16">
        <v>1520</v>
      </c>
      <c r="S238" s="16">
        <v>730</v>
      </c>
      <c r="T238" s="16">
        <v>730</v>
      </c>
      <c r="U238" s="16">
        <v>1440</v>
      </c>
      <c r="V238" s="16">
        <v>1180</v>
      </c>
      <c r="W238" s="17">
        <f t="shared" si="15"/>
        <v>16.958570505202143</v>
      </c>
      <c r="X238" s="17">
        <f t="shared" si="18"/>
        <v>172.55586814794725</v>
      </c>
      <c r="Y238" s="17">
        <f t="shared" si="16"/>
        <v>0.44413185205274885</v>
      </c>
      <c r="Z238" s="17">
        <f t="shared" si="17"/>
        <v>6.6477806666666668</v>
      </c>
      <c r="AA238" s="15">
        <v>0.75</v>
      </c>
      <c r="AB238" s="14">
        <f t="shared" si="19"/>
        <v>10.366909421702404</v>
      </c>
    </row>
    <row r="239" spans="1:28" x14ac:dyDescent="0.2">
      <c r="A239" s="12">
        <v>245</v>
      </c>
      <c r="B239" s="16">
        <v>25</v>
      </c>
      <c r="C239" s="16" t="s">
        <v>58</v>
      </c>
      <c r="D239" s="16">
        <v>600</v>
      </c>
      <c r="E239" s="12">
        <v>34547</v>
      </c>
      <c r="F239" s="12">
        <v>574</v>
      </c>
      <c r="G239" s="12">
        <v>380</v>
      </c>
      <c r="H239" s="12">
        <v>11</v>
      </c>
      <c r="I239" s="12">
        <v>490</v>
      </c>
      <c r="J239" s="12">
        <v>71</v>
      </c>
      <c r="K239" s="16">
        <v>1323</v>
      </c>
      <c r="L239" s="16">
        <v>1380</v>
      </c>
      <c r="M239" s="16">
        <v>1520</v>
      </c>
      <c r="N239" s="4">
        <f>VLOOKUP(H239,[1]参数表!$AS$129:$AW$152,5,FALSE)</f>
        <v>415</v>
      </c>
      <c r="O239" s="4">
        <f>VLOOKUP(H239,[1]参数表!$AS$129:$AW$152,2,FALSE)</f>
        <v>706</v>
      </c>
      <c r="P239" s="16">
        <v>1323</v>
      </c>
      <c r="Q239" s="4">
        <v>1700</v>
      </c>
      <c r="R239" s="16">
        <v>1520</v>
      </c>
      <c r="S239" s="16">
        <v>730</v>
      </c>
      <c r="T239" s="16">
        <v>730</v>
      </c>
      <c r="U239" s="16">
        <v>1440</v>
      </c>
      <c r="V239" s="16">
        <v>1180</v>
      </c>
      <c r="W239" s="17">
        <f t="shared" si="15"/>
        <v>18.007860553366278</v>
      </c>
      <c r="X239" s="17">
        <f t="shared" si="18"/>
        <v>194.56982502569116</v>
      </c>
      <c r="Y239" s="17">
        <f t="shared" si="16"/>
        <v>-0.56982502569115923</v>
      </c>
      <c r="Z239" s="14">
        <f t="shared" si="17"/>
        <v>6.609992666666666</v>
      </c>
      <c r="AA239" s="15">
        <v>0.75</v>
      </c>
      <c r="AB239" s="14">
        <f t="shared" si="19"/>
        <v>10.307980766731642</v>
      </c>
    </row>
    <row r="240" spans="1:28" x14ac:dyDescent="0.2">
      <c r="A240" s="12">
        <v>246</v>
      </c>
      <c r="B240" s="4">
        <v>25</v>
      </c>
      <c r="C240" s="4" t="s">
        <v>59</v>
      </c>
      <c r="D240" s="4">
        <v>700</v>
      </c>
      <c r="E240" s="4">
        <v>25661</v>
      </c>
      <c r="F240" s="4">
        <v>758</v>
      </c>
      <c r="G240" s="4">
        <v>651</v>
      </c>
      <c r="H240" s="4">
        <v>15</v>
      </c>
      <c r="I240" s="4">
        <v>505</v>
      </c>
      <c r="J240" s="4">
        <v>66</v>
      </c>
      <c r="K240" s="4">
        <v>1323</v>
      </c>
      <c r="L240" s="4">
        <v>1380</v>
      </c>
      <c r="M240" s="4">
        <v>1520</v>
      </c>
      <c r="N240" s="4">
        <f>VLOOKUP(H240,[1]参数表!$AS$129:$AW$152,5,FALSE)</f>
        <v>450</v>
      </c>
      <c r="O240" s="4">
        <f>VLOOKUP(H240,[1]参数表!$AS$129:$AW$152,2,FALSE)</f>
        <v>876</v>
      </c>
      <c r="P240" s="4">
        <v>1323</v>
      </c>
      <c r="Q240" s="4">
        <v>1700</v>
      </c>
      <c r="R240" s="4">
        <v>1520</v>
      </c>
      <c r="S240" s="4">
        <v>730</v>
      </c>
      <c r="T240" s="4">
        <v>730</v>
      </c>
      <c r="U240" s="4">
        <v>1440</v>
      </c>
      <c r="V240" s="4">
        <v>1180</v>
      </c>
      <c r="W240" s="5">
        <f t="shared" si="15"/>
        <v>13.375972144033693</v>
      </c>
      <c r="X240" s="5">
        <f t="shared" si="18"/>
        <v>107.34997847877916</v>
      </c>
      <c r="Y240" s="5">
        <f t="shared" si="16"/>
        <v>-0.34997847877916399</v>
      </c>
      <c r="Z240" s="5">
        <f t="shared" si="17"/>
        <v>6.4836793333333329</v>
      </c>
      <c r="AA240" s="6">
        <v>0.75</v>
      </c>
      <c r="AB240" s="5">
        <f t="shared" si="19"/>
        <v>10.111000909681612</v>
      </c>
    </row>
    <row r="241" spans="1:28" x14ac:dyDescent="0.2">
      <c r="A241" s="12">
        <v>247</v>
      </c>
      <c r="B241" s="4">
        <v>25</v>
      </c>
      <c r="C241" s="4" t="s">
        <v>59</v>
      </c>
      <c r="D241" s="4">
        <v>700</v>
      </c>
      <c r="E241" s="4">
        <v>29237</v>
      </c>
      <c r="F241" s="4">
        <v>792</v>
      </c>
      <c r="G241" s="4">
        <v>653</v>
      </c>
      <c r="H241" s="4">
        <v>15</v>
      </c>
      <c r="I241" s="4">
        <v>505</v>
      </c>
      <c r="J241" s="4">
        <v>67</v>
      </c>
      <c r="K241" s="4">
        <v>1323</v>
      </c>
      <c r="L241" s="4">
        <v>1380</v>
      </c>
      <c r="M241" s="4">
        <v>1520</v>
      </c>
      <c r="N241" s="4">
        <f>VLOOKUP(H241,[1]参数表!$AS$129:$AW$152,5,FALSE)</f>
        <v>450</v>
      </c>
      <c r="O241" s="4">
        <f>VLOOKUP(H241,[1]参数表!$AS$129:$AW$152,2,FALSE)</f>
        <v>876</v>
      </c>
      <c r="P241" s="4">
        <v>1323</v>
      </c>
      <c r="Q241" s="4">
        <v>1700</v>
      </c>
      <c r="R241" s="4">
        <v>1520</v>
      </c>
      <c r="S241" s="4">
        <v>730</v>
      </c>
      <c r="T241" s="4">
        <v>730</v>
      </c>
      <c r="U241" s="4">
        <v>1440</v>
      </c>
      <c r="V241" s="4">
        <v>1180</v>
      </c>
      <c r="W241" s="5">
        <f t="shared" si="15"/>
        <v>15.239986655824525</v>
      </c>
      <c r="X241" s="5">
        <f t="shared" si="18"/>
        <v>139.35431596182576</v>
      </c>
      <c r="Y241" s="5">
        <f t="shared" si="16"/>
        <v>-0.35431596182576186</v>
      </c>
      <c r="Z241" s="5">
        <f t="shared" si="17"/>
        <v>7.7185680000000003</v>
      </c>
      <c r="AA241" s="6">
        <v>0.75</v>
      </c>
      <c r="AB241" s="5">
        <f t="shared" si="19"/>
        <v>12.036753216374271</v>
      </c>
    </row>
    <row r="242" spans="1:28" x14ac:dyDescent="0.2">
      <c r="A242" s="12">
        <v>248</v>
      </c>
      <c r="B242" s="4">
        <v>25</v>
      </c>
      <c r="C242" s="4" t="s">
        <v>59</v>
      </c>
      <c r="D242" s="4">
        <v>700</v>
      </c>
      <c r="E242" s="4">
        <v>31286</v>
      </c>
      <c r="F242" s="4">
        <v>824</v>
      </c>
      <c r="G242" s="4">
        <v>664</v>
      </c>
      <c r="H242" s="4">
        <v>15</v>
      </c>
      <c r="I242" s="4">
        <v>505</v>
      </c>
      <c r="J242" s="4">
        <v>68</v>
      </c>
      <c r="K242" s="4">
        <v>1323</v>
      </c>
      <c r="L242" s="4">
        <v>1380</v>
      </c>
      <c r="M242" s="4">
        <v>1520</v>
      </c>
      <c r="N242" s="4">
        <f>VLOOKUP(H242,[1]参数表!$AS$129:$AW$152,5,FALSE)</f>
        <v>450</v>
      </c>
      <c r="O242" s="4">
        <f>VLOOKUP(H242,[1]参数表!$AS$129:$AW$152,2,FALSE)</f>
        <v>876</v>
      </c>
      <c r="P242" s="4">
        <v>1323</v>
      </c>
      <c r="Q242" s="4">
        <v>1700</v>
      </c>
      <c r="R242" s="4">
        <v>1520</v>
      </c>
      <c r="S242" s="4">
        <v>730</v>
      </c>
      <c r="T242" s="4">
        <v>730</v>
      </c>
      <c r="U242" s="4">
        <v>1440</v>
      </c>
      <c r="V242" s="4">
        <v>1180</v>
      </c>
      <c r="W242" s="5">
        <f t="shared" si="15"/>
        <v>16.308041950751655</v>
      </c>
      <c r="X242" s="5">
        <f t="shared" si="18"/>
        <v>159.57133936048547</v>
      </c>
      <c r="Y242" s="5">
        <f t="shared" si="16"/>
        <v>0.4286606395145327</v>
      </c>
      <c r="Z242" s="5">
        <f t="shared" si="17"/>
        <v>8.5932213333333323</v>
      </c>
      <c r="AA242" s="6">
        <v>0.75</v>
      </c>
      <c r="AB242" s="5">
        <f t="shared" si="19"/>
        <v>13.40073502274204</v>
      </c>
    </row>
    <row r="243" spans="1:28" x14ac:dyDescent="0.2">
      <c r="A243" s="12">
        <v>249</v>
      </c>
      <c r="B243" s="4">
        <v>25</v>
      </c>
      <c r="C243" s="4" t="s">
        <v>59</v>
      </c>
      <c r="D243" s="4">
        <v>700</v>
      </c>
      <c r="E243" s="4">
        <v>32557</v>
      </c>
      <c r="F243" s="4">
        <v>857</v>
      </c>
      <c r="G243" s="4">
        <v>684</v>
      </c>
      <c r="H243" s="4">
        <v>15</v>
      </c>
      <c r="I243" s="4">
        <v>505</v>
      </c>
      <c r="J243" s="4">
        <v>69</v>
      </c>
      <c r="K243" s="4">
        <v>1323</v>
      </c>
      <c r="L243" s="4">
        <v>1380</v>
      </c>
      <c r="M243" s="4">
        <v>1520</v>
      </c>
      <c r="N243" s="4">
        <f>VLOOKUP(H243,[1]参数表!$AS$129:$AW$152,5,FALSE)</f>
        <v>450</v>
      </c>
      <c r="O243" s="4">
        <f>VLOOKUP(H243,[1]参数表!$AS$129:$AW$152,2,FALSE)</f>
        <v>876</v>
      </c>
      <c r="P243" s="4">
        <v>1323</v>
      </c>
      <c r="Q243" s="4">
        <v>1700</v>
      </c>
      <c r="R243" s="4">
        <v>1520</v>
      </c>
      <c r="S243" s="4">
        <v>730</v>
      </c>
      <c r="T243" s="4">
        <v>730</v>
      </c>
      <c r="U243" s="4">
        <v>1440</v>
      </c>
      <c r="V243" s="4">
        <v>1180</v>
      </c>
      <c r="W243" s="5">
        <f t="shared" si="15"/>
        <v>16.970559412856279</v>
      </c>
      <c r="X243" s="5">
        <f t="shared" si="18"/>
        <v>172.7999320711709</v>
      </c>
      <c r="Y243" s="5">
        <f t="shared" si="16"/>
        <v>0.20006792882909963</v>
      </c>
      <c r="Z243" s="5">
        <f t="shared" si="17"/>
        <v>9.3004496666666654</v>
      </c>
      <c r="AA243" s="6">
        <v>0.75</v>
      </c>
      <c r="AB243" s="5">
        <f t="shared" si="19"/>
        <v>14.503625211176086</v>
      </c>
    </row>
    <row r="244" spans="1:28" x14ac:dyDescent="0.2">
      <c r="A244" s="12">
        <v>250</v>
      </c>
      <c r="B244" s="4">
        <v>25</v>
      </c>
      <c r="C244" s="4" t="s">
        <v>59</v>
      </c>
      <c r="D244" s="4">
        <v>700</v>
      </c>
      <c r="E244" s="4">
        <v>34989</v>
      </c>
      <c r="F244" s="4">
        <v>803</v>
      </c>
      <c r="G244" s="4">
        <v>603</v>
      </c>
      <c r="H244" s="4">
        <v>15</v>
      </c>
      <c r="I244" s="4">
        <v>505</v>
      </c>
      <c r="J244" s="4">
        <v>70</v>
      </c>
      <c r="K244" s="4">
        <v>1323</v>
      </c>
      <c r="L244" s="4">
        <v>1380</v>
      </c>
      <c r="M244" s="4">
        <v>1520</v>
      </c>
      <c r="N244" s="4">
        <f>VLOOKUP(H244,[1]参数表!$AS$129:$AW$152,5,FALSE)</f>
        <v>450</v>
      </c>
      <c r="O244" s="4">
        <f>VLOOKUP(H244,[1]参数表!$AS$129:$AW$152,2,FALSE)</f>
        <v>876</v>
      </c>
      <c r="P244" s="4">
        <v>1323</v>
      </c>
      <c r="Q244" s="4">
        <v>1700</v>
      </c>
      <c r="R244" s="4">
        <v>1520</v>
      </c>
      <c r="S244" s="4">
        <v>730</v>
      </c>
      <c r="T244" s="4">
        <v>730</v>
      </c>
      <c r="U244" s="4">
        <v>1440</v>
      </c>
      <c r="V244" s="4">
        <v>1180</v>
      </c>
      <c r="W244" s="5">
        <f t="shared" si="15"/>
        <v>18.23825608306749</v>
      </c>
      <c r="X244" s="5">
        <f t="shared" si="18"/>
        <v>199.58039097092899</v>
      </c>
      <c r="Y244" s="5">
        <f t="shared" si="16"/>
        <v>0.41960902907101172</v>
      </c>
      <c r="Z244" s="5">
        <f t="shared" si="17"/>
        <v>9.3653889999999986</v>
      </c>
      <c r="AA244" s="6">
        <v>0.75</v>
      </c>
      <c r="AB244" s="5">
        <f t="shared" si="19"/>
        <v>14.604895126705651</v>
      </c>
    </row>
    <row r="245" spans="1:28" x14ac:dyDescent="0.2">
      <c r="A245" s="12">
        <v>251</v>
      </c>
      <c r="B245" s="4">
        <v>25</v>
      </c>
      <c r="C245" s="4" t="s">
        <v>59</v>
      </c>
      <c r="D245" s="4">
        <v>700</v>
      </c>
      <c r="E245" s="4">
        <v>36149</v>
      </c>
      <c r="F245" s="4">
        <v>757</v>
      </c>
      <c r="G245" s="4">
        <v>544</v>
      </c>
      <c r="H245" s="4">
        <v>15</v>
      </c>
      <c r="I245" s="4">
        <v>505</v>
      </c>
      <c r="J245" s="4">
        <v>71</v>
      </c>
      <c r="K245" s="4">
        <v>1323</v>
      </c>
      <c r="L245" s="4">
        <v>1380</v>
      </c>
      <c r="M245" s="4">
        <v>1520</v>
      </c>
      <c r="N245" s="4">
        <f>VLOOKUP(H245,[1]参数表!$AS$129:$AW$152,5,FALSE)</f>
        <v>450</v>
      </c>
      <c r="O245" s="4">
        <f>VLOOKUP(H245,[1]参数表!$AS$129:$AW$152,2,FALSE)</f>
        <v>876</v>
      </c>
      <c r="P245" s="4">
        <v>1323</v>
      </c>
      <c r="Q245" s="4">
        <v>1700</v>
      </c>
      <c r="R245" s="4">
        <v>1520</v>
      </c>
      <c r="S245" s="4">
        <v>730</v>
      </c>
      <c r="T245" s="4">
        <v>730</v>
      </c>
      <c r="U245" s="4">
        <v>1440</v>
      </c>
      <c r="V245" s="4">
        <v>1180</v>
      </c>
      <c r="W245" s="5">
        <f t="shared" si="15"/>
        <v>18.842914034319548</v>
      </c>
      <c r="X245" s="5">
        <f t="shared" si="18"/>
        <v>213.03324558285394</v>
      </c>
      <c r="Y245" s="5">
        <f t="shared" si="16"/>
        <v>-3.3245582853936639E-2</v>
      </c>
      <c r="Z245" s="5">
        <f t="shared" si="17"/>
        <v>9.1215976666666663</v>
      </c>
      <c r="AA245" s="6">
        <v>0.75</v>
      </c>
      <c r="AB245" s="5">
        <f t="shared" si="19"/>
        <v>14.22471371020143</v>
      </c>
    </row>
    <row r="246" spans="1:28" x14ac:dyDescent="0.2">
      <c r="A246" s="12">
        <v>252</v>
      </c>
      <c r="B246" s="4">
        <v>25</v>
      </c>
      <c r="C246" s="4" t="s">
        <v>59</v>
      </c>
      <c r="D246" s="4">
        <v>700</v>
      </c>
      <c r="E246" s="4">
        <v>38386</v>
      </c>
      <c r="F246" s="4">
        <v>709</v>
      </c>
      <c r="G246" s="4">
        <v>469</v>
      </c>
      <c r="H246" s="4">
        <v>15</v>
      </c>
      <c r="I246" s="4">
        <v>505</v>
      </c>
      <c r="J246" s="4">
        <v>72</v>
      </c>
      <c r="K246" s="4">
        <v>1323</v>
      </c>
      <c r="L246" s="4">
        <v>1380</v>
      </c>
      <c r="M246" s="4">
        <v>1520</v>
      </c>
      <c r="N246" s="4">
        <f>VLOOKUP(H246,[1]参数表!$AS$129:$AW$152,5,FALSE)</f>
        <v>450</v>
      </c>
      <c r="O246" s="4">
        <f>VLOOKUP(H246,[1]参数表!$AS$129:$AW$152,2,FALSE)</f>
        <v>876</v>
      </c>
      <c r="P246" s="4">
        <v>1323</v>
      </c>
      <c r="Q246" s="4">
        <v>1700</v>
      </c>
      <c r="R246" s="4">
        <v>1520</v>
      </c>
      <c r="S246" s="4">
        <v>730</v>
      </c>
      <c r="T246" s="4">
        <v>730</v>
      </c>
      <c r="U246" s="4">
        <v>1440</v>
      </c>
      <c r="V246" s="4">
        <v>1180</v>
      </c>
      <c r="W246" s="5">
        <f t="shared" si="15"/>
        <v>20.008965617897879</v>
      </c>
      <c r="X246" s="5">
        <f t="shared" si="18"/>
        <v>240.21522305893166</v>
      </c>
      <c r="Y246" s="5">
        <f t="shared" si="16"/>
        <v>-0.21522305893165594</v>
      </c>
      <c r="Z246" s="5">
        <f t="shared" si="17"/>
        <v>9.0718913333333333</v>
      </c>
      <c r="AA246" s="6">
        <v>0.75</v>
      </c>
      <c r="AB246" s="5">
        <f t="shared" si="19"/>
        <v>14.147198960363873</v>
      </c>
    </row>
    <row r="247" spans="1:28" x14ac:dyDescent="0.2">
      <c r="A247" s="12">
        <v>253</v>
      </c>
      <c r="B247" s="16">
        <v>25</v>
      </c>
      <c r="C247" s="16" t="s">
        <v>60</v>
      </c>
      <c r="D247" s="16">
        <v>750</v>
      </c>
      <c r="E247" s="12">
        <v>26801</v>
      </c>
      <c r="F247" s="12">
        <v>827</v>
      </c>
      <c r="G247" s="12">
        <v>710</v>
      </c>
      <c r="H247" s="12">
        <v>18.5</v>
      </c>
      <c r="I247" s="12">
        <v>540</v>
      </c>
      <c r="J247" s="12">
        <v>68</v>
      </c>
      <c r="K247" s="16">
        <v>1323</v>
      </c>
      <c r="L247" s="16">
        <v>1380</v>
      </c>
      <c r="M247" s="16">
        <v>1520</v>
      </c>
      <c r="N247" s="4">
        <f>VLOOKUP(H247,[1]参数表!$AS$129:$AW$152,5,FALSE)</f>
        <v>500</v>
      </c>
      <c r="O247" s="4">
        <f>VLOOKUP(H247,[1]参数表!$AS$129:$AW$152,2,FALSE)</f>
        <v>927</v>
      </c>
      <c r="P247" s="16">
        <v>1323</v>
      </c>
      <c r="Q247" s="4">
        <v>1700</v>
      </c>
      <c r="R247" s="16">
        <v>1520</v>
      </c>
      <c r="S247" s="16">
        <v>730</v>
      </c>
      <c r="T247" s="16">
        <v>730</v>
      </c>
      <c r="U247" s="16">
        <v>1440</v>
      </c>
      <c r="V247" s="16">
        <v>1180</v>
      </c>
      <c r="W247" s="17">
        <f t="shared" si="15"/>
        <v>13.9702049581952</v>
      </c>
      <c r="X247" s="17">
        <f t="shared" si="18"/>
        <v>117.09997594438906</v>
      </c>
      <c r="Y247" s="17">
        <f t="shared" si="16"/>
        <v>-9.9975944389058213E-2</v>
      </c>
      <c r="Z247" s="14">
        <f t="shared" si="17"/>
        <v>7.3881423333333336</v>
      </c>
      <c r="AA247" s="15">
        <v>0.75</v>
      </c>
      <c r="AB247" s="14">
        <f t="shared" si="19"/>
        <v>11.521469525666017</v>
      </c>
    </row>
    <row r="248" spans="1:28" x14ac:dyDescent="0.2">
      <c r="A248" s="12">
        <v>254</v>
      </c>
      <c r="B248" s="16">
        <v>25</v>
      </c>
      <c r="C248" s="16" t="s">
        <v>60</v>
      </c>
      <c r="D248" s="16">
        <v>750</v>
      </c>
      <c r="E248" s="16">
        <v>30537</v>
      </c>
      <c r="F248" s="16">
        <v>864</v>
      </c>
      <c r="G248" s="16">
        <v>712</v>
      </c>
      <c r="H248" s="12">
        <v>18.5</v>
      </c>
      <c r="I248" s="12">
        <v>540</v>
      </c>
      <c r="J248" s="12">
        <v>69</v>
      </c>
      <c r="K248" s="16">
        <v>1323</v>
      </c>
      <c r="L248" s="16">
        <v>1380</v>
      </c>
      <c r="M248" s="16">
        <v>1520</v>
      </c>
      <c r="N248" s="4">
        <f>VLOOKUP(H248,[1]参数表!$AS$129:$AW$152,5,FALSE)</f>
        <v>500</v>
      </c>
      <c r="O248" s="4">
        <f>VLOOKUP(H248,[1]参数表!$AS$129:$AW$152,2,FALSE)</f>
        <v>927</v>
      </c>
      <c r="P248" s="16">
        <v>1323</v>
      </c>
      <c r="Q248" s="4">
        <v>1700</v>
      </c>
      <c r="R248" s="16">
        <v>1520</v>
      </c>
      <c r="S248" s="16">
        <v>730</v>
      </c>
      <c r="T248" s="16">
        <v>730</v>
      </c>
      <c r="U248" s="16">
        <v>1440</v>
      </c>
      <c r="V248" s="16">
        <v>1180</v>
      </c>
      <c r="W248" s="17">
        <f t="shared" si="15"/>
        <v>15.917620566710454</v>
      </c>
      <c r="X248" s="17">
        <f t="shared" si="18"/>
        <v>152.02238670345818</v>
      </c>
      <c r="Y248" s="17">
        <f t="shared" si="16"/>
        <v>-2.2386703458181501E-2</v>
      </c>
      <c r="Z248" s="17">
        <f t="shared" si="17"/>
        <v>8.7946559999999998</v>
      </c>
      <c r="AA248" s="15">
        <v>0.75</v>
      </c>
      <c r="AB248" s="14">
        <f t="shared" si="19"/>
        <v>13.714863157894737</v>
      </c>
    </row>
    <row r="249" spans="1:28" x14ac:dyDescent="0.2">
      <c r="A249" s="12">
        <v>255</v>
      </c>
      <c r="B249" s="16">
        <v>25</v>
      </c>
      <c r="C249" s="16" t="s">
        <v>60</v>
      </c>
      <c r="D249" s="16">
        <v>750</v>
      </c>
      <c r="E249" s="16">
        <v>32676</v>
      </c>
      <c r="F249" s="16">
        <v>899</v>
      </c>
      <c r="G249" s="16">
        <v>725</v>
      </c>
      <c r="H249" s="12">
        <v>18.5</v>
      </c>
      <c r="I249" s="12">
        <v>540</v>
      </c>
      <c r="J249" s="12">
        <v>70</v>
      </c>
      <c r="K249" s="16">
        <v>1323</v>
      </c>
      <c r="L249" s="16">
        <v>1380</v>
      </c>
      <c r="M249" s="16">
        <v>1520</v>
      </c>
      <c r="N249" s="4">
        <f>VLOOKUP(H249,[1]参数表!$AS$129:$AW$152,5,FALSE)</f>
        <v>500</v>
      </c>
      <c r="O249" s="4">
        <f>VLOOKUP(H249,[1]参数表!$AS$129:$AW$152,2,FALSE)</f>
        <v>927</v>
      </c>
      <c r="P249" s="16">
        <v>1323</v>
      </c>
      <c r="Q249" s="4">
        <v>1700</v>
      </c>
      <c r="R249" s="16">
        <v>1520</v>
      </c>
      <c r="S249" s="16">
        <v>730</v>
      </c>
      <c r="T249" s="16">
        <v>730</v>
      </c>
      <c r="U249" s="16">
        <v>1440</v>
      </c>
      <c r="V249" s="16">
        <v>1180</v>
      </c>
      <c r="W249" s="17">
        <f t="shared" si="15"/>
        <v>17.032588978545068</v>
      </c>
      <c r="X249" s="17">
        <f t="shared" si="18"/>
        <v>174.06545238723297</v>
      </c>
      <c r="Y249" s="17">
        <f t="shared" si="16"/>
        <v>-6.5452387232966203E-2</v>
      </c>
      <c r="Z249" s="17">
        <f t="shared" si="17"/>
        <v>9.7919079999999994</v>
      </c>
      <c r="AA249" s="15">
        <v>0.75</v>
      </c>
      <c r="AB249" s="14">
        <f t="shared" si="19"/>
        <v>15.270031968810915</v>
      </c>
    </row>
    <row r="250" spans="1:28" x14ac:dyDescent="0.2">
      <c r="A250" s="12">
        <v>256</v>
      </c>
      <c r="B250" s="16">
        <v>25</v>
      </c>
      <c r="C250" s="16" t="s">
        <v>60</v>
      </c>
      <c r="D250" s="16">
        <v>750</v>
      </c>
      <c r="E250" s="16">
        <v>34004</v>
      </c>
      <c r="F250" s="16">
        <v>935</v>
      </c>
      <c r="G250" s="16">
        <v>746</v>
      </c>
      <c r="H250" s="12">
        <v>18.5</v>
      </c>
      <c r="I250" s="12">
        <v>540</v>
      </c>
      <c r="J250" s="12">
        <v>71</v>
      </c>
      <c r="K250" s="16">
        <v>1323</v>
      </c>
      <c r="L250" s="16">
        <v>1380</v>
      </c>
      <c r="M250" s="16">
        <v>1520</v>
      </c>
      <c r="N250" s="4">
        <f>VLOOKUP(H250,[1]参数表!$AS$129:$AW$152,5,FALSE)</f>
        <v>500</v>
      </c>
      <c r="O250" s="4">
        <f>VLOOKUP(H250,[1]参数表!$AS$129:$AW$152,2,FALSE)</f>
        <v>927</v>
      </c>
      <c r="P250" s="16">
        <v>1323</v>
      </c>
      <c r="Q250" s="4">
        <v>1700</v>
      </c>
      <c r="R250" s="16">
        <v>1520</v>
      </c>
      <c r="S250" s="16">
        <v>730</v>
      </c>
      <c r="T250" s="16">
        <v>730</v>
      </c>
      <c r="U250" s="16">
        <v>1440</v>
      </c>
      <c r="V250" s="16">
        <v>1180</v>
      </c>
      <c r="W250" s="17">
        <f t="shared" si="15"/>
        <v>17.724818081357771</v>
      </c>
      <c r="X250" s="17">
        <f t="shared" si="18"/>
        <v>188.50150561033641</v>
      </c>
      <c r="Y250" s="17">
        <f t="shared" si="16"/>
        <v>0.49849438966359116</v>
      </c>
      <c r="Z250" s="17">
        <f t="shared" si="17"/>
        <v>10.597913333333334</v>
      </c>
      <c r="AA250" s="15">
        <v>0.75</v>
      </c>
      <c r="AB250" s="14">
        <f t="shared" si="19"/>
        <v>16.526960363872647</v>
      </c>
    </row>
    <row r="251" spans="1:28" x14ac:dyDescent="0.2">
      <c r="A251" s="12">
        <v>257</v>
      </c>
      <c r="B251" s="16">
        <v>25</v>
      </c>
      <c r="C251" s="16" t="s">
        <v>60</v>
      </c>
      <c r="D251" s="16">
        <v>750</v>
      </c>
      <c r="E251" s="16">
        <v>36544</v>
      </c>
      <c r="F251" s="16">
        <v>876</v>
      </c>
      <c r="G251" s="16">
        <v>658</v>
      </c>
      <c r="H251" s="12">
        <v>18.5</v>
      </c>
      <c r="I251" s="12">
        <v>540</v>
      </c>
      <c r="J251" s="12">
        <v>72</v>
      </c>
      <c r="K251" s="16">
        <v>1323</v>
      </c>
      <c r="L251" s="16">
        <v>1380</v>
      </c>
      <c r="M251" s="16">
        <v>1520</v>
      </c>
      <c r="N251" s="4">
        <f>VLOOKUP(H251,[1]参数表!$AS$129:$AW$152,5,FALSE)</f>
        <v>500</v>
      </c>
      <c r="O251" s="4">
        <f>VLOOKUP(H251,[1]参数表!$AS$129:$AW$152,2,FALSE)</f>
        <v>927</v>
      </c>
      <c r="P251" s="16">
        <v>1323</v>
      </c>
      <c r="Q251" s="4">
        <v>1700</v>
      </c>
      <c r="R251" s="16">
        <v>1520</v>
      </c>
      <c r="S251" s="16">
        <v>730</v>
      </c>
      <c r="T251" s="16">
        <v>730</v>
      </c>
      <c r="U251" s="16">
        <v>1440</v>
      </c>
      <c r="V251" s="16">
        <v>1180</v>
      </c>
      <c r="W251" s="17">
        <f t="shared" si="15"/>
        <v>19.048810491857971</v>
      </c>
      <c r="X251" s="17">
        <f t="shared" si="18"/>
        <v>217.71430869283097</v>
      </c>
      <c r="Y251" s="17">
        <f t="shared" si="16"/>
        <v>0.28569130716903146</v>
      </c>
      <c r="Z251" s="17">
        <f t="shared" si="17"/>
        <v>10.670847999999999</v>
      </c>
      <c r="AA251" s="15">
        <v>0.75</v>
      </c>
      <c r="AB251" s="14">
        <f t="shared" si="19"/>
        <v>16.640698635477584</v>
      </c>
    </row>
    <row r="252" spans="1:28" x14ac:dyDescent="0.2">
      <c r="A252" s="12">
        <v>258</v>
      </c>
      <c r="B252" s="16">
        <v>25</v>
      </c>
      <c r="C252" s="16" t="s">
        <v>60</v>
      </c>
      <c r="D252" s="16">
        <v>750</v>
      </c>
      <c r="E252" s="16">
        <v>37755</v>
      </c>
      <c r="F252" s="16">
        <v>825</v>
      </c>
      <c r="G252" s="16">
        <v>593</v>
      </c>
      <c r="H252" s="12">
        <v>18.5</v>
      </c>
      <c r="I252" s="12">
        <v>540</v>
      </c>
      <c r="J252" s="12">
        <v>73</v>
      </c>
      <c r="K252" s="16">
        <v>1323</v>
      </c>
      <c r="L252" s="16">
        <v>1380</v>
      </c>
      <c r="M252" s="16">
        <v>1520</v>
      </c>
      <c r="N252" s="4">
        <f>VLOOKUP(H252,[1]参数表!$AS$129:$AW$152,5,FALSE)</f>
        <v>500</v>
      </c>
      <c r="O252" s="4">
        <f>VLOOKUP(H252,[1]参数表!$AS$129:$AW$152,2,FALSE)</f>
        <v>927</v>
      </c>
      <c r="P252" s="16">
        <v>1323</v>
      </c>
      <c r="Q252" s="4">
        <v>1700</v>
      </c>
      <c r="R252" s="16">
        <v>1520</v>
      </c>
      <c r="S252" s="16">
        <v>730</v>
      </c>
      <c r="T252" s="16">
        <v>730</v>
      </c>
      <c r="U252" s="16">
        <v>1440</v>
      </c>
      <c r="V252" s="16">
        <v>1180</v>
      </c>
      <c r="W252" s="17">
        <f t="shared" si="15"/>
        <v>19.680052542690941</v>
      </c>
      <c r="X252" s="17">
        <f t="shared" si="18"/>
        <v>232.38268084984571</v>
      </c>
      <c r="Y252" s="17">
        <f t="shared" si="16"/>
        <v>-0.3826808498457126</v>
      </c>
      <c r="Z252" s="17">
        <f t="shared" si="17"/>
        <v>10.382625000000001</v>
      </c>
      <c r="AA252" s="15">
        <v>0.75</v>
      </c>
      <c r="AB252" s="14">
        <f t="shared" si="19"/>
        <v>16.191228070175441</v>
      </c>
    </row>
    <row r="253" spans="1:28" x14ac:dyDescent="0.2">
      <c r="A253" s="12">
        <v>259</v>
      </c>
      <c r="B253" s="16">
        <v>25</v>
      </c>
      <c r="C253" s="16" t="s">
        <v>60</v>
      </c>
      <c r="D253" s="16">
        <v>750</v>
      </c>
      <c r="E253" s="12">
        <v>40092</v>
      </c>
      <c r="F253" s="12">
        <v>773</v>
      </c>
      <c r="G253" s="12">
        <v>511</v>
      </c>
      <c r="H253" s="12">
        <v>18.5</v>
      </c>
      <c r="I253" s="12">
        <v>540</v>
      </c>
      <c r="J253" s="12">
        <v>74</v>
      </c>
      <c r="K253" s="16">
        <v>1323</v>
      </c>
      <c r="L253" s="16">
        <v>1380</v>
      </c>
      <c r="M253" s="16">
        <v>1520</v>
      </c>
      <c r="N253" s="4">
        <f>VLOOKUP(H253,[1]参数表!$AS$129:$AW$152,5,FALSE)</f>
        <v>500</v>
      </c>
      <c r="O253" s="4">
        <f>VLOOKUP(H253,[1]参数表!$AS$129:$AW$152,2,FALSE)</f>
        <v>927</v>
      </c>
      <c r="P253" s="16">
        <v>1323</v>
      </c>
      <c r="Q253" s="4">
        <v>1700</v>
      </c>
      <c r="R253" s="16">
        <v>1520</v>
      </c>
      <c r="S253" s="16">
        <v>730</v>
      </c>
      <c r="T253" s="16">
        <v>730</v>
      </c>
      <c r="U253" s="16">
        <v>1440</v>
      </c>
      <c r="V253" s="16">
        <v>1180</v>
      </c>
      <c r="W253" s="17">
        <f t="shared" si="15"/>
        <v>20.898229811722029</v>
      </c>
      <c r="X253" s="17">
        <f t="shared" si="18"/>
        <v>262.04160555812842</v>
      </c>
      <c r="Y253" s="17">
        <f t="shared" si="16"/>
        <v>-4.1605558128424036E-2</v>
      </c>
      <c r="Z253" s="14">
        <f t="shared" si="17"/>
        <v>10.330371999999999</v>
      </c>
      <c r="AA253" s="15">
        <v>0.75</v>
      </c>
      <c r="AB253" s="14">
        <f t="shared" si="19"/>
        <v>16.109741910331383</v>
      </c>
    </row>
    <row r="254" spans="1:28" x14ac:dyDescent="0.2">
      <c r="A254" s="12">
        <v>260</v>
      </c>
      <c r="B254" s="4">
        <v>25</v>
      </c>
      <c r="C254" s="4" t="s">
        <v>61</v>
      </c>
      <c r="D254" s="4">
        <v>800</v>
      </c>
      <c r="E254" s="4">
        <v>28512</v>
      </c>
      <c r="F254" s="4">
        <v>936</v>
      </c>
      <c r="G254" s="4">
        <v>803</v>
      </c>
      <c r="H254" s="4">
        <v>22</v>
      </c>
      <c r="I254" s="4">
        <v>570</v>
      </c>
      <c r="J254" s="4">
        <v>69</v>
      </c>
      <c r="K254" s="4">
        <v>1323</v>
      </c>
      <c r="L254" s="4">
        <v>1380</v>
      </c>
      <c r="M254" s="4">
        <v>1520</v>
      </c>
      <c r="N254" s="4">
        <f>VLOOKUP(H254,[1]参数表!$AS$129:$AW$152,5,FALSE)</f>
        <v>500</v>
      </c>
      <c r="O254" s="4">
        <f>VLOOKUP(H254,[1]参数表!$AS$129:$AW$152,2,FALSE)</f>
        <v>927</v>
      </c>
      <c r="P254" s="4">
        <v>1323</v>
      </c>
      <c r="Q254" s="4">
        <v>1700</v>
      </c>
      <c r="R254" s="4">
        <v>1520</v>
      </c>
      <c r="S254" s="4">
        <v>730</v>
      </c>
      <c r="T254" s="4">
        <v>730</v>
      </c>
      <c r="U254" s="4">
        <v>1440</v>
      </c>
      <c r="V254" s="4">
        <v>1180</v>
      </c>
      <c r="W254" s="5">
        <f t="shared" si="15"/>
        <v>14.862075436291986</v>
      </c>
      <c r="X254" s="5">
        <f t="shared" si="18"/>
        <v>132.52877176442018</v>
      </c>
      <c r="Y254" s="5">
        <f t="shared" si="16"/>
        <v>0.47122823557981519</v>
      </c>
      <c r="Z254" s="5">
        <f t="shared" si="17"/>
        <v>8.8957439999999988</v>
      </c>
      <c r="AA254" s="6">
        <v>0.75</v>
      </c>
      <c r="AB254" s="5">
        <f t="shared" si="19"/>
        <v>13.872505263157892</v>
      </c>
    </row>
    <row r="255" spans="1:28" x14ac:dyDescent="0.2">
      <c r="A255" s="12">
        <v>261</v>
      </c>
      <c r="B255" s="4">
        <v>25</v>
      </c>
      <c r="C255" s="4" t="s">
        <v>61</v>
      </c>
      <c r="D255" s="4">
        <v>800</v>
      </c>
      <c r="E255" s="4">
        <v>32486</v>
      </c>
      <c r="F255" s="4">
        <v>978</v>
      </c>
      <c r="G255" s="4">
        <v>806</v>
      </c>
      <c r="H255" s="4">
        <v>22</v>
      </c>
      <c r="I255" s="4">
        <v>570</v>
      </c>
      <c r="J255" s="4">
        <v>70</v>
      </c>
      <c r="K255" s="4">
        <v>1323</v>
      </c>
      <c r="L255" s="4">
        <v>1380</v>
      </c>
      <c r="M255" s="4">
        <v>1520</v>
      </c>
      <c r="N255" s="4">
        <f>VLOOKUP(H255,[1]参数表!$AS$129:$AW$152,5,FALSE)</f>
        <v>500</v>
      </c>
      <c r="O255" s="4">
        <f>VLOOKUP(H255,[1]参数表!$AS$129:$AW$152,2,FALSE)</f>
        <v>927</v>
      </c>
      <c r="P255" s="4">
        <v>1323</v>
      </c>
      <c r="Q255" s="4">
        <v>1700</v>
      </c>
      <c r="R255" s="4">
        <v>1520</v>
      </c>
      <c r="S255" s="4">
        <v>730</v>
      </c>
      <c r="T255" s="4">
        <v>730</v>
      </c>
      <c r="U255" s="4">
        <v>1440</v>
      </c>
      <c r="V255" s="4">
        <v>1180</v>
      </c>
      <c r="W255" s="5">
        <f t="shared" si="15"/>
        <v>16.933550176184816</v>
      </c>
      <c r="X255" s="5">
        <f t="shared" si="18"/>
        <v>172.04707294162128</v>
      </c>
      <c r="Y255" s="5">
        <f t="shared" si="16"/>
        <v>-4.7072941621280506E-2</v>
      </c>
      <c r="Z255" s="5">
        <f t="shared" si="17"/>
        <v>10.590436</v>
      </c>
      <c r="AA255" s="6">
        <v>0.75</v>
      </c>
      <c r="AB255" s="5">
        <f t="shared" si="19"/>
        <v>16.515299805068228</v>
      </c>
    </row>
    <row r="256" spans="1:28" x14ac:dyDescent="0.2">
      <c r="A256" s="12">
        <v>262</v>
      </c>
      <c r="B256" s="4">
        <v>25</v>
      </c>
      <c r="C256" s="4" t="s">
        <v>61</v>
      </c>
      <c r="D256" s="4">
        <v>800</v>
      </c>
      <c r="E256" s="4">
        <v>34762</v>
      </c>
      <c r="F256" s="4">
        <v>1017</v>
      </c>
      <c r="G256" s="4">
        <v>820</v>
      </c>
      <c r="H256" s="4">
        <v>22</v>
      </c>
      <c r="I256" s="4">
        <v>570</v>
      </c>
      <c r="J256" s="4">
        <v>71</v>
      </c>
      <c r="K256" s="4">
        <v>1323</v>
      </c>
      <c r="L256" s="4">
        <v>1380</v>
      </c>
      <c r="M256" s="4">
        <v>1520</v>
      </c>
      <c r="N256" s="4">
        <f>VLOOKUP(H256,[1]参数表!$AS$129:$AW$152,5,FALSE)</f>
        <v>500</v>
      </c>
      <c r="O256" s="4">
        <f>VLOOKUP(H256,[1]参数表!$AS$129:$AW$152,2,FALSE)</f>
        <v>927</v>
      </c>
      <c r="P256" s="4">
        <v>1323</v>
      </c>
      <c r="Q256" s="4">
        <v>1700</v>
      </c>
      <c r="R256" s="4">
        <v>1520</v>
      </c>
      <c r="S256" s="4">
        <v>730</v>
      </c>
      <c r="T256" s="4">
        <v>730</v>
      </c>
      <c r="U256" s="4">
        <v>1440</v>
      </c>
      <c r="V256" s="4">
        <v>1180</v>
      </c>
      <c r="W256" s="5">
        <f t="shared" si="15"/>
        <v>18.119930777089717</v>
      </c>
      <c r="X256" s="5">
        <f t="shared" si="18"/>
        <v>196.99913481991388</v>
      </c>
      <c r="Y256" s="5">
        <f t="shared" si="16"/>
        <v>8.6518008612301855E-4</v>
      </c>
      <c r="Z256" s="5">
        <f t="shared" si="17"/>
        <v>11.784317999999999</v>
      </c>
      <c r="AA256" s="6">
        <v>0.75</v>
      </c>
      <c r="AB256" s="5">
        <f t="shared" si="19"/>
        <v>18.377104093567251</v>
      </c>
    </row>
    <row r="257" spans="1:28" x14ac:dyDescent="0.2">
      <c r="A257" s="12">
        <v>263</v>
      </c>
      <c r="B257" s="4">
        <v>25</v>
      </c>
      <c r="C257" s="4" t="s">
        <v>61</v>
      </c>
      <c r="D257" s="4">
        <v>800</v>
      </c>
      <c r="E257" s="4">
        <v>36174</v>
      </c>
      <c r="F257" s="4">
        <v>1058</v>
      </c>
      <c r="G257" s="4">
        <v>845</v>
      </c>
      <c r="H257" s="4">
        <v>22</v>
      </c>
      <c r="I257" s="4">
        <v>570</v>
      </c>
      <c r="J257" s="4">
        <v>72</v>
      </c>
      <c r="K257" s="4">
        <v>1323</v>
      </c>
      <c r="L257" s="4">
        <v>1380</v>
      </c>
      <c r="M257" s="4">
        <v>1520</v>
      </c>
      <c r="N257" s="4">
        <f>VLOOKUP(H257,[1]参数表!$AS$129:$AW$152,5,FALSE)</f>
        <v>500</v>
      </c>
      <c r="O257" s="4">
        <f>VLOOKUP(H257,[1]参数表!$AS$129:$AW$152,2,FALSE)</f>
        <v>927</v>
      </c>
      <c r="P257" s="4">
        <v>1323</v>
      </c>
      <c r="Q257" s="4">
        <v>1700</v>
      </c>
      <c r="R257" s="4">
        <v>1520</v>
      </c>
      <c r="S257" s="4">
        <v>730</v>
      </c>
      <c r="T257" s="4">
        <v>730</v>
      </c>
      <c r="U257" s="4">
        <v>1440</v>
      </c>
      <c r="V257" s="4">
        <v>1180</v>
      </c>
      <c r="W257" s="5">
        <f t="shared" si="15"/>
        <v>18.855945455682743</v>
      </c>
      <c r="X257" s="5">
        <f t="shared" si="18"/>
        <v>213.32800741660961</v>
      </c>
      <c r="Y257" s="5">
        <f t="shared" si="16"/>
        <v>-0.32800741660960853</v>
      </c>
      <c r="Z257" s="5">
        <f t="shared" si="17"/>
        <v>12.757363999999999</v>
      </c>
      <c r="AA257" s="6">
        <v>0.75</v>
      </c>
      <c r="AB257" s="5">
        <f t="shared" si="19"/>
        <v>19.894524756335279</v>
      </c>
    </row>
    <row r="258" spans="1:28" x14ac:dyDescent="0.2">
      <c r="A258" s="12">
        <v>264</v>
      </c>
      <c r="B258" s="4">
        <v>25</v>
      </c>
      <c r="C258" s="4" t="s">
        <v>61</v>
      </c>
      <c r="D258" s="4">
        <v>800</v>
      </c>
      <c r="E258" s="4">
        <v>38877</v>
      </c>
      <c r="F258" s="4">
        <v>991</v>
      </c>
      <c r="G258" s="4">
        <v>745</v>
      </c>
      <c r="H258" s="4">
        <v>22</v>
      </c>
      <c r="I258" s="4">
        <v>570</v>
      </c>
      <c r="J258" s="4">
        <v>73</v>
      </c>
      <c r="K258" s="4">
        <v>1323</v>
      </c>
      <c r="L258" s="4">
        <v>1380</v>
      </c>
      <c r="M258" s="4">
        <v>1520</v>
      </c>
      <c r="N258" s="4">
        <f>VLOOKUP(H258,[1]参数表!$AS$129:$AW$152,5,FALSE)</f>
        <v>500</v>
      </c>
      <c r="O258" s="4">
        <f>VLOOKUP(H258,[1]参数表!$AS$129:$AW$152,2,FALSE)</f>
        <v>927</v>
      </c>
      <c r="P258" s="4">
        <v>1323</v>
      </c>
      <c r="Q258" s="4">
        <v>1700</v>
      </c>
      <c r="R258" s="4">
        <v>1520</v>
      </c>
      <c r="S258" s="4">
        <v>730</v>
      </c>
      <c r="T258" s="4">
        <v>730</v>
      </c>
      <c r="U258" s="4">
        <v>1440</v>
      </c>
      <c r="V258" s="4">
        <v>1180</v>
      </c>
      <c r="W258" s="5">
        <f t="shared" ref="W258:W321" si="20">E258/3600/S258/T258*1000*1000</f>
        <v>20.264902733470947</v>
      </c>
      <c r="X258" s="5">
        <f t="shared" si="18"/>
        <v>246.39976967822298</v>
      </c>
      <c r="Y258" s="5">
        <f t="shared" ref="Y258:Y321" si="21">F258-G258-X258</f>
        <v>-0.39976967822298093</v>
      </c>
      <c r="Z258" s="5">
        <f t="shared" ref="Z258:Z321" si="22">E258*F258*1.2/3600/1000</f>
        <v>12.842368999999998</v>
      </c>
      <c r="AA258" s="6">
        <v>0.75</v>
      </c>
      <c r="AB258" s="5">
        <f t="shared" si="19"/>
        <v>20.027086159844053</v>
      </c>
    </row>
    <row r="259" spans="1:28" x14ac:dyDescent="0.2">
      <c r="A259" s="12">
        <v>265</v>
      </c>
      <c r="B259" s="4">
        <v>25</v>
      </c>
      <c r="C259" s="4" t="s">
        <v>61</v>
      </c>
      <c r="D259" s="4">
        <v>800</v>
      </c>
      <c r="E259" s="4">
        <v>40165</v>
      </c>
      <c r="F259" s="4">
        <v>934</v>
      </c>
      <c r="G259" s="4">
        <v>671</v>
      </c>
      <c r="H259" s="4">
        <v>22</v>
      </c>
      <c r="I259" s="4">
        <v>570</v>
      </c>
      <c r="J259" s="4">
        <v>74</v>
      </c>
      <c r="K259" s="4">
        <v>1323</v>
      </c>
      <c r="L259" s="4">
        <v>1380</v>
      </c>
      <c r="M259" s="4">
        <v>1520</v>
      </c>
      <c r="N259" s="4">
        <f>VLOOKUP(H259,[1]参数表!$AS$129:$AW$152,5,FALSE)</f>
        <v>500</v>
      </c>
      <c r="O259" s="4">
        <f>VLOOKUP(H259,[1]参数表!$AS$129:$AW$152,2,FALSE)</f>
        <v>927</v>
      </c>
      <c r="P259" s="4">
        <v>1323</v>
      </c>
      <c r="Q259" s="4">
        <v>1700</v>
      </c>
      <c r="R259" s="4">
        <v>1520</v>
      </c>
      <c r="S259" s="4">
        <v>730</v>
      </c>
      <c r="T259" s="4">
        <v>730</v>
      </c>
      <c r="U259" s="4">
        <v>1440</v>
      </c>
      <c r="V259" s="4">
        <v>1180</v>
      </c>
      <c r="W259" s="5">
        <f t="shared" si="20"/>
        <v>20.936281562102543</v>
      </c>
      <c r="X259" s="5">
        <f t="shared" ref="X259:X322" si="23">1.2/2*W259*W259</f>
        <v>262.99673138858094</v>
      </c>
      <c r="Y259" s="5">
        <f t="shared" si="21"/>
        <v>3.2686114190596527E-3</v>
      </c>
      <c r="Z259" s="5">
        <f t="shared" si="22"/>
        <v>12.504703333333334</v>
      </c>
      <c r="AA259" s="6">
        <v>0.75</v>
      </c>
      <c r="AB259" s="5">
        <f t="shared" ref="AB259:AB322" si="24">Z259/AA259/0.855</f>
        <v>19.500512020792726</v>
      </c>
    </row>
    <row r="260" spans="1:28" x14ac:dyDescent="0.2">
      <c r="A260" s="12">
        <v>266</v>
      </c>
      <c r="B260" s="4">
        <v>25</v>
      </c>
      <c r="C260" s="4" t="s">
        <v>61</v>
      </c>
      <c r="D260" s="4">
        <v>800</v>
      </c>
      <c r="E260" s="4">
        <v>42651</v>
      </c>
      <c r="F260" s="4">
        <v>875</v>
      </c>
      <c r="G260" s="4">
        <v>578</v>
      </c>
      <c r="H260" s="4">
        <v>22</v>
      </c>
      <c r="I260" s="4">
        <v>570</v>
      </c>
      <c r="J260" s="4">
        <v>75</v>
      </c>
      <c r="K260" s="4">
        <v>1323</v>
      </c>
      <c r="L260" s="4">
        <v>1380</v>
      </c>
      <c r="M260" s="4">
        <v>1520</v>
      </c>
      <c r="N260" s="4">
        <f>VLOOKUP(H260,[1]参数表!$AS$129:$AW$152,5,FALSE)</f>
        <v>500</v>
      </c>
      <c r="O260" s="4">
        <f>VLOOKUP(H260,[1]参数表!$AS$129:$AW$152,2,FALSE)</f>
        <v>927</v>
      </c>
      <c r="P260" s="4">
        <v>1323</v>
      </c>
      <c r="Q260" s="4">
        <v>1700</v>
      </c>
      <c r="R260" s="4">
        <v>1520</v>
      </c>
      <c r="S260" s="4">
        <v>730</v>
      </c>
      <c r="T260" s="4">
        <v>730</v>
      </c>
      <c r="U260" s="4">
        <v>1440</v>
      </c>
      <c r="V260" s="4">
        <v>1180</v>
      </c>
      <c r="W260" s="5">
        <f t="shared" si="20"/>
        <v>22.232126102458249</v>
      </c>
      <c r="X260" s="5">
        <f t="shared" si="23"/>
        <v>296.56045862136324</v>
      </c>
      <c r="Y260" s="5">
        <f t="shared" si="21"/>
        <v>0.43954137863676124</v>
      </c>
      <c r="Z260" s="5">
        <f t="shared" si="22"/>
        <v>12.439875000000001</v>
      </c>
      <c r="AA260" s="6">
        <v>0.75</v>
      </c>
      <c r="AB260" s="5">
        <f t="shared" si="24"/>
        <v>19.399415204678363</v>
      </c>
    </row>
    <row r="261" spans="1:28" x14ac:dyDescent="0.2">
      <c r="A261" s="12">
        <v>267</v>
      </c>
      <c r="B261" s="16">
        <v>25</v>
      </c>
      <c r="C261" s="16" t="s">
        <v>62</v>
      </c>
      <c r="D261" s="16">
        <v>850</v>
      </c>
      <c r="E261" s="12">
        <v>28681</v>
      </c>
      <c r="F261" s="16">
        <v>1083</v>
      </c>
      <c r="G261" s="16">
        <v>949</v>
      </c>
      <c r="H261" s="12">
        <v>30</v>
      </c>
      <c r="I261" s="12">
        <v>610</v>
      </c>
      <c r="J261" s="12">
        <v>70</v>
      </c>
      <c r="K261" s="16">
        <v>1323</v>
      </c>
      <c r="L261" s="16">
        <v>1380</v>
      </c>
      <c r="M261" s="16">
        <v>1520</v>
      </c>
      <c r="N261" s="4">
        <f>VLOOKUP(H261,[1]参数表!$AS$129:$AW$152,5,FALSE)</f>
        <v>552</v>
      </c>
      <c r="O261" s="4">
        <f>VLOOKUP(H261,[1]参数表!$AS$129:$AW$152,2,FALSE)</f>
        <v>995</v>
      </c>
      <c r="P261" s="16">
        <v>1323</v>
      </c>
      <c r="Q261" s="4">
        <v>1700</v>
      </c>
      <c r="R261" s="16">
        <v>1520</v>
      </c>
      <c r="S261" s="16">
        <v>730</v>
      </c>
      <c r="T261" s="16">
        <v>730</v>
      </c>
      <c r="U261" s="16">
        <v>1440</v>
      </c>
      <c r="V261" s="16">
        <v>1180</v>
      </c>
      <c r="W261" s="17">
        <f t="shared" si="20"/>
        <v>14.950167844707158</v>
      </c>
      <c r="X261" s="17">
        <f t="shared" si="23"/>
        <v>134.10451115094949</v>
      </c>
      <c r="Y261" s="17">
        <f t="shared" si="21"/>
        <v>-0.10451115094949159</v>
      </c>
      <c r="Z261" s="14">
        <f t="shared" si="22"/>
        <v>10.353841000000001</v>
      </c>
      <c r="AA261" s="15">
        <v>0.75</v>
      </c>
      <c r="AB261" s="14">
        <f t="shared" si="24"/>
        <v>16.14634074074074</v>
      </c>
    </row>
    <row r="262" spans="1:28" x14ac:dyDescent="0.2">
      <c r="A262" s="12">
        <v>268</v>
      </c>
      <c r="B262" s="16">
        <v>25</v>
      </c>
      <c r="C262" s="16" t="s">
        <v>62</v>
      </c>
      <c r="D262" s="16">
        <v>850</v>
      </c>
      <c r="E262" s="16">
        <v>31176</v>
      </c>
      <c r="F262" s="16">
        <v>1165</v>
      </c>
      <c r="G262" s="16">
        <v>1066</v>
      </c>
      <c r="H262" s="12">
        <v>30</v>
      </c>
      <c r="I262" s="12">
        <v>610</v>
      </c>
      <c r="J262" s="12">
        <v>71</v>
      </c>
      <c r="K262" s="16">
        <v>1323</v>
      </c>
      <c r="L262" s="16">
        <v>1380</v>
      </c>
      <c r="M262" s="16">
        <v>1520</v>
      </c>
      <c r="N262" s="4">
        <f>VLOOKUP(H262,[1]参数表!$AS$129:$AW$152,5,FALSE)</f>
        <v>552</v>
      </c>
      <c r="O262" s="4">
        <f>VLOOKUP(H262,[1]参数表!$AS$129:$AW$152,2,FALSE)</f>
        <v>995</v>
      </c>
      <c r="P262" s="16">
        <v>1323</v>
      </c>
      <c r="Q262" s="4">
        <v>1700</v>
      </c>
      <c r="R262" s="16">
        <v>1520</v>
      </c>
      <c r="S262" s="16">
        <v>730</v>
      </c>
      <c r="T262" s="16">
        <v>730</v>
      </c>
      <c r="U262" s="16">
        <v>1440</v>
      </c>
      <c r="V262" s="16">
        <v>1180</v>
      </c>
      <c r="W262" s="17">
        <f t="shared" si="20"/>
        <v>16.250703696753614</v>
      </c>
      <c r="X262" s="17">
        <f t="shared" si="23"/>
        <v>158.45122238380895</v>
      </c>
      <c r="Y262" s="17">
        <f t="shared" si="21"/>
        <v>-59.451222383808954</v>
      </c>
      <c r="Z262" s="17">
        <f t="shared" si="22"/>
        <v>12.106680000000001</v>
      </c>
      <c r="AA262" s="15">
        <v>0.75</v>
      </c>
      <c r="AB262" s="14">
        <f t="shared" si="24"/>
        <v>18.879812865497076</v>
      </c>
    </row>
    <row r="263" spans="1:28" x14ac:dyDescent="0.2">
      <c r="A263" s="12">
        <v>269</v>
      </c>
      <c r="B263" s="16">
        <v>25</v>
      </c>
      <c r="C263" s="16" t="s">
        <v>62</v>
      </c>
      <c r="D263" s="16">
        <v>850</v>
      </c>
      <c r="E263" s="16">
        <v>32381</v>
      </c>
      <c r="F263" s="16">
        <v>1272</v>
      </c>
      <c r="G263" s="16">
        <v>1101</v>
      </c>
      <c r="H263" s="12">
        <v>30</v>
      </c>
      <c r="I263" s="12">
        <v>610</v>
      </c>
      <c r="J263" s="12">
        <v>72</v>
      </c>
      <c r="K263" s="16">
        <v>1323</v>
      </c>
      <c r="L263" s="16">
        <v>1380</v>
      </c>
      <c r="M263" s="16">
        <v>1520</v>
      </c>
      <c r="N263" s="4">
        <f>VLOOKUP(H263,[1]参数表!$AS$129:$AW$152,5,FALSE)</f>
        <v>552</v>
      </c>
      <c r="O263" s="4">
        <f>VLOOKUP(H263,[1]参数表!$AS$129:$AW$152,2,FALSE)</f>
        <v>995</v>
      </c>
      <c r="P263" s="16">
        <v>1323</v>
      </c>
      <c r="Q263" s="4">
        <v>1700</v>
      </c>
      <c r="R263" s="16">
        <v>1520</v>
      </c>
      <c r="S263" s="16">
        <v>730</v>
      </c>
      <c r="T263" s="16">
        <v>730</v>
      </c>
      <c r="U263" s="16">
        <v>1440</v>
      </c>
      <c r="V263" s="16">
        <v>1180</v>
      </c>
      <c r="W263" s="17">
        <f t="shared" si="20"/>
        <v>16.878818206459414</v>
      </c>
      <c r="X263" s="17">
        <f t="shared" si="23"/>
        <v>170.93670242802347</v>
      </c>
      <c r="Y263" s="17">
        <f t="shared" si="21"/>
        <v>6.3297571976534073E-2</v>
      </c>
      <c r="Z263" s="17">
        <f t="shared" si="22"/>
        <v>13.729544000000001</v>
      </c>
      <c r="AA263" s="15">
        <v>0.75</v>
      </c>
      <c r="AB263" s="14">
        <f t="shared" si="24"/>
        <v>21.410594931773883</v>
      </c>
    </row>
    <row r="264" spans="1:28" x14ac:dyDescent="0.2">
      <c r="A264" s="12">
        <v>270</v>
      </c>
      <c r="B264" s="16">
        <v>25</v>
      </c>
      <c r="C264" s="16" t="s">
        <v>62</v>
      </c>
      <c r="D264" s="16">
        <v>850</v>
      </c>
      <c r="E264" s="16">
        <v>34888</v>
      </c>
      <c r="F264" s="16">
        <v>1377</v>
      </c>
      <c r="G264" s="16">
        <v>1179</v>
      </c>
      <c r="H264" s="12">
        <v>30</v>
      </c>
      <c r="I264" s="12">
        <v>610</v>
      </c>
      <c r="J264" s="12">
        <v>73</v>
      </c>
      <c r="K264" s="16">
        <v>1323</v>
      </c>
      <c r="L264" s="16">
        <v>1380</v>
      </c>
      <c r="M264" s="16">
        <v>1520</v>
      </c>
      <c r="N264" s="4">
        <f>VLOOKUP(H264,[1]参数表!$AS$129:$AW$152,5,FALSE)</f>
        <v>552</v>
      </c>
      <c r="O264" s="4">
        <f>VLOOKUP(H264,[1]参数表!$AS$129:$AW$152,2,FALSE)</f>
        <v>995</v>
      </c>
      <c r="P264" s="16">
        <v>1323</v>
      </c>
      <c r="Q264" s="4">
        <v>1700</v>
      </c>
      <c r="R264" s="16">
        <v>1520</v>
      </c>
      <c r="S264" s="16">
        <v>730</v>
      </c>
      <c r="T264" s="16">
        <v>730</v>
      </c>
      <c r="U264" s="16">
        <v>1440</v>
      </c>
      <c r="V264" s="16">
        <v>1180</v>
      </c>
      <c r="W264" s="17">
        <f t="shared" si="20"/>
        <v>18.185609140760199</v>
      </c>
      <c r="X264" s="17">
        <f t="shared" si="23"/>
        <v>198.42982789230055</v>
      </c>
      <c r="Y264" s="17">
        <f t="shared" si="21"/>
        <v>-0.42982789230055118</v>
      </c>
      <c r="Z264" s="17">
        <f t="shared" si="22"/>
        <v>16.013591999999999</v>
      </c>
      <c r="AA264" s="15">
        <v>0.75</v>
      </c>
      <c r="AB264" s="14">
        <f t="shared" si="24"/>
        <v>24.972463157894737</v>
      </c>
    </row>
    <row r="265" spans="1:28" x14ac:dyDescent="0.2">
      <c r="A265" s="12">
        <v>271</v>
      </c>
      <c r="B265" s="16">
        <v>25</v>
      </c>
      <c r="C265" s="16" t="s">
        <v>62</v>
      </c>
      <c r="D265" s="16">
        <v>850</v>
      </c>
      <c r="E265" s="16">
        <v>37236</v>
      </c>
      <c r="F265" s="16">
        <v>1283</v>
      </c>
      <c r="G265" s="16">
        <v>1057</v>
      </c>
      <c r="H265" s="12">
        <v>30</v>
      </c>
      <c r="I265" s="12">
        <v>610</v>
      </c>
      <c r="J265" s="12">
        <v>74</v>
      </c>
      <c r="K265" s="16">
        <v>1323</v>
      </c>
      <c r="L265" s="16">
        <v>1380</v>
      </c>
      <c r="M265" s="16">
        <v>1520</v>
      </c>
      <c r="N265" s="4">
        <f>VLOOKUP(H265,[1]参数表!$AS$129:$AW$152,5,FALSE)</f>
        <v>552</v>
      </c>
      <c r="O265" s="4">
        <f>VLOOKUP(H265,[1]参数表!$AS$129:$AW$152,2,FALSE)</f>
        <v>995</v>
      </c>
      <c r="P265" s="16">
        <v>1323</v>
      </c>
      <c r="Q265" s="4">
        <v>1700</v>
      </c>
      <c r="R265" s="16">
        <v>1520</v>
      </c>
      <c r="S265" s="16">
        <v>730</v>
      </c>
      <c r="T265" s="16">
        <v>730</v>
      </c>
      <c r="U265" s="16">
        <v>1440</v>
      </c>
      <c r="V265" s="16">
        <v>1180</v>
      </c>
      <c r="W265" s="17">
        <f t="shared" si="20"/>
        <v>19.409520235191096</v>
      </c>
      <c r="X265" s="17">
        <f t="shared" si="23"/>
        <v>226.03768545617555</v>
      </c>
      <c r="Y265" s="17">
        <f t="shared" si="21"/>
        <v>-3.768545617555219E-2</v>
      </c>
      <c r="Z265" s="17">
        <f t="shared" si="22"/>
        <v>15.924595999999999</v>
      </c>
      <c r="AA265" s="15">
        <v>0.75</v>
      </c>
      <c r="AB265" s="14">
        <f t="shared" si="24"/>
        <v>24.833677972709552</v>
      </c>
    </row>
    <row r="266" spans="1:28" x14ac:dyDescent="0.2">
      <c r="A266" s="12">
        <v>272</v>
      </c>
      <c r="B266" s="16">
        <v>25</v>
      </c>
      <c r="C266" s="16" t="s">
        <v>62</v>
      </c>
      <c r="D266" s="16">
        <v>850</v>
      </c>
      <c r="E266" s="16">
        <v>41062</v>
      </c>
      <c r="F266" s="16">
        <v>1219</v>
      </c>
      <c r="G266" s="16">
        <v>944</v>
      </c>
      <c r="H266" s="12">
        <v>30</v>
      </c>
      <c r="I266" s="12">
        <v>610</v>
      </c>
      <c r="J266" s="12">
        <v>75</v>
      </c>
      <c r="K266" s="16">
        <v>1323</v>
      </c>
      <c r="L266" s="16">
        <v>1380</v>
      </c>
      <c r="M266" s="16">
        <v>1520</v>
      </c>
      <c r="N266" s="4">
        <f>VLOOKUP(H266,[1]参数表!$AS$129:$AW$152,5,FALSE)</f>
        <v>552</v>
      </c>
      <c r="O266" s="4">
        <f>VLOOKUP(H266,[1]参数表!$AS$129:$AW$152,2,FALSE)</f>
        <v>995</v>
      </c>
      <c r="P266" s="16">
        <v>1323</v>
      </c>
      <c r="Q266" s="4">
        <v>1700</v>
      </c>
      <c r="R266" s="16">
        <v>1520</v>
      </c>
      <c r="S266" s="16">
        <v>730</v>
      </c>
      <c r="T266" s="16">
        <v>730</v>
      </c>
      <c r="U266" s="16">
        <v>1440</v>
      </c>
      <c r="V266" s="16">
        <v>1180</v>
      </c>
      <c r="W266" s="17">
        <f t="shared" si="20"/>
        <v>21.403848960613832</v>
      </c>
      <c r="X266" s="17">
        <f t="shared" si="23"/>
        <v>274.87485019726188</v>
      </c>
      <c r="Y266" s="17">
        <f t="shared" si="21"/>
        <v>0.12514980273812171</v>
      </c>
      <c r="Z266" s="17">
        <f t="shared" si="22"/>
        <v>16.684859333333335</v>
      </c>
      <c r="AA266" s="15">
        <v>0.75</v>
      </c>
      <c r="AB266" s="14">
        <f t="shared" si="24"/>
        <v>26.019273814165047</v>
      </c>
    </row>
    <row r="267" spans="1:28" x14ac:dyDescent="0.2">
      <c r="A267" s="12">
        <v>273</v>
      </c>
      <c r="B267" s="16">
        <v>25</v>
      </c>
      <c r="C267" s="16" t="s">
        <v>62</v>
      </c>
      <c r="D267" s="16">
        <v>850</v>
      </c>
      <c r="E267" s="12">
        <v>45186</v>
      </c>
      <c r="F267" s="12">
        <v>1039</v>
      </c>
      <c r="G267" s="12">
        <v>707</v>
      </c>
      <c r="H267" s="12">
        <v>30</v>
      </c>
      <c r="I267" s="12">
        <v>610</v>
      </c>
      <c r="J267" s="12">
        <v>76</v>
      </c>
      <c r="K267" s="16">
        <v>1323</v>
      </c>
      <c r="L267" s="16">
        <v>1380</v>
      </c>
      <c r="M267" s="16">
        <v>1520</v>
      </c>
      <c r="N267" s="4">
        <f>VLOOKUP(H267,[1]参数表!$AS$129:$AW$152,5,FALSE)</f>
        <v>552</v>
      </c>
      <c r="O267" s="4">
        <f>VLOOKUP(H267,[1]参数表!$AS$129:$AW$152,2,FALSE)</f>
        <v>995</v>
      </c>
      <c r="P267" s="16">
        <v>1323</v>
      </c>
      <c r="Q267" s="4">
        <v>1700</v>
      </c>
      <c r="R267" s="16">
        <v>1520</v>
      </c>
      <c r="S267" s="16">
        <v>730</v>
      </c>
      <c r="T267" s="16">
        <v>730</v>
      </c>
      <c r="U267" s="16">
        <v>1440</v>
      </c>
      <c r="V267" s="16">
        <v>1180</v>
      </c>
      <c r="W267" s="17">
        <f t="shared" si="20"/>
        <v>23.553512228685804</v>
      </c>
      <c r="X267" s="17">
        <f t="shared" si="23"/>
        <v>332.86076298411098</v>
      </c>
      <c r="Y267" s="17">
        <f t="shared" si="21"/>
        <v>-0.86076298411097696</v>
      </c>
      <c r="Z267" s="17">
        <f t="shared" si="22"/>
        <v>15.649417999999999</v>
      </c>
      <c r="AA267" s="15">
        <v>0.75</v>
      </c>
      <c r="AB267" s="14">
        <f t="shared" si="24"/>
        <v>24.404550487329434</v>
      </c>
    </row>
    <row r="268" spans="1:28" x14ac:dyDescent="0.2">
      <c r="A268" s="12">
        <v>274</v>
      </c>
      <c r="B268" s="4">
        <v>28</v>
      </c>
      <c r="C268" s="4" t="s">
        <v>63</v>
      </c>
      <c r="D268" s="4">
        <v>500</v>
      </c>
      <c r="E268" s="4">
        <v>28187</v>
      </c>
      <c r="F268" s="4">
        <v>529</v>
      </c>
      <c r="G268" s="4">
        <v>439</v>
      </c>
      <c r="H268" s="4">
        <v>11</v>
      </c>
      <c r="I268" s="4">
        <v>580</v>
      </c>
      <c r="J268" s="4">
        <v>66</v>
      </c>
      <c r="K268" s="4">
        <v>1460</v>
      </c>
      <c r="L268" s="4">
        <v>1480</v>
      </c>
      <c r="M268" s="4">
        <v>1650</v>
      </c>
      <c r="N268" s="4">
        <f>VLOOKUP(H268,[1]参数表!$AS$129:$AW$152,5,FALSE)</f>
        <v>415</v>
      </c>
      <c r="O268" s="4">
        <f>VLOOKUP(H268,[1]参数表!$AS$129:$AW$152,2,FALSE)</f>
        <v>706</v>
      </c>
      <c r="P268" s="4">
        <v>1460</v>
      </c>
      <c r="Q268" s="4">
        <v>1820</v>
      </c>
      <c r="R268" s="4">
        <v>1650</v>
      </c>
      <c r="S268" s="4">
        <v>800</v>
      </c>
      <c r="T268" s="4">
        <v>800</v>
      </c>
      <c r="U268" s="4">
        <v>1550</v>
      </c>
      <c r="V268" s="4">
        <v>1280</v>
      </c>
      <c r="W268" s="5">
        <f t="shared" si="20"/>
        <v>12.233940972222221</v>
      </c>
      <c r="X268" s="5">
        <f t="shared" si="23"/>
        <v>89.801587027090562</v>
      </c>
      <c r="Y268" s="5">
        <f t="shared" si="21"/>
        <v>0.19841297290943771</v>
      </c>
      <c r="Z268" s="5">
        <f t="shared" si="22"/>
        <v>4.9703076666666659</v>
      </c>
      <c r="AA268" s="6">
        <v>0.75</v>
      </c>
      <c r="AB268" s="5">
        <f t="shared" si="24"/>
        <v>7.7509671215074709</v>
      </c>
    </row>
    <row r="269" spans="1:28" x14ac:dyDescent="0.2">
      <c r="A269" s="12">
        <v>275</v>
      </c>
      <c r="B269" s="4">
        <v>28</v>
      </c>
      <c r="C269" s="4" t="s">
        <v>63</v>
      </c>
      <c r="D269" s="4">
        <v>500</v>
      </c>
      <c r="E269" s="4">
        <v>29583</v>
      </c>
      <c r="F269" s="4">
        <v>549</v>
      </c>
      <c r="G269" s="4">
        <v>450</v>
      </c>
      <c r="H269" s="4">
        <v>11</v>
      </c>
      <c r="I269" s="4">
        <v>580</v>
      </c>
      <c r="J269" s="4">
        <v>67</v>
      </c>
      <c r="K269" s="4">
        <v>1460</v>
      </c>
      <c r="L269" s="4">
        <v>1480</v>
      </c>
      <c r="M269" s="4">
        <v>1650</v>
      </c>
      <c r="N269" s="4">
        <f>VLOOKUP(H269,[1]参数表!$AS$129:$AW$152,5,FALSE)</f>
        <v>415</v>
      </c>
      <c r="O269" s="4">
        <f>VLOOKUP(H269,[1]参数表!$AS$129:$AW$152,2,FALSE)</f>
        <v>706</v>
      </c>
      <c r="P269" s="4">
        <v>1460</v>
      </c>
      <c r="Q269" s="4">
        <v>1820</v>
      </c>
      <c r="R269" s="4">
        <v>1650</v>
      </c>
      <c r="S269" s="4">
        <v>800</v>
      </c>
      <c r="T269" s="4">
        <v>800</v>
      </c>
      <c r="U269" s="4">
        <v>1550</v>
      </c>
      <c r="V269" s="4">
        <v>1280</v>
      </c>
      <c r="W269" s="5">
        <f t="shared" si="20"/>
        <v>12.83984375</v>
      </c>
      <c r="X269" s="5">
        <f t="shared" si="23"/>
        <v>98.916952514648429</v>
      </c>
      <c r="Y269" s="5">
        <f t="shared" si="21"/>
        <v>8.3047485351571027E-2</v>
      </c>
      <c r="Z269" s="5">
        <f t="shared" si="22"/>
        <v>5.4136889999999998</v>
      </c>
      <c r="AA269" s="6">
        <v>0.75</v>
      </c>
      <c r="AB269" s="5">
        <f t="shared" si="24"/>
        <v>8.4423999999999992</v>
      </c>
    </row>
    <row r="270" spans="1:28" x14ac:dyDescent="0.2">
      <c r="A270" s="12">
        <v>276</v>
      </c>
      <c r="B270" s="4">
        <v>28</v>
      </c>
      <c r="C270" s="4" t="s">
        <v>63</v>
      </c>
      <c r="D270" s="4">
        <v>500</v>
      </c>
      <c r="E270" s="4">
        <v>31381</v>
      </c>
      <c r="F270" s="4">
        <v>563</v>
      </c>
      <c r="G270" s="4">
        <v>452</v>
      </c>
      <c r="H270" s="4">
        <v>11</v>
      </c>
      <c r="I270" s="4">
        <v>580</v>
      </c>
      <c r="J270" s="4">
        <v>68</v>
      </c>
      <c r="K270" s="4">
        <v>1460</v>
      </c>
      <c r="L270" s="4">
        <v>1480</v>
      </c>
      <c r="M270" s="4">
        <v>1650</v>
      </c>
      <c r="N270" s="4">
        <f>VLOOKUP(H270,[1]参数表!$AS$129:$AW$152,5,FALSE)</f>
        <v>415</v>
      </c>
      <c r="O270" s="4">
        <f>VLOOKUP(H270,[1]参数表!$AS$129:$AW$152,2,FALSE)</f>
        <v>706</v>
      </c>
      <c r="P270" s="4">
        <v>1460</v>
      </c>
      <c r="Q270" s="4">
        <v>1820</v>
      </c>
      <c r="R270" s="4">
        <v>1650</v>
      </c>
      <c r="S270" s="4">
        <v>800</v>
      </c>
      <c r="T270" s="4">
        <v>800</v>
      </c>
      <c r="U270" s="4">
        <v>1550</v>
      </c>
      <c r="V270" s="4">
        <v>1280</v>
      </c>
      <c r="W270" s="5">
        <f t="shared" si="20"/>
        <v>13.620225694444443</v>
      </c>
      <c r="X270" s="5">
        <f t="shared" si="23"/>
        <v>111.30632878056275</v>
      </c>
      <c r="Y270" s="5">
        <f t="shared" si="21"/>
        <v>-0.30632878056275104</v>
      </c>
      <c r="Z270" s="5">
        <f t="shared" si="22"/>
        <v>5.8891676666666664</v>
      </c>
      <c r="AA270" s="6">
        <v>0.75</v>
      </c>
      <c r="AB270" s="5">
        <f t="shared" si="24"/>
        <v>9.1838871994801821</v>
      </c>
    </row>
    <row r="271" spans="1:28" x14ac:dyDescent="0.2">
      <c r="A271" s="12">
        <v>277</v>
      </c>
      <c r="B271" s="4">
        <v>28</v>
      </c>
      <c r="C271" s="4" t="s">
        <v>63</v>
      </c>
      <c r="D271" s="4">
        <v>500</v>
      </c>
      <c r="E271" s="4">
        <v>33679</v>
      </c>
      <c r="F271" s="4">
        <v>593</v>
      </c>
      <c r="G271" s="4">
        <v>465</v>
      </c>
      <c r="H271" s="4">
        <v>11</v>
      </c>
      <c r="I271" s="4">
        <v>580</v>
      </c>
      <c r="J271" s="4">
        <v>69</v>
      </c>
      <c r="K271" s="4">
        <v>1460</v>
      </c>
      <c r="L271" s="4">
        <v>1480</v>
      </c>
      <c r="M271" s="4">
        <v>1650</v>
      </c>
      <c r="N271" s="4">
        <f>VLOOKUP(H271,[1]参数表!$AS$129:$AW$152,5,FALSE)</f>
        <v>415</v>
      </c>
      <c r="O271" s="4">
        <f>VLOOKUP(H271,[1]参数表!$AS$129:$AW$152,2,FALSE)</f>
        <v>706</v>
      </c>
      <c r="P271" s="4">
        <v>1460</v>
      </c>
      <c r="Q271" s="4">
        <v>1820</v>
      </c>
      <c r="R271" s="4">
        <v>1650</v>
      </c>
      <c r="S271" s="4">
        <v>800</v>
      </c>
      <c r="T271" s="4">
        <v>800</v>
      </c>
      <c r="U271" s="4">
        <v>1550</v>
      </c>
      <c r="V271" s="4">
        <v>1280</v>
      </c>
      <c r="W271" s="5">
        <f t="shared" si="20"/>
        <v>14.617621527777777</v>
      </c>
      <c r="X271" s="5">
        <f t="shared" si="23"/>
        <v>128.20491547761137</v>
      </c>
      <c r="Y271" s="5">
        <f t="shared" si="21"/>
        <v>-0.2049154776113653</v>
      </c>
      <c r="Z271" s="5">
        <f t="shared" si="22"/>
        <v>6.6572156666666658</v>
      </c>
      <c r="AA271" s="6">
        <v>0.75</v>
      </c>
      <c r="AB271" s="5">
        <f t="shared" si="24"/>
        <v>10.381622871994802</v>
      </c>
    </row>
    <row r="272" spans="1:28" x14ac:dyDescent="0.2">
      <c r="A272" s="12">
        <v>278</v>
      </c>
      <c r="B272" s="4">
        <v>28</v>
      </c>
      <c r="C272" s="4" t="s">
        <v>63</v>
      </c>
      <c r="D272" s="4">
        <v>500</v>
      </c>
      <c r="E272" s="4">
        <v>35402</v>
      </c>
      <c r="F272" s="4">
        <v>566</v>
      </c>
      <c r="G272" s="4">
        <v>424</v>
      </c>
      <c r="H272" s="4">
        <v>11</v>
      </c>
      <c r="I272" s="4">
        <v>580</v>
      </c>
      <c r="J272" s="4">
        <v>70</v>
      </c>
      <c r="K272" s="4">
        <v>1460</v>
      </c>
      <c r="L272" s="4">
        <v>1480</v>
      </c>
      <c r="M272" s="4">
        <v>1650</v>
      </c>
      <c r="N272" s="4">
        <f>VLOOKUP(H272,[1]参数表!$AS$129:$AW$152,5,FALSE)</f>
        <v>415</v>
      </c>
      <c r="O272" s="4">
        <f>VLOOKUP(H272,[1]参数表!$AS$129:$AW$152,2,FALSE)</f>
        <v>706</v>
      </c>
      <c r="P272" s="4">
        <v>1460</v>
      </c>
      <c r="Q272" s="4">
        <v>1820</v>
      </c>
      <c r="R272" s="4">
        <v>1650</v>
      </c>
      <c r="S272" s="4">
        <v>800</v>
      </c>
      <c r="T272" s="4">
        <v>800</v>
      </c>
      <c r="U272" s="4">
        <v>1550</v>
      </c>
      <c r="V272" s="4">
        <v>1280</v>
      </c>
      <c r="W272" s="5">
        <f t="shared" si="20"/>
        <v>15.365451388888889</v>
      </c>
      <c r="X272" s="5">
        <f t="shared" si="23"/>
        <v>141.65825783058449</v>
      </c>
      <c r="Y272" s="5">
        <f t="shared" si="21"/>
        <v>0.34174216941551094</v>
      </c>
      <c r="Z272" s="5">
        <f t="shared" si="22"/>
        <v>6.6791773333333335</v>
      </c>
      <c r="AA272" s="6">
        <v>0.75</v>
      </c>
      <c r="AB272" s="5">
        <f t="shared" si="24"/>
        <v>10.415871085120209</v>
      </c>
    </row>
    <row r="273" spans="1:28" x14ac:dyDescent="0.2">
      <c r="A273" s="12">
        <v>279</v>
      </c>
      <c r="B273" s="4">
        <v>28</v>
      </c>
      <c r="C273" s="4" t="s">
        <v>63</v>
      </c>
      <c r="D273" s="4">
        <v>500</v>
      </c>
      <c r="E273" s="4">
        <v>37136</v>
      </c>
      <c r="F273" s="4">
        <v>536</v>
      </c>
      <c r="G273" s="4">
        <v>380</v>
      </c>
      <c r="H273" s="4">
        <v>11</v>
      </c>
      <c r="I273" s="4">
        <v>580</v>
      </c>
      <c r="J273" s="4">
        <v>71</v>
      </c>
      <c r="K273" s="4">
        <v>1460</v>
      </c>
      <c r="L273" s="4">
        <v>1480</v>
      </c>
      <c r="M273" s="4">
        <v>1650</v>
      </c>
      <c r="N273" s="4">
        <f>VLOOKUP(H273,[1]参数表!$AS$129:$AW$152,5,FALSE)</f>
        <v>415</v>
      </c>
      <c r="O273" s="4">
        <f>VLOOKUP(H273,[1]参数表!$AS$129:$AW$152,2,FALSE)</f>
        <v>706</v>
      </c>
      <c r="P273" s="4">
        <v>1460</v>
      </c>
      <c r="Q273" s="4">
        <v>1820</v>
      </c>
      <c r="R273" s="4">
        <v>1650</v>
      </c>
      <c r="S273" s="4">
        <v>800</v>
      </c>
      <c r="T273" s="4">
        <v>800</v>
      </c>
      <c r="U273" s="4">
        <v>1550</v>
      </c>
      <c r="V273" s="4">
        <v>1280</v>
      </c>
      <c r="W273" s="5">
        <f t="shared" si="20"/>
        <v>16.118055555555557</v>
      </c>
      <c r="X273" s="5">
        <f t="shared" si="23"/>
        <v>155.87502893518521</v>
      </c>
      <c r="Y273" s="5">
        <f t="shared" si="21"/>
        <v>0.12497106481478681</v>
      </c>
      <c r="Z273" s="5">
        <f t="shared" si="22"/>
        <v>6.6349653333333336</v>
      </c>
      <c r="AA273" s="6">
        <v>0.75</v>
      </c>
      <c r="AB273" s="5">
        <f t="shared" si="24"/>
        <v>10.346924496426253</v>
      </c>
    </row>
    <row r="274" spans="1:28" x14ac:dyDescent="0.2">
      <c r="A274" s="12">
        <v>280</v>
      </c>
      <c r="B274" s="4">
        <v>28</v>
      </c>
      <c r="C274" s="4" t="s">
        <v>63</v>
      </c>
      <c r="D274" s="4">
        <v>500</v>
      </c>
      <c r="E274" s="4">
        <v>38409</v>
      </c>
      <c r="F274" s="4">
        <v>548</v>
      </c>
      <c r="G274" s="4">
        <v>381</v>
      </c>
      <c r="H274" s="4">
        <v>11</v>
      </c>
      <c r="I274" s="4">
        <v>580</v>
      </c>
      <c r="J274" s="4">
        <v>72</v>
      </c>
      <c r="K274" s="4">
        <v>1460</v>
      </c>
      <c r="L274" s="4">
        <v>1480</v>
      </c>
      <c r="M274" s="4">
        <v>1650</v>
      </c>
      <c r="N274" s="4">
        <f>VLOOKUP(H274,[1]参数表!$AS$129:$AW$152,5,FALSE)</f>
        <v>415</v>
      </c>
      <c r="O274" s="4">
        <f>VLOOKUP(H274,[1]参数表!$AS$129:$AW$152,2,FALSE)</f>
        <v>706</v>
      </c>
      <c r="P274" s="4">
        <v>1460</v>
      </c>
      <c r="Q274" s="4">
        <v>1820</v>
      </c>
      <c r="R274" s="4">
        <v>1650</v>
      </c>
      <c r="S274" s="4">
        <v>800</v>
      </c>
      <c r="T274" s="4">
        <v>800</v>
      </c>
      <c r="U274" s="4">
        <v>1550</v>
      </c>
      <c r="V274" s="4">
        <v>1280</v>
      </c>
      <c r="W274" s="5">
        <f t="shared" si="20"/>
        <v>16.670572916666668</v>
      </c>
      <c r="X274" s="5">
        <f t="shared" si="23"/>
        <v>166.74480082194012</v>
      </c>
      <c r="Y274" s="5">
        <f t="shared" si="21"/>
        <v>0.25519917805988257</v>
      </c>
      <c r="Z274" s="5">
        <f t="shared" si="22"/>
        <v>7.0160439999999999</v>
      </c>
      <c r="AA274" s="6">
        <v>0.75</v>
      </c>
      <c r="AB274" s="5">
        <f t="shared" si="24"/>
        <v>10.941199220272903</v>
      </c>
    </row>
    <row r="275" spans="1:28" x14ac:dyDescent="0.2">
      <c r="A275" s="12">
        <v>281</v>
      </c>
      <c r="B275" s="12">
        <v>28</v>
      </c>
      <c r="C275" s="12" t="s">
        <v>64</v>
      </c>
      <c r="D275" s="12">
        <v>550</v>
      </c>
      <c r="E275" s="12">
        <v>32820</v>
      </c>
      <c r="F275" s="12">
        <v>649</v>
      </c>
      <c r="G275" s="12">
        <v>527</v>
      </c>
      <c r="H275" s="12">
        <v>15</v>
      </c>
      <c r="I275" s="12">
        <v>615</v>
      </c>
      <c r="J275" s="12">
        <v>66</v>
      </c>
      <c r="K275" s="12">
        <v>1460</v>
      </c>
      <c r="L275" s="12">
        <v>1480</v>
      </c>
      <c r="M275" s="12">
        <v>1650</v>
      </c>
      <c r="N275" s="4">
        <f>VLOOKUP(H275,[1]参数表!$AS$129:$AW$152,5,FALSE)</f>
        <v>450</v>
      </c>
      <c r="O275" s="4">
        <f>VLOOKUP(H275,[1]参数表!$AS$129:$AW$152,2,FALSE)</f>
        <v>876</v>
      </c>
      <c r="P275" s="12">
        <v>1460</v>
      </c>
      <c r="Q275" s="4">
        <v>1820</v>
      </c>
      <c r="R275" s="12">
        <v>1650</v>
      </c>
      <c r="S275" s="12">
        <v>800</v>
      </c>
      <c r="T275" s="12">
        <v>800</v>
      </c>
      <c r="U275" s="12">
        <v>1550</v>
      </c>
      <c r="V275" s="12">
        <v>1280</v>
      </c>
      <c r="W275" s="14">
        <f t="shared" si="20"/>
        <v>14.244791666666668</v>
      </c>
      <c r="X275" s="14">
        <f t="shared" si="23"/>
        <v>121.74845377604167</v>
      </c>
      <c r="Y275" s="14">
        <f t="shared" si="21"/>
        <v>0.2515462239583286</v>
      </c>
      <c r="Z275" s="14">
        <f t="shared" si="22"/>
        <v>7.10006</v>
      </c>
      <c r="AA275" s="15">
        <v>0.75</v>
      </c>
      <c r="AB275" s="14">
        <f t="shared" si="24"/>
        <v>11.072218323586746</v>
      </c>
    </row>
    <row r="276" spans="1:28" x14ac:dyDescent="0.2">
      <c r="A276" s="12">
        <v>282</v>
      </c>
      <c r="B276" s="12">
        <v>28</v>
      </c>
      <c r="C276" s="12" t="s">
        <v>64</v>
      </c>
      <c r="D276" s="12">
        <v>550</v>
      </c>
      <c r="E276" s="16">
        <v>34445</v>
      </c>
      <c r="F276" s="16">
        <v>677</v>
      </c>
      <c r="G276" s="16">
        <v>543</v>
      </c>
      <c r="H276" s="12">
        <v>15</v>
      </c>
      <c r="I276" s="12">
        <v>615</v>
      </c>
      <c r="J276" s="12">
        <v>67</v>
      </c>
      <c r="K276" s="12">
        <v>1460</v>
      </c>
      <c r="L276" s="12">
        <v>1480</v>
      </c>
      <c r="M276" s="12">
        <v>1650</v>
      </c>
      <c r="N276" s="4">
        <f>VLOOKUP(H276,[1]参数表!$AS$129:$AW$152,5,FALSE)</f>
        <v>450</v>
      </c>
      <c r="O276" s="4">
        <f>VLOOKUP(H276,[1]参数表!$AS$129:$AW$152,2,FALSE)</f>
        <v>876</v>
      </c>
      <c r="P276" s="12">
        <v>1460</v>
      </c>
      <c r="Q276" s="4">
        <v>1820</v>
      </c>
      <c r="R276" s="12">
        <v>1650</v>
      </c>
      <c r="S276" s="12">
        <v>800</v>
      </c>
      <c r="T276" s="12">
        <v>800</v>
      </c>
      <c r="U276" s="12">
        <v>1550</v>
      </c>
      <c r="V276" s="12">
        <v>1280</v>
      </c>
      <c r="W276" s="14">
        <f t="shared" si="20"/>
        <v>14.950086805555555</v>
      </c>
      <c r="X276" s="14">
        <f t="shared" si="23"/>
        <v>134.10305729618776</v>
      </c>
      <c r="Y276" s="14">
        <f t="shared" si="21"/>
        <v>-0.10305729618775672</v>
      </c>
      <c r="Z276" s="17">
        <f t="shared" si="22"/>
        <v>7.7730883333333329</v>
      </c>
      <c r="AA276" s="15">
        <v>0.75</v>
      </c>
      <c r="AB276" s="14">
        <f t="shared" si="24"/>
        <v>12.121775178687459</v>
      </c>
    </row>
    <row r="277" spans="1:28" x14ac:dyDescent="0.2">
      <c r="A277" s="12">
        <v>283</v>
      </c>
      <c r="B277" s="12">
        <v>28</v>
      </c>
      <c r="C277" s="12" t="s">
        <v>64</v>
      </c>
      <c r="D277" s="12">
        <v>550</v>
      </c>
      <c r="E277" s="16">
        <v>36539</v>
      </c>
      <c r="F277" s="16">
        <v>709</v>
      </c>
      <c r="G277" s="16">
        <v>558</v>
      </c>
      <c r="H277" s="12">
        <v>15</v>
      </c>
      <c r="I277" s="12">
        <v>615</v>
      </c>
      <c r="J277" s="12">
        <v>68</v>
      </c>
      <c r="K277" s="12">
        <v>1460</v>
      </c>
      <c r="L277" s="12">
        <v>1480</v>
      </c>
      <c r="M277" s="12">
        <v>1650</v>
      </c>
      <c r="N277" s="4">
        <f>VLOOKUP(H277,[1]参数表!$AS$129:$AW$152,5,FALSE)</f>
        <v>450</v>
      </c>
      <c r="O277" s="4">
        <f>VLOOKUP(H277,[1]参数表!$AS$129:$AW$152,2,FALSE)</f>
        <v>876</v>
      </c>
      <c r="P277" s="12">
        <v>1460</v>
      </c>
      <c r="Q277" s="4">
        <v>1820</v>
      </c>
      <c r="R277" s="12">
        <v>1650</v>
      </c>
      <c r="S277" s="12">
        <v>800</v>
      </c>
      <c r="T277" s="12">
        <v>800</v>
      </c>
      <c r="U277" s="12">
        <v>1550</v>
      </c>
      <c r="V277" s="12">
        <v>1280</v>
      </c>
      <c r="W277" s="14">
        <f t="shared" si="20"/>
        <v>15.858940972222218</v>
      </c>
      <c r="X277" s="14">
        <f t="shared" si="23"/>
        <v>150.90360525625715</v>
      </c>
      <c r="Y277" s="14">
        <f t="shared" si="21"/>
        <v>9.6394743742848732E-2</v>
      </c>
      <c r="Z277" s="17">
        <f t="shared" si="22"/>
        <v>8.6353836666666659</v>
      </c>
      <c r="AA277" s="15">
        <v>0.75</v>
      </c>
      <c r="AB277" s="14">
        <f t="shared" si="24"/>
        <v>13.466485250162442</v>
      </c>
    </row>
    <row r="278" spans="1:28" x14ac:dyDescent="0.2">
      <c r="A278" s="12">
        <v>284</v>
      </c>
      <c r="B278" s="12">
        <v>28</v>
      </c>
      <c r="C278" s="12" t="s">
        <v>64</v>
      </c>
      <c r="D278" s="12">
        <v>550</v>
      </c>
      <c r="E278" s="16">
        <v>39215</v>
      </c>
      <c r="F278" s="16">
        <v>749</v>
      </c>
      <c r="G278" s="16">
        <v>575</v>
      </c>
      <c r="H278" s="12">
        <v>15</v>
      </c>
      <c r="I278" s="12">
        <v>615</v>
      </c>
      <c r="J278" s="12">
        <v>69</v>
      </c>
      <c r="K278" s="12">
        <v>1460</v>
      </c>
      <c r="L278" s="12">
        <v>1480</v>
      </c>
      <c r="M278" s="12">
        <v>1650</v>
      </c>
      <c r="N278" s="4">
        <f>VLOOKUP(H278,[1]参数表!$AS$129:$AW$152,5,FALSE)</f>
        <v>450</v>
      </c>
      <c r="O278" s="4">
        <f>VLOOKUP(H278,[1]参数表!$AS$129:$AW$152,2,FALSE)</f>
        <v>876</v>
      </c>
      <c r="P278" s="12">
        <v>1460</v>
      </c>
      <c r="Q278" s="4">
        <v>1820</v>
      </c>
      <c r="R278" s="12">
        <v>1650</v>
      </c>
      <c r="S278" s="12">
        <v>800</v>
      </c>
      <c r="T278" s="12">
        <v>800</v>
      </c>
      <c r="U278" s="12">
        <v>1550</v>
      </c>
      <c r="V278" s="12">
        <v>1280</v>
      </c>
      <c r="W278" s="14">
        <f t="shared" si="20"/>
        <v>17.020399305555554</v>
      </c>
      <c r="X278" s="14">
        <f t="shared" si="23"/>
        <v>173.81639551233357</v>
      </c>
      <c r="Y278" s="14">
        <f t="shared" si="21"/>
        <v>0.18360448766642889</v>
      </c>
      <c r="Z278" s="17">
        <f t="shared" si="22"/>
        <v>9.790678333333334</v>
      </c>
      <c r="AA278" s="15">
        <v>0.75</v>
      </c>
      <c r="AB278" s="14">
        <f t="shared" si="24"/>
        <v>15.26811435997401</v>
      </c>
    </row>
    <row r="279" spans="1:28" x14ac:dyDescent="0.2">
      <c r="A279" s="12">
        <v>285</v>
      </c>
      <c r="B279" s="12">
        <v>28</v>
      </c>
      <c r="C279" s="12" t="s">
        <v>64</v>
      </c>
      <c r="D279" s="12">
        <v>550</v>
      </c>
      <c r="E279" s="16">
        <v>41222</v>
      </c>
      <c r="F279" s="16">
        <v>699</v>
      </c>
      <c r="G279" s="16">
        <v>507</v>
      </c>
      <c r="H279" s="12">
        <v>15</v>
      </c>
      <c r="I279" s="12">
        <v>615</v>
      </c>
      <c r="J279" s="12">
        <v>70</v>
      </c>
      <c r="K279" s="12">
        <v>1460</v>
      </c>
      <c r="L279" s="12">
        <v>1480</v>
      </c>
      <c r="M279" s="12">
        <v>1650</v>
      </c>
      <c r="N279" s="4">
        <f>VLOOKUP(H279,[1]参数表!$AS$129:$AW$152,5,FALSE)</f>
        <v>450</v>
      </c>
      <c r="O279" s="4">
        <f>VLOOKUP(H279,[1]参数表!$AS$129:$AW$152,2,FALSE)</f>
        <v>876</v>
      </c>
      <c r="P279" s="12">
        <v>1460</v>
      </c>
      <c r="Q279" s="4">
        <v>1820</v>
      </c>
      <c r="R279" s="12">
        <v>1650</v>
      </c>
      <c r="S279" s="12">
        <v>800</v>
      </c>
      <c r="T279" s="12">
        <v>800</v>
      </c>
      <c r="U279" s="12">
        <v>1550</v>
      </c>
      <c r="V279" s="12">
        <v>1280</v>
      </c>
      <c r="W279" s="14">
        <f t="shared" si="20"/>
        <v>17.891493055555557</v>
      </c>
      <c r="X279" s="14">
        <f t="shared" si="23"/>
        <v>192.06331425419563</v>
      </c>
      <c r="Y279" s="14">
        <f t="shared" si="21"/>
        <v>-6.3314254195631747E-2</v>
      </c>
      <c r="Z279" s="17">
        <f t="shared" si="22"/>
        <v>9.6047260000000012</v>
      </c>
      <c r="AA279" s="15">
        <v>0.75</v>
      </c>
      <c r="AB279" s="14">
        <f t="shared" si="24"/>
        <v>14.978130214424954</v>
      </c>
    </row>
    <row r="280" spans="1:28" x14ac:dyDescent="0.2">
      <c r="A280" s="12">
        <v>286</v>
      </c>
      <c r="B280" s="12">
        <v>28</v>
      </c>
      <c r="C280" s="12" t="s">
        <v>64</v>
      </c>
      <c r="D280" s="12">
        <v>550</v>
      </c>
      <c r="E280" s="16">
        <v>43240</v>
      </c>
      <c r="F280" s="16">
        <v>659</v>
      </c>
      <c r="G280" s="16">
        <v>448</v>
      </c>
      <c r="H280" s="12">
        <v>15</v>
      </c>
      <c r="I280" s="12">
        <v>615</v>
      </c>
      <c r="J280" s="12">
        <v>71</v>
      </c>
      <c r="K280" s="12">
        <v>1460</v>
      </c>
      <c r="L280" s="12">
        <v>1480</v>
      </c>
      <c r="M280" s="12">
        <v>1650</v>
      </c>
      <c r="N280" s="4">
        <f>VLOOKUP(H280,[1]参数表!$AS$129:$AW$152,5,FALSE)</f>
        <v>450</v>
      </c>
      <c r="O280" s="4">
        <f>VLOOKUP(H280,[1]参数表!$AS$129:$AW$152,2,FALSE)</f>
        <v>876</v>
      </c>
      <c r="P280" s="12">
        <v>1460</v>
      </c>
      <c r="Q280" s="4">
        <v>1820</v>
      </c>
      <c r="R280" s="12">
        <v>1650</v>
      </c>
      <c r="S280" s="12">
        <v>800</v>
      </c>
      <c r="T280" s="12">
        <v>800</v>
      </c>
      <c r="U280" s="12">
        <v>1550</v>
      </c>
      <c r="V280" s="12">
        <v>1280</v>
      </c>
      <c r="W280" s="14">
        <f t="shared" si="20"/>
        <v>18.767361111111111</v>
      </c>
      <c r="X280" s="14">
        <f t="shared" si="23"/>
        <v>211.32830584490739</v>
      </c>
      <c r="Y280" s="14">
        <f t="shared" si="21"/>
        <v>-0.32830584490739056</v>
      </c>
      <c r="Z280" s="17">
        <f t="shared" si="22"/>
        <v>9.4983866666666668</v>
      </c>
      <c r="AA280" s="15">
        <v>0.75</v>
      </c>
      <c r="AB280" s="14">
        <f t="shared" si="24"/>
        <v>14.812298895386615</v>
      </c>
    </row>
    <row r="281" spans="1:28" x14ac:dyDescent="0.2">
      <c r="A281" s="12">
        <v>287</v>
      </c>
      <c r="B281" s="12">
        <v>28</v>
      </c>
      <c r="C281" s="12" t="s">
        <v>64</v>
      </c>
      <c r="D281" s="12">
        <v>550</v>
      </c>
      <c r="E281" s="12">
        <v>44723</v>
      </c>
      <c r="F281" s="12">
        <v>675</v>
      </c>
      <c r="G281" s="12">
        <v>449</v>
      </c>
      <c r="H281" s="12">
        <v>15</v>
      </c>
      <c r="I281" s="12">
        <v>615</v>
      </c>
      <c r="J281" s="12">
        <v>72</v>
      </c>
      <c r="K281" s="12">
        <v>1460</v>
      </c>
      <c r="L281" s="12">
        <v>1480</v>
      </c>
      <c r="M281" s="12">
        <v>1650</v>
      </c>
      <c r="N281" s="4">
        <f>VLOOKUP(H281,[1]参数表!$AS$129:$AW$152,5,FALSE)</f>
        <v>450</v>
      </c>
      <c r="O281" s="4">
        <f>VLOOKUP(H281,[1]参数表!$AS$129:$AW$152,2,FALSE)</f>
        <v>876</v>
      </c>
      <c r="P281" s="12">
        <v>1460</v>
      </c>
      <c r="Q281" s="4">
        <v>1820</v>
      </c>
      <c r="R281" s="12">
        <v>1650</v>
      </c>
      <c r="S281" s="12">
        <v>800</v>
      </c>
      <c r="T281" s="12">
        <v>800</v>
      </c>
      <c r="U281" s="12">
        <v>1550</v>
      </c>
      <c r="V281" s="12">
        <v>1280</v>
      </c>
      <c r="W281" s="14">
        <f t="shared" si="20"/>
        <v>19.411024305555557</v>
      </c>
      <c r="X281" s="14">
        <f t="shared" si="23"/>
        <v>226.07271875452113</v>
      </c>
      <c r="Y281" s="14">
        <f t="shared" si="21"/>
        <v>-7.2718754521133633E-2</v>
      </c>
      <c r="Z281" s="14">
        <f t="shared" si="22"/>
        <v>10.062674999999999</v>
      </c>
      <c r="AA281" s="15">
        <v>0.75</v>
      </c>
      <c r="AB281" s="14">
        <f t="shared" si="24"/>
        <v>15.692280701754385</v>
      </c>
    </row>
    <row r="282" spans="1:28" x14ac:dyDescent="0.2">
      <c r="A282" s="12">
        <v>288</v>
      </c>
      <c r="B282" s="4">
        <v>28</v>
      </c>
      <c r="C282" s="4" t="s">
        <v>65</v>
      </c>
      <c r="D282" s="4">
        <v>600</v>
      </c>
      <c r="E282" s="4">
        <v>34751</v>
      </c>
      <c r="F282" s="4">
        <v>727</v>
      </c>
      <c r="G282" s="4">
        <v>591</v>
      </c>
      <c r="H282" s="4">
        <v>18.5</v>
      </c>
      <c r="I282" s="4">
        <v>640</v>
      </c>
      <c r="J282" s="4">
        <v>67</v>
      </c>
      <c r="K282" s="4">
        <v>1460</v>
      </c>
      <c r="L282" s="4">
        <v>1480</v>
      </c>
      <c r="M282" s="4">
        <v>1650</v>
      </c>
      <c r="N282" s="4">
        <f>VLOOKUP(H282,[1]参数表!$AS$129:$AW$152,5,FALSE)</f>
        <v>500</v>
      </c>
      <c r="O282" s="4">
        <f>VLOOKUP(H282,[1]参数表!$AS$129:$AW$152,2,FALSE)</f>
        <v>927</v>
      </c>
      <c r="P282" s="4">
        <v>1460</v>
      </c>
      <c r="Q282" s="4">
        <v>1820</v>
      </c>
      <c r="R282" s="4">
        <v>1650</v>
      </c>
      <c r="S282" s="4">
        <v>800</v>
      </c>
      <c r="T282" s="4">
        <v>800</v>
      </c>
      <c r="U282" s="4">
        <v>1550</v>
      </c>
      <c r="V282" s="4">
        <v>1280</v>
      </c>
      <c r="W282" s="5">
        <f t="shared" si="20"/>
        <v>15.082899305555555</v>
      </c>
      <c r="X282" s="5">
        <f t="shared" si="23"/>
        <v>136.49631087691694</v>
      </c>
      <c r="Y282" s="5">
        <f t="shared" si="21"/>
        <v>-0.49631087691693665</v>
      </c>
      <c r="Z282" s="5">
        <f t="shared" si="22"/>
        <v>8.4213256666666663</v>
      </c>
      <c r="AA282" s="6">
        <v>0.75</v>
      </c>
      <c r="AB282" s="5">
        <f t="shared" si="24"/>
        <v>13.13267160493827</v>
      </c>
    </row>
    <row r="283" spans="1:28" x14ac:dyDescent="0.2">
      <c r="A283" s="12">
        <v>289</v>
      </c>
      <c r="B283" s="4">
        <v>28</v>
      </c>
      <c r="C283" s="4" t="s">
        <v>65</v>
      </c>
      <c r="D283" s="4">
        <v>600</v>
      </c>
      <c r="E283" s="4">
        <v>36472</v>
      </c>
      <c r="F283" s="4">
        <v>759</v>
      </c>
      <c r="G283" s="4">
        <v>609</v>
      </c>
      <c r="H283" s="4">
        <v>18.5</v>
      </c>
      <c r="I283" s="4">
        <v>640</v>
      </c>
      <c r="J283" s="4">
        <v>68</v>
      </c>
      <c r="K283" s="4">
        <v>1460</v>
      </c>
      <c r="L283" s="4">
        <v>1480</v>
      </c>
      <c r="M283" s="4">
        <v>1650</v>
      </c>
      <c r="N283" s="4">
        <f>VLOOKUP(H283,[1]参数表!$AS$129:$AW$152,5,FALSE)</f>
        <v>500</v>
      </c>
      <c r="O283" s="4">
        <f>VLOOKUP(H283,[1]参数表!$AS$129:$AW$152,2,FALSE)</f>
        <v>927</v>
      </c>
      <c r="P283" s="4">
        <v>1460</v>
      </c>
      <c r="Q283" s="4">
        <v>1820</v>
      </c>
      <c r="R283" s="4">
        <v>1650</v>
      </c>
      <c r="S283" s="4">
        <v>800</v>
      </c>
      <c r="T283" s="4">
        <v>800</v>
      </c>
      <c r="U283" s="4">
        <v>1550</v>
      </c>
      <c r="V283" s="4">
        <v>1280</v>
      </c>
      <c r="W283" s="5">
        <f t="shared" si="20"/>
        <v>15.829861111111111</v>
      </c>
      <c r="X283" s="5">
        <f t="shared" si="23"/>
        <v>150.35070167824074</v>
      </c>
      <c r="Y283" s="5">
        <f t="shared" si="21"/>
        <v>-0.35070167824073906</v>
      </c>
      <c r="Z283" s="5">
        <f t="shared" si="22"/>
        <v>9.2274159999999998</v>
      </c>
      <c r="AA283" s="6">
        <v>0.75</v>
      </c>
      <c r="AB283" s="5">
        <f t="shared" si="24"/>
        <v>14.389732553606239</v>
      </c>
    </row>
    <row r="284" spans="1:28" x14ac:dyDescent="0.2">
      <c r="A284" s="12">
        <v>290</v>
      </c>
      <c r="B284" s="4">
        <v>28</v>
      </c>
      <c r="C284" s="4" t="s">
        <v>65</v>
      </c>
      <c r="D284" s="4">
        <v>600</v>
      </c>
      <c r="E284" s="4">
        <v>38688</v>
      </c>
      <c r="F284" s="4">
        <v>795</v>
      </c>
      <c r="G284" s="4">
        <v>625</v>
      </c>
      <c r="H284" s="4">
        <v>18.5</v>
      </c>
      <c r="I284" s="4">
        <v>640</v>
      </c>
      <c r="J284" s="4">
        <v>69</v>
      </c>
      <c r="K284" s="4">
        <v>1460</v>
      </c>
      <c r="L284" s="4">
        <v>1480</v>
      </c>
      <c r="M284" s="4">
        <v>1650</v>
      </c>
      <c r="N284" s="4">
        <f>VLOOKUP(H284,[1]参数表!$AS$129:$AW$152,5,FALSE)</f>
        <v>500</v>
      </c>
      <c r="O284" s="4">
        <f>VLOOKUP(H284,[1]参数表!$AS$129:$AW$152,2,FALSE)</f>
        <v>927</v>
      </c>
      <c r="P284" s="4">
        <v>1460</v>
      </c>
      <c r="Q284" s="4">
        <v>1820</v>
      </c>
      <c r="R284" s="4">
        <v>1650</v>
      </c>
      <c r="S284" s="4">
        <v>800</v>
      </c>
      <c r="T284" s="4">
        <v>800</v>
      </c>
      <c r="U284" s="4">
        <v>1550</v>
      </c>
      <c r="V284" s="4">
        <v>1280</v>
      </c>
      <c r="W284" s="5">
        <f t="shared" si="20"/>
        <v>16.791666666666664</v>
      </c>
      <c r="X284" s="5">
        <f t="shared" si="23"/>
        <v>169.17604166666661</v>
      </c>
      <c r="Y284" s="5">
        <f t="shared" si="21"/>
        <v>0.82395833333339397</v>
      </c>
      <c r="Z284" s="5">
        <f t="shared" si="22"/>
        <v>10.252319999999999</v>
      </c>
      <c r="AA284" s="6">
        <v>0.75</v>
      </c>
      <c r="AB284" s="5">
        <f t="shared" si="24"/>
        <v>15.988023391812863</v>
      </c>
    </row>
    <row r="285" spans="1:28" x14ac:dyDescent="0.2">
      <c r="A285" s="12">
        <v>291</v>
      </c>
      <c r="B285" s="4">
        <v>28</v>
      </c>
      <c r="C285" s="4" t="s">
        <v>65</v>
      </c>
      <c r="D285" s="4">
        <v>600</v>
      </c>
      <c r="E285" s="4">
        <v>41522</v>
      </c>
      <c r="F285" s="4">
        <v>840</v>
      </c>
      <c r="G285" s="4">
        <v>645</v>
      </c>
      <c r="H285" s="4">
        <v>18.5</v>
      </c>
      <c r="I285" s="4">
        <v>640</v>
      </c>
      <c r="J285" s="4">
        <v>70</v>
      </c>
      <c r="K285" s="4">
        <v>1460</v>
      </c>
      <c r="L285" s="4">
        <v>1480</v>
      </c>
      <c r="M285" s="4">
        <v>1650</v>
      </c>
      <c r="N285" s="4">
        <f>VLOOKUP(H285,[1]参数表!$AS$129:$AW$152,5,FALSE)</f>
        <v>500</v>
      </c>
      <c r="O285" s="4">
        <f>VLOOKUP(H285,[1]参数表!$AS$129:$AW$152,2,FALSE)</f>
        <v>927</v>
      </c>
      <c r="P285" s="4">
        <v>1460</v>
      </c>
      <c r="Q285" s="4">
        <v>1820</v>
      </c>
      <c r="R285" s="4">
        <v>1650</v>
      </c>
      <c r="S285" s="4">
        <v>800</v>
      </c>
      <c r="T285" s="4">
        <v>800</v>
      </c>
      <c r="U285" s="4">
        <v>1550</v>
      </c>
      <c r="V285" s="4">
        <v>1280</v>
      </c>
      <c r="W285" s="5">
        <f t="shared" si="20"/>
        <v>18.021701388888889</v>
      </c>
      <c r="X285" s="5">
        <f t="shared" si="23"/>
        <v>194.86903257016783</v>
      </c>
      <c r="Y285" s="5">
        <f t="shared" si="21"/>
        <v>0.13096742983216814</v>
      </c>
      <c r="Z285" s="5">
        <f t="shared" si="22"/>
        <v>11.62616</v>
      </c>
      <c r="AA285" s="6">
        <v>0.75</v>
      </c>
      <c r="AB285" s="5">
        <f t="shared" si="24"/>
        <v>18.130463937621833</v>
      </c>
    </row>
    <row r="286" spans="1:28" x14ac:dyDescent="0.2">
      <c r="A286" s="12">
        <v>292</v>
      </c>
      <c r="B286" s="4">
        <v>28</v>
      </c>
      <c r="C286" s="4" t="s">
        <v>65</v>
      </c>
      <c r="D286" s="4">
        <v>600</v>
      </c>
      <c r="E286" s="4">
        <v>43646</v>
      </c>
      <c r="F286" s="4">
        <v>784</v>
      </c>
      <c r="G286" s="4">
        <v>569</v>
      </c>
      <c r="H286" s="4">
        <v>18.5</v>
      </c>
      <c r="I286" s="4">
        <v>640</v>
      </c>
      <c r="J286" s="4">
        <v>71</v>
      </c>
      <c r="K286" s="4">
        <v>1460</v>
      </c>
      <c r="L286" s="4">
        <v>1480</v>
      </c>
      <c r="M286" s="4">
        <v>1650</v>
      </c>
      <c r="N286" s="4">
        <f>VLOOKUP(H286,[1]参数表!$AS$129:$AW$152,5,FALSE)</f>
        <v>500</v>
      </c>
      <c r="O286" s="4">
        <f>VLOOKUP(H286,[1]参数表!$AS$129:$AW$152,2,FALSE)</f>
        <v>927</v>
      </c>
      <c r="P286" s="4">
        <v>1460</v>
      </c>
      <c r="Q286" s="4">
        <v>1820</v>
      </c>
      <c r="R286" s="4">
        <v>1650</v>
      </c>
      <c r="S286" s="4">
        <v>800</v>
      </c>
      <c r="T286" s="4">
        <v>800</v>
      </c>
      <c r="U286" s="4">
        <v>1550</v>
      </c>
      <c r="V286" s="4">
        <v>1280</v>
      </c>
      <c r="W286" s="5">
        <f t="shared" si="20"/>
        <v>18.943576388888886</v>
      </c>
      <c r="X286" s="5">
        <f t="shared" si="23"/>
        <v>215.31545184100108</v>
      </c>
      <c r="Y286" s="5">
        <f t="shared" si="21"/>
        <v>-0.31545184100107804</v>
      </c>
      <c r="Z286" s="5">
        <f t="shared" si="22"/>
        <v>11.406154666666666</v>
      </c>
      <c r="AA286" s="6">
        <v>0.75</v>
      </c>
      <c r="AB286" s="5">
        <f t="shared" si="24"/>
        <v>17.787375698505524</v>
      </c>
    </row>
    <row r="287" spans="1:28" x14ac:dyDescent="0.2">
      <c r="A287" s="12">
        <v>293</v>
      </c>
      <c r="B287" s="4">
        <v>28</v>
      </c>
      <c r="C287" s="4" t="s">
        <v>65</v>
      </c>
      <c r="D287" s="4">
        <v>600</v>
      </c>
      <c r="E287" s="4">
        <v>45784</v>
      </c>
      <c r="F287" s="4">
        <v>739</v>
      </c>
      <c r="G287" s="4">
        <v>502</v>
      </c>
      <c r="H287" s="4">
        <v>18.5</v>
      </c>
      <c r="I287" s="4">
        <v>640</v>
      </c>
      <c r="J287" s="4">
        <v>72</v>
      </c>
      <c r="K287" s="4">
        <v>1460</v>
      </c>
      <c r="L287" s="4">
        <v>1480</v>
      </c>
      <c r="M287" s="4">
        <v>1650</v>
      </c>
      <c r="N287" s="4">
        <f>VLOOKUP(H287,[1]参数表!$AS$129:$AW$152,5,FALSE)</f>
        <v>500</v>
      </c>
      <c r="O287" s="4">
        <f>VLOOKUP(H287,[1]参数表!$AS$129:$AW$152,2,FALSE)</f>
        <v>927</v>
      </c>
      <c r="P287" s="4">
        <v>1460</v>
      </c>
      <c r="Q287" s="4">
        <v>1820</v>
      </c>
      <c r="R287" s="4">
        <v>1650</v>
      </c>
      <c r="S287" s="4">
        <v>800</v>
      </c>
      <c r="T287" s="4">
        <v>800</v>
      </c>
      <c r="U287" s="4">
        <v>1550</v>
      </c>
      <c r="V287" s="4">
        <v>1280</v>
      </c>
      <c r="W287" s="5">
        <f t="shared" si="20"/>
        <v>19.871527777777775</v>
      </c>
      <c r="X287" s="5">
        <f t="shared" si="23"/>
        <v>236.92656973379621</v>
      </c>
      <c r="Y287" s="5">
        <f t="shared" si="21"/>
        <v>7.3430266203786232E-2</v>
      </c>
      <c r="Z287" s="5">
        <f t="shared" si="22"/>
        <v>11.278125333333332</v>
      </c>
      <c r="AA287" s="6">
        <v>0.75</v>
      </c>
      <c r="AB287" s="5">
        <f t="shared" si="24"/>
        <v>17.587719818063675</v>
      </c>
    </row>
    <row r="288" spans="1:28" x14ac:dyDescent="0.2">
      <c r="A288" s="12">
        <v>294</v>
      </c>
      <c r="B288" s="4">
        <v>28</v>
      </c>
      <c r="C288" s="4" t="s">
        <v>65</v>
      </c>
      <c r="D288" s="4">
        <v>600</v>
      </c>
      <c r="E288" s="4">
        <v>47354</v>
      </c>
      <c r="F288" s="4">
        <v>757</v>
      </c>
      <c r="G288" s="4">
        <v>503</v>
      </c>
      <c r="H288" s="4">
        <v>18.5</v>
      </c>
      <c r="I288" s="4">
        <v>640</v>
      </c>
      <c r="J288" s="4">
        <v>73</v>
      </c>
      <c r="K288" s="4">
        <v>1460</v>
      </c>
      <c r="L288" s="4">
        <v>1480</v>
      </c>
      <c r="M288" s="4">
        <v>1650</v>
      </c>
      <c r="N288" s="4">
        <f>VLOOKUP(H288,[1]参数表!$AS$129:$AW$152,5,FALSE)</f>
        <v>500</v>
      </c>
      <c r="O288" s="4">
        <f>VLOOKUP(H288,[1]参数表!$AS$129:$AW$152,2,FALSE)</f>
        <v>927</v>
      </c>
      <c r="P288" s="4">
        <v>1460</v>
      </c>
      <c r="Q288" s="4">
        <v>1820</v>
      </c>
      <c r="R288" s="4">
        <v>1650</v>
      </c>
      <c r="S288" s="4">
        <v>800</v>
      </c>
      <c r="T288" s="4">
        <v>800</v>
      </c>
      <c r="U288" s="4">
        <v>1550</v>
      </c>
      <c r="V288" s="4">
        <v>1280</v>
      </c>
      <c r="W288" s="5">
        <f t="shared" si="20"/>
        <v>20.552951388888886</v>
      </c>
      <c r="X288" s="5">
        <f t="shared" si="23"/>
        <v>253.45428647641776</v>
      </c>
      <c r="Y288" s="5">
        <f t="shared" si="21"/>
        <v>0.54571352358223635</v>
      </c>
      <c r="Z288" s="5">
        <f t="shared" si="22"/>
        <v>11.948992666666667</v>
      </c>
      <c r="AA288" s="6">
        <v>0.75</v>
      </c>
      <c r="AB288" s="5">
        <f t="shared" si="24"/>
        <v>18.633906692657572</v>
      </c>
    </row>
    <row r="289" spans="1:28" x14ac:dyDescent="0.2">
      <c r="A289" s="12">
        <v>295</v>
      </c>
      <c r="B289" s="12">
        <v>28</v>
      </c>
      <c r="C289" s="12" t="s">
        <v>66</v>
      </c>
      <c r="D289" s="12">
        <v>650</v>
      </c>
      <c r="E289" s="12">
        <v>35137</v>
      </c>
      <c r="F289" s="12">
        <v>844</v>
      </c>
      <c r="G289" s="12">
        <v>704</v>
      </c>
      <c r="H289" s="12">
        <v>22</v>
      </c>
      <c r="I289" s="12">
        <v>670</v>
      </c>
      <c r="J289" s="12">
        <v>68</v>
      </c>
      <c r="K289" s="12">
        <v>1460</v>
      </c>
      <c r="L289" s="12">
        <v>1480</v>
      </c>
      <c r="M289" s="12">
        <v>1650</v>
      </c>
      <c r="N289" s="4">
        <f>VLOOKUP(H289,[1]参数表!$AS$129:$AW$152,5,FALSE)</f>
        <v>500</v>
      </c>
      <c r="O289" s="4">
        <f>VLOOKUP(H289,[1]参数表!$AS$129:$AW$152,2,FALSE)</f>
        <v>927</v>
      </c>
      <c r="P289" s="12">
        <v>1460</v>
      </c>
      <c r="Q289" s="4">
        <v>1820</v>
      </c>
      <c r="R289" s="12">
        <v>1650</v>
      </c>
      <c r="S289" s="12">
        <v>800</v>
      </c>
      <c r="T289" s="12">
        <v>800</v>
      </c>
      <c r="U289" s="12">
        <v>1550</v>
      </c>
      <c r="V289" s="12">
        <v>1280</v>
      </c>
      <c r="W289" s="14">
        <f t="shared" si="20"/>
        <v>15.25043402777778</v>
      </c>
      <c r="X289" s="14">
        <f t="shared" si="23"/>
        <v>139.54544282136146</v>
      </c>
      <c r="Y289" s="14">
        <f t="shared" si="21"/>
        <v>0.45455717863853806</v>
      </c>
      <c r="Z289" s="14">
        <f t="shared" si="22"/>
        <v>9.885209333333334</v>
      </c>
      <c r="AA289" s="15">
        <v>0.75</v>
      </c>
      <c r="AB289" s="14">
        <f t="shared" si="24"/>
        <v>15.415531124106565</v>
      </c>
    </row>
    <row r="290" spans="1:28" x14ac:dyDescent="0.2">
      <c r="A290" s="12">
        <v>296</v>
      </c>
      <c r="B290" s="12">
        <v>28</v>
      </c>
      <c r="C290" s="12" t="s">
        <v>66</v>
      </c>
      <c r="D290" s="12">
        <v>650</v>
      </c>
      <c r="E290" s="16">
        <v>36877</v>
      </c>
      <c r="F290" s="16">
        <v>876</v>
      </c>
      <c r="G290" s="16">
        <v>722</v>
      </c>
      <c r="H290" s="12">
        <v>22</v>
      </c>
      <c r="I290" s="12">
        <v>670</v>
      </c>
      <c r="J290" s="12">
        <v>69</v>
      </c>
      <c r="K290" s="12">
        <v>1460</v>
      </c>
      <c r="L290" s="12">
        <v>1480</v>
      </c>
      <c r="M290" s="12">
        <v>1650</v>
      </c>
      <c r="N290" s="4">
        <f>VLOOKUP(H290,[1]参数表!$AS$129:$AW$152,5,FALSE)</f>
        <v>500</v>
      </c>
      <c r="O290" s="4">
        <f>VLOOKUP(H290,[1]参数表!$AS$129:$AW$152,2,FALSE)</f>
        <v>927</v>
      </c>
      <c r="P290" s="12">
        <v>1460</v>
      </c>
      <c r="Q290" s="4">
        <v>1820</v>
      </c>
      <c r="R290" s="12">
        <v>1650</v>
      </c>
      <c r="S290" s="12">
        <v>800</v>
      </c>
      <c r="T290" s="12">
        <v>800</v>
      </c>
      <c r="U290" s="12">
        <v>1550</v>
      </c>
      <c r="V290" s="12">
        <v>1280</v>
      </c>
      <c r="W290" s="14">
        <f t="shared" si="20"/>
        <v>16.005642361111111</v>
      </c>
      <c r="X290" s="14">
        <f t="shared" si="23"/>
        <v>153.70835243507668</v>
      </c>
      <c r="Y290" s="14">
        <f t="shared" si="21"/>
        <v>0.29164756492332344</v>
      </c>
      <c r="Z290" s="17">
        <f t="shared" si="22"/>
        <v>10.768083999999998</v>
      </c>
      <c r="AA290" s="15">
        <v>0.75</v>
      </c>
      <c r="AB290" s="14">
        <f t="shared" si="24"/>
        <v>16.792333723196879</v>
      </c>
    </row>
    <row r="291" spans="1:28" x14ac:dyDescent="0.2">
      <c r="A291" s="12">
        <v>297</v>
      </c>
      <c r="B291" s="12">
        <v>28</v>
      </c>
      <c r="C291" s="12" t="s">
        <v>66</v>
      </c>
      <c r="D291" s="12">
        <v>650</v>
      </c>
      <c r="E291" s="16">
        <v>40118</v>
      </c>
      <c r="F291" s="16">
        <v>861</v>
      </c>
      <c r="G291" s="16">
        <v>679</v>
      </c>
      <c r="H291" s="12">
        <v>22</v>
      </c>
      <c r="I291" s="12">
        <v>670</v>
      </c>
      <c r="J291" s="12">
        <v>70</v>
      </c>
      <c r="K291" s="12">
        <v>1460</v>
      </c>
      <c r="L291" s="12">
        <v>1480</v>
      </c>
      <c r="M291" s="12">
        <v>1650</v>
      </c>
      <c r="N291" s="4">
        <f>VLOOKUP(H291,[1]参数表!$AS$129:$AW$152,5,FALSE)</f>
        <v>500</v>
      </c>
      <c r="O291" s="4">
        <f>VLOOKUP(H291,[1]参数表!$AS$129:$AW$152,2,FALSE)</f>
        <v>927</v>
      </c>
      <c r="P291" s="12">
        <v>1460</v>
      </c>
      <c r="Q291" s="4">
        <v>1820</v>
      </c>
      <c r="R291" s="12">
        <v>1650</v>
      </c>
      <c r="S291" s="12">
        <v>800</v>
      </c>
      <c r="T291" s="12">
        <v>800</v>
      </c>
      <c r="U291" s="12">
        <v>1550</v>
      </c>
      <c r="V291" s="12">
        <v>1280</v>
      </c>
      <c r="W291" s="14">
        <f t="shared" si="20"/>
        <v>17.412326388888886</v>
      </c>
      <c r="X291" s="14">
        <f t="shared" si="23"/>
        <v>181.91346616391775</v>
      </c>
      <c r="Y291" s="14">
        <f t="shared" si="21"/>
        <v>8.6533836082253401E-2</v>
      </c>
      <c r="Z291" s="17">
        <f t="shared" si="22"/>
        <v>11.513866</v>
      </c>
      <c r="AA291" s="15">
        <v>0.75</v>
      </c>
      <c r="AB291" s="14">
        <f t="shared" si="24"/>
        <v>17.955346588693956</v>
      </c>
    </row>
    <row r="292" spans="1:28" x14ac:dyDescent="0.2">
      <c r="A292" s="12">
        <v>298</v>
      </c>
      <c r="B292" s="12">
        <v>28</v>
      </c>
      <c r="C292" s="12" t="s">
        <v>66</v>
      </c>
      <c r="D292" s="12">
        <v>650</v>
      </c>
      <c r="E292" s="16">
        <v>43983</v>
      </c>
      <c r="F292" s="16">
        <v>882</v>
      </c>
      <c r="G292" s="16">
        <v>663</v>
      </c>
      <c r="H292" s="12">
        <v>22</v>
      </c>
      <c r="I292" s="12">
        <v>670</v>
      </c>
      <c r="J292" s="12">
        <v>71</v>
      </c>
      <c r="K292" s="12">
        <v>1460</v>
      </c>
      <c r="L292" s="12">
        <v>1480</v>
      </c>
      <c r="M292" s="12">
        <v>1650</v>
      </c>
      <c r="N292" s="4">
        <f>VLOOKUP(H292,[1]参数表!$AS$129:$AW$152,5,FALSE)</f>
        <v>500</v>
      </c>
      <c r="O292" s="4">
        <f>VLOOKUP(H292,[1]参数表!$AS$129:$AW$152,2,FALSE)</f>
        <v>927</v>
      </c>
      <c r="P292" s="12">
        <v>1460</v>
      </c>
      <c r="Q292" s="4">
        <v>1820</v>
      </c>
      <c r="R292" s="12">
        <v>1650</v>
      </c>
      <c r="S292" s="12">
        <v>800</v>
      </c>
      <c r="T292" s="12">
        <v>800</v>
      </c>
      <c r="U292" s="12">
        <v>1550</v>
      </c>
      <c r="V292" s="12">
        <v>1280</v>
      </c>
      <c r="W292" s="14">
        <f t="shared" si="20"/>
        <v>19.08984375</v>
      </c>
      <c r="X292" s="14">
        <f t="shared" si="23"/>
        <v>218.65328063964841</v>
      </c>
      <c r="Y292" s="14">
        <f t="shared" si="21"/>
        <v>0.34671936035158524</v>
      </c>
      <c r="Z292" s="17">
        <f t="shared" si="22"/>
        <v>12.931001999999999</v>
      </c>
      <c r="AA292" s="15">
        <v>0.75</v>
      </c>
      <c r="AB292" s="14">
        <f t="shared" si="24"/>
        <v>20.165305263157897</v>
      </c>
    </row>
    <row r="293" spans="1:28" x14ac:dyDescent="0.2">
      <c r="A293" s="12">
        <v>299</v>
      </c>
      <c r="B293" s="12">
        <v>28</v>
      </c>
      <c r="C293" s="12" t="s">
        <v>66</v>
      </c>
      <c r="D293" s="12">
        <v>650</v>
      </c>
      <c r="E293" s="16">
        <v>45161</v>
      </c>
      <c r="F293" s="16">
        <v>862</v>
      </c>
      <c r="G293" s="16">
        <v>632</v>
      </c>
      <c r="H293" s="12">
        <v>22</v>
      </c>
      <c r="I293" s="12">
        <v>670</v>
      </c>
      <c r="J293" s="12">
        <v>72</v>
      </c>
      <c r="K293" s="12">
        <v>1460</v>
      </c>
      <c r="L293" s="12">
        <v>1480</v>
      </c>
      <c r="M293" s="12">
        <v>1650</v>
      </c>
      <c r="N293" s="4">
        <f>VLOOKUP(H293,[1]参数表!$AS$129:$AW$152,5,FALSE)</f>
        <v>500</v>
      </c>
      <c r="O293" s="4">
        <f>VLOOKUP(H293,[1]参数表!$AS$129:$AW$152,2,FALSE)</f>
        <v>927</v>
      </c>
      <c r="P293" s="12">
        <v>1460</v>
      </c>
      <c r="Q293" s="4">
        <v>1820</v>
      </c>
      <c r="R293" s="12">
        <v>1650</v>
      </c>
      <c r="S293" s="12">
        <v>800</v>
      </c>
      <c r="T293" s="12">
        <v>800</v>
      </c>
      <c r="U293" s="12">
        <v>1550</v>
      </c>
      <c r="V293" s="12">
        <v>1280</v>
      </c>
      <c r="W293" s="14">
        <f t="shared" si="20"/>
        <v>19.601128472222225</v>
      </c>
      <c r="X293" s="14">
        <f t="shared" si="23"/>
        <v>230.52254243073645</v>
      </c>
      <c r="Y293" s="14">
        <f t="shared" si="21"/>
        <v>-0.52254243073645057</v>
      </c>
      <c r="Z293" s="17">
        <f t="shared" si="22"/>
        <v>12.976260666666667</v>
      </c>
      <c r="AA293" s="15">
        <v>0.75</v>
      </c>
      <c r="AB293" s="14">
        <f t="shared" si="24"/>
        <v>20.2358840805718</v>
      </c>
    </row>
    <row r="294" spans="1:28" x14ac:dyDescent="0.2">
      <c r="A294" s="12">
        <v>300</v>
      </c>
      <c r="B294" s="12">
        <v>28</v>
      </c>
      <c r="C294" s="12" t="s">
        <v>66</v>
      </c>
      <c r="D294" s="12">
        <v>650</v>
      </c>
      <c r="E294" s="16">
        <v>47293</v>
      </c>
      <c r="F294" s="16">
        <v>865</v>
      </c>
      <c r="G294" s="16">
        <v>612</v>
      </c>
      <c r="H294" s="12">
        <v>22</v>
      </c>
      <c r="I294" s="12">
        <v>670</v>
      </c>
      <c r="J294" s="12">
        <v>73</v>
      </c>
      <c r="K294" s="12">
        <v>1460</v>
      </c>
      <c r="L294" s="12">
        <v>1480</v>
      </c>
      <c r="M294" s="12">
        <v>1650</v>
      </c>
      <c r="N294" s="4">
        <f>VLOOKUP(H294,[1]参数表!$AS$129:$AW$152,5,FALSE)</f>
        <v>500</v>
      </c>
      <c r="O294" s="4">
        <f>VLOOKUP(H294,[1]参数表!$AS$129:$AW$152,2,FALSE)</f>
        <v>927</v>
      </c>
      <c r="P294" s="12">
        <v>1460</v>
      </c>
      <c r="Q294" s="4">
        <v>1820</v>
      </c>
      <c r="R294" s="12">
        <v>1650</v>
      </c>
      <c r="S294" s="12">
        <v>800</v>
      </c>
      <c r="T294" s="12">
        <v>800</v>
      </c>
      <c r="U294" s="12">
        <v>1550</v>
      </c>
      <c r="V294" s="12">
        <v>1280</v>
      </c>
      <c r="W294" s="14">
        <f t="shared" si="20"/>
        <v>20.526475694444443</v>
      </c>
      <c r="X294" s="14">
        <f t="shared" si="23"/>
        <v>252.80172266077108</v>
      </c>
      <c r="Y294" s="14">
        <f t="shared" si="21"/>
        <v>0.19827733922892321</v>
      </c>
      <c r="Z294" s="17">
        <f t="shared" si="22"/>
        <v>13.636148333333333</v>
      </c>
      <c r="AA294" s="15">
        <v>0.75</v>
      </c>
      <c r="AB294" s="14">
        <f t="shared" si="24"/>
        <v>21.264948667966209</v>
      </c>
    </row>
    <row r="295" spans="1:28" x14ac:dyDescent="0.2">
      <c r="A295" s="12">
        <v>301</v>
      </c>
      <c r="B295" s="12">
        <v>28</v>
      </c>
      <c r="C295" s="12" t="s">
        <v>66</v>
      </c>
      <c r="D295" s="12">
        <v>650</v>
      </c>
      <c r="E295" s="12">
        <v>49880</v>
      </c>
      <c r="F295" s="12">
        <v>842</v>
      </c>
      <c r="G295" s="12">
        <v>561</v>
      </c>
      <c r="H295" s="12">
        <v>22</v>
      </c>
      <c r="I295" s="12">
        <v>670</v>
      </c>
      <c r="J295" s="12">
        <v>74</v>
      </c>
      <c r="K295" s="12">
        <v>1460</v>
      </c>
      <c r="L295" s="12">
        <v>1480</v>
      </c>
      <c r="M295" s="12">
        <v>1650</v>
      </c>
      <c r="N295" s="4">
        <f>VLOOKUP(H295,[1]参数表!$AS$129:$AW$152,5,FALSE)</f>
        <v>500</v>
      </c>
      <c r="O295" s="4">
        <f>VLOOKUP(H295,[1]参数表!$AS$129:$AW$152,2,FALSE)</f>
        <v>927</v>
      </c>
      <c r="P295" s="12">
        <v>1460</v>
      </c>
      <c r="Q295" s="4">
        <v>1820</v>
      </c>
      <c r="R295" s="12">
        <v>1650</v>
      </c>
      <c r="S295" s="12">
        <v>800</v>
      </c>
      <c r="T295" s="12">
        <v>800</v>
      </c>
      <c r="U295" s="12">
        <v>1550</v>
      </c>
      <c r="V295" s="12">
        <v>1280</v>
      </c>
      <c r="W295" s="14">
        <f t="shared" si="20"/>
        <v>21.649305555555557</v>
      </c>
      <c r="X295" s="14">
        <f t="shared" si="23"/>
        <v>281.21545862268522</v>
      </c>
      <c r="Y295" s="14">
        <f t="shared" si="21"/>
        <v>-0.21545862268521887</v>
      </c>
      <c r="Z295" s="14">
        <f t="shared" si="22"/>
        <v>13.999653333333333</v>
      </c>
      <c r="AA295" s="15">
        <v>0.75</v>
      </c>
      <c r="AB295" s="14">
        <f t="shared" si="24"/>
        <v>21.831818063677712</v>
      </c>
    </row>
    <row r="296" spans="1:28" x14ac:dyDescent="0.2">
      <c r="A296" s="12">
        <v>302</v>
      </c>
      <c r="B296" s="4">
        <v>28</v>
      </c>
      <c r="C296" s="4" t="s">
        <v>67</v>
      </c>
      <c r="D296" s="4">
        <v>700</v>
      </c>
      <c r="E296" s="4">
        <v>38612</v>
      </c>
      <c r="F296" s="4">
        <v>898</v>
      </c>
      <c r="G296" s="4">
        <v>729</v>
      </c>
      <c r="H296" s="4">
        <v>30</v>
      </c>
      <c r="I296" s="4">
        <v>701</v>
      </c>
      <c r="J296" s="4">
        <v>70</v>
      </c>
      <c r="K296" s="4">
        <v>1460</v>
      </c>
      <c r="L296" s="4">
        <v>1480</v>
      </c>
      <c r="M296" s="4">
        <v>1650</v>
      </c>
      <c r="N296" s="4">
        <f>VLOOKUP(H296,[1]参数表!$AS$129:$AW$152,5,FALSE)</f>
        <v>552</v>
      </c>
      <c r="O296" s="4">
        <f>VLOOKUP(H296,[1]参数表!$AS$129:$AW$152,2,FALSE)</f>
        <v>995</v>
      </c>
      <c r="P296" s="4">
        <v>1460</v>
      </c>
      <c r="Q296" s="4">
        <v>1820</v>
      </c>
      <c r="R296" s="4">
        <v>1650</v>
      </c>
      <c r="S296" s="4">
        <v>800</v>
      </c>
      <c r="T296" s="4">
        <v>800</v>
      </c>
      <c r="U296" s="4">
        <v>1550</v>
      </c>
      <c r="V296" s="4">
        <v>1280</v>
      </c>
      <c r="W296" s="5">
        <f t="shared" si="20"/>
        <v>16.758680555555554</v>
      </c>
      <c r="X296" s="5">
        <f t="shared" si="23"/>
        <v>168.51202437789345</v>
      </c>
      <c r="Y296" s="5">
        <f t="shared" si="21"/>
        <v>0.48797562210654633</v>
      </c>
      <c r="Z296" s="5">
        <f t="shared" si="22"/>
        <v>11.557858666666665</v>
      </c>
      <c r="AA296" s="6">
        <v>0.75</v>
      </c>
      <c r="AB296" s="5">
        <f t="shared" si="24"/>
        <v>18.02395113710201</v>
      </c>
    </row>
    <row r="297" spans="1:28" x14ac:dyDescent="0.2">
      <c r="A297" s="12">
        <v>303</v>
      </c>
      <c r="B297" s="4">
        <v>28</v>
      </c>
      <c r="C297" s="4" t="s">
        <v>67</v>
      </c>
      <c r="D297" s="4">
        <v>700</v>
      </c>
      <c r="E297" s="4">
        <v>40524</v>
      </c>
      <c r="F297" s="4">
        <v>937</v>
      </c>
      <c r="G297" s="4">
        <v>751</v>
      </c>
      <c r="H297" s="4">
        <v>30</v>
      </c>
      <c r="I297" s="4">
        <v>701</v>
      </c>
      <c r="J297" s="4">
        <v>71</v>
      </c>
      <c r="K297" s="4">
        <v>1460</v>
      </c>
      <c r="L297" s="4">
        <v>1480</v>
      </c>
      <c r="M297" s="4">
        <v>1650</v>
      </c>
      <c r="N297" s="4">
        <f>VLOOKUP(H297,[1]参数表!$AS$129:$AW$152,5,FALSE)</f>
        <v>552</v>
      </c>
      <c r="O297" s="4">
        <f>VLOOKUP(H297,[1]参数表!$AS$129:$AW$152,2,FALSE)</f>
        <v>995</v>
      </c>
      <c r="P297" s="4">
        <v>1460</v>
      </c>
      <c r="Q297" s="4">
        <v>1820</v>
      </c>
      <c r="R297" s="4">
        <v>1650</v>
      </c>
      <c r="S297" s="4">
        <v>800</v>
      </c>
      <c r="T297" s="4">
        <v>800</v>
      </c>
      <c r="U297" s="4">
        <v>1550</v>
      </c>
      <c r="V297" s="4">
        <v>1280</v>
      </c>
      <c r="W297" s="5">
        <f t="shared" si="20"/>
        <v>17.588541666666664</v>
      </c>
      <c r="X297" s="5">
        <f t="shared" si="23"/>
        <v>185.61407877604159</v>
      </c>
      <c r="Y297" s="5">
        <f t="shared" si="21"/>
        <v>0.38592122395840533</v>
      </c>
      <c r="Z297" s="5">
        <f t="shared" si="22"/>
        <v>12.656996000000001</v>
      </c>
      <c r="AA297" s="6">
        <v>0.75</v>
      </c>
      <c r="AB297" s="5">
        <f t="shared" si="24"/>
        <v>19.73800545808967</v>
      </c>
    </row>
    <row r="298" spans="1:28" x14ac:dyDescent="0.2">
      <c r="A298" s="12">
        <v>304</v>
      </c>
      <c r="B298" s="4">
        <v>28</v>
      </c>
      <c r="C298" s="4" t="s">
        <v>67</v>
      </c>
      <c r="D298" s="4">
        <v>700</v>
      </c>
      <c r="E298" s="4">
        <v>42987</v>
      </c>
      <c r="F298" s="4">
        <v>981</v>
      </c>
      <c r="G298" s="4">
        <v>772</v>
      </c>
      <c r="H298" s="4">
        <v>30</v>
      </c>
      <c r="I298" s="4">
        <v>701</v>
      </c>
      <c r="J298" s="4">
        <v>72</v>
      </c>
      <c r="K298" s="4">
        <v>1460</v>
      </c>
      <c r="L298" s="4">
        <v>1480</v>
      </c>
      <c r="M298" s="4">
        <v>1650</v>
      </c>
      <c r="N298" s="4">
        <f>VLOOKUP(H298,[1]参数表!$AS$129:$AW$152,5,FALSE)</f>
        <v>552</v>
      </c>
      <c r="O298" s="4">
        <f>VLOOKUP(H298,[1]参数表!$AS$129:$AW$152,2,FALSE)</f>
        <v>995</v>
      </c>
      <c r="P298" s="4">
        <v>1460</v>
      </c>
      <c r="Q298" s="4">
        <v>1820</v>
      </c>
      <c r="R298" s="4">
        <v>1650</v>
      </c>
      <c r="S298" s="4">
        <v>800</v>
      </c>
      <c r="T298" s="4">
        <v>800</v>
      </c>
      <c r="U298" s="4">
        <v>1550</v>
      </c>
      <c r="V298" s="4">
        <v>1280</v>
      </c>
      <c r="W298" s="5">
        <f t="shared" si="20"/>
        <v>18.657552083333336</v>
      </c>
      <c r="X298" s="5">
        <f t="shared" si="23"/>
        <v>208.86254984537766</v>
      </c>
      <c r="Y298" s="5">
        <f t="shared" si="21"/>
        <v>0.13745015462234278</v>
      </c>
      <c r="Z298" s="5">
        <f t="shared" si="22"/>
        <v>14.056749</v>
      </c>
      <c r="AA298" s="6">
        <v>0.75</v>
      </c>
      <c r="AB298" s="5">
        <f t="shared" si="24"/>
        <v>21.920856140350878</v>
      </c>
    </row>
    <row r="299" spans="1:28" x14ac:dyDescent="0.2">
      <c r="A299" s="12">
        <v>305</v>
      </c>
      <c r="B299" s="4">
        <v>28</v>
      </c>
      <c r="C299" s="4" t="s">
        <v>67</v>
      </c>
      <c r="D299" s="4">
        <v>700</v>
      </c>
      <c r="E299" s="4">
        <v>46136</v>
      </c>
      <c r="F299" s="4">
        <v>1037</v>
      </c>
      <c r="G299" s="4">
        <v>796</v>
      </c>
      <c r="H299" s="4">
        <v>30</v>
      </c>
      <c r="I299" s="4">
        <v>701</v>
      </c>
      <c r="J299" s="4">
        <v>73</v>
      </c>
      <c r="K299" s="4">
        <v>1460</v>
      </c>
      <c r="L299" s="4">
        <v>1480</v>
      </c>
      <c r="M299" s="4">
        <v>1650</v>
      </c>
      <c r="N299" s="4">
        <f>VLOOKUP(H299,[1]参数表!$AS$129:$AW$152,5,FALSE)</f>
        <v>552</v>
      </c>
      <c r="O299" s="4">
        <f>VLOOKUP(H299,[1]参数表!$AS$129:$AW$152,2,FALSE)</f>
        <v>995</v>
      </c>
      <c r="P299" s="4">
        <v>1460</v>
      </c>
      <c r="Q299" s="4">
        <v>1820</v>
      </c>
      <c r="R299" s="4">
        <v>1650</v>
      </c>
      <c r="S299" s="4">
        <v>800</v>
      </c>
      <c r="T299" s="4">
        <v>800</v>
      </c>
      <c r="U299" s="4">
        <v>1550</v>
      </c>
      <c r="V299" s="4">
        <v>1280</v>
      </c>
      <c r="W299" s="5">
        <f t="shared" si="20"/>
        <v>20.024305555555557</v>
      </c>
      <c r="X299" s="5">
        <f t="shared" si="23"/>
        <v>240.5836877893519</v>
      </c>
      <c r="Y299" s="5">
        <f t="shared" si="21"/>
        <v>0.4163122106481012</v>
      </c>
      <c r="Z299" s="5">
        <f t="shared" si="22"/>
        <v>15.947677333333333</v>
      </c>
      <c r="AA299" s="6">
        <v>0.75</v>
      </c>
      <c r="AB299" s="5">
        <f t="shared" si="24"/>
        <v>24.869672254710853</v>
      </c>
    </row>
    <row r="300" spans="1:28" x14ac:dyDescent="0.2">
      <c r="A300" s="12">
        <v>306</v>
      </c>
      <c r="B300" s="4">
        <v>28</v>
      </c>
      <c r="C300" s="4" t="s">
        <v>67</v>
      </c>
      <c r="D300" s="4">
        <v>700</v>
      </c>
      <c r="E300" s="4">
        <v>48496</v>
      </c>
      <c r="F300" s="4">
        <v>968</v>
      </c>
      <c r="G300" s="4">
        <v>702</v>
      </c>
      <c r="H300" s="4">
        <v>30</v>
      </c>
      <c r="I300" s="4">
        <v>701</v>
      </c>
      <c r="J300" s="4">
        <v>74</v>
      </c>
      <c r="K300" s="4">
        <v>1460</v>
      </c>
      <c r="L300" s="4">
        <v>1480</v>
      </c>
      <c r="M300" s="4">
        <v>1650</v>
      </c>
      <c r="N300" s="4">
        <f>VLOOKUP(H300,[1]参数表!$AS$129:$AW$152,5,FALSE)</f>
        <v>552</v>
      </c>
      <c r="O300" s="4">
        <f>VLOOKUP(H300,[1]参数表!$AS$129:$AW$152,2,FALSE)</f>
        <v>995</v>
      </c>
      <c r="P300" s="4">
        <v>1460</v>
      </c>
      <c r="Q300" s="4">
        <v>1820</v>
      </c>
      <c r="R300" s="4">
        <v>1650</v>
      </c>
      <c r="S300" s="4">
        <v>800</v>
      </c>
      <c r="T300" s="4">
        <v>800</v>
      </c>
      <c r="U300" s="4">
        <v>1550</v>
      </c>
      <c r="V300" s="4">
        <v>1280</v>
      </c>
      <c r="W300" s="5">
        <f t="shared" si="20"/>
        <v>21.048611111111111</v>
      </c>
      <c r="X300" s="5">
        <f t="shared" si="23"/>
        <v>265.82641782407404</v>
      </c>
      <c r="Y300" s="5">
        <f t="shared" si="21"/>
        <v>0.17358217592595793</v>
      </c>
      <c r="Z300" s="5">
        <f t="shared" si="22"/>
        <v>15.648042666666667</v>
      </c>
      <c r="AA300" s="6">
        <v>0.75</v>
      </c>
      <c r="AB300" s="5">
        <f t="shared" si="24"/>
        <v>24.4024057179987</v>
      </c>
    </row>
    <row r="301" spans="1:28" x14ac:dyDescent="0.2">
      <c r="A301" s="12">
        <v>307</v>
      </c>
      <c r="B301" s="4">
        <v>28</v>
      </c>
      <c r="C301" s="4" t="s">
        <v>67</v>
      </c>
      <c r="D301" s="4">
        <v>700</v>
      </c>
      <c r="E301" s="4">
        <v>50871</v>
      </c>
      <c r="F301" s="4">
        <v>912</v>
      </c>
      <c r="G301" s="4">
        <v>619</v>
      </c>
      <c r="H301" s="4">
        <v>30</v>
      </c>
      <c r="I301" s="4">
        <v>701</v>
      </c>
      <c r="J301" s="4">
        <v>75</v>
      </c>
      <c r="K301" s="4">
        <v>1460</v>
      </c>
      <c r="L301" s="4">
        <v>1480</v>
      </c>
      <c r="M301" s="4">
        <v>1650</v>
      </c>
      <c r="N301" s="4">
        <f>VLOOKUP(H301,[1]参数表!$AS$129:$AW$152,5,FALSE)</f>
        <v>552</v>
      </c>
      <c r="O301" s="4">
        <f>VLOOKUP(H301,[1]参数表!$AS$129:$AW$152,2,FALSE)</f>
        <v>995</v>
      </c>
      <c r="P301" s="4">
        <v>1460</v>
      </c>
      <c r="Q301" s="4">
        <v>1820</v>
      </c>
      <c r="R301" s="4">
        <v>1650</v>
      </c>
      <c r="S301" s="4">
        <v>800</v>
      </c>
      <c r="T301" s="4">
        <v>800</v>
      </c>
      <c r="U301" s="4">
        <v>1550</v>
      </c>
      <c r="V301" s="4">
        <v>1280</v>
      </c>
      <c r="W301" s="5">
        <f t="shared" si="20"/>
        <v>22.079427083333336</v>
      </c>
      <c r="X301" s="5">
        <f t="shared" si="23"/>
        <v>292.50066019694015</v>
      </c>
      <c r="Y301" s="5">
        <f t="shared" si="21"/>
        <v>0.49933980305985415</v>
      </c>
      <c r="Z301" s="5">
        <f t="shared" si="22"/>
        <v>15.464784</v>
      </c>
      <c r="AA301" s="6">
        <v>0.75</v>
      </c>
      <c r="AB301" s="5">
        <f t="shared" si="24"/>
        <v>24.116622222222222</v>
      </c>
    </row>
    <row r="302" spans="1:28" x14ac:dyDescent="0.2">
      <c r="A302" s="12">
        <v>308</v>
      </c>
      <c r="B302" s="4">
        <v>28</v>
      </c>
      <c r="C302" s="4" t="s">
        <v>67</v>
      </c>
      <c r="D302" s="4">
        <v>700</v>
      </c>
      <c r="E302" s="4">
        <v>52615</v>
      </c>
      <c r="F302" s="4">
        <v>934</v>
      </c>
      <c r="G302" s="4">
        <v>621</v>
      </c>
      <c r="H302" s="4">
        <v>30</v>
      </c>
      <c r="I302" s="4">
        <v>701</v>
      </c>
      <c r="J302" s="4">
        <v>76</v>
      </c>
      <c r="K302" s="4">
        <v>1460</v>
      </c>
      <c r="L302" s="4">
        <v>1480</v>
      </c>
      <c r="M302" s="4">
        <v>1650</v>
      </c>
      <c r="N302" s="4">
        <f>VLOOKUP(H302,[1]参数表!$AS$129:$AW$152,5,FALSE)</f>
        <v>552</v>
      </c>
      <c r="O302" s="4">
        <f>VLOOKUP(H302,[1]参数表!$AS$129:$AW$152,2,FALSE)</f>
        <v>995</v>
      </c>
      <c r="P302" s="4">
        <v>1460</v>
      </c>
      <c r="Q302" s="4">
        <v>1820</v>
      </c>
      <c r="R302" s="4">
        <v>1650</v>
      </c>
      <c r="S302" s="4">
        <v>800</v>
      </c>
      <c r="T302" s="4">
        <v>800</v>
      </c>
      <c r="U302" s="4">
        <v>1550</v>
      </c>
      <c r="V302" s="4">
        <v>1280</v>
      </c>
      <c r="W302" s="5">
        <f t="shared" si="20"/>
        <v>22.836371527777779</v>
      </c>
      <c r="X302" s="5">
        <f t="shared" si="23"/>
        <v>312.89991873281974</v>
      </c>
      <c r="Y302" s="5">
        <f t="shared" si="21"/>
        <v>0.10008126718025778</v>
      </c>
      <c r="Z302" s="5">
        <f t="shared" si="22"/>
        <v>16.380803333333333</v>
      </c>
      <c r="AA302" s="6">
        <v>0.75</v>
      </c>
      <c r="AB302" s="5">
        <f t="shared" si="24"/>
        <v>25.545112410656269</v>
      </c>
    </row>
    <row r="303" spans="1:28" x14ac:dyDescent="0.2">
      <c r="A303" s="12">
        <v>309</v>
      </c>
      <c r="B303" s="16">
        <v>30</v>
      </c>
      <c r="C303" s="16" t="s">
        <v>68</v>
      </c>
      <c r="D303" s="16">
        <v>450</v>
      </c>
      <c r="E303" s="12">
        <v>27664</v>
      </c>
      <c r="F303" s="16">
        <v>376</v>
      </c>
      <c r="G303" s="16">
        <v>317</v>
      </c>
      <c r="H303" s="16">
        <v>11</v>
      </c>
      <c r="I303" s="16">
        <v>640</v>
      </c>
      <c r="J303" s="16">
        <v>66</v>
      </c>
      <c r="K303" s="16">
        <v>1570</v>
      </c>
      <c r="L303" s="16">
        <v>1580</v>
      </c>
      <c r="M303" s="16">
        <v>1720</v>
      </c>
      <c r="N303" s="4">
        <f>VLOOKUP(H303,[1]参数表!$AS$129:$AW$152,5,FALSE)</f>
        <v>415</v>
      </c>
      <c r="O303" s="4">
        <f>VLOOKUP(H303,[1]参数表!$AS$129:$AW$152,2,FALSE)</f>
        <v>706</v>
      </c>
      <c r="P303" s="16">
        <v>1570</v>
      </c>
      <c r="Q303" s="16">
        <v>1920</v>
      </c>
      <c r="R303" s="16">
        <v>1720</v>
      </c>
      <c r="S303" s="16">
        <v>880</v>
      </c>
      <c r="T303" s="16">
        <v>880</v>
      </c>
      <c r="U303" s="16">
        <v>1620</v>
      </c>
      <c r="V303" s="16">
        <v>1390</v>
      </c>
      <c r="W303" s="17">
        <f t="shared" si="20"/>
        <v>9.9230945821854917</v>
      </c>
      <c r="X303" s="17">
        <f t="shared" si="23"/>
        <v>59.080683652199433</v>
      </c>
      <c r="Y303" s="17">
        <f t="shared" si="21"/>
        <v>-8.0683652199432743E-2</v>
      </c>
      <c r="Z303" s="17">
        <f t="shared" si="22"/>
        <v>3.4672213333333328</v>
      </c>
      <c r="AA303" s="15">
        <v>0.75</v>
      </c>
      <c r="AB303" s="14">
        <f t="shared" si="24"/>
        <v>5.4069728395061727</v>
      </c>
    </row>
    <row r="304" spans="1:28" x14ac:dyDescent="0.2">
      <c r="A304" s="12">
        <v>310</v>
      </c>
      <c r="B304" s="16">
        <v>30</v>
      </c>
      <c r="C304" s="16" t="s">
        <v>68</v>
      </c>
      <c r="D304" s="16">
        <v>450</v>
      </c>
      <c r="E304" s="16">
        <v>29869</v>
      </c>
      <c r="F304" s="16">
        <v>385</v>
      </c>
      <c r="G304" s="16">
        <v>316</v>
      </c>
      <c r="H304" s="16">
        <v>11</v>
      </c>
      <c r="I304" s="16">
        <v>640</v>
      </c>
      <c r="J304" s="16">
        <v>67</v>
      </c>
      <c r="K304" s="16">
        <v>1570</v>
      </c>
      <c r="L304" s="16">
        <v>1580</v>
      </c>
      <c r="M304" s="16">
        <v>1720</v>
      </c>
      <c r="N304" s="4">
        <f>VLOOKUP(H304,[1]参数表!$AS$129:$AW$152,5,FALSE)</f>
        <v>415</v>
      </c>
      <c r="O304" s="4">
        <f>VLOOKUP(H304,[1]参数表!$AS$129:$AW$152,2,FALSE)</f>
        <v>706</v>
      </c>
      <c r="P304" s="16">
        <v>1570</v>
      </c>
      <c r="Q304" s="16">
        <v>1920</v>
      </c>
      <c r="R304" s="16">
        <v>1720</v>
      </c>
      <c r="S304" s="16">
        <v>880</v>
      </c>
      <c r="T304" s="16">
        <v>880</v>
      </c>
      <c r="U304" s="16">
        <v>1620</v>
      </c>
      <c r="V304" s="16">
        <v>1390</v>
      </c>
      <c r="W304" s="17">
        <f t="shared" si="20"/>
        <v>10.714029499540862</v>
      </c>
      <c r="X304" s="17">
        <f t="shared" si="23"/>
        <v>68.874256870219085</v>
      </c>
      <c r="Y304" s="17">
        <f t="shared" si="21"/>
        <v>0.12574312978091484</v>
      </c>
      <c r="Z304" s="17">
        <f t="shared" si="22"/>
        <v>3.8331883333333336</v>
      </c>
      <c r="AA304" s="15">
        <v>0.75</v>
      </c>
      <c r="AB304" s="14">
        <f t="shared" si="24"/>
        <v>5.9776816114359974</v>
      </c>
    </row>
    <row r="305" spans="1:28" x14ac:dyDescent="0.2">
      <c r="A305" s="12">
        <v>311</v>
      </c>
      <c r="B305" s="16">
        <v>30</v>
      </c>
      <c r="C305" s="16" t="s">
        <v>68</v>
      </c>
      <c r="D305" s="16">
        <v>450</v>
      </c>
      <c r="E305" s="16">
        <v>31961</v>
      </c>
      <c r="F305" s="16">
        <v>402</v>
      </c>
      <c r="G305" s="16">
        <v>323</v>
      </c>
      <c r="H305" s="16">
        <v>11</v>
      </c>
      <c r="I305" s="16">
        <v>640</v>
      </c>
      <c r="J305" s="16">
        <v>68</v>
      </c>
      <c r="K305" s="16">
        <v>1570</v>
      </c>
      <c r="L305" s="16">
        <v>1580</v>
      </c>
      <c r="M305" s="16">
        <v>1720</v>
      </c>
      <c r="N305" s="4">
        <f>VLOOKUP(H305,[1]参数表!$AS$129:$AW$152,5,FALSE)</f>
        <v>415</v>
      </c>
      <c r="O305" s="4">
        <f>VLOOKUP(H305,[1]参数表!$AS$129:$AW$152,2,FALSE)</f>
        <v>706</v>
      </c>
      <c r="P305" s="16">
        <v>1570</v>
      </c>
      <c r="Q305" s="16">
        <v>1920</v>
      </c>
      <c r="R305" s="16">
        <v>1720</v>
      </c>
      <c r="S305" s="16">
        <v>880</v>
      </c>
      <c r="T305" s="16">
        <v>880</v>
      </c>
      <c r="U305" s="16">
        <v>1620</v>
      </c>
      <c r="V305" s="16">
        <v>1390</v>
      </c>
      <c r="W305" s="17">
        <f t="shared" si="20"/>
        <v>11.464431244260787</v>
      </c>
      <c r="X305" s="17">
        <f t="shared" si="23"/>
        <v>78.85991025262976</v>
      </c>
      <c r="Y305" s="17">
        <f t="shared" si="21"/>
        <v>0.14008974737024005</v>
      </c>
      <c r="Z305" s="17">
        <f t="shared" si="22"/>
        <v>4.2827739999999999</v>
      </c>
      <c r="AA305" s="15">
        <v>0.75</v>
      </c>
      <c r="AB305" s="14">
        <f t="shared" si="24"/>
        <v>6.6787898635477578</v>
      </c>
    </row>
    <row r="306" spans="1:28" x14ac:dyDescent="0.2">
      <c r="A306" s="12">
        <v>312</v>
      </c>
      <c r="B306" s="16">
        <v>30</v>
      </c>
      <c r="C306" s="16" t="s">
        <v>68</v>
      </c>
      <c r="D306" s="16">
        <v>450</v>
      </c>
      <c r="E306" s="16">
        <v>34156</v>
      </c>
      <c r="F306" s="16">
        <v>418</v>
      </c>
      <c r="G306" s="16">
        <v>328</v>
      </c>
      <c r="H306" s="16">
        <v>11</v>
      </c>
      <c r="I306" s="16">
        <v>640</v>
      </c>
      <c r="J306" s="16">
        <v>69</v>
      </c>
      <c r="K306" s="16">
        <v>1570</v>
      </c>
      <c r="L306" s="16">
        <v>1580</v>
      </c>
      <c r="M306" s="16">
        <v>1720</v>
      </c>
      <c r="N306" s="4">
        <f>VLOOKUP(H306,[1]参数表!$AS$129:$AW$152,5,FALSE)</f>
        <v>415</v>
      </c>
      <c r="O306" s="4">
        <f>VLOOKUP(H306,[1]参数表!$AS$129:$AW$152,2,FALSE)</f>
        <v>706</v>
      </c>
      <c r="P306" s="16">
        <v>1570</v>
      </c>
      <c r="Q306" s="16">
        <v>1920</v>
      </c>
      <c r="R306" s="16">
        <v>1720</v>
      </c>
      <c r="S306" s="16">
        <v>880</v>
      </c>
      <c r="T306" s="16">
        <v>880</v>
      </c>
      <c r="U306" s="16">
        <v>1620</v>
      </c>
      <c r="V306" s="16">
        <v>1390</v>
      </c>
      <c r="W306" s="17">
        <f t="shared" si="20"/>
        <v>12.251779155188245</v>
      </c>
      <c r="X306" s="17">
        <f t="shared" si="23"/>
        <v>90.063655480503101</v>
      </c>
      <c r="Y306" s="17">
        <f t="shared" si="21"/>
        <v>-6.3655480503101103E-2</v>
      </c>
      <c r="Z306" s="17">
        <f t="shared" si="22"/>
        <v>4.7590693333333327</v>
      </c>
      <c r="AA306" s="15">
        <v>0.75</v>
      </c>
      <c r="AB306" s="14">
        <f t="shared" si="24"/>
        <v>7.42155061728395</v>
      </c>
    </row>
    <row r="307" spans="1:28" x14ac:dyDescent="0.2">
      <c r="A307" s="12">
        <v>313</v>
      </c>
      <c r="B307" s="16">
        <v>30</v>
      </c>
      <c r="C307" s="16" t="s">
        <v>68</v>
      </c>
      <c r="D307" s="16">
        <v>450</v>
      </c>
      <c r="E307" s="16">
        <v>36357</v>
      </c>
      <c r="F307" s="16">
        <v>396</v>
      </c>
      <c r="G307" s="16">
        <v>294</v>
      </c>
      <c r="H307" s="16">
        <v>11</v>
      </c>
      <c r="I307" s="16">
        <v>640</v>
      </c>
      <c r="J307" s="16">
        <v>70</v>
      </c>
      <c r="K307" s="16">
        <v>1570</v>
      </c>
      <c r="L307" s="16">
        <v>1580</v>
      </c>
      <c r="M307" s="16">
        <v>1720</v>
      </c>
      <c r="N307" s="4">
        <f>VLOOKUP(H307,[1]参数表!$AS$129:$AW$152,5,FALSE)</f>
        <v>415</v>
      </c>
      <c r="O307" s="4">
        <f>VLOOKUP(H307,[1]参数表!$AS$129:$AW$152,2,FALSE)</f>
        <v>706</v>
      </c>
      <c r="P307" s="16">
        <v>1570</v>
      </c>
      <c r="Q307" s="16">
        <v>1920</v>
      </c>
      <c r="R307" s="16">
        <v>1720</v>
      </c>
      <c r="S307" s="16">
        <v>880</v>
      </c>
      <c r="T307" s="16">
        <v>880</v>
      </c>
      <c r="U307" s="16">
        <v>1620</v>
      </c>
      <c r="V307" s="16">
        <v>1390</v>
      </c>
      <c r="W307" s="17">
        <f t="shared" si="20"/>
        <v>13.041279269972451</v>
      </c>
      <c r="X307" s="17">
        <f t="shared" si="23"/>
        <v>102.0449789984479</v>
      </c>
      <c r="Y307" s="17">
        <f t="shared" si="21"/>
        <v>-4.4978998447902541E-2</v>
      </c>
      <c r="Z307" s="17">
        <f t="shared" si="22"/>
        <v>4.7991239999999999</v>
      </c>
      <c r="AA307" s="15">
        <v>0.75</v>
      </c>
      <c r="AB307" s="14">
        <f t="shared" si="24"/>
        <v>7.4840140350877187</v>
      </c>
    </row>
    <row r="308" spans="1:28" x14ac:dyDescent="0.2">
      <c r="A308" s="12">
        <v>314</v>
      </c>
      <c r="B308" s="16">
        <v>30</v>
      </c>
      <c r="C308" s="16" t="s">
        <v>68</v>
      </c>
      <c r="D308" s="16">
        <v>450</v>
      </c>
      <c r="E308" s="16">
        <v>39669</v>
      </c>
      <c r="F308" s="16">
        <v>380</v>
      </c>
      <c r="G308" s="16">
        <v>259</v>
      </c>
      <c r="H308" s="16">
        <v>11</v>
      </c>
      <c r="I308" s="16">
        <v>640</v>
      </c>
      <c r="J308" s="16">
        <v>71</v>
      </c>
      <c r="K308" s="16">
        <v>1570</v>
      </c>
      <c r="L308" s="16">
        <v>1580</v>
      </c>
      <c r="M308" s="16">
        <v>1720</v>
      </c>
      <c r="N308" s="4">
        <f>VLOOKUP(H308,[1]参数表!$AS$129:$AW$152,5,FALSE)</f>
        <v>415</v>
      </c>
      <c r="O308" s="4">
        <f>VLOOKUP(H308,[1]参数表!$AS$129:$AW$152,2,FALSE)</f>
        <v>706</v>
      </c>
      <c r="P308" s="16">
        <v>1570</v>
      </c>
      <c r="Q308" s="16">
        <v>1920</v>
      </c>
      <c r="R308" s="16">
        <v>1720</v>
      </c>
      <c r="S308" s="16">
        <v>880</v>
      </c>
      <c r="T308" s="16">
        <v>880</v>
      </c>
      <c r="U308" s="16">
        <v>1620</v>
      </c>
      <c r="V308" s="16">
        <v>1390</v>
      </c>
      <c r="W308" s="17">
        <f t="shared" si="20"/>
        <v>14.229295798898073</v>
      </c>
      <c r="X308" s="17">
        <f t="shared" si="23"/>
        <v>121.483715359523</v>
      </c>
      <c r="Y308" s="17">
        <f t="shared" si="21"/>
        <v>-0.48371535952300349</v>
      </c>
      <c r="Z308" s="17">
        <f t="shared" si="22"/>
        <v>5.0247399999999995</v>
      </c>
      <c r="AA308" s="15">
        <v>0.75</v>
      </c>
      <c r="AB308" s="14">
        <f t="shared" si="24"/>
        <v>7.8358518518518521</v>
      </c>
    </row>
    <row r="309" spans="1:28" x14ac:dyDescent="0.2">
      <c r="A309" s="12">
        <v>315</v>
      </c>
      <c r="B309" s="16">
        <v>30</v>
      </c>
      <c r="C309" s="16" t="s">
        <v>68</v>
      </c>
      <c r="D309" s="16">
        <v>450</v>
      </c>
      <c r="E309" s="12">
        <v>42629</v>
      </c>
      <c r="F309" s="12">
        <v>380</v>
      </c>
      <c r="G309" s="12">
        <v>239</v>
      </c>
      <c r="H309" s="16">
        <v>11</v>
      </c>
      <c r="I309" s="16">
        <v>640</v>
      </c>
      <c r="J309" s="16">
        <v>72</v>
      </c>
      <c r="K309" s="16">
        <v>1570</v>
      </c>
      <c r="L309" s="16">
        <v>1580</v>
      </c>
      <c r="M309" s="16">
        <v>1720</v>
      </c>
      <c r="N309" s="4">
        <f>VLOOKUP(H309,[1]参数表!$AS$129:$AW$152,5,FALSE)</f>
        <v>415</v>
      </c>
      <c r="O309" s="4">
        <f>VLOOKUP(H309,[1]参数表!$AS$129:$AW$152,2,FALSE)</f>
        <v>706</v>
      </c>
      <c r="P309" s="16">
        <v>1570</v>
      </c>
      <c r="Q309" s="16">
        <v>1920</v>
      </c>
      <c r="R309" s="16">
        <v>1720</v>
      </c>
      <c r="S309" s="16">
        <v>880</v>
      </c>
      <c r="T309" s="16">
        <v>880</v>
      </c>
      <c r="U309" s="16">
        <v>1620</v>
      </c>
      <c r="V309" s="16">
        <v>1390</v>
      </c>
      <c r="W309" s="17">
        <f t="shared" si="20"/>
        <v>15.291049701561068</v>
      </c>
      <c r="X309" s="17">
        <f t="shared" si="23"/>
        <v>140.2897205853665</v>
      </c>
      <c r="Y309" s="17">
        <f t="shared" si="21"/>
        <v>0.7102794146335043</v>
      </c>
      <c r="Z309" s="14">
        <f t="shared" si="22"/>
        <v>5.3996733333333333</v>
      </c>
      <c r="AA309" s="15">
        <v>0.75</v>
      </c>
      <c r="AB309" s="14">
        <f t="shared" si="24"/>
        <v>8.4205432098765431</v>
      </c>
    </row>
    <row r="310" spans="1:28" x14ac:dyDescent="0.2">
      <c r="A310" s="12">
        <v>316</v>
      </c>
      <c r="B310" s="4">
        <v>30</v>
      </c>
      <c r="C310" s="4" t="s">
        <v>69</v>
      </c>
      <c r="D310" s="4">
        <v>500</v>
      </c>
      <c r="E310" s="4">
        <v>30787</v>
      </c>
      <c r="F310" s="4">
        <v>466</v>
      </c>
      <c r="G310" s="4">
        <v>393</v>
      </c>
      <c r="H310" s="4">
        <v>15</v>
      </c>
      <c r="I310" s="4">
        <v>675</v>
      </c>
      <c r="J310" s="4">
        <v>67</v>
      </c>
      <c r="K310" s="4">
        <v>1570</v>
      </c>
      <c r="L310" s="4">
        <v>1580</v>
      </c>
      <c r="M310" s="4">
        <v>1720</v>
      </c>
      <c r="N310" s="4">
        <f>VLOOKUP(H310,[1]参数表!$AS$129:$AW$152,5,FALSE)</f>
        <v>450</v>
      </c>
      <c r="O310" s="4">
        <f>VLOOKUP(H310,[1]参数表!$AS$129:$AW$152,2,FALSE)</f>
        <v>876</v>
      </c>
      <c r="P310" s="4">
        <v>1570</v>
      </c>
      <c r="Q310" s="16">
        <v>1920</v>
      </c>
      <c r="R310" s="4">
        <v>1720</v>
      </c>
      <c r="S310" s="4">
        <v>880</v>
      </c>
      <c r="T310" s="4">
        <v>880</v>
      </c>
      <c r="U310" s="4">
        <v>1620</v>
      </c>
      <c r="V310" s="4">
        <v>1390</v>
      </c>
      <c r="W310" s="5">
        <f t="shared" si="20"/>
        <v>11.043316689623508</v>
      </c>
      <c r="X310" s="5">
        <f t="shared" si="23"/>
        <v>73.172906104390265</v>
      </c>
      <c r="Y310" s="5">
        <f t="shared" si="21"/>
        <v>-0.17290610439026466</v>
      </c>
      <c r="Z310" s="5">
        <f t="shared" si="22"/>
        <v>4.7822473333333324</v>
      </c>
      <c r="AA310" s="6">
        <v>0.75</v>
      </c>
      <c r="AB310" s="5">
        <f t="shared" si="24"/>
        <v>7.4576956465237156</v>
      </c>
    </row>
    <row r="311" spans="1:28" x14ac:dyDescent="0.2">
      <c r="A311" s="12">
        <v>317</v>
      </c>
      <c r="B311" s="4">
        <v>30</v>
      </c>
      <c r="C311" s="4" t="s">
        <v>69</v>
      </c>
      <c r="D311" s="4">
        <v>500</v>
      </c>
      <c r="E311" s="4">
        <v>33241</v>
      </c>
      <c r="F311" s="4">
        <v>477</v>
      </c>
      <c r="G311" s="4">
        <v>391</v>
      </c>
      <c r="H311" s="4">
        <v>15</v>
      </c>
      <c r="I311" s="4">
        <v>675</v>
      </c>
      <c r="J311" s="4">
        <v>68</v>
      </c>
      <c r="K311" s="4">
        <v>1570</v>
      </c>
      <c r="L311" s="4">
        <v>1580</v>
      </c>
      <c r="M311" s="4">
        <v>1720</v>
      </c>
      <c r="N311" s="4">
        <f>VLOOKUP(H311,[1]参数表!$AS$129:$AW$152,5,FALSE)</f>
        <v>450</v>
      </c>
      <c r="O311" s="4">
        <f>VLOOKUP(H311,[1]参数表!$AS$129:$AW$152,2,FALSE)</f>
        <v>876</v>
      </c>
      <c r="P311" s="4">
        <v>1570</v>
      </c>
      <c r="Q311" s="16">
        <v>1920</v>
      </c>
      <c r="R311" s="4">
        <v>1720</v>
      </c>
      <c r="S311" s="4">
        <v>880</v>
      </c>
      <c r="T311" s="4">
        <v>880</v>
      </c>
      <c r="U311" s="4">
        <v>1620</v>
      </c>
      <c r="V311" s="4">
        <v>1390</v>
      </c>
      <c r="W311" s="5">
        <f t="shared" si="20"/>
        <v>11.923568067033976</v>
      </c>
      <c r="X311" s="5">
        <f t="shared" si="23"/>
        <v>85.302885269515414</v>
      </c>
      <c r="Y311" s="5">
        <f t="shared" si="21"/>
        <v>0.69711473048458572</v>
      </c>
      <c r="Z311" s="5">
        <f t="shared" si="22"/>
        <v>5.2853189999999994</v>
      </c>
      <c r="AA311" s="6">
        <v>0.75</v>
      </c>
      <c r="AB311" s="5">
        <f t="shared" si="24"/>
        <v>8.2422128654970752</v>
      </c>
    </row>
    <row r="312" spans="1:28" x14ac:dyDescent="0.2">
      <c r="A312" s="12">
        <v>318</v>
      </c>
      <c r="B312" s="4">
        <v>30</v>
      </c>
      <c r="C312" s="4" t="s">
        <v>69</v>
      </c>
      <c r="D312" s="4">
        <v>500</v>
      </c>
      <c r="E312" s="4">
        <v>35570</v>
      </c>
      <c r="F312" s="4">
        <v>498</v>
      </c>
      <c r="G312" s="4">
        <v>400</v>
      </c>
      <c r="H312" s="4">
        <v>15</v>
      </c>
      <c r="I312" s="4">
        <v>675</v>
      </c>
      <c r="J312" s="4">
        <v>69</v>
      </c>
      <c r="K312" s="4">
        <v>1570</v>
      </c>
      <c r="L312" s="4">
        <v>1580</v>
      </c>
      <c r="M312" s="4">
        <v>1720</v>
      </c>
      <c r="N312" s="4">
        <f>VLOOKUP(H312,[1]参数表!$AS$129:$AW$152,5,FALSE)</f>
        <v>450</v>
      </c>
      <c r="O312" s="4">
        <f>VLOOKUP(H312,[1]参数表!$AS$129:$AW$152,2,FALSE)</f>
        <v>876</v>
      </c>
      <c r="P312" s="4">
        <v>1570</v>
      </c>
      <c r="Q312" s="16">
        <v>1920</v>
      </c>
      <c r="R312" s="4">
        <v>1720</v>
      </c>
      <c r="S312" s="4">
        <v>880</v>
      </c>
      <c r="T312" s="4">
        <v>880</v>
      </c>
      <c r="U312" s="4">
        <v>1620</v>
      </c>
      <c r="V312" s="4">
        <v>1390</v>
      </c>
      <c r="W312" s="5">
        <f t="shared" si="20"/>
        <v>12.758981864095501</v>
      </c>
      <c r="X312" s="5">
        <f t="shared" si="23"/>
        <v>97.674970924990745</v>
      </c>
      <c r="Y312" s="5">
        <f t="shared" si="21"/>
        <v>0.3250290750092546</v>
      </c>
      <c r="Z312" s="5">
        <f t="shared" si="22"/>
        <v>5.9046199999999995</v>
      </c>
      <c r="AA312" s="6">
        <v>0.75</v>
      </c>
      <c r="AB312" s="5">
        <f t="shared" si="24"/>
        <v>9.2079844054580882</v>
      </c>
    </row>
    <row r="313" spans="1:28" x14ac:dyDescent="0.2">
      <c r="A313" s="12">
        <v>319</v>
      </c>
      <c r="B313" s="4">
        <v>30</v>
      </c>
      <c r="C313" s="4" t="s">
        <v>69</v>
      </c>
      <c r="D313" s="4">
        <v>500</v>
      </c>
      <c r="E313" s="4">
        <v>38012</v>
      </c>
      <c r="F313" s="4">
        <v>517</v>
      </c>
      <c r="G313" s="4">
        <v>406</v>
      </c>
      <c r="H313" s="4">
        <v>15</v>
      </c>
      <c r="I313" s="4">
        <v>675</v>
      </c>
      <c r="J313" s="4">
        <v>70</v>
      </c>
      <c r="K313" s="4">
        <v>1570</v>
      </c>
      <c r="L313" s="4">
        <v>1580</v>
      </c>
      <c r="M313" s="4">
        <v>1720</v>
      </c>
      <c r="N313" s="4">
        <f>VLOOKUP(H313,[1]参数表!$AS$129:$AW$152,5,FALSE)</f>
        <v>450</v>
      </c>
      <c r="O313" s="4">
        <f>VLOOKUP(H313,[1]参数表!$AS$129:$AW$152,2,FALSE)</f>
        <v>876</v>
      </c>
      <c r="P313" s="4">
        <v>1570</v>
      </c>
      <c r="Q313" s="16">
        <v>1920</v>
      </c>
      <c r="R313" s="4">
        <v>1720</v>
      </c>
      <c r="S313" s="4">
        <v>880</v>
      </c>
      <c r="T313" s="4">
        <v>880</v>
      </c>
      <c r="U313" s="4">
        <v>1620</v>
      </c>
      <c r="V313" s="4">
        <v>1390</v>
      </c>
      <c r="W313" s="5">
        <f t="shared" si="20"/>
        <v>13.634928833792468</v>
      </c>
      <c r="X313" s="5">
        <f t="shared" si="23"/>
        <v>111.54677058155113</v>
      </c>
      <c r="Y313" s="5">
        <f t="shared" si="21"/>
        <v>-0.54677058155112945</v>
      </c>
      <c r="Z313" s="5">
        <f t="shared" si="22"/>
        <v>6.550734666666667</v>
      </c>
      <c r="AA313" s="6">
        <v>0.75</v>
      </c>
      <c r="AB313" s="5">
        <f t="shared" si="24"/>
        <v>10.215570630279402</v>
      </c>
    </row>
    <row r="314" spans="1:28" x14ac:dyDescent="0.2">
      <c r="A314" s="12">
        <v>320</v>
      </c>
      <c r="B314" s="4">
        <v>30</v>
      </c>
      <c r="C314" s="4" t="s">
        <v>69</v>
      </c>
      <c r="D314" s="4">
        <v>500</v>
      </c>
      <c r="E314" s="4">
        <v>40462</v>
      </c>
      <c r="F314" s="4">
        <v>490</v>
      </c>
      <c r="G314" s="4">
        <v>364</v>
      </c>
      <c r="H314" s="4">
        <v>15</v>
      </c>
      <c r="I314" s="4">
        <v>675</v>
      </c>
      <c r="J314" s="4">
        <v>71</v>
      </c>
      <c r="K314" s="4">
        <v>1570</v>
      </c>
      <c r="L314" s="4">
        <v>1580</v>
      </c>
      <c r="M314" s="4">
        <v>1720</v>
      </c>
      <c r="N314" s="4">
        <f>VLOOKUP(H314,[1]参数表!$AS$129:$AW$152,5,FALSE)</f>
        <v>450</v>
      </c>
      <c r="O314" s="4">
        <f>VLOOKUP(H314,[1]参数表!$AS$129:$AW$152,2,FALSE)</f>
        <v>876</v>
      </c>
      <c r="P314" s="4">
        <v>1570</v>
      </c>
      <c r="Q314" s="16">
        <v>1920</v>
      </c>
      <c r="R314" s="4">
        <v>1720</v>
      </c>
      <c r="S314" s="4">
        <v>880</v>
      </c>
      <c r="T314" s="4">
        <v>880</v>
      </c>
      <c r="U314" s="4">
        <v>1620</v>
      </c>
      <c r="V314" s="4">
        <v>1390</v>
      </c>
      <c r="W314" s="5">
        <f t="shared" si="20"/>
        <v>14.51374540863177</v>
      </c>
      <c r="X314" s="5">
        <f t="shared" si="23"/>
        <v>126.38928347194786</v>
      </c>
      <c r="Y314" s="5">
        <f t="shared" si="21"/>
        <v>-0.38928347194786284</v>
      </c>
      <c r="Z314" s="5">
        <f t="shared" si="22"/>
        <v>6.6087933333333329</v>
      </c>
      <c r="AA314" s="6">
        <v>0.75</v>
      </c>
      <c r="AB314" s="5">
        <f t="shared" si="24"/>
        <v>10.30611046133853</v>
      </c>
    </row>
    <row r="315" spans="1:28" x14ac:dyDescent="0.2">
      <c r="A315" s="12">
        <v>321</v>
      </c>
      <c r="B315" s="4">
        <v>30</v>
      </c>
      <c r="C315" s="4" t="s">
        <v>69</v>
      </c>
      <c r="D315" s="4">
        <v>500</v>
      </c>
      <c r="E315" s="4">
        <v>44148</v>
      </c>
      <c r="F315" s="4">
        <v>471</v>
      </c>
      <c r="G315" s="4">
        <v>320</v>
      </c>
      <c r="H315" s="4">
        <v>15</v>
      </c>
      <c r="I315" s="4">
        <v>675</v>
      </c>
      <c r="J315" s="4">
        <v>72</v>
      </c>
      <c r="K315" s="4">
        <v>1570</v>
      </c>
      <c r="L315" s="4">
        <v>1580</v>
      </c>
      <c r="M315" s="4">
        <v>1720</v>
      </c>
      <c r="N315" s="4">
        <f>VLOOKUP(H315,[1]参数表!$AS$129:$AW$152,5,FALSE)</f>
        <v>450</v>
      </c>
      <c r="O315" s="4">
        <f>VLOOKUP(H315,[1]参数表!$AS$129:$AW$152,2,FALSE)</f>
        <v>876</v>
      </c>
      <c r="P315" s="4">
        <v>1570</v>
      </c>
      <c r="Q315" s="16">
        <v>1920</v>
      </c>
      <c r="R315" s="4">
        <v>1720</v>
      </c>
      <c r="S315" s="4">
        <v>880</v>
      </c>
      <c r="T315" s="4">
        <v>880</v>
      </c>
      <c r="U315" s="4">
        <v>1620</v>
      </c>
      <c r="V315" s="4">
        <v>1390</v>
      </c>
      <c r="W315" s="5">
        <f t="shared" si="20"/>
        <v>15.835915977961436</v>
      </c>
      <c r="X315" s="5">
        <f t="shared" si="23"/>
        <v>150.46574091663257</v>
      </c>
      <c r="Y315" s="5">
        <f t="shared" si="21"/>
        <v>0.53425908336743078</v>
      </c>
      <c r="Z315" s="5">
        <f t="shared" si="22"/>
        <v>6.9312359999999993</v>
      </c>
      <c r="AA315" s="6">
        <v>0.75</v>
      </c>
      <c r="AB315" s="5">
        <f t="shared" si="24"/>
        <v>10.808945029239766</v>
      </c>
    </row>
    <row r="316" spans="1:28" x14ac:dyDescent="0.2">
      <c r="A316" s="12">
        <v>322</v>
      </c>
      <c r="B316" s="4">
        <v>30</v>
      </c>
      <c r="C316" s="4" t="s">
        <v>69</v>
      </c>
      <c r="D316" s="4">
        <v>500</v>
      </c>
      <c r="E316" s="4">
        <v>47442</v>
      </c>
      <c r="F316" s="4">
        <v>470</v>
      </c>
      <c r="G316" s="4">
        <v>297</v>
      </c>
      <c r="H316" s="4">
        <v>15</v>
      </c>
      <c r="I316" s="4">
        <v>675</v>
      </c>
      <c r="J316" s="4">
        <v>73</v>
      </c>
      <c r="K316" s="4">
        <v>1570</v>
      </c>
      <c r="L316" s="4">
        <v>1580</v>
      </c>
      <c r="M316" s="4">
        <v>1720</v>
      </c>
      <c r="N316" s="4">
        <f>VLOOKUP(H316,[1]参数表!$AS$129:$AW$152,5,FALSE)</f>
        <v>450</v>
      </c>
      <c r="O316" s="4">
        <f>VLOOKUP(H316,[1]参数表!$AS$129:$AW$152,2,FALSE)</f>
        <v>876</v>
      </c>
      <c r="P316" s="4">
        <v>1570</v>
      </c>
      <c r="Q316" s="16">
        <v>1920</v>
      </c>
      <c r="R316" s="4">
        <v>1720</v>
      </c>
      <c r="S316" s="4">
        <v>880</v>
      </c>
      <c r="T316" s="4">
        <v>880</v>
      </c>
      <c r="U316" s="4">
        <v>1620</v>
      </c>
      <c r="V316" s="4">
        <v>1390</v>
      </c>
      <c r="W316" s="5">
        <f t="shared" si="20"/>
        <v>17.017475895316803</v>
      </c>
      <c r="X316" s="5">
        <f t="shared" si="23"/>
        <v>173.75669150861305</v>
      </c>
      <c r="Y316" s="5">
        <f t="shared" si="21"/>
        <v>-0.75669150861304502</v>
      </c>
      <c r="Z316" s="5">
        <f t="shared" si="22"/>
        <v>7.4325799999999997</v>
      </c>
      <c r="AA316" s="6">
        <v>0.75</v>
      </c>
      <c r="AB316" s="5">
        <f t="shared" si="24"/>
        <v>11.590768031189082</v>
      </c>
    </row>
    <row r="317" spans="1:28" x14ac:dyDescent="0.2">
      <c r="A317" s="12">
        <v>323</v>
      </c>
      <c r="B317" s="16">
        <v>30</v>
      </c>
      <c r="C317" s="16" t="s">
        <v>70</v>
      </c>
      <c r="D317" s="16">
        <v>550</v>
      </c>
      <c r="E317" s="12">
        <v>33464</v>
      </c>
      <c r="F317" s="12">
        <v>551</v>
      </c>
      <c r="G317" s="12">
        <v>464</v>
      </c>
      <c r="H317" s="12">
        <v>18.5</v>
      </c>
      <c r="I317" s="12">
        <v>701</v>
      </c>
      <c r="J317" s="12">
        <v>67</v>
      </c>
      <c r="K317" s="16">
        <v>1570</v>
      </c>
      <c r="L317" s="16">
        <v>1580</v>
      </c>
      <c r="M317" s="16">
        <v>1720</v>
      </c>
      <c r="N317" s="4">
        <f>VLOOKUP(H317,[1]参数表!$AS$129:$AW$152,5,FALSE)</f>
        <v>500</v>
      </c>
      <c r="O317" s="4">
        <f>VLOOKUP(H317,[1]参数表!$AS$129:$AW$152,2,FALSE)</f>
        <v>927</v>
      </c>
      <c r="P317" s="16">
        <v>1570</v>
      </c>
      <c r="Q317" s="16">
        <v>1920</v>
      </c>
      <c r="R317" s="16">
        <v>1720</v>
      </c>
      <c r="S317" s="16">
        <v>880</v>
      </c>
      <c r="T317" s="16">
        <v>880</v>
      </c>
      <c r="U317" s="16">
        <v>1620</v>
      </c>
      <c r="V317" s="16">
        <v>1390</v>
      </c>
      <c r="W317" s="17">
        <f t="shared" si="20"/>
        <v>12.003558310376492</v>
      </c>
      <c r="X317" s="17">
        <f t="shared" si="23"/>
        <v>86.451247266365129</v>
      </c>
      <c r="Y317" s="17">
        <f t="shared" si="21"/>
        <v>0.54875273363487054</v>
      </c>
      <c r="Z317" s="14">
        <f t="shared" si="22"/>
        <v>6.146221333333334</v>
      </c>
      <c r="AA317" s="15">
        <v>0.75</v>
      </c>
      <c r="AB317" s="14">
        <f t="shared" si="24"/>
        <v>9.5847506172839534</v>
      </c>
    </row>
    <row r="318" spans="1:28" x14ac:dyDescent="0.2">
      <c r="A318" s="12">
        <v>324</v>
      </c>
      <c r="B318" s="16">
        <v>30</v>
      </c>
      <c r="C318" s="16" t="s">
        <v>70</v>
      </c>
      <c r="D318" s="16">
        <v>550</v>
      </c>
      <c r="E318" s="16">
        <v>36132</v>
      </c>
      <c r="F318" s="16">
        <v>563</v>
      </c>
      <c r="G318" s="16">
        <v>462</v>
      </c>
      <c r="H318" s="12">
        <v>18.5</v>
      </c>
      <c r="I318" s="12">
        <v>701</v>
      </c>
      <c r="J318" s="12">
        <v>68</v>
      </c>
      <c r="K318" s="16">
        <v>1570</v>
      </c>
      <c r="L318" s="16">
        <v>1580</v>
      </c>
      <c r="M318" s="16">
        <v>1720</v>
      </c>
      <c r="N318" s="4">
        <f>VLOOKUP(H318,[1]参数表!$AS$129:$AW$152,5,FALSE)</f>
        <v>500</v>
      </c>
      <c r="O318" s="4">
        <f>VLOOKUP(H318,[1]参数表!$AS$129:$AW$152,2,FALSE)</f>
        <v>927</v>
      </c>
      <c r="P318" s="16">
        <v>1570</v>
      </c>
      <c r="Q318" s="16">
        <v>1920</v>
      </c>
      <c r="R318" s="16">
        <v>1720</v>
      </c>
      <c r="S318" s="16">
        <v>880</v>
      </c>
      <c r="T318" s="16">
        <v>880</v>
      </c>
      <c r="U318" s="16">
        <v>1620</v>
      </c>
      <c r="V318" s="16">
        <v>1390</v>
      </c>
      <c r="W318" s="17">
        <f t="shared" si="20"/>
        <v>12.960571625344354</v>
      </c>
      <c r="X318" s="17">
        <f t="shared" si="23"/>
        <v>100.78585011340871</v>
      </c>
      <c r="Y318" s="17">
        <f t="shared" si="21"/>
        <v>0.21414988659128653</v>
      </c>
      <c r="Z318" s="17">
        <f t="shared" si="22"/>
        <v>6.7807719999999998</v>
      </c>
      <c r="AA318" s="15">
        <v>0.75</v>
      </c>
      <c r="AB318" s="14">
        <f t="shared" si="24"/>
        <v>10.574303313840154</v>
      </c>
    </row>
    <row r="319" spans="1:28" x14ac:dyDescent="0.2">
      <c r="A319" s="12">
        <v>325</v>
      </c>
      <c r="B319" s="16">
        <v>30</v>
      </c>
      <c r="C319" s="16" t="s">
        <v>70</v>
      </c>
      <c r="D319" s="16">
        <v>550</v>
      </c>
      <c r="E319" s="16">
        <v>38663</v>
      </c>
      <c r="F319" s="16">
        <v>588</v>
      </c>
      <c r="G319" s="16">
        <v>472</v>
      </c>
      <c r="H319" s="12">
        <v>18.5</v>
      </c>
      <c r="I319" s="12">
        <v>701</v>
      </c>
      <c r="J319" s="12">
        <v>69</v>
      </c>
      <c r="K319" s="16">
        <v>1570</v>
      </c>
      <c r="L319" s="16">
        <v>1580</v>
      </c>
      <c r="M319" s="16">
        <v>1720</v>
      </c>
      <c r="N319" s="4">
        <f>VLOOKUP(H319,[1]参数表!$AS$129:$AW$152,5,FALSE)</f>
        <v>500</v>
      </c>
      <c r="O319" s="4">
        <f>VLOOKUP(H319,[1]参数表!$AS$129:$AW$152,2,FALSE)</f>
        <v>927</v>
      </c>
      <c r="P319" s="16">
        <v>1570</v>
      </c>
      <c r="Q319" s="16">
        <v>1920</v>
      </c>
      <c r="R319" s="16">
        <v>1720</v>
      </c>
      <c r="S319" s="16">
        <v>880</v>
      </c>
      <c r="T319" s="16">
        <v>880</v>
      </c>
      <c r="U319" s="16">
        <v>1620</v>
      </c>
      <c r="V319" s="16">
        <v>1390</v>
      </c>
      <c r="W319" s="17">
        <f t="shared" si="20"/>
        <v>13.868442952249771</v>
      </c>
      <c r="X319" s="17">
        <f t="shared" si="23"/>
        <v>115.40022595188378</v>
      </c>
      <c r="Y319" s="17">
        <f t="shared" si="21"/>
        <v>0.59977404811621682</v>
      </c>
      <c r="Z319" s="17">
        <f t="shared" si="22"/>
        <v>7.5779480000000001</v>
      </c>
      <c r="AA319" s="15">
        <v>0.75</v>
      </c>
      <c r="AB319" s="14">
        <f t="shared" si="24"/>
        <v>11.81746276803119</v>
      </c>
    </row>
    <row r="320" spans="1:28" x14ac:dyDescent="0.2">
      <c r="A320" s="12">
        <v>326</v>
      </c>
      <c r="B320" s="16">
        <v>30</v>
      </c>
      <c r="C320" s="16" t="s">
        <v>70</v>
      </c>
      <c r="D320" s="16">
        <v>550</v>
      </c>
      <c r="E320" s="16">
        <v>41318</v>
      </c>
      <c r="F320" s="16">
        <v>611</v>
      </c>
      <c r="G320" s="16">
        <v>479</v>
      </c>
      <c r="H320" s="12">
        <v>18.5</v>
      </c>
      <c r="I320" s="12">
        <v>701</v>
      </c>
      <c r="J320" s="12">
        <v>70</v>
      </c>
      <c r="K320" s="16">
        <v>1570</v>
      </c>
      <c r="L320" s="16">
        <v>1580</v>
      </c>
      <c r="M320" s="16">
        <v>1720</v>
      </c>
      <c r="N320" s="4">
        <f>VLOOKUP(H320,[1]参数表!$AS$129:$AW$152,5,FALSE)</f>
        <v>500</v>
      </c>
      <c r="O320" s="4">
        <f>VLOOKUP(H320,[1]参数表!$AS$129:$AW$152,2,FALSE)</f>
        <v>927</v>
      </c>
      <c r="P320" s="16">
        <v>1570</v>
      </c>
      <c r="Q320" s="16">
        <v>1920</v>
      </c>
      <c r="R320" s="16">
        <v>1720</v>
      </c>
      <c r="S320" s="16">
        <v>880</v>
      </c>
      <c r="T320" s="16">
        <v>880</v>
      </c>
      <c r="U320" s="16">
        <v>1620</v>
      </c>
      <c r="V320" s="16">
        <v>1390</v>
      </c>
      <c r="W320" s="17">
        <f t="shared" si="20"/>
        <v>14.820793158861342</v>
      </c>
      <c r="X320" s="17">
        <f t="shared" si="23"/>
        <v>131.79354591465068</v>
      </c>
      <c r="Y320" s="17">
        <f t="shared" si="21"/>
        <v>0.2064540853493213</v>
      </c>
      <c r="Z320" s="17">
        <f t="shared" si="22"/>
        <v>8.4150993333333339</v>
      </c>
      <c r="AA320" s="15">
        <v>0.75</v>
      </c>
      <c r="AB320" s="14">
        <f t="shared" si="24"/>
        <v>13.122961923326837</v>
      </c>
    </row>
    <row r="321" spans="1:28" x14ac:dyDescent="0.2">
      <c r="A321" s="12">
        <v>327</v>
      </c>
      <c r="B321" s="16">
        <v>30</v>
      </c>
      <c r="C321" s="16" t="s">
        <v>70</v>
      </c>
      <c r="D321" s="16">
        <v>550</v>
      </c>
      <c r="E321" s="16">
        <v>43981</v>
      </c>
      <c r="F321" s="16">
        <v>579</v>
      </c>
      <c r="G321" s="16">
        <v>430</v>
      </c>
      <c r="H321" s="12">
        <v>18.5</v>
      </c>
      <c r="I321" s="12">
        <v>701</v>
      </c>
      <c r="J321" s="12">
        <v>71</v>
      </c>
      <c r="K321" s="16">
        <v>1570</v>
      </c>
      <c r="L321" s="16">
        <v>1580</v>
      </c>
      <c r="M321" s="16">
        <v>1720</v>
      </c>
      <c r="N321" s="4">
        <f>VLOOKUP(H321,[1]参数表!$AS$129:$AW$152,5,FALSE)</f>
        <v>500</v>
      </c>
      <c r="O321" s="4">
        <f>VLOOKUP(H321,[1]参数表!$AS$129:$AW$152,2,FALSE)</f>
        <v>927</v>
      </c>
      <c r="P321" s="16">
        <v>1570</v>
      </c>
      <c r="Q321" s="16">
        <v>1920</v>
      </c>
      <c r="R321" s="16">
        <v>1720</v>
      </c>
      <c r="S321" s="16">
        <v>880</v>
      </c>
      <c r="T321" s="16">
        <v>880</v>
      </c>
      <c r="U321" s="16">
        <v>1620</v>
      </c>
      <c r="V321" s="16">
        <v>1390</v>
      </c>
      <c r="W321" s="17">
        <f t="shared" si="20"/>
        <v>15.776012970615243</v>
      </c>
      <c r="X321" s="17">
        <f t="shared" si="23"/>
        <v>149.32955114941223</v>
      </c>
      <c r="Y321" s="17">
        <f t="shared" si="21"/>
        <v>-0.32955114941222519</v>
      </c>
      <c r="Z321" s="17">
        <f t="shared" si="22"/>
        <v>8.488332999999999</v>
      </c>
      <c r="AA321" s="15">
        <v>0.75</v>
      </c>
      <c r="AB321" s="14">
        <f t="shared" si="24"/>
        <v>13.237166471734891</v>
      </c>
    </row>
    <row r="322" spans="1:28" x14ac:dyDescent="0.2">
      <c r="A322" s="12">
        <v>328</v>
      </c>
      <c r="B322" s="16">
        <v>30</v>
      </c>
      <c r="C322" s="16" t="s">
        <v>70</v>
      </c>
      <c r="D322" s="16">
        <v>550</v>
      </c>
      <c r="E322" s="16">
        <v>49787</v>
      </c>
      <c r="F322" s="16">
        <v>556</v>
      </c>
      <c r="G322" s="16">
        <v>379</v>
      </c>
      <c r="H322" s="12">
        <v>18.5</v>
      </c>
      <c r="I322" s="12">
        <v>701</v>
      </c>
      <c r="J322" s="12">
        <v>72</v>
      </c>
      <c r="K322" s="16">
        <v>1570</v>
      </c>
      <c r="L322" s="16">
        <v>1580</v>
      </c>
      <c r="M322" s="16">
        <v>1720</v>
      </c>
      <c r="N322" s="4">
        <f>VLOOKUP(H322,[1]参数表!$AS$129:$AW$152,5,FALSE)</f>
        <v>500</v>
      </c>
      <c r="O322" s="4">
        <f>VLOOKUP(H322,[1]参数表!$AS$129:$AW$152,2,FALSE)</f>
        <v>927</v>
      </c>
      <c r="P322" s="16">
        <v>1570</v>
      </c>
      <c r="Q322" s="16">
        <v>1920</v>
      </c>
      <c r="R322" s="16">
        <v>1720</v>
      </c>
      <c r="S322" s="16">
        <v>880</v>
      </c>
      <c r="T322" s="16">
        <v>880</v>
      </c>
      <c r="U322" s="16">
        <v>1620</v>
      </c>
      <c r="V322" s="16">
        <v>1390</v>
      </c>
      <c r="W322" s="17">
        <f t="shared" ref="W322:W385" si="25">E322/3600/S322/T322*1000*1000</f>
        <v>17.858628902662989</v>
      </c>
      <c r="X322" s="17">
        <f t="shared" si="23"/>
        <v>191.35837576981791</v>
      </c>
      <c r="Y322" s="17">
        <f t="shared" ref="Y322:Y385" si="26">F322-G322-X322</f>
        <v>-14.358375769817911</v>
      </c>
      <c r="Z322" s="17">
        <f t="shared" ref="Z322:Z385" si="27">E322*F322*1.2/3600/1000</f>
        <v>9.2271906666666652</v>
      </c>
      <c r="AA322" s="15">
        <v>0.75</v>
      </c>
      <c r="AB322" s="14">
        <f t="shared" si="24"/>
        <v>14.389381156595189</v>
      </c>
    </row>
    <row r="323" spans="1:28" x14ac:dyDescent="0.2">
      <c r="A323" s="12">
        <v>329</v>
      </c>
      <c r="B323" s="16">
        <v>30</v>
      </c>
      <c r="C323" s="16" t="s">
        <v>70</v>
      </c>
      <c r="D323" s="16">
        <v>550</v>
      </c>
      <c r="E323" s="12">
        <v>51567</v>
      </c>
      <c r="F323" s="12">
        <v>556</v>
      </c>
      <c r="G323" s="12">
        <v>350</v>
      </c>
      <c r="H323" s="12">
        <v>18.5</v>
      </c>
      <c r="I323" s="12">
        <v>701</v>
      </c>
      <c r="J323" s="12">
        <v>73</v>
      </c>
      <c r="K323" s="16">
        <v>1570</v>
      </c>
      <c r="L323" s="16">
        <v>1580</v>
      </c>
      <c r="M323" s="16">
        <v>1720</v>
      </c>
      <c r="N323" s="4">
        <f>VLOOKUP(H323,[1]参数表!$AS$129:$AW$152,5,FALSE)</f>
        <v>500</v>
      </c>
      <c r="O323" s="4">
        <f>VLOOKUP(H323,[1]参数表!$AS$129:$AW$152,2,FALSE)</f>
        <v>927</v>
      </c>
      <c r="P323" s="16">
        <v>1570</v>
      </c>
      <c r="Q323" s="16">
        <v>1920</v>
      </c>
      <c r="R323" s="16">
        <v>1720</v>
      </c>
      <c r="S323" s="16">
        <v>880</v>
      </c>
      <c r="T323" s="16">
        <v>880</v>
      </c>
      <c r="U323" s="16">
        <v>1620</v>
      </c>
      <c r="V323" s="16">
        <v>1390</v>
      </c>
      <c r="W323" s="17">
        <f t="shared" si="25"/>
        <v>18.497116046831952</v>
      </c>
      <c r="X323" s="17">
        <f t="shared" ref="X323:X386" si="28">1.2/2*W323*W323</f>
        <v>205.28598122998085</v>
      </c>
      <c r="Y323" s="17">
        <f t="shared" si="26"/>
        <v>0.71401877001915182</v>
      </c>
      <c r="Z323" s="14">
        <f t="shared" si="27"/>
        <v>9.5570839999999997</v>
      </c>
      <c r="AA323" s="15">
        <v>0.75</v>
      </c>
      <c r="AB323" s="14">
        <f t="shared" ref="AB323:AB386" si="29">Z323/AA323/0.855</f>
        <v>14.90383469785575</v>
      </c>
    </row>
    <row r="324" spans="1:28" x14ac:dyDescent="0.2">
      <c r="A324" s="12">
        <v>330</v>
      </c>
      <c r="B324" s="4">
        <v>30</v>
      </c>
      <c r="C324" s="4" t="s">
        <v>71</v>
      </c>
      <c r="D324" s="4">
        <v>600</v>
      </c>
      <c r="E324" s="4">
        <v>36588</v>
      </c>
      <c r="F324" s="4">
        <v>658</v>
      </c>
      <c r="G324" s="4">
        <v>555</v>
      </c>
      <c r="H324" s="4">
        <v>22</v>
      </c>
      <c r="I324" s="4">
        <v>730</v>
      </c>
      <c r="J324" s="4">
        <v>68</v>
      </c>
      <c r="K324" s="4">
        <v>1570</v>
      </c>
      <c r="L324" s="4">
        <v>1580</v>
      </c>
      <c r="M324" s="4">
        <v>1720</v>
      </c>
      <c r="N324" s="4">
        <f>VLOOKUP(H324,[1]参数表!$AS$129:$AW$152,5,FALSE)</f>
        <v>500</v>
      </c>
      <c r="O324" s="4">
        <f>VLOOKUP(H324,[1]参数表!$AS$129:$AW$152,2,FALSE)</f>
        <v>927</v>
      </c>
      <c r="P324" s="4">
        <v>1570</v>
      </c>
      <c r="Q324" s="16">
        <v>1920</v>
      </c>
      <c r="R324" s="4">
        <v>1720</v>
      </c>
      <c r="S324" s="4">
        <v>880</v>
      </c>
      <c r="T324" s="4">
        <v>880</v>
      </c>
      <c r="U324" s="4">
        <v>1620</v>
      </c>
      <c r="V324" s="4">
        <v>1390</v>
      </c>
      <c r="W324" s="5">
        <f t="shared" si="25"/>
        <v>13.124139118457302</v>
      </c>
      <c r="X324" s="5">
        <f t="shared" si="28"/>
        <v>103.34581656037273</v>
      </c>
      <c r="Y324" s="5">
        <f t="shared" si="26"/>
        <v>-0.34581656037272523</v>
      </c>
      <c r="Z324" s="5">
        <f t="shared" si="27"/>
        <v>8.0249679999999994</v>
      </c>
      <c r="AA324" s="6">
        <v>0.75</v>
      </c>
      <c r="AB324" s="5">
        <f t="shared" si="29"/>
        <v>12.51456998050682</v>
      </c>
    </row>
    <row r="325" spans="1:28" x14ac:dyDescent="0.2">
      <c r="A325" s="12">
        <v>331</v>
      </c>
      <c r="B325" s="4">
        <v>30</v>
      </c>
      <c r="C325" s="4" t="s">
        <v>71</v>
      </c>
      <c r="D325" s="4">
        <v>600</v>
      </c>
      <c r="E325" s="4">
        <v>39504</v>
      </c>
      <c r="F325" s="4">
        <v>673</v>
      </c>
      <c r="G325" s="4">
        <v>553</v>
      </c>
      <c r="H325" s="4">
        <v>22</v>
      </c>
      <c r="I325" s="4">
        <v>730</v>
      </c>
      <c r="J325" s="4">
        <v>69</v>
      </c>
      <c r="K325" s="4">
        <v>1570</v>
      </c>
      <c r="L325" s="4">
        <v>1580</v>
      </c>
      <c r="M325" s="4">
        <v>1720</v>
      </c>
      <c r="N325" s="4">
        <f>VLOOKUP(H325,[1]参数表!$AS$129:$AW$152,5,FALSE)</f>
        <v>500</v>
      </c>
      <c r="O325" s="4">
        <f>VLOOKUP(H325,[1]参数表!$AS$129:$AW$152,2,FALSE)</f>
        <v>927</v>
      </c>
      <c r="P325" s="4">
        <v>1570</v>
      </c>
      <c r="Q325" s="16">
        <v>1920</v>
      </c>
      <c r="R325" s="4">
        <v>1720</v>
      </c>
      <c r="S325" s="4">
        <v>880</v>
      </c>
      <c r="T325" s="4">
        <v>880</v>
      </c>
      <c r="U325" s="4">
        <v>1620</v>
      </c>
      <c r="V325" s="4">
        <v>1390</v>
      </c>
      <c r="W325" s="5">
        <f t="shared" si="25"/>
        <v>14.170110192837464</v>
      </c>
      <c r="X325" s="5">
        <f t="shared" si="28"/>
        <v>120.47521372629372</v>
      </c>
      <c r="Y325" s="5">
        <f t="shared" si="26"/>
        <v>-0.47521372629371683</v>
      </c>
      <c r="Z325" s="5">
        <f t="shared" si="27"/>
        <v>8.8620640000000002</v>
      </c>
      <c r="AA325" s="6">
        <v>0.75</v>
      </c>
      <c r="AB325" s="5">
        <f t="shared" si="29"/>
        <v>13.819982846003899</v>
      </c>
    </row>
    <row r="326" spans="1:28" x14ac:dyDescent="0.2">
      <c r="A326" s="12">
        <v>332</v>
      </c>
      <c r="B326" s="4">
        <v>30</v>
      </c>
      <c r="C326" s="4" t="s">
        <v>71</v>
      </c>
      <c r="D326" s="4">
        <v>600</v>
      </c>
      <c r="E326" s="4">
        <v>42271</v>
      </c>
      <c r="F326" s="4">
        <v>703</v>
      </c>
      <c r="G326" s="4">
        <v>565</v>
      </c>
      <c r="H326" s="4">
        <v>22</v>
      </c>
      <c r="I326" s="4">
        <v>730</v>
      </c>
      <c r="J326" s="4">
        <v>70</v>
      </c>
      <c r="K326" s="4">
        <v>1570</v>
      </c>
      <c r="L326" s="4">
        <v>1580</v>
      </c>
      <c r="M326" s="4">
        <v>1720</v>
      </c>
      <c r="N326" s="4">
        <f>VLOOKUP(H326,[1]参数表!$AS$129:$AW$152,5,FALSE)</f>
        <v>500</v>
      </c>
      <c r="O326" s="4">
        <f>VLOOKUP(H326,[1]参数表!$AS$129:$AW$152,2,FALSE)</f>
        <v>927</v>
      </c>
      <c r="P326" s="4">
        <v>1570</v>
      </c>
      <c r="Q326" s="16">
        <v>1920</v>
      </c>
      <c r="R326" s="4">
        <v>1720</v>
      </c>
      <c r="S326" s="4">
        <v>880</v>
      </c>
      <c r="T326" s="4">
        <v>880</v>
      </c>
      <c r="U326" s="4">
        <v>1620</v>
      </c>
      <c r="V326" s="4">
        <v>1390</v>
      </c>
      <c r="W326" s="5">
        <f t="shared" si="25"/>
        <v>15.162634871441687</v>
      </c>
      <c r="X326" s="5">
        <f t="shared" si="28"/>
        <v>137.94329774679568</v>
      </c>
      <c r="Y326" s="5">
        <f t="shared" si="26"/>
        <v>5.6702253204321096E-2</v>
      </c>
      <c r="Z326" s="5">
        <f t="shared" si="27"/>
        <v>9.9055043333333348</v>
      </c>
      <c r="AA326" s="6">
        <v>0.75</v>
      </c>
      <c r="AB326" s="5">
        <f t="shared" si="29"/>
        <v>15.447180246913582</v>
      </c>
    </row>
    <row r="327" spans="1:28" x14ac:dyDescent="0.2">
      <c r="A327" s="12">
        <v>333</v>
      </c>
      <c r="B327" s="4">
        <v>30</v>
      </c>
      <c r="C327" s="4" t="s">
        <v>71</v>
      </c>
      <c r="D327" s="4">
        <v>600</v>
      </c>
      <c r="E327" s="4">
        <v>45174</v>
      </c>
      <c r="F327" s="4">
        <v>731</v>
      </c>
      <c r="G327" s="4">
        <v>576</v>
      </c>
      <c r="H327" s="4">
        <v>22</v>
      </c>
      <c r="I327" s="4">
        <v>730</v>
      </c>
      <c r="J327" s="4">
        <v>71</v>
      </c>
      <c r="K327" s="4">
        <v>1570</v>
      </c>
      <c r="L327" s="4">
        <v>1580</v>
      </c>
      <c r="M327" s="4">
        <v>1720</v>
      </c>
      <c r="N327" s="4">
        <f>VLOOKUP(H327,[1]参数表!$AS$129:$AW$152,5,FALSE)</f>
        <v>500</v>
      </c>
      <c r="O327" s="4">
        <f>VLOOKUP(H327,[1]参数表!$AS$129:$AW$152,2,FALSE)</f>
        <v>927</v>
      </c>
      <c r="P327" s="4">
        <v>1570</v>
      </c>
      <c r="Q327" s="16">
        <v>1920</v>
      </c>
      <c r="R327" s="4">
        <v>1720</v>
      </c>
      <c r="S327" s="4">
        <v>880</v>
      </c>
      <c r="T327" s="4">
        <v>880</v>
      </c>
      <c r="U327" s="4">
        <v>1620</v>
      </c>
      <c r="V327" s="4">
        <v>1390</v>
      </c>
      <c r="W327" s="5">
        <f t="shared" si="25"/>
        <v>16.203942837465565</v>
      </c>
      <c r="X327" s="5">
        <f t="shared" si="28"/>
        <v>157.54065808791094</v>
      </c>
      <c r="Y327" s="5">
        <f t="shared" si="26"/>
        <v>-2.5406580879109413</v>
      </c>
      <c r="Z327" s="5">
        <f t="shared" si="27"/>
        <v>11.007397999999998</v>
      </c>
      <c r="AA327" s="6">
        <v>0.75</v>
      </c>
      <c r="AB327" s="5">
        <f t="shared" si="29"/>
        <v>17.165532943469785</v>
      </c>
    </row>
    <row r="328" spans="1:28" x14ac:dyDescent="0.2">
      <c r="A328" s="12">
        <v>334</v>
      </c>
      <c r="B328" s="4">
        <v>30</v>
      </c>
      <c r="C328" s="4" t="s">
        <v>71</v>
      </c>
      <c r="D328" s="4">
        <v>600</v>
      </c>
      <c r="E328" s="4">
        <v>48086</v>
      </c>
      <c r="F328" s="4">
        <v>693</v>
      </c>
      <c r="G328" s="4">
        <v>514</v>
      </c>
      <c r="H328" s="4">
        <v>22</v>
      </c>
      <c r="I328" s="4">
        <v>730</v>
      </c>
      <c r="J328" s="4">
        <v>72</v>
      </c>
      <c r="K328" s="4">
        <v>1570</v>
      </c>
      <c r="L328" s="4">
        <v>1580</v>
      </c>
      <c r="M328" s="4">
        <v>1720</v>
      </c>
      <c r="N328" s="4">
        <f>VLOOKUP(H328,[1]参数表!$AS$129:$AW$152,5,FALSE)</f>
        <v>500</v>
      </c>
      <c r="O328" s="4">
        <f>VLOOKUP(H328,[1]参数表!$AS$129:$AW$152,2,FALSE)</f>
        <v>927</v>
      </c>
      <c r="P328" s="4">
        <v>1570</v>
      </c>
      <c r="Q328" s="16">
        <v>1920</v>
      </c>
      <c r="R328" s="4">
        <v>1720</v>
      </c>
      <c r="S328" s="4">
        <v>880</v>
      </c>
      <c r="T328" s="4">
        <v>880</v>
      </c>
      <c r="U328" s="4">
        <v>1620</v>
      </c>
      <c r="V328" s="4">
        <v>1390</v>
      </c>
      <c r="W328" s="5">
        <f t="shared" si="25"/>
        <v>17.248479109274566</v>
      </c>
      <c r="X328" s="5">
        <f t="shared" si="28"/>
        <v>178.50601894984868</v>
      </c>
      <c r="Y328" s="5">
        <f t="shared" si="26"/>
        <v>0.49398105015131932</v>
      </c>
      <c r="Z328" s="5">
        <f t="shared" si="27"/>
        <v>11.107866</v>
      </c>
      <c r="AA328" s="6">
        <v>0.75</v>
      </c>
      <c r="AB328" s="5">
        <f t="shared" si="29"/>
        <v>17.322208187134503</v>
      </c>
    </row>
    <row r="329" spans="1:28" x14ac:dyDescent="0.2">
      <c r="A329" s="12">
        <v>335</v>
      </c>
      <c r="B329" s="4">
        <v>30</v>
      </c>
      <c r="C329" s="4" t="s">
        <v>71</v>
      </c>
      <c r="D329" s="4">
        <v>600</v>
      </c>
      <c r="E329" s="4">
        <v>52466</v>
      </c>
      <c r="F329" s="4">
        <v>665</v>
      </c>
      <c r="G329" s="4">
        <v>452</v>
      </c>
      <c r="H329" s="4">
        <v>22</v>
      </c>
      <c r="I329" s="4">
        <v>730</v>
      </c>
      <c r="J329" s="4">
        <v>73</v>
      </c>
      <c r="K329" s="4">
        <v>1570</v>
      </c>
      <c r="L329" s="4">
        <v>1580</v>
      </c>
      <c r="M329" s="4">
        <v>1720</v>
      </c>
      <c r="N329" s="4">
        <f>VLOOKUP(H329,[1]参数表!$AS$129:$AW$152,5,FALSE)</f>
        <v>500</v>
      </c>
      <c r="O329" s="4">
        <f>VLOOKUP(H329,[1]参数表!$AS$129:$AW$152,2,FALSE)</f>
        <v>927</v>
      </c>
      <c r="P329" s="4">
        <v>1570</v>
      </c>
      <c r="Q329" s="16">
        <v>1920</v>
      </c>
      <c r="R329" s="4">
        <v>1720</v>
      </c>
      <c r="S329" s="4">
        <v>880</v>
      </c>
      <c r="T329" s="4">
        <v>880</v>
      </c>
      <c r="U329" s="4">
        <v>1620</v>
      </c>
      <c r="V329" s="4">
        <v>1390</v>
      </c>
      <c r="W329" s="5">
        <f t="shared" si="25"/>
        <v>18.819587924701562</v>
      </c>
      <c r="X329" s="5">
        <f t="shared" si="28"/>
        <v>212.50613379334371</v>
      </c>
      <c r="Y329" s="5">
        <f t="shared" si="26"/>
        <v>0.49386620665629266</v>
      </c>
      <c r="Z329" s="5">
        <f t="shared" si="27"/>
        <v>11.629963333333333</v>
      </c>
      <c r="AA329" s="6">
        <v>0.75</v>
      </c>
      <c r="AB329" s="5">
        <f t="shared" si="29"/>
        <v>18.136395061728393</v>
      </c>
    </row>
    <row r="330" spans="1:28" x14ac:dyDescent="0.2">
      <c r="A330" s="12">
        <v>336</v>
      </c>
      <c r="B330" s="4">
        <v>30</v>
      </c>
      <c r="C330" s="4" t="s">
        <v>71</v>
      </c>
      <c r="D330" s="4">
        <v>600</v>
      </c>
      <c r="E330" s="4">
        <v>56380</v>
      </c>
      <c r="F330" s="4">
        <v>664</v>
      </c>
      <c r="G330" s="4">
        <v>419</v>
      </c>
      <c r="H330" s="4">
        <v>22</v>
      </c>
      <c r="I330" s="4">
        <v>730</v>
      </c>
      <c r="J330" s="4">
        <v>74</v>
      </c>
      <c r="K330" s="4">
        <v>1570</v>
      </c>
      <c r="L330" s="4">
        <v>1580</v>
      </c>
      <c r="M330" s="4">
        <v>1720</v>
      </c>
      <c r="N330" s="4">
        <f>VLOOKUP(H330,[1]参数表!$AS$129:$AW$152,5,FALSE)</f>
        <v>500</v>
      </c>
      <c r="O330" s="4">
        <f>VLOOKUP(H330,[1]参数表!$AS$129:$AW$152,2,FALSE)</f>
        <v>927</v>
      </c>
      <c r="P330" s="4">
        <v>1570</v>
      </c>
      <c r="Q330" s="16">
        <v>1920</v>
      </c>
      <c r="R330" s="4">
        <v>1720</v>
      </c>
      <c r="S330" s="4">
        <v>880</v>
      </c>
      <c r="T330" s="4">
        <v>880</v>
      </c>
      <c r="U330" s="4">
        <v>1620</v>
      </c>
      <c r="V330" s="4">
        <v>1390</v>
      </c>
      <c r="W330" s="5">
        <f t="shared" si="25"/>
        <v>20.223542240587697</v>
      </c>
      <c r="X330" s="5">
        <f t="shared" si="28"/>
        <v>245.39499645410092</v>
      </c>
      <c r="Y330" s="5">
        <f t="shared" si="26"/>
        <v>-0.39499645410091944</v>
      </c>
      <c r="Z330" s="5">
        <f t="shared" si="27"/>
        <v>12.478773333333333</v>
      </c>
      <c r="AA330" s="6">
        <v>0.75</v>
      </c>
      <c r="AB330" s="5">
        <f t="shared" si="29"/>
        <v>19.460075373619233</v>
      </c>
    </row>
    <row r="331" spans="1:28" x14ac:dyDescent="0.2">
      <c r="A331" s="12">
        <v>337</v>
      </c>
      <c r="B331" s="16">
        <v>30</v>
      </c>
      <c r="C331" s="16" t="s">
        <v>72</v>
      </c>
      <c r="D331" s="16">
        <v>650</v>
      </c>
      <c r="E331" s="12">
        <v>41049</v>
      </c>
      <c r="F331" s="12">
        <v>829</v>
      </c>
      <c r="G331" s="12">
        <v>699</v>
      </c>
      <c r="H331" s="12">
        <v>30</v>
      </c>
      <c r="I331" s="12">
        <v>772</v>
      </c>
      <c r="J331" s="12">
        <v>70</v>
      </c>
      <c r="K331" s="16">
        <v>1570</v>
      </c>
      <c r="L331" s="16">
        <v>1580</v>
      </c>
      <c r="M331" s="16">
        <v>1720</v>
      </c>
      <c r="N331" s="4">
        <f>VLOOKUP(H331,[1]参数表!$AS$129:$AW$152,5,FALSE)</f>
        <v>552</v>
      </c>
      <c r="O331" s="4">
        <f>VLOOKUP(H331,[1]参数表!$AS$129:$AW$152,2,FALSE)</f>
        <v>995</v>
      </c>
      <c r="P331" s="16">
        <v>1570</v>
      </c>
      <c r="Q331" s="16">
        <v>1920</v>
      </c>
      <c r="R331" s="16">
        <v>1720</v>
      </c>
      <c r="S331" s="16">
        <v>880</v>
      </c>
      <c r="T331" s="16">
        <v>880</v>
      </c>
      <c r="U331" s="16">
        <v>1620</v>
      </c>
      <c r="V331" s="16">
        <v>1390</v>
      </c>
      <c r="W331" s="17">
        <f t="shared" si="25"/>
        <v>14.724302685950413</v>
      </c>
      <c r="X331" s="17">
        <f t="shared" si="28"/>
        <v>130.08305375249191</v>
      </c>
      <c r="Y331" s="17">
        <f t="shared" si="26"/>
        <v>-8.3053752491906607E-2</v>
      </c>
      <c r="Z331" s="14">
        <f t="shared" si="27"/>
        <v>11.343206999999998</v>
      </c>
      <c r="AA331" s="15">
        <v>0.75</v>
      </c>
      <c r="AB331" s="14">
        <f t="shared" si="29"/>
        <v>17.68921169590643</v>
      </c>
    </row>
    <row r="332" spans="1:28" x14ac:dyDescent="0.2">
      <c r="A332" s="12">
        <v>338</v>
      </c>
      <c r="B332" s="16">
        <v>30</v>
      </c>
      <c r="C332" s="16" t="s">
        <v>72</v>
      </c>
      <c r="D332" s="16">
        <v>650</v>
      </c>
      <c r="E332" s="16">
        <v>40322</v>
      </c>
      <c r="F332" s="16">
        <v>847</v>
      </c>
      <c r="G332" s="16">
        <v>696</v>
      </c>
      <c r="H332" s="12">
        <v>30</v>
      </c>
      <c r="I332" s="12">
        <v>772</v>
      </c>
      <c r="J332" s="12">
        <v>71</v>
      </c>
      <c r="K332" s="16">
        <v>1570</v>
      </c>
      <c r="L332" s="16">
        <v>1580</v>
      </c>
      <c r="M332" s="16">
        <v>1720</v>
      </c>
      <c r="N332" s="4">
        <f>VLOOKUP(H332,[1]参数表!$AS$129:$AW$152,5,FALSE)</f>
        <v>552</v>
      </c>
      <c r="O332" s="4">
        <f>VLOOKUP(H332,[1]参数表!$AS$129:$AW$152,2,FALSE)</f>
        <v>995</v>
      </c>
      <c r="P332" s="16">
        <v>1570</v>
      </c>
      <c r="Q332" s="16">
        <v>1920</v>
      </c>
      <c r="R332" s="16">
        <v>1720</v>
      </c>
      <c r="S332" s="16">
        <v>880</v>
      </c>
      <c r="T332" s="16">
        <v>880</v>
      </c>
      <c r="U332" s="16">
        <v>1620</v>
      </c>
      <c r="V332" s="16">
        <v>1390</v>
      </c>
      <c r="W332" s="17">
        <f t="shared" si="25"/>
        <v>14.463527318640955</v>
      </c>
      <c r="X332" s="17">
        <f t="shared" si="28"/>
        <v>125.51617349824392</v>
      </c>
      <c r="Y332" s="17">
        <f t="shared" si="26"/>
        <v>25.483826501756084</v>
      </c>
      <c r="Z332" s="17">
        <f t="shared" si="27"/>
        <v>11.384244666666666</v>
      </c>
      <c r="AA332" s="15">
        <v>0.75</v>
      </c>
      <c r="AB332" s="14">
        <f t="shared" si="29"/>
        <v>17.753208057179986</v>
      </c>
    </row>
    <row r="333" spans="1:28" x14ac:dyDescent="0.2">
      <c r="A333" s="12">
        <v>339</v>
      </c>
      <c r="B333" s="16">
        <v>30</v>
      </c>
      <c r="C333" s="16" t="s">
        <v>72</v>
      </c>
      <c r="D333" s="16">
        <v>650</v>
      </c>
      <c r="E333" s="16">
        <v>47426</v>
      </c>
      <c r="F333" s="16">
        <v>884</v>
      </c>
      <c r="G333" s="16">
        <v>711</v>
      </c>
      <c r="H333" s="12">
        <v>30</v>
      </c>
      <c r="I333" s="12">
        <v>772</v>
      </c>
      <c r="J333" s="12">
        <v>72</v>
      </c>
      <c r="K333" s="16">
        <v>1570</v>
      </c>
      <c r="L333" s="16">
        <v>1580</v>
      </c>
      <c r="M333" s="16">
        <v>1720</v>
      </c>
      <c r="N333" s="4">
        <f>VLOOKUP(H333,[1]参数表!$AS$129:$AW$152,5,FALSE)</f>
        <v>552</v>
      </c>
      <c r="O333" s="4">
        <f>VLOOKUP(H333,[1]参数表!$AS$129:$AW$152,2,FALSE)</f>
        <v>995</v>
      </c>
      <c r="P333" s="16">
        <v>1570</v>
      </c>
      <c r="Q333" s="16">
        <v>1920</v>
      </c>
      <c r="R333" s="16">
        <v>1720</v>
      </c>
      <c r="S333" s="16">
        <v>880</v>
      </c>
      <c r="T333" s="16">
        <v>880</v>
      </c>
      <c r="U333" s="16">
        <v>1620</v>
      </c>
      <c r="V333" s="16">
        <v>1390</v>
      </c>
      <c r="W333" s="17">
        <f t="shared" si="25"/>
        <v>17.01173668503214</v>
      </c>
      <c r="X333" s="17">
        <f t="shared" si="28"/>
        <v>173.639511024521</v>
      </c>
      <c r="Y333" s="17">
        <f t="shared" si="26"/>
        <v>-0.63951102452099917</v>
      </c>
      <c r="Z333" s="17">
        <f t="shared" si="27"/>
        <v>13.974861333333333</v>
      </c>
      <c r="AA333" s="15">
        <v>0.75</v>
      </c>
      <c r="AB333" s="14">
        <f t="shared" si="29"/>
        <v>21.79315607537362</v>
      </c>
    </row>
    <row r="334" spans="1:28" x14ac:dyDescent="0.2">
      <c r="A334" s="12">
        <v>340</v>
      </c>
      <c r="B334" s="16">
        <v>30</v>
      </c>
      <c r="C334" s="16" t="s">
        <v>72</v>
      </c>
      <c r="D334" s="16">
        <v>650</v>
      </c>
      <c r="E334" s="16">
        <v>50683</v>
      </c>
      <c r="F334" s="16">
        <v>920</v>
      </c>
      <c r="G334" s="16">
        <v>721</v>
      </c>
      <c r="H334" s="12">
        <v>30</v>
      </c>
      <c r="I334" s="12">
        <v>772</v>
      </c>
      <c r="J334" s="12">
        <v>73</v>
      </c>
      <c r="K334" s="16">
        <v>1570</v>
      </c>
      <c r="L334" s="16">
        <v>1580</v>
      </c>
      <c r="M334" s="16">
        <v>1720</v>
      </c>
      <c r="N334" s="4">
        <f>VLOOKUP(H334,[1]参数表!$AS$129:$AW$152,5,FALSE)</f>
        <v>552</v>
      </c>
      <c r="O334" s="4">
        <f>VLOOKUP(H334,[1]参数表!$AS$129:$AW$152,2,FALSE)</f>
        <v>995</v>
      </c>
      <c r="P334" s="16">
        <v>1570</v>
      </c>
      <c r="Q334" s="16">
        <v>1920</v>
      </c>
      <c r="R334" s="16">
        <v>1720</v>
      </c>
      <c r="S334" s="16">
        <v>880</v>
      </c>
      <c r="T334" s="16">
        <v>880</v>
      </c>
      <c r="U334" s="16">
        <v>1620</v>
      </c>
      <c r="V334" s="16">
        <v>1390</v>
      </c>
      <c r="W334" s="17">
        <f t="shared" si="25"/>
        <v>18.180024678604223</v>
      </c>
      <c r="X334" s="17">
        <f t="shared" si="28"/>
        <v>198.30797838879514</v>
      </c>
      <c r="Y334" s="17">
        <f t="shared" si="26"/>
        <v>0.69202161120486494</v>
      </c>
      <c r="Z334" s="17">
        <f t="shared" si="27"/>
        <v>15.542786666666666</v>
      </c>
      <c r="AA334" s="15">
        <v>0.75</v>
      </c>
      <c r="AB334" s="14">
        <f t="shared" si="29"/>
        <v>24.238263807667316</v>
      </c>
    </row>
    <row r="335" spans="1:28" x14ac:dyDescent="0.2">
      <c r="A335" s="12">
        <v>341</v>
      </c>
      <c r="B335" s="16">
        <v>30</v>
      </c>
      <c r="C335" s="16" t="s">
        <v>72</v>
      </c>
      <c r="D335" s="16">
        <v>650</v>
      </c>
      <c r="E335" s="16">
        <v>53950</v>
      </c>
      <c r="F335" s="16">
        <v>872</v>
      </c>
      <c r="G335" s="16">
        <v>647</v>
      </c>
      <c r="H335" s="12">
        <v>30</v>
      </c>
      <c r="I335" s="12">
        <v>772</v>
      </c>
      <c r="J335" s="12">
        <v>74</v>
      </c>
      <c r="K335" s="16">
        <v>1570</v>
      </c>
      <c r="L335" s="16">
        <v>1580</v>
      </c>
      <c r="M335" s="16">
        <v>1720</v>
      </c>
      <c r="N335" s="4">
        <f>VLOOKUP(H335,[1]参数表!$AS$129:$AW$152,5,FALSE)</f>
        <v>552</v>
      </c>
      <c r="O335" s="4">
        <f>VLOOKUP(H335,[1]参数表!$AS$129:$AW$152,2,FALSE)</f>
        <v>995</v>
      </c>
      <c r="P335" s="16">
        <v>1570</v>
      </c>
      <c r="Q335" s="16">
        <v>1920</v>
      </c>
      <c r="R335" s="16">
        <v>1720</v>
      </c>
      <c r="S335" s="16">
        <v>880</v>
      </c>
      <c r="T335" s="16">
        <v>880</v>
      </c>
      <c r="U335" s="16">
        <v>1620</v>
      </c>
      <c r="V335" s="16">
        <v>1390</v>
      </c>
      <c r="W335" s="17">
        <f t="shared" si="25"/>
        <v>19.351899678604223</v>
      </c>
      <c r="X335" s="17">
        <f t="shared" si="28"/>
        <v>224.69761270245735</v>
      </c>
      <c r="Y335" s="17">
        <f t="shared" si="26"/>
        <v>0.30238729754265137</v>
      </c>
      <c r="Z335" s="17">
        <f t="shared" si="27"/>
        <v>15.681466666666667</v>
      </c>
      <c r="AA335" s="15">
        <v>0.75</v>
      </c>
      <c r="AB335" s="14">
        <f t="shared" si="29"/>
        <v>24.454528914879795</v>
      </c>
    </row>
    <row r="336" spans="1:28" x14ac:dyDescent="0.2">
      <c r="A336" s="12">
        <v>342</v>
      </c>
      <c r="B336" s="16">
        <v>30</v>
      </c>
      <c r="C336" s="16" t="s">
        <v>72</v>
      </c>
      <c r="D336" s="16">
        <v>650</v>
      </c>
      <c r="E336" s="16">
        <v>58864</v>
      </c>
      <c r="F336" s="16">
        <v>837</v>
      </c>
      <c r="G336" s="16">
        <v>570</v>
      </c>
      <c r="H336" s="12">
        <v>30</v>
      </c>
      <c r="I336" s="12">
        <v>772</v>
      </c>
      <c r="J336" s="12">
        <v>75</v>
      </c>
      <c r="K336" s="16">
        <v>1570</v>
      </c>
      <c r="L336" s="16">
        <v>1580</v>
      </c>
      <c r="M336" s="16">
        <v>1720</v>
      </c>
      <c r="N336" s="4">
        <f>VLOOKUP(H336,[1]参数表!$AS$129:$AW$152,5,FALSE)</f>
        <v>552</v>
      </c>
      <c r="O336" s="4">
        <f>VLOOKUP(H336,[1]参数表!$AS$129:$AW$152,2,FALSE)</f>
        <v>995</v>
      </c>
      <c r="P336" s="16">
        <v>1570</v>
      </c>
      <c r="Q336" s="16">
        <v>1920</v>
      </c>
      <c r="R336" s="16">
        <v>1720</v>
      </c>
      <c r="S336" s="16">
        <v>880</v>
      </c>
      <c r="T336" s="16">
        <v>880</v>
      </c>
      <c r="U336" s="16">
        <v>1620</v>
      </c>
      <c r="V336" s="16">
        <v>1390</v>
      </c>
      <c r="W336" s="17">
        <f t="shared" si="25"/>
        <v>21.114554637281913</v>
      </c>
      <c r="X336" s="17">
        <f t="shared" si="28"/>
        <v>267.49465051845789</v>
      </c>
      <c r="Y336" s="17">
        <f t="shared" si="26"/>
        <v>-0.49465051845788821</v>
      </c>
      <c r="Z336" s="17">
        <f t="shared" si="27"/>
        <v>16.423055999999999</v>
      </c>
      <c r="AA336" s="15">
        <v>0.75</v>
      </c>
      <c r="AB336" s="14">
        <f t="shared" si="29"/>
        <v>25.61100350877193</v>
      </c>
    </row>
    <row r="337" spans="1:28" x14ac:dyDescent="0.2">
      <c r="A337" s="12">
        <v>343</v>
      </c>
      <c r="B337" s="16">
        <v>30</v>
      </c>
      <c r="C337" s="16" t="s">
        <v>72</v>
      </c>
      <c r="D337" s="16">
        <v>650</v>
      </c>
      <c r="E337" s="12">
        <v>63256</v>
      </c>
      <c r="F337" s="12">
        <v>836</v>
      </c>
      <c r="G337" s="12">
        <v>527</v>
      </c>
      <c r="H337" s="12">
        <v>30</v>
      </c>
      <c r="I337" s="12">
        <v>772</v>
      </c>
      <c r="J337" s="12">
        <v>76</v>
      </c>
      <c r="K337" s="16">
        <v>1570</v>
      </c>
      <c r="L337" s="16">
        <v>1580</v>
      </c>
      <c r="M337" s="16">
        <v>1720</v>
      </c>
      <c r="N337" s="4">
        <f>VLOOKUP(H337,[1]参数表!$AS$129:$AW$152,5,FALSE)</f>
        <v>552</v>
      </c>
      <c r="O337" s="4">
        <f>VLOOKUP(H337,[1]参数表!$AS$129:$AW$152,2,FALSE)</f>
        <v>995</v>
      </c>
      <c r="P337" s="16">
        <v>1570</v>
      </c>
      <c r="Q337" s="16">
        <v>1920</v>
      </c>
      <c r="R337" s="16">
        <v>1720</v>
      </c>
      <c r="S337" s="16">
        <v>880</v>
      </c>
      <c r="T337" s="16">
        <v>880</v>
      </c>
      <c r="U337" s="16">
        <v>1620</v>
      </c>
      <c r="V337" s="16">
        <v>1390</v>
      </c>
      <c r="W337" s="17">
        <f t="shared" si="25"/>
        <v>22.689967860422406</v>
      </c>
      <c r="X337" s="17">
        <f t="shared" si="28"/>
        <v>308.90078490420103</v>
      </c>
      <c r="Y337" s="17">
        <f t="shared" si="26"/>
        <v>9.9215095798967923E-2</v>
      </c>
      <c r="Z337" s="14">
        <f t="shared" si="27"/>
        <v>17.627338666666667</v>
      </c>
      <c r="AA337" s="15">
        <v>0.75</v>
      </c>
      <c r="AB337" s="14">
        <f t="shared" si="29"/>
        <v>27.48902716049383</v>
      </c>
    </row>
    <row r="338" spans="1:28" x14ac:dyDescent="0.2">
      <c r="A338" s="12">
        <v>344</v>
      </c>
      <c r="B338" s="4">
        <v>30</v>
      </c>
      <c r="C338" s="4" t="s">
        <v>73</v>
      </c>
      <c r="D338" s="4">
        <v>700</v>
      </c>
      <c r="E338" s="4">
        <v>44619</v>
      </c>
      <c r="F338" s="4">
        <v>979</v>
      </c>
      <c r="G338" s="4">
        <v>825</v>
      </c>
      <c r="H338" s="4">
        <v>37</v>
      </c>
      <c r="I338" s="4">
        <v>806</v>
      </c>
      <c r="J338" s="4">
        <v>72</v>
      </c>
      <c r="K338" s="4">
        <v>1570</v>
      </c>
      <c r="L338" s="4">
        <v>1580</v>
      </c>
      <c r="M338" s="4">
        <v>1720</v>
      </c>
      <c r="N338" s="4">
        <f>VLOOKUP(H338,[1]参数表!$AS$129:$AW$152,5,FALSE)</f>
        <v>623</v>
      </c>
      <c r="O338" s="4">
        <f>VLOOKUP(H338,[1]参数表!$AS$129:$AW$152,2,FALSE)</f>
        <v>1117</v>
      </c>
      <c r="P338" s="4">
        <v>1570</v>
      </c>
      <c r="Q338" s="16">
        <v>1920</v>
      </c>
      <c r="R338" s="4">
        <v>1720</v>
      </c>
      <c r="S338" s="4">
        <v>880</v>
      </c>
      <c r="T338" s="4">
        <v>880</v>
      </c>
      <c r="U338" s="4">
        <v>1620</v>
      </c>
      <c r="V338" s="4">
        <v>1390</v>
      </c>
      <c r="W338" s="5">
        <f t="shared" si="25"/>
        <v>16.004863980716252</v>
      </c>
      <c r="X338" s="5">
        <f t="shared" si="28"/>
        <v>153.69340262473708</v>
      </c>
      <c r="Y338" s="5">
        <f t="shared" si="26"/>
        <v>0.30659737526292474</v>
      </c>
      <c r="Z338" s="5">
        <f t="shared" si="27"/>
        <v>14.560666999999999</v>
      </c>
      <c r="AA338" s="6">
        <v>0.75</v>
      </c>
      <c r="AB338" s="5">
        <f t="shared" si="29"/>
        <v>22.706693177387912</v>
      </c>
    </row>
    <row r="339" spans="1:28" x14ac:dyDescent="0.2">
      <c r="A339" s="12">
        <v>345</v>
      </c>
      <c r="B339" s="4">
        <v>30</v>
      </c>
      <c r="C339" s="4" t="s">
        <v>73</v>
      </c>
      <c r="D339" s="4">
        <v>700</v>
      </c>
      <c r="E339" s="4">
        <v>48176</v>
      </c>
      <c r="F339" s="4">
        <v>1001</v>
      </c>
      <c r="G339" s="4">
        <v>822</v>
      </c>
      <c r="H339" s="4">
        <v>37</v>
      </c>
      <c r="I339" s="4">
        <v>806</v>
      </c>
      <c r="J339" s="4">
        <v>73</v>
      </c>
      <c r="K339" s="4">
        <v>1570</v>
      </c>
      <c r="L339" s="4">
        <v>1580</v>
      </c>
      <c r="M339" s="4">
        <v>1720</v>
      </c>
      <c r="N339" s="4">
        <f>VLOOKUP(H339,[1]参数表!$AS$129:$AW$152,5,FALSE)</f>
        <v>623</v>
      </c>
      <c r="O339" s="4">
        <f>VLOOKUP(H339,[1]参数表!$AS$129:$AW$152,2,FALSE)</f>
        <v>1117</v>
      </c>
      <c r="P339" s="4">
        <v>1570</v>
      </c>
      <c r="Q339" s="16">
        <v>1920</v>
      </c>
      <c r="R339" s="4">
        <v>1720</v>
      </c>
      <c r="S339" s="4">
        <v>880</v>
      </c>
      <c r="T339" s="4">
        <v>880</v>
      </c>
      <c r="U339" s="4">
        <v>1620</v>
      </c>
      <c r="V339" s="4">
        <v>1390</v>
      </c>
      <c r="W339" s="5">
        <f t="shared" si="25"/>
        <v>17.2807621671258</v>
      </c>
      <c r="X339" s="5">
        <f t="shared" si="28"/>
        <v>179.17484464605982</v>
      </c>
      <c r="Y339" s="5">
        <f t="shared" si="26"/>
        <v>-0.17484464605982453</v>
      </c>
      <c r="Z339" s="5">
        <f t="shared" si="27"/>
        <v>16.074725333333333</v>
      </c>
      <c r="AA339" s="6">
        <v>0.75</v>
      </c>
      <c r="AB339" s="5">
        <f t="shared" si="29"/>
        <v>25.067797790773231</v>
      </c>
    </row>
    <row r="340" spans="1:28" x14ac:dyDescent="0.2">
      <c r="A340" s="12">
        <v>346</v>
      </c>
      <c r="B340" s="4">
        <v>30</v>
      </c>
      <c r="C340" s="4" t="s">
        <v>73</v>
      </c>
      <c r="D340" s="4">
        <v>700</v>
      </c>
      <c r="E340" s="4">
        <v>51550</v>
      </c>
      <c r="F340" s="4">
        <v>1045</v>
      </c>
      <c r="G340" s="4">
        <v>840</v>
      </c>
      <c r="H340" s="4">
        <v>37</v>
      </c>
      <c r="I340" s="4">
        <v>806</v>
      </c>
      <c r="J340" s="4">
        <v>74</v>
      </c>
      <c r="K340" s="4">
        <v>1570</v>
      </c>
      <c r="L340" s="4">
        <v>1580</v>
      </c>
      <c r="M340" s="4">
        <v>1720</v>
      </c>
      <c r="N340" s="4">
        <f>VLOOKUP(H340,[1]参数表!$AS$129:$AW$152,5,FALSE)</f>
        <v>623</v>
      </c>
      <c r="O340" s="4">
        <f>VLOOKUP(H340,[1]参数表!$AS$129:$AW$152,2,FALSE)</f>
        <v>1117</v>
      </c>
      <c r="P340" s="4">
        <v>1570</v>
      </c>
      <c r="Q340" s="16">
        <v>1920</v>
      </c>
      <c r="R340" s="4">
        <v>1720</v>
      </c>
      <c r="S340" s="4">
        <v>880</v>
      </c>
      <c r="T340" s="4">
        <v>880</v>
      </c>
      <c r="U340" s="4">
        <v>1620</v>
      </c>
      <c r="V340" s="4">
        <v>1390</v>
      </c>
      <c r="W340" s="5">
        <f t="shared" si="25"/>
        <v>18.491018135904497</v>
      </c>
      <c r="X340" s="5">
        <f t="shared" si="28"/>
        <v>205.1506510214094</v>
      </c>
      <c r="Y340" s="5">
        <f t="shared" si="26"/>
        <v>-0.15065102140940212</v>
      </c>
      <c r="Z340" s="5">
        <f t="shared" si="27"/>
        <v>17.956583333333331</v>
      </c>
      <c r="AA340" s="6">
        <v>0.75</v>
      </c>
      <c r="AB340" s="5">
        <f t="shared" si="29"/>
        <v>28.002469135802464</v>
      </c>
    </row>
    <row r="341" spans="1:28" x14ac:dyDescent="0.2">
      <c r="A341" s="12">
        <v>347</v>
      </c>
      <c r="B341" s="4">
        <v>30</v>
      </c>
      <c r="C341" s="4" t="s">
        <v>73</v>
      </c>
      <c r="D341" s="4">
        <v>700</v>
      </c>
      <c r="E341" s="4">
        <v>55090</v>
      </c>
      <c r="F341" s="4">
        <v>1087</v>
      </c>
      <c r="G341" s="4">
        <v>852</v>
      </c>
      <c r="H341" s="4">
        <v>37</v>
      </c>
      <c r="I341" s="4">
        <v>806</v>
      </c>
      <c r="J341" s="4">
        <v>75</v>
      </c>
      <c r="K341" s="4">
        <v>1570</v>
      </c>
      <c r="L341" s="4">
        <v>1580</v>
      </c>
      <c r="M341" s="4">
        <v>1720</v>
      </c>
      <c r="N341" s="4">
        <f>VLOOKUP(H341,[1]参数表!$AS$129:$AW$152,5,FALSE)</f>
        <v>623</v>
      </c>
      <c r="O341" s="4">
        <f>VLOOKUP(H341,[1]参数表!$AS$129:$AW$152,2,FALSE)</f>
        <v>1117</v>
      </c>
      <c r="P341" s="4">
        <v>1570</v>
      </c>
      <c r="Q341" s="16">
        <v>1920</v>
      </c>
      <c r="R341" s="4">
        <v>1720</v>
      </c>
      <c r="S341" s="4">
        <v>880</v>
      </c>
      <c r="T341" s="4">
        <v>880</v>
      </c>
      <c r="U341" s="4">
        <v>1620</v>
      </c>
      <c r="V341" s="4">
        <v>1390</v>
      </c>
      <c r="W341" s="5">
        <f t="shared" si="25"/>
        <v>19.760818411386591</v>
      </c>
      <c r="X341" s="5">
        <f t="shared" si="28"/>
        <v>234.29396657267714</v>
      </c>
      <c r="Y341" s="5">
        <f t="shared" si="26"/>
        <v>0.70603342732286478</v>
      </c>
      <c r="Z341" s="5">
        <f t="shared" si="27"/>
        <v>19.960943333333333</v>
      </c>
      <c r="AA341" s="6">
        <v>0.75</v>
      </c>
      <c r="AB341" s="5">
        <f t="shared" si="29"/>
        <v>31.128176738141651</v>
      </c>
    </row>
    <row r="342" spans="1:28" x14ac:dyDescent="0.2">
      <c r="A342" s="12">
        <v>348</v>
      </c>
      <c r="B342" s="4">
        <v>30</v>
      </c>
      <c r="C342" s="4" t="s">
        <v>73</v>
      </c>
      <c r="D342" s="4">
        <v>700</v>
      </c>
      <c r="E342" s="4">
        <v>58641</v>
      </c>
      <c r="F342" s="4">
        <v>1030</v>
      </c>
      <c r="G342" s="4">
        <v>765</v>
      </c>
      <c r="H342" s="4">
        <v>37</v>
      </c>
      <c r="I342" s="4">
        <v>806</v>
      </c>
      <c r="J342" s="4">
        <v>76</v>
      </c>
      <c r="K342" s="4">
        <v>1570</v>
      </c>
      <c r="L342" s="4">
        <v>1580</v>
      </c>
      <c r="M342" s="4">
        <v>1720</v>
      </c>
      <c r="N342" s="4">
        <f>VLOOKUP(H342,[1]参数表!$AS$129:$AW$152,5,FALSE)</f>
        <v>623</v>
      </c>
      <c r="O342" s="4">
        <f>VLOOKUP(H342,[1]参数表!$AS$129:$AW$152,2,FALSE)</f>
        <v>1117</v>
      </c>
      <c r="P342" s="4">
        <v>1570</v>
      </c>
      <c r="Q342" s="16">
        <v>1920</v>
      </c>
      <c r="R342" s="4">
        <v>1720</v>
      </c>
      <c r="S342" s="4">
        <v>880</v>
      </c>
      <c r="T342" s="4">
        <v>880</v>
      </c>
      <c r="U342" s="4">
        <v>1620</v>
      </c>
      <c r="V342" s="4">
        <v>1390</v>
      </c>
      <c r="W342" s="5">
        <f t="shared" si="25"/>
        <v>21.034564393939398</v>
      </c>
      <c r="X342" s="5">
        <f t="shared" si="28"/>
        <v>265.47173954566983</v>
      </c>
      <c r="Y342" s="5">
        <f t="shared" si="26"/>
        <v>-0.47173954566983411</v>
      </c>
      <c r="Z342" s="5">
        <f t="shared" si="27"/>
        <v>20.133410000000001</v>
      </c>
      <c r="AA342" s="6">
        <v>0.75</v>
      </c>
      <c r="AB342" s="5">
        <f t="shared" si="29"/>
        <v>31.397130604288503</v>
      </c>
    </row>
    <row r="343" spans="1:28" x14ac:dyDescent="0.2">
      <c r="A343" s="12">
        <v>349</v>
      </c>
      <c r="B343" s="4">
        <v>30</v>
      </c>
      <c r="C343" s="4" t="s">
        <v>73</v>
      </c>
      <c r="D343" s="4">
        <v>700</v>
      </c>
      <c r="E343" s="4">
        <v>63983</v>
      </c>
      <c r="F343" s="4">
        <v>989</v>
      </c>
      <c r="G343" s="4">
        <v>673</v>
      </c>
      <c r="H343" s="4">
        <v>37</v>
      </c>
      <c r="I343" s="4">
        <v>806</v>
      </c>
      <c r="J343" s="4">
        <v>77</v>
      </c>
      <c r="K343" s="4">
        <v>1570</v>
      </c>
      <c r="L343" s="4">
        <v>1580</v>
      </c>
      <c r="M343" s="4">
        <v>1720</v>
      </c>
      <c r="N343" s="4">
        <f>VLOOKUP(H343,[1]参数表!$AS$129:$AW$152,5,FALSE)</f>
        <v>623</v>
      </c>
      <c r="O343" s="4">
        <f>VLOOKUP(H343,[1]参数表!$AS$129:$AW$152,2,FALSE)</f>
        <v>1117</v>
      </c>
      <c r="P343" s="4">
        <v>1570</v>
      </c>
      <c r="Q343" s="16">
        <v>1920</v>
      </c>
      <c r="R343" s="4">
        <v>1720</v>
      </c>
      <c r="S343" s="4">
        <v>880</v>
      </c>
      <c r="T343" s="4">
        <v>880</v>
      </c>
      <c r="U343" s="4">
        <v>1620</v>
      </c>
      <c r="V343" s="4">
        <v>1390</v>
      </c>
      <c r="W343" s="5">
        <f t="shared" si="25"/>
        <v>22.950743227731863</v>
      </c>
      <c r="X343" s="5">
        <f t="shared" si="28"/>
        <v>316.04196882316796</v>
      </c>
      <c r="Y343" s="5">
        <f t="shared" si="26"/>
        <v>-4.196882316796291E-2</v>
      </c>
      <c r="Z343" s="5">
        <f t="shared" si="27"/>
        <v>21.093062333333332</v>
      </c>
      <c r="AA343" s="6">
        <v>0.75</v>
      </c>
      <c r="AB343" s="5">
        <f t="shared" si="29"/>
        <v>32.893664457439897</v>
      </c>
    </row>
    <row r="344" spans="1:28" x14ac:dyDescent="0.2">
      <c r="A344" s="12">
        <v>350</v>
      </c>
      <c r="B344" s="4">
        <v>30</v>
      </c>
      <c r="C344" s="4" t="s">
        <v>73</v>
      </c>
      <c r="D344" s="4">
        <v>700</v>
      </c>
      <c r="E344" s="4">
        <v>68756</v>
      </c>
      <c r="F344" s="4">
        <v>988</v>
      </c>
      <c r="G344" s="4">
        <v>623</v>
      </c>
      <c r="H344" s="4">
        <v>37</v>
      </c>
      <c r="I344" s="4">
        <v>806</v>
      </c>
      <c r="J344" s="4">
        <v>78</v>
      </c>
      <c r="K344" s="4">
        <v>1570</v>
      </c>
      <c r="L344" s="4">
        <v>1580</v>
      </c>
      <c r="M344" s="4">
        <v>1720</v>
      </c>
      <c r="N344" s="4">
        <f>VLOOKUP(H344,[1]参数表!$AS$129:$AW$152,5,FALSE)</f>
        <v>623</v>
      </c>
      <c r="O344" s="4">
        <f>VLOOKUP(H344,[1]参数表!$AS$129:$AW$152,2,FALSE)</f>
        <v>1117</v>
      </c>
      <c r="P344" s="4">
        <v>1570</v>
      </c>
      <c r="Q344" s="16">
        <v>1920</v>
      </c>
      <c r="R344" s="4">
        <v>1720</v>
      </c>
      <c r="S344" s="4">
        <v>880</v>
      </c>
      <c r="T344" s="4">
        <v>880</v>
      </c>
      <c r="U344" s="4">
        <v>1620</v>
      </c>
      <c r="V344" s="4">
        <v>1390</v>
      </c>
      <c r="W344" s="5">
        <f t="shared" si="25"/>
        <v>24.662821395775943</v>
      </c>
      <c r="X344" s="5">
        <f t="shared" si="28"/>
        <v>364.95285551996614</v>
      </c>
      <c r="Y344" s="5">
        <f t="shared" si="26"/>
        <v>4.7144480033864511E-2</v>
      </c>
      <c r="Z344" s="5">
        <f t="shared" si="27"/>
        <v>22.643642666666668</v>
      </c>
      <c r="AA344" s="6">
        <v>0.75</v>
      </c>
      <c r="AB344" s="5">
        <f t="shared" si="29"/>
        <v>35.311723456790126</v>
      </c>
    </row>
    <row r="345" spans="1:28" x14ac:dyDescent="0.2">
      <c r="A345" s="12">
        <v>351</v>
      </c>
      <c r="B345" s="12">
        <v>33</v>
      </c>
      <c r="C345" s="12" t="s">
        <v>74</v>
      </c>
      <c r="D345" s="12">
        <v>400</v>
      </c>
      <c r="E345" s="12">
        <v>27840</v>
      </c>
      <c r="F345" s="12">
        <v>424</v>
      </c>
      <c r="G345" s="12">
        <v>378</v>
      </c>
      <c r="H345" s="12">
        <v>11</v>
      </c>
      <c r="I345" s="12">
        <v>690</v>
      </c>
      <c r="J345" s="12">
        <v>69</v>
      </c>
      <c r="K345" s="12">
        <v>1690</v>
      </c>
      <c r="L345" s="12">
        <v>1780</v>
      </c>
      <c r="M345" s="12">
        <v>1860</v>
      </c>
      <c r="N345" s="4">
        <f>VLOOKUP(H345,[1]参数表!$AS$129:$AW$152,5,FALSE)</f>
        <v>415</v>
      </c>
      <c r="O345" s="4">
        <f>VLOOKUP(H345,[1]参数表!$AS$129:$AW$152,2,FALSE)</f>
        <v>706</v>
      </c>
      <c r="P345" s="12">
        <v>1690</v>
      </c>
      <c r="Q345" s="12">
        <v>2050</v>
      </c>
      <c r="R345" s="12">
        <v>1860</v>
      </c>
      <c r="S345" s="12">
        <v>940</v>
      </c>
      <c r="T345" s="12">
        <v>940</v>
      </c>
      <c r="U345" s="12">
        <v>1760</v>
      </c>
      <c r="V345" s="12">
        <v>1490</v>
      </c>
      <c r="W345" s="14">
        <f t="shared" si="25"/>
        <v>8.7520748453297106</v>
      </c>
      <c r="X345" s="14">
        <f t="shared" si="28"/>
        <v>45.959288458951846</v>
      </c>
      <c r="Y345" s="14">
        <f t="shared" si="26"/>
        <v>4.0711541048153777E-2</v>
      </c>
      <c r="Z345" s="14">
        <f t="shared" si="27"/>
        <v>3.93472</v>
      </c>
      <c r="AA345" s="15">
        <v>0.75</v>
      </c>
      <c r="AB345" s="14">
        <f t="shared" si="29"/>
        <v>6.1360155945419104</v>
      </c>
    </row>
    <row r="346" spans="1:28" x14ac:dyDescent="0.2">
      <c r="A346" s="12">
        <v>352</v>
      </c>
      <c r="B346" s="12">
        <v>33</v>
      </c>
      <c r="C346" s="12" t="s">
        <v>74</v>
      </c>
      <c r="D346" s="12">
        <v>400</v>
      </c>
      <c r="E346" s="16">
        <v>31765</v>
      </c>
      <c r="F346" s="16">
        <v>431</v>
      </c>
      <c r="G346" s="16">
        <v>371</v>
      </c>
      <c r="H346" s="12">
        <v>11</v>
      </c>
      <c r="I346" s="12">
        <v>690</v>
      </c>
      <c r="J346" s="12">
        <v>70</v>
      </c>
      <c r="K346" s="12">
        <v>1690</v>
      </c>
      <c r="L346" s="12">
        <v>1780</v>
      </c>
      <c r="M346" s="12">
        <v>1860</v>
      </c>
      <c r="N346" s="4">
        <f>VLOOKUP(H346,[1]参数表!$AS$129:$AW$152,5,FALSE)</f>
        <v>415</v>
      </c>
      <c r="O346" s="4">
        <f>VLOOKUP(H346,[1]参数表!$AS$129:$AW$152,2,FALSE)</f>
        <v>706</v>
      </c>
      <c r="P346" s="12">
        <v>1690</v>
      </c>
      <c r="Q346" s="12">
        <v>2050</v>
      </c>
      <c r="R346" s="12">
        <v>1860</v>
      </c>
      <c r="S346" s="12">
        <v>940</v>
      </c>
      <c r="T346" s="12">
        <v>940</v>
      </c>
      <c r="U346" s="12">
        <v>1760</v>
      </c>
      <c r="V346" s="12">
        <v>1490</v>
      </c>
      <c r="W346" s="14">
        <f t="shared" si="25"/>
        <v>9.9859790754992179</v>
      </c>
      <c r="X346" s="14">
        <f t="shared" si="28"/>
        <v>59.831866857784931</v>
      </c>
      <c r="Y346" s="14">
        <f t="shared" si="26"/>
        <v>0.16813314221506914</v>
      </c>
      <c r="Z346" s="17">
        <f t="shared" si="27"/>
        <v>4.5635716666666664</v>
      </c>
      <c r="AA346" s="15">
        <v>0.75</v>
      </c>
      <c r="AB346" s="14">
        <f t="shared" si="29"/>
        <v>7.116680961663417</v>
      </c>
    </row>
    <row r="347" spans="1:28" x14ac:dyDescent="0.2">
      <c r="A347" s="12">
        <v>353</v>
      </c>
      <c r="B347" s="12">
        <v>33</v>
      </c>
      <c r="C347" s="12" t="s">
        <v>74</v>
      </c>
      <c r="D347" s="12">
        <v>400</v>
      </c>
      <c r="E347" s="16">
        <v>35462</v>
      </c>
      <c r="F347" s="16">
        <v>433</v>
      </c>
      <c r="G347" s="16">
        <v>358</v>
      </c>
      <c r="H347" s="12">
        <v>11</v>
      </c>
      <c r="I347" s="12">
        <v>690</v>
      </c>
      <c r="J347" s="12">
        <v>71</v>
      </c>
      <c r="K347" s="12">
        <v>1690</v>
      </c>
      <c r="L347" s="12">
        <v>1780</v>
      </c>
      <c r="M347" s="12">
        <v>1860</v>
      </c>
      <c r="N347" s="4">
        <f>VLOOKUP(H347,[1]参数表!$AS$129:$AW$152,5,FALSE)</f>
        <v>415</v>
      </c>
      <c r="O347" s="4">
        <f>VLOOKUP(H347,[1]参数表!$AS$129:$AW$152,2,FALSE)</f>
        <v>706</v>
      </c>
      <c r="P347" s="12">
        <v>1690</v>
      </c>
      <c r="Q347" s="12">
        <v>2050</v>
      </c>
      <c r="R347" s="12">
        <v>1860</v>
      </c>
      <c r="S347" s="12">
        <v>940</v>
      </c>
      <c r="T347" s="12">
        <v>940</v>
      </c>
      <c r="U347" s="12">
        <v>1760</v>
      </c>
      <c r="V347" s="12">
        <v>1490</v>
      </c>
      <c r="W347" s="14">
        <f t="shared" si="25"/>
        <v>11.148206830642321</v>
      </c>
      <c r="X347" s="14">
        <f t="shared" si="28"/>
        <v>74.569509323268065</v>
      </c>
      <c r="Y347" s="14">
        <f t="shared" si="26"/>
        <v>0.4304906767319352</v>
      </c>
      <c r="Z347" s="17">
        <f t="shared" si="27"/>
        <v>5.1183486666666669</v>
      </c>
      <c r="AA347" s="15">
        <v>0.75</v>
      </c>
      <c r="AB347" s="14">
        <f t="shared" si="29"/>
        <v>7.9818302794022102</v>
      </c>
    </row>
    <row r="348" spans="1:28" x14ac:dyDescent="0.2">
      <c r="A348" s="12">
        <v>354</v>
      </c>
      <c r="B348" s="12">
        <v>33</v>
      </c>
      <c r="C348" s="12" t="s">
        <v>74</v>
      </c>
      <c r="D348" s="12">
        <v>400</v>
      </c>
      <c r="E348" s="16">
        <v>39314</v>
      </c>
      <c r="F348" s="16">
        <v>435</v>
      </c>
      <c r="G348" s="16">
        <v>343</v>
      </c>
      <c r="H348" s="12">
        <v>11</v>
      </c>
      <c r="I348" s="12">
        <v>690</v>
      </c>
      <c r="J348" s="12">
        <v>72</v>
      </c>
      <c r="K348" s="12">
        <v>1690</v>
      </c>
      <c r="L348" s="12">
        <v>1780</v>
      </c>
      <c r="M348" s="12">
        <v>1860</v>
      </c>
      <c r="N348" s="4">
        <f>VLOOKUP(H348,[1]参数表!$AS$129:$AW$152,5,FALSE)</f>
        <v>415</v>
      </c>
      <c r="O348" s="4">
        <f>VLOOKUP(H348,[1]参数表!$AS$129:$AW$152,2,FALSE)</f>
        <v>706</v>
      </c>
      <c r="P348" s="12">
        <v>1690</v>
      </c>
      <c r="Q348" s="12">
        <v>2050</v>
      </c>
      <c r="R348" s="12">
        <v>1860</v>
      </c>
      <c r="S348" s="12">
        <v>940</v>
      </c>
      <c r="T348" s="12">
        <v>940</v>
      </c>
      <c r="U348" s="12">
        <v>1760</v>
      </c>
      <c r="V348" s="12">
        <v>1490</v>
      </c>
      <c r="W348" s="14">
        <f t="shared" si="25"/>
        <v>12.3591620139832</v>
      </c>
      <c r="X348" s="14">
        <f t="shared" si="28"/>
        <v>91.649331412731158</v>
      </c>
      <c r="Y348" s="14">
        <f t="shared" si="26"/>
        <v>0.3506685872688422</v>
      </c>
      <c r="Z348" s="17">
        <f t="shared" si="27"/>
        <v>5.7005299999999997</v>
      </c>
      <c r="AA348" s="15">
        <v>0.75</v>
      </c>
      <c r="AB348" s="14">
        <f t="shared" si="29"/>
        <v>8.8897153996101359</v>
      </c>
    </row>
    <row r="349" spans="1:28" x14ac:dyDescent="0.2">
      <c r="A349" s="12">
        <v>355</v>
      </c>
      <c r="B349" s="12">
        <v>33</v>
      </c>
      <c r="C349" s="12" t="s">
        <v>74</v>
      </c>
      <c r="D349" s="12">
        <v>400</v>
      </c>
      <c r="E349" s="16">
        <v>43032</v>
      </c>
      <c r="F349" s="16">
        <v>431</v>
      </c>
      <c r="G349" s="16">
        <v>321</v>
      </c>
      <c r="H349" s="12">
        <v>11</v>
      </c>
      <c r="I349" s="12">
        <v>690</v>
      </c>
      <c r="J349" s="12">
        <v>73</v>
      </c>
      <c r="K349" s="12">
        <v>1690</v>
      </c>
      <c r="L349" s="12">
        <v>1780</v>
      </c>
      <c r="M349" s="12">
        <v>1860</v>
      </c>
      <c r="N349" s="4">
        <f>VLOOKUP(H349,[1]参数表!$AS$129:$AW$152,5,FALSE)</f>
        <v>415</v>
      </c>
      <c r="O349" s="4">
        <f>VLOOKUP(H349,[1]参数表!$AS$129:$AW$152,2,FALSE)</f>
        <v>706</v>
      </c>
      <c r="P349" s="12">
        <v>1690</v>
      </c>
      <c r="Q349" s="12">
        <v>2050</v>
      </c>
      <c r="R349" s="12">
        <v>1860</v>
      </c>
      <c r="S349" s="12">
        <v>940</v>
      </c>
      <c r="T349" s="12">
        <v>940</v>
      </c>
      <c r="U349" s="12">
        <v>1760</v>
      </c>
      <c r="V349" s="12">
        <v>1490</v>
      </c>
      <c r="W349" s="14">
        <f t="shared" si="25"/>
        <v>13.52799154972084</v>
      </c>
      <c r="X349" s="14">
        <f t="shared" si="28"/>
        <v>109.80393322159105</v>
      </c>
      <c r="Y349" s="14">
        <f t="shared" si="26"/>
        <v>0.19606677840894804</v>
      </c>
      <c r="Z349" s="17">
        <f t="shared" si="27"/>
        <v>6.1822639999999991</v>
      </c>
      <c r="AA349" s="15">
        <v>0.75</v>
      </c>
      <c r="AB349" s="14">
        <f t="shared" si="29"/>
        <v>9.6409575048732936</v>
      </c>
    </row>
    <row r="350" spans="1:28" x14ac:dyDescent="0.2">
      <c r="A350" s="12">
        <v>356</v>
      </c>
      <c r="B350" s="12">
        <v>33</v>
      </c>
      <c r="C350" s="12" t="s">
        <v>74</v>
      </c>
      <c r="D350" s="12">
        <v>400</v>
      </c>
      <c r="E350" s="16">
        <v>45804</v>
      </c>
      <c r="F350" s="16">
        <v>428</v>
      </c>
      <c r="G350" s="16">
        <v>304</v>
      </c>
      <c r="H350" s="12">
        <v>11</v>
      </c>
      <c r="I350" s="12">
        <v>690</v>
      </c>
      <c r="J350" s="12">
        <v>74</v>
      </c>
      <c r="K350" s="12">
        <v>1690</v>
      </c>
      <c r="L350" s="12">
        <v>1780</v>
      </c>
      <c r="M350" s="12">
        <v>1860</v>
      </c>
      <c r="N350" s="4">
        <f>VLOOKUP(H350,[1]参数表!$AS$129:$AW$152,5,FALSE)</f>
        <v>415</v>
      </c>
      <c r="O350" s="4">
        <f>VLOOKUP(H350,[1]参数表!$AS$129:$AW$152,2,FALSE)</f>
        <v>706</v>
      </c>
      <c r="P350" s="12">
        <v>1690</v>
      </c>
      <c r="Q350" s="12">
        <v>2050</v>
      </c>
      <c r="R350" s="12">
        <v>1860</v>
      </c>
      <c r="S350" s="12">
        <v>940</v>
      </c>
      <c r="T350" s="12">
        <v>940</v>
      </c>
      <c r="U350" s="12">
        <v>1760</v>
      </c>
      <c r="V350" s="12">
        <v>1490</v>
      </c>
      <c r="W350" s="14">
        <f t="shared" si="25"/>
        <v>14.399426588199788</v>
      </c>
      <c r="X350" s="14">
        <f t="shared" si="28"/>
        <v>124.40609164137298</v>
      </c>
      <c r="Y350" s="14">
        <f t="shared" si="26"/>
        <v>-0.40609164137298137</v>
      </c>
      <c r="Z350" s="17">
        <f t="shared" si="27"/>
        <v>6.5347039999999996</v>
      </c>
      <c r="AA350" s="15">
        <v>0.75</v>
      </c>
      <c r="AB350" s="14">
        <f t="shared" si="29"/>
        <v>10.190571539961013</v>
      </c>
    </row>
    <row r="351" spans="1:28" x14ac:dyDescent="0.2">
      <c r="A351" s="12">
        <v>357</v>
      </c>
      <c r="B351" s="4">
        <v>33</v>
      </c>
      <c r="C351" s="4" t="s">
        <v>75</v>
      </c>
      <c r="D351" s="4">
        <v>450</v>
      </c>
      <c r="E351" s="4">
        <v>32018</v>
      </c>
      <c r="F351" s="4">
        <v>405</v>
      </c>
      <c r="G351" s="4">
        <v>344</v>
      </c>
      <c r="H351" s="4">
        <v>15</v>
      </c>
      <c r="I351" s="4">
        <v>750</v>
      </c>
      <c r="J351" s="4">
        <v>70</v>
      </c>
      <c r="K351" s="4">
        <v>1690</v>
      </c>
      <c r="L351" s="4">
        <v>1780</v>
      </c>
      <c r="M351" s="4">
        <v>1860</v>
      </c>
      <c r="N351" s="4">
        <f>VLOOKUP(H351,[1]参数表!$AS$129:$AW$152,5,FALSE)</f>
        <v>450</v>
      </c>
      <c r="O351" s="4">
        <f>VLOOKUP(H351,[1]参数表!$AS$129:$AW$152,2,FALSE)</f>
        <v>876</v>
      </c>
      <c r="P351" s="4">
        <v>1690</v>
      </c>
      <c r="Q351" s="12">
        <v>2050</v>
      </c>
      <c r="R351" s="4">
        <v>1860</v>
      </c>
      <c r="S351" s="4">
        <v>940</v>
      </c>
      <c r="T351" s="4">
        <v>940</v>
      </c>
      <c r="U351" s="4">
        <v>1760</v>
      </c>
      <c r="V351" s="4">
        <v>1490</v>
      </c>
      <c r="W351" s="5">
        <f t="shared" si="25"/>
        <v>10.06551481313817</v>
      </c>
      <c r="X351" s="5">
        <f t="shared" si="28"/>
        <v>60.788753072102367</v>
      </c>
      <c r="Y351" s="5">
        <f t="shared" si="26"/>
        <v>0.21124692789763344</v>
      </c>
      <c r="Z351" s="5">
        <f t="shared" si="27"/>
        <v>4.3224300000000007</v>
      </c>
      <c r="AA351" s="6">
        <v>0.75</v>
      </c>
      <c r="AB351" s="5">
        <f t="shared" si="29"/>
        <v>6.7406315789473696</v>
      </c>
    </row>
    <row r="352" spans="1:28" x14ac:dyDescent="0.2">
      <c r="A352" s="12">
        <v>358</v>
      </c>
      <c r="B352" s="4">
        <v>33</v>
      </c>
      <c r="C352" s="4" t="s">
        <v>75</v>
      </c>
      <c r="D352" s="4">
        <v>450</v>
      </c>
      <c r="E352" s="4">
        <v>36331</v>
      </c>
      <c r="F352" s="4">
        <v>417</v>
      </c>
      <c r="G352" s="4">
        <v>339</v>
      </c>
      <c r="H352" s="4">
        <v>15</v>
      </c>
      <c r="I352" s="4">
        <v>750</v>
      </c>
      <c r="J352" s="4">
        <v>71</v>
      </c>
      <c r="K352" s="4">
        <v>1690</v>
      </c>
      <c r="L352" s="4">
        <v>1780</v>
      </c>
      <c r="M352" s="4">
        <v>1860</v>
      </c>
      <c r="N352" s="4">
        <f>VLOOKUP(H352,[1]参数表!$AS$129:$AW$152,5,FALSE)</f>
        <v>450</v>
      </c>
      <c r="O352" s="4">
        <f>VLOOKUP(H352,[1]参数表!$AS$129:$AW$152,2,FALSE)</f>
        <v>876</v>
      </c>
      <c r="P352" s="4">
        <v>1690</v>
      </c>
      <c r="Q352" s="12">
        <v>2050</v>
      </c>
      <c r="R352" s="4">
        <v>1860</v>
      </c>
      <c r="S352" s="4">
        <v>940</v>
      </c>
      <c r="T352" s="4">
        <v>940</v>
      </c>
      <c r="U352" s="4">
        <v>1760</v>
      </c>
      <c r="V352" s="4">
        <v>1490</v>
      </c>
      <c r="W352" s="5">
        <f t="shared" si="25"/>
        <v>11.421394799054374</v>
      </c>
      <c r="X352" s="5">
        <f t="shared" si="28"/>
        <v>78.268955493519783</v>
      </c>
      <c r="Y352" s="5">
        <f t="shared" si="26"/>
        <v>-0.26895549351978332</v>
      </c>
      <c r="Z352" s="5">
        <f t="shared" si="27"/>
        <v>5.0500090000000002</v>
      </c>
      <c r="AA352" s="6">
        <v>0.75</v>
      </c>
      <c r="AB352" s="5">
        <f t="shared" si="29"/>
        <v>7.8752576998050685</v>
      </c>
    </row>
    <row r="353" spans="1:28" x14ac:dyDescent="0.2">
      <c r="A353" s="12">
        <v>359</v>
      </c>
      <c r="B353" s="4">
        <v>33</v>
      </c>
      <c r="C353" s="4" t="s">
        <v>75</v>
      </c>
      <c r="D353" s="4">
        <v>450</v>
      </c>
      <c r="E353" s="4">
        <v>40014</v>
      </c>
      <c r="F353" s="4">
        <v>430</v>
      </c>
      <c r="G353" s="4">
        <v>335</v>
      </c>
      <c r="H353" s="4">
        <v>15</v>
      </c>
      <c r="I353" s="4">
        <v>750</v>
      </c>
      <c r="J353" s="4">
        <v>72</v>
      </c>
      <c r="K353" s="4">
        <v>1690</v>
      </c>
      <c r="L353" s="4">
        <v>1780</v>
      </c>
      <c r="M353" s="4">
        <v>1860</v>
      </c>
      <c r="N353" s="4">
        <f>VLOOKUP(H353,[1]参数表!$AS$129:$AW$152,5,FALSE)</f>
        <v>450</v>
      </c>
      <c r="O353" s="4">
        <f>VLOOKUP(H353,[1]参数表!$AS$129:$AW$152,2,FALSE)</f>
        <v>876</v>
      </c>
      <c r="P353" s="4">
        <v>1690</v>
      </c>
      <c r="Q353" s="12">
        <v>2050</v>
      </c>
      <c r="R353" s="4">
        <v>1860</v>
      </c>
      <c r="S353" s="4">
        <v>940</v>
      </c>
      <c r="T353" s="4">
        <v>940</v>
      </c>
      <c r="U353" s="4">
        <v>1760</v>
      </c>
      <c r="V353" s="4">
        <v>1490</v>
      </c>
      <c r="W353" s="5">
        <f t="shared" si="25"/>
        <v>12.579221367134449</v>
      </c>
      <c r="X353" s="5">
        <f t="shared" si="28"/>
        <v>94.942086122023127</v>
      </c>
      <c r="Y353" s="5">
        <f t="shared" si="26"/>
        <v>5.7913877976872641E-2</v>
      </c>
      <c r="Z353" s="5">
        <f t="shared" si="27"/>
        <v>5.7353399999999999</v>
      </c>
      <c r="AA353" s="6">
        <v>0.75</v>
      </c>
      <c r="AB353" s="5">
        <f t="shared" si="29"/>
        <v>8.9440000000000008</v>
      </c>
    </row>
    <row r="354" spans="1:28" x14ac:dyDescent="0.2">
      <c r="A354" s="12">
        <v>360</v>
      </c>
      <c r="B354" s="4">
        <v>33</v>
      </c>
      <c r="C354" s="4" t="s">
        <v>75</v>
      </c>
      <c r="D354" s="4">
        <v>450</v>
      </c>
      <c r="E354" s="4">
        <v>43621</v>
      </c>
      <c r="F354" s="4">
        <v>447</v>
      </c>
      <c r="G354" s="4">
        <v>335</v>
      </c>
      <c r="H354" s="4">
        <v>15</v>
      </c>
      <c r="I354" s="4">
        <v>750</v>
      </c>
      <c r="J354" s="4">
        <v>73</v>
      </c>
      <c r="K354" s="4">
        <v>1690</v>
      </c>
      <c r="L354" s="4">
        <v>1780</v>
      </c>
      <c r="M354" s="4">
        <v>1860</v>
      </c>
      <c r="N354" s="4">
        <f>VLOOKUP(H354,[1]参数表!$AS$129:$AW$152,5,FALSE)</f>
        <v>450</v>
      </c>
      <c r="O354" s="4">
        <f>VLOOKUP(H354,[1]参数表!$AS$129:$AW$152,2,FALSE)</f>
        <v>876</v>
      </c>
      <c r="P354" s="4">
        <v>1690</v>
      </c>
      <c r="Q354" s="12">
        <v>2050</v>
      </c>
      <c r="R354" s="4">
        <v>1860</v>
      </c>
      <c r="S354" s="4">
        <v>940</v>
      </c>
      <c r="T354" s="4">
        <v>940</v>
      </c>
      <c r="U354" s="4">
        <v>1760</v>
      </c>
      <c r="V354" s="4">
        <v>1490</v>
      </c>
      <c r="W354" s="5">
        <f t="shared" si="25"/>
        <v>13.713155776872391</v>
      </c>
      <c r="X354" s="5">
        <f t="shared" si="28"/>
        <v>112.83038481646118</v>
      </c>
      <c r="Y354" s="5">
        <f t="shared" si="26"/>
        <v>-0.83038481646117646</v>
      </c>
      <c r="Z354" s="5">
        <f t="shared" si="27"/>
        <v>6.4995289999999999</v>
      </c>
      <c r="AA354" s="6">
        <v>0.75</v>
      </c>
      <c r="AB354" s="5">
        <f t="shared" si="29"/>
        <v>10.135717738791424</v>
      </c>
    </row>
    <row r="355" spans="1:28" x14ac:dyDescent="0.2">
      <c r="A355" s="12">
        <v>361</v>
      </c>
      <c r="B355" s="4">
        <v>33</v>
      </c>
      <c r="C355" s="4" t="s">
        <v>75</v>
      </c>
      <c r="D355" s="4">
        <v>450</v>
      </c>
      <c r="E355" s="4">
        <v>48358</v>
      </c>
      <c r="F355" s="4">
        <v>422</v>
      </c>
      <c r="G355" s="4">
        <v>283</v>
      </c>
      <c r="H355" s="4">
        <v>15</v>
      </c>
      <c r="I355" s="4">
        <v>750</v>
      </c>
      <c r="J355" s="4">
        <v>74</v>
      </c>
      <c r="K355" s="4">
        <v>1690</v>
      </c>
      <c r="L355" s="4">
        <v>1780</v>
      </c>
      <c r="M355" s="4">
        <v>1860</v>
      </c>
      <c r="N355" s="4">
        <f>VLOOKUP(H355,[1]参数表!$AS$129:$AW$152,5,FALSE)</f>
        <v>450</v>
      </c>
      <c r="O355" s="4">
        <f>VLOOKUP(H355,[1]参数表!$AS$129:$AW$152,2,FALSE)</f>
        <v>876</v>
      </c>
      <c r="P355" s="4">
        <v>1690</v>
      </c>
      <c r="Q355" s="12">
        <v>2050</v>
      </c>
      <c r="R355" s="4">
        <v>1860</v>
      </c>
      <c r="S355" s="4">
        <v>940</v>
      </c>
      <c r="T355" s="4">
        <v>940</v>
      </c>
      <c r="U355" s="4">
        <v>1760</v>
      </c>
      <c r="V355" s="4">
        <v>1490</v>
      </c>
      <c r="W355" s="5">
        <f t="shared" si="25"/>
        <v>15.202328856697349</v>
      </c>
      <c r="X355" s="5">
        <f t="shared" si="28"/>
        <v>138.66648160030377</v>
      </c>
      <c r="Y355" s="5">
        <f t="shared" si="26"/>
        <v>0.33351839969623143</v>
      </c>
      <c r="Z355" s="5">
        <f t="shared" si="27"/>
        <v>6.8023586666666658</v>
      </c>
      <c r="AA355" s="6">
        <v>0.75</v>
      </c>
      <c r="AB355" s="5">
        <f t="shared" si="29"/>
        <v>10.607966731643923</v>
      </c>
    </row>
    <row r="356" spans="1:28" x14ac:dyDescent="0.2">
      <c r="A356" s="12">
        <v>362</v>
      </c>
      <c r="B356" s="4">
        <v>33</v>
      </c>
      <c r="C356" s="4" t="s">
        <v>75</v>
      </c>
      <c r="D356" s="4">
        <v>450</v>
      </c>
      <c r="E356" s="4">
        <v>53817</v>
      </c>
      <c r="F356" s="4">
        <v>406</v>
      </c>
      <c r="G356" s="4">
        <v>234</v>
      </c>
      <c r="H356" s="4">
        <v>15</v>
      </c>
      <c r="I356" s="4">
        <v>750</v>
      </c>
      <c r="J356" s="4">
        <v>75</v>
      </c>
      <c r="K356" s="4">
        <v>1690</v>
      </c>
      <c r="L356" s="4">
        <v>1780</v>
      </c>
      <c r="M356" s="4">
        <v>1860</v>
      </c>
      <c r="N356" s="4">
        <f>VLOOKUP(H356,[1]参数表!$AS$129:$AW$152,5,FALSE)</f>
        <v>450</v>
      </c>
      <c r="O356" s="4">
        <f>VLOOKUP(H356,[1]参数表!$AS$129:$AW$152,2,FALSE)</f>
        <v>876</v>
      </c>
      <c r="P356" s="4">
        <v>1690</v>
      </c>
      <c r="Q356" s="12">
        <v>2050</v>
      </c>
      <c r="R356" s="4">
        <v>1860</v>
      </c>
      <c r="S356" s="4">
        <v>940</v>
      </c>
      <c r="T356" s="4">
        <v>940</v>
      </c>
      <c r="U356" s="4">
        <v>1760</v>
      </c>
      <c r="V356" s="4">
        <v>1490</v>
      </c>
      <c r="W356" s="5">
        <f t="shared" si="25"/>
        <v>16.918477440772598</v>
      </c>
      <c r="X356" s="5">
        <f t="shared" si="28"/>
        <v>171.74092734835878</v>
      </c>
      <c r="Y356" s="5">
        <f t="shared" si="26"/>
        <v>0.25907265164121895</v>
      </c>
      <c r="Z356" s="5">
        <f t="shared" si="27"/>
        <v>7.2832339999999993</v>
      </c>
      <c r="AA356" s="6">
        <v>0.75</v>
      </c>
      <c r="AB356" s="5">
        <f t="shared" si="29"/>
        <v>11.357869785575048</v>
      </c>
    </row>
    <row r="357" spans="1:28" x14ac:dyDescent="0.2">
      <c r="A357" s="12">
        <v>363</v>
      </c>
      <c r="B357" s="12">
        <v>33</v>
      </c>
      <c r="C357" s="12" t="s">
        <v>76</v>
      </c>
      <c r="D357" s="12">
        <v>500</v>
      </c>
      <c r="E357" s="12">
        <v>37436</v>
      </c>
      <c r="F357" s="12">
        <v>554</v>
      </c>
      <c r="G357" s="12">
        <v>471</v>
      </c>
      <c r="H357" s="12">
        <v>18.5</v>
      </c>
      <c r="I357" s="12">
        <v>780</v>
      </c>
      <c r="J357" s="12">
        <v>70</v>
      </c>
      <c r="K357" s="12">
        <v>1690</v>
      </c>
      <c r="L357" s="12">
        <v>1780</v>
      </c>
      <c r="M357" s="12">
        <v>1860</v>
      </c>
      <c r="N357" s="4">
        <f>VLOOKUP(H357,[1]参数表!$AS$129:$AW$152,5,FALSE)</f>
        <v>500</v>
      </c>
      <c r="O357" s="4">
        <f>VLOOKUP(H357,[1]参数表!$AS$129:$AW$152,2,FALSE)</f>
        <v>927</v>
      </c>
      <c r="P357" s="12">
        <v>1690</v>
      </c>
      <c r="Q357" s="12">
        <v>2050</v>
      </c>
      <c r="R357" s="12">
        <v>1860</v>
      </c>
      <c r="S357" s="12">
        <v>940</v>
      </c>
      <c r="T357" s="12">
        <v>940</v>
      </c>
      <c r="U357" s="12">
        <v>1760</v>
      </c>
      <c r="V357" s="12">
        <v>1490</v>
      </c>
      <c r="W357" s="14">
        <f t="shared" si="25"/>
        <v>11.768774206528848</v>
      </c>
      <c r="X357" s="14">
        <f t="shared" si="28"/>
        <v>83.102427794555226</v>
      </c>
      <c r="Y357" s="14">
        <f t="shared" si="26"/>
        <v>-0.10242779455522566</v>
      </c>
      <c r="Z357" s="14">
        <f t="shared" si="27"/>
        <v>6.9131813333333341</v>
      </c>
      <c r="AA357" s="15">
        <v>0.75</v>
      </c>
      <c r="AB357" s="14">
        <f t="shared" si="29"/>
        <v>10.780789603638727</v>
      </c>
    </row>
    <row r="358" spans="1:28" x14ac:dyDescent="0.2">
      <c r="A358" s="12">
        <v>364</v>
      </c>
      <c r="B358" s="12">
        <v>33</v>
      </c>
      <c r="C358" s="12" t="s">
        <v>76</v>
      </c>
      <c r="D358" s="12">
        <v>500</v>
      </c>
      <c r="E358" s="16">
        <v>42479</v>
      </c>
      <c r="F358" s="16">
        <v>570</v>
      </c>
      <c r="G358" s="16">
        <v>463</v>
      </c>
      <c r="H358" s="12">
        <v>18.5</v>
      </c>
      <c r="I358" s="12">
        <v>780</v>
      </c>
      <c r="J358" s="12">
        <v>71</v>
      </c>
      <c r="K358" s="12">
        <v>1690</v>
      </c>
      <c r="L358" s="12">
        <v>1780</v>
      </c>
      <c r="M358" s="12">
        <v>1860</v>
      </c>
      <c r="N358" s="4">
        <f>VLOOKUP(H358,[1]参数表!$AS$129:$AW$152,5,FALSE)</f>
        <v>500</v>
      </c>
      <c r="O358" s="4">
        <f>VLOOKUP(H358,[1]参数表!$AS$129:$AW$152,2,FALSE)</f>
        <v>927</v>
      </c>
      <c r="P358" s="12">
        <v>1690</v>
      </c>
      <c r="Q358" s="12">
        <v>2050</v>
      </c>
      <c r="R358" s="12">
        <v>1860</v>
      </c>
      <c r="S358" s="12">
        <v>940</v>
      </c>
      <c r="T358" s="12">
        <v>940</v>
      </c>
      <c r="U358" s="12">
        <v>1760</v>
      </c>
      <c r="V358" s="12">
        <v>1490</v>
      </c>
      <c r="W358" s="14">
        <f t="shared" si="25"/>
        <v>13.35414466073135</v>
      </c>
      <c r="X358" s="14">
        <f t="shared" si="28"/>
        <v>106.99990777184377</v>
      </c>
      <c r="Y358" s="14">
        <f t="shared" si="26"/>
        <v>9.2228156233886693E-5</v>
      </c>
      <c r="Z358" s="17">
        <f t="shared" si="27"/>
        <v>8.0710099999999994</v>
      </c>
      <c r="AA358" s="15">
        <v>0.75</v>
      </c>
      <c r="AB358" s="14">
        <f t="shared" si="29"/>
        <v>12.58637037037037</v>
      </c>
    </row>
    <row r="359" spans="1:28" x14ac:dyDescent="0.2">
      <c r="A359" s="12">
        <v>365</v>
      </c>
      <c r="B359" s="12">
        <v>33</v>
      </c>
      <c r="C359" s="12" t="s">
        <v>76</v>
      </c>
      <c r="D359" s="12">
        <v>500</v>
      </c>
      <c r="E359" s="16">
        <v>46786</v>
      </c>
      <c r="F359" s="16">
        <v>588</v>
      </c>
      <c r="G359" s="16">
        <v>458</v>
      </c>
      <c r="H359" s="12">
        <v>18.5</v>
      </c>
      <c r="I359" s="12">
        <v>780</v>
      </c>
      <c r="J359" s="12">
        <v>72</v>
      </c>
      <c r="K359" s="12">
        <v>1690</v>
      </c>
      <c r="L359" s="12">
        <v>1780</v>
      </c>
      <c r="M359" s="12">
        <v>1860</v>
      </c>
      <c r="N359" s="4">
        <f>VLOOKUP(H359,[1]参数表!$AS$129:$AW$152,5,FALSE)</f>
        <v>500</v>
      </c>
      <c r="O359" s="4">
        <f>VLOOKUP(H359,[1]参数表!$AS$129:$AW$152,2,FALSE)</f>
        <v>927</v>
      </c>
      <c r="P359" s="12">
        <v>1690</v>
      </c>
      <c r="Q359" s="12">
        <v>2050</v>
      </c>
      <c r="R359" s="12">
        <v>1860</v>
      </c>
      <c r="S359" s="12">
        <v>940</v>
      </c>
      <c r="T359" s="12">
        <v>940</v>
      </c>
      <c r="U359" s="12">
        <v>1760</v>
      </c>
      <c r="V359" s="12">
        <v>1490</v>
      </c>
      <c r="W359" s="14">
        <f t="shared" si="25"/>
        <v>14.708138423620543</v>
      </c>
      <c r="X359" s="14">
        <f t="shared" si="28"/>
        <v>129.79760153302979</v>
      </c>
      <c r="Y359" s="14">
        <f t="shared" si="26"/>
        <v>0.2023984669702088</v>
      </c>
      <c r="Z359" s="17">
        <f t="shared" si="27"/>
        <v>9.1700559999999989</v>
      </c>
      <c r="AA359" s="15">
        <v>0.75</v>
      </c>
      <c r="AB359" s="14">
        <f t="shared" si="29"/>
        <v>14.300282261208574</v>
      </c>
    </row>
    <row r="360" spans="1:28" x14ac:dyDescent="0.2">
      <c r="A360" s="12">
        <v>366</v>
      </c>
      <c r="B360" s="12">
        <v>33</v>
      </c>
      <c r="C360" s="12" t="s">
        <v>76</v>
      </c>
      <c r="D360" s="12">
        <v>500</v>
      </c>
      <c r="E360" s="16">
        <v>51003</v>
      </c>
      <c r="F360" s="16">
        <v>612</v>
      </c>
      <c r="G360" s="16">
        <v>457</v>
      </c>
      <c r="H360" s="12">
        <v>18.5</v>
      </c>
      <c r="I360" s="12">
        <v>780</v>
      </c>
      <c r="J360" s="12">
        <v>73</v>
      </c>
      <c r="K360" s="12">
        <v>1690</v>
      </c>
      <c r="L360" s="12">
        <v>1780</v>
      </c>
      <c r="M360" s="12">
        <v>1860</v>
      </c>
      <c r="N360" s="4">
        <f>VLOOKUP(H360,[1]参数表!$AS$129:$AW$152,5,FALSE)</f>
        <v>500</v>
      </c>
      <c r="O360" s="4">
        <f>VLOOKUP(H360,[1]参数表!$AS$129:$AW$152,2,FALSE)</f>
        <v>927</v>
      </c>
      <c r="P360" s="12">
        <v>1690</v>
      </c>
      <c r="Q360" s="12">
        <v>2050</v>
      </c>
      <c r="R360" s="12">
        <v>1860</v>
      </c>
      <c r="S360" s="12">
        <v>940</v>
      </c>
      <c r="T360" s="12">
        <v>940</v>
      </c>
      <c r="U360" s="12">
        <v>1760</v>
      </c>
      <c r="V360" s="12">
        <v>1490</v>
      </c>
      <c r="W360" s="14">
        <f t="shared" si="25"/>
        <v>16.033838841104572</v>
      </c>
      <c r="X360" s="14">
        <f t="shared" si="28"/>
        <v>154.25039278950817</v>
      </c>
      <c r="Y360" s="14">
        <f t="shared" si="26"/>
        <v>0.74960721049183121</v>
      </c>
      <c r="Z360" s="17">
        <f t="shared" si="27"/>
        <v>10.404611999999998</v>
      </c>
      <c r="AA360" s="15">
        <v>0.75</v>
      </c>
      <c r="AB360" s="14">
        <f t="shared" si="29"/>
        <v>16.225515789473683</v>
      </c>
    </row>
    <row r="361" spans="1:28" x14ac:dyDescent="0.2">
      <c r="A361" s="12">
        <v>367</v>
      </c>
      <c r="B361" s="12">
        <v>33</v>
      </c>
      <c r="C361" s="12" t="s">
        <v>76</v>
      </c>
      <c r="D361" s="12">
        <v>500</v>
      </c>
      <c r="E361" s="16">
        <v>56542</v>
      </c>
      <c r="F361" s="16">
        <v>577</v>
      </c>
      <c r="G361" s="16">
        <v>387</v>
      </c>
      <c r="H361" s="12">
        <v>18.5</v>
      </c>
      <c r="I361" s="12">
        <v>780</v>
      </c>
      <c r="J361" s="12">
        <v>74</v>
      </c>
      <c r="K361" s="12">
        <v>1690</v>
      </c>
      <c r="L361" s="12">
        <v>1780</v>
      </c>
      <c r="M361" s="12">
        <v>1860</v>
      </c>
      <c r="N361" s="4">
        <f>VLOOKUP(H361,[1]参数表!$AS$129:$AW$152,5,FALSE)</f>
        <v>500</v>
      </c>
      <c r="O361" s="4">
        <f>VLOOKUP(H361,[1]参数表!$AS$129:$AW$152,2,FALSE)</f>
        <v>927</v>
      </c>
      <c r="P361" s="12">
        <v>1690</v>
      </c>
      <c r="Q361" s="12">
        <v>2050</v>
      </c>
      <c r="R361" s="12">
        <v>1860</v>
      </c>
      <c r="S361" s="12">
        <v>940</v>
      </c>
      <c r="T361" s="12">
        <v>940</v>
      </c>
      <c r="U361" s="12">
        <v>1760</v>
      </c>
      <c r="V361" s="12">
        <v>1490</v>
      </c>
      <c r="W361" s="14">
        <f t="shared" si="25"/>
        <v>17.775137065539962</v>
      </c>
      <c r="X361" s="14">
        <f t="shared" si="28"/>
        <v>189.57329861923958</v>
      </c>
      <c r="Y361" s="14">
        <f t="shared" si="26"/>
        <v>0.42670138076042008</v>
      </c>
      <c r="Z361" s="17">
        <f t="shared" si="27"/>
        <v>10.874911333333332</v>
      </c>
      <c r="AA361" s="15">
        <v>0.75</v>
      </c>
      <c r="AB361" s="14">
        <f t="shared" si="29"/>
        <v>16.95892605588044</v>
      </c>
    </row>
    <row r="362" spans="1:28" x14ac:dyDescent="0.2">
      <c r="A362" s="12">
        <v>368</v>
      </c>
      <c r="B362" s="12">
        <v>33</v>
      </c>
      <c r="C362" s="12" t="s">
        <v>76</v>
      </c>
      <c r="D362" s="12">
        <v>500</v>
      </c>
      <c r="E362" s="12">
        <v>62925</v>
      </c>
      <c r="F362" s="12">
        <v>555</v>
      </c>
      <c r="G362" s="12">
        <v>320</v>
      </c>
      <c r="H362" s="12">
        <v>18.5</v>
      </c>
      <c r="I362" s="12">
        <v>780</v>
      </c>
      <c r="J362" s="12">
        <v>75</v>
      </c>
      <c r="K362" s="12">
        <v>1690</v>
      </c>
      <c r="L362" s="12">
        <v>1780</v>
      </c>
      <c r="M362" s="12">
        <v>1860</v>
      </c>
      <c r="N362" s="4">
        <f>VLOOKUP(H362,[1]参数表!$AS$129:$AW$152,5,FALSE)</f>
        <v>500</v>
      </c>
      <c r="O362" s="4">
        <f>VLOOKUP(H362,[1]参数表!$AS$129:$AW$152,2,FALSE)</f>
        <v>927</v>
      </c>
      <c r="P362" s="12">
        <v>1690</v>
      </c>
      <c r="Q362" s="12">
        <v>2050</v>
      </c>
      <c r="R362" s="12">
        <v>1860</v>
      </c>
      <c r="S362" s="12">
        <v>940</v>
      </c>
      <c r="T362" s="12">
        <v>940</v>
      </c>
      <c r="U362" s="12">
        <v>1760</v>
      </c>
      <c r="V362" s="12">
        <v>1490</v>
      </c>
      <c r="W362" s="14">
        <f t="shared" si="25"/>
        <v>19.78176399577486</v>
      </c>
      <c r="X362" s="14">
        <f t="shared" si="28"/>
        <v>234.79091207072071</v>
      </c>
      <c r="Y362" s="14">
        <f t="shared" si="26"/>
        <v>0.20908792927929198</v>
      </c>
      <c r="Z362" s="14">
        <f t="shared" si="27"/>
        <v>11.641125000000001</v>
      </c>
      <c r="AA362" s="15">
        <v>0.75</v>
      </c>
      <c r="AB362" s="14">
        <f t="shared" si="29"/>
        <v>18.153801169590647</v>
      </c>
    </row>
    <row r="363" spans="1:28" x14ac:dyDescent="0.2">
      <c r="A363" s="12">
        <v>369</v>
      </c>
      <c r="B363" s="4">
        <v>33</v>
      </c>
      <c r="C363" s="4" t="s">
        <v>77</v>
      </c>
      <c r="D363" s="4">
        <v>550</v>
      </c>
      <c r="E363" s="4">
        <v>39899</v>
      </c>
      <c r="F363" s="4">
        <v>629</v>
      </c>
      <c r="G363" s="4">
        <v>535</v>
      </c>
      <c r="H363" s="4">
        <v>22</v>
      </c>
      <c r="I363" s="4">
        <v>810</v>
      </c>
      <c r="J363" s="4">
        <v>72</v>
      </c>
      <c r="K363" s="4">
        <v>1690</v>
      </c>
      <c r="L363" s="4">
        <v>1780</v>
      </c>
      <c r="M363" s="4">
        <v>1860</v>
      </c>
      <c r="N363" s="4">
        <f>VLOOKUP(H363,[1]参数表!$AS$129:$AW$152,5,FALSE)</f>
        <v>500</v>
      </c>
      <c r="O363" s="4">
        <f>VLOOKUP(H363,[1]参数表!$AS$129:$AW$152,2,FALSE)</f>
        <v>927</v>
      </c>
      <c r="P363" s="4">
        <v>1690</v>
      </c>
      <c r="Q363" s="12">
        <v>2050</v>
      </c>
      <c r="R363" s="4">
        <v>1860</v>
      </c>
      <c r="S363" s="4">
        <v>940</v>
      </c>
      <c r="T363" s="4">
        <v>940</v>
      </c>
      <c r="U363" s="4">
        <v>1760</v>
      </c>
      <c r="V363" s="4">
        <v>1490</v>
      </c>
      <c r="W363" s="5">
        <f t="shared" si="25"/>
        <v>12.543068759116746</v>
      </c>
      <c r="X363" s="5">
        <f t="shared" si="28"/>
        <v>94.397144337558302</v>
      </c>
      <c r="Y363" s="5">
        <f t="shared" si="26"/>
        <v>-0.39714433755830214</v>
      </c>
      <c r="Z363" s="5">
        <f t="shared" si="27"/>
        <v>8.3654903333333337</v>
      </c>
      <c r="AA363" s="6">
        <v>0.75</v>
      </c>
      <c r="AB363" s="5">
        <f t="shared" si="29"/>
        <v>13.045598960363874</v>
      </c>
    </row>
    <row r="364" spans="1:28" x14ac:dyDescent="0.2">
      <c r="A364" s="12">
        <v>370</v>
      </c>
      <c r="B364" s="4">
        <v>33</v>
      </c>
      <c r="C364" s="4" t="s">
        <v>77</v>
      </c>
      <c r="D364" s="4">
        <v>550</v>
      </c>
      <c r="E364" s="4">
        <v>45274</v>
      </c>
      <c r="F364" s="4">
        <v>648</v>
      </c>
      <c r="G364" s="4">
        <v>526</v>
      </c>
      <c r="H364" s="4">
        <v>22</v>
      </c>
      <c r="I364" s="4">
        <v>810</v>
      </c>
      <c r="J364" s="4">
        <v>73</v>
      </c>
      <c r="K364" s="4">
        <v>1690</v>
      </c>
      <c r="L364" s="4">
        <v>1780</v>
      </c>
      <c r="M364" s="4">
        <v>1860</v>
      </c>
      <c r="N364" s="4">
        <f>VLOOKUP(H364,[1]参数表!$AS$129:$AW$152,5,FALSE)</f>
        <v>500</v>
      </c>
      <c r="O364" s="4">
        <f>VLOOKUP(H364,[1]参数表!$AS$129:$AW$152,2,FALSE)</f>
        <v>927</v>
      </c>
      <c r="P364" s="4">
        <v>1690</v>
      </c>
      <c r="Q364" s="12">
        <v>2050</v>
      </c>
      <c r="R364" s="4">
        <v>1860</v>
      </c>
      <c r="S364" s="4">
        <v>940</v>
      </c>
      <c r="T364" s="4">
        <v>940</v>
      </c>
      <c r="U364" s="4">
        <v>1760</v>
      </c>
      <c r="V364" s="4">
        <v>1490</v>
      </c>
      <c r="W364" s="5">
        <f t="shared" si="25"/>
        <v>14.232810220813841</v>
      </c>
      <c r="X364" s="5">
        <f t="shared" si="28"/>
        <v>121.54373206902176</v>
      </c>
      <c r="Y364" s="5">
        <f t="shared" si="26"/>
        <v>0.45626793097824248</v>
      </c>
      <c r="Z364" s="5">
        <f t="shared" si="27"/>
        <v>9.779183999999999</v>
      </c>
      <c r="AA364" s="6">
        <v>0.75</v>
      </c>
      <c r="AB364" s="5">
        <f t="shared" si="29"/>
        <v>15.250189473684209</v>
      </c>
    </row>
    <row r="365" spans="1:28" x14ac:dyDescent="0.2">
      <c r="A365" s="12">
        <v>371</v>
      </c>
      <c r="B365" s="4">
        <v>33</v>
      </c>
      <c r="C365" s="4" t="s">
        <v>77</v>
      </c>
      <c r="D365" s="4">
        <v>550</v>
      </c>
      <c r="E365" s="4">
        <v>49684</v>
      </c>
      <c r="F365" s="4">
        <v>668</v>
      </c>
      <c r="G365" s="4">
        <v>520</v>
      </c>
      <c r="H365" s="4">
        <v>22</v>
      </c>
      <c r="I365" s="4">
        <v>810</v>
      </c>
      <c r="J365" s="4">
        <v>74</v>
      </c>
      <c r="K365" s="4">
        <v>1690</v>
      </c>
      <c r="L365" s="4">
        <v>1780</v>
      </c>
      <c r="M365" s="4">
        <v>1860</v>
      </c>
      <c r="N365" s="4">
        <f>VLOOKUP(H365,[1]参数表!$AS$129:$AW$152,5,FALSE)</f>
        <v>500</v>
      </c>
      <c r="O365" s="4">
        <f>VLOOKUP(H365,[1]参数表!$AS$129:$AW$152,2,FALSE)</f>
        <v>927</v>
      </c>
      <c r="P365" s="4">
        <v>1690</v>
      </c>
      <c r="Q365" s="12">
        <v>2050</v>
      </c>
      <c r="R365" s="4">
        <v>1860</v>
      </c>
      <c r="S365" s="4">
        <v>940</v>
      </c>
      <c r="T365" s="4">
        <v>940</v>
      </c>
      <c r="U365" s="4">
        <v>1760</v>
      </c>
      <c r="V365" s="4">
        <v>1490</v>
      </c>
      <c r="W365" s="5">
        <f t="shared" si="25"/>
        <v>15.61918414566672</v>
      </c>
      <c r="X365" s="5">
        <f t="shared" si="28"/>
        <v>146.37534802574797</v>
      </c>
      <c r="Y365" s="5">
        <f t="shared" si="26"/>
        <v>1.624651974252032</v>
      </c>
      <c r="Z365" s="5">
        <f t="shared" si="27"/>
        <v>11.062970666666667</v>
      </c>
      <c r="AA365" s="6">
        <v>0.75</v>
      </c>
      <c r="AB365" s="5">
        <f t="shared" si="29"/>
        <v>17.252195971410007</v>
      </c>
    </row>
    <row r="366" spans="1:28" x14ac:dyDescent="0.2">
      <c r="A366" s="12">
        <v>372</v>
      </c>
      <c r="B366" s="4">
        <v>33</v>
      </c>
      <c r="C366" s="4" t="s">
        <v>77</v>
      </c>
      <c r="D366" s="4">
        <v>550</v>
      </c>
      <c r="E366" s="4">
        <v>54358</v>
      </c>
      <c r="F366" s="4">
        <v>695</v>
      </c>
      <c r="G366" s="4">
        <v>520</v>
      </c>
      <c r="H366" s="4">
        <v>22</v>
      </c>
      <c r="I366" s="4">
        <v>810</v>
      </c>
      <c r="J366" s="4">
        <v>75</v>
      </c>
      <c r="K366" s="4">
        <v>1690</v>
      </c>
      <c r="L366" s="4">
        <v>1780</v>
      </c>
      <c r="M366" s="4">
        <v>1860</v>
      </c>
      <c r="N366" s="4">
        <f>VLOOKUP(H366,[1]参数表!$AS$129:$AW$152,5,FALSE)</f>
        <v>500</v>
      </c>
      <c r="O366" s="4">
        <f>VLOOKUP(H366,[1]参数表!$AS$129:$AW$152,2,FALSE)</f>
        <v>927</v>
      </c>
      <c r="P366" s="4">
        <v>1690</v>
      </c>
      <c r="Q366" s="12">
        <v>2050</v>
      </c>
      <c r="R366" s="4">
        <v>1860</v>
      </c>
      <c r="S366" s="4">
        <v>940</v>
      </c>
      <c r="T366" s="4">
        <v>940</v>
      </c>
      <c r="U366" s="4">
        <v>1760</v>
      </c>
      <c r="V366" s="4">
        <v>1490</v>
      </c>
      <c r="W366" s="5">
        <f t="shared" si="25"/>
        <v>17.08855188370806</v>
      </c>
      <c r="X366" s="5">
        <f t="shared" si="28"/>
        <v>175.21116328930935</v>
      </c>
      <c r="Y366" s="5">
        <f t="shared" si="26"/>
        <v>-0.21116328930935424</v>
      </c>
      <c r="Z366" s="5">
        <f t="shared" si="27"/>
        <v>12.592936666666667</v>
      </c>
      <c r="AA366" s="6">
        <v>0.75</v>
      </c>
      <c r="AB366" s="5">
        <f t="shared" si="29"/>
        <v>19.638107862248216</v>
      </c>
    </row>
    <row r="367" spans="1:28" x14ac:dyDescent="0.2">
      <c r="A367" s="12">
        <v>373</v>
      </c>
      <c r="B367" s="4">
        <v>33</v>
      </c>
      <c r="C367" s="4" t="s">
        <v>77</v>
      </c>
      <c r="D367" s="4">
        <v>550</v>
      </c>
      <c r="E367" s="4">
        <v>60262</v>
      </c>
      <c r="F367" s="4">
        <v>655</v>
      </c>
      <c r="G367" s="4">
        <v>440</v>
      </c>
      <c r="H367" s="4">
        <v>22</v>
      </c>
      <c r="I367" s="4">
        <v>810</v>
      </c>
      <c r="J367" s="4">
        <v>76</v>
      </c>
      <c r="K367" s="4">
        <v>1690</v>
      </c>
      <c r="L367" s="4">
        <v>1780</v>
      </c>
      <c r="M367" s="4">
        <v>1860</v>
      </c>
      <c r="N367" s="4">
        <f>VLOOKUP(H367,[1]参数表!$AS$129:$AW$152,5,FALSE)</f>
        <v>500</v>
      </c>
      <c r="O367" s="4">
        <f>VLOOKUP(H367,[1]参数表!$AS$129:$AW$152,2,FALSE)</f>
        <v>927</v>
      </c>
      <c r="P367" s="4">
        <v>1690</v>
      </c>
      <c r="Q367" s="12">
        <v>2050</v>
      </c>
      <c r="R367" s="4">
        <v>1860</v>
      </c>
      <c r="S367" s="4">
        <v>940</v>
      </c>
      <c r="T367" s="4">
        <v>940</v>
      </c>
      <c r="U367" s="4">
        <v>1760</v>
      </c>
      <c r="V367" s="4">
        <v>1490</v>
      </c>
      <c r="W367" s="5">
        <f t="shared" si="25"/>
        <v>18.944595342286608</v>
      </c>
      <c r="X367" s="5">
        <f t="shared" si="28"/>
        <v>215.33861560979247</v>
      </c>
      <c r="Y367" s="5">
        <f t="shared" si="26"/>
        <v>-0.33861560979246974</v>
      </c>
      <c r="Z367" s="5">
        <f t="shared" si="27"/>
        <v>13.157203333333333</v>
      </c>
      <c r="AA367" s="6">
        <v>0.75</v>
      </c>
      <c r="AB367" s="5">
        <f t="shared" si="29"/>
        <v>20.518055880441846</v>
      </c>
    </row>
    <row r="368" spans="1:28" x14ac:dyDescent="0.2">
      <c r="A368" s="12">
        <v>374</v>
      </c>
      <c r="B368" s="4">
        <v>33</v>
      </c>
      <c r="C368" s="4" t="s">
        <v>77</v>
      </c>
      <c r="D368" s="4">
        <v>550</v>
      </c>
      <c r="E368" s="4">
        <v>67065</v>
      </c>
      <c r="F368" s="4">
        <v>631</v>
      </c>
      <c r="G368" s="4">
        <v>364</v>
      </c>
      <c r="H368" s="4">
        <v>22</v>
      </c>
      <c r="I368" s="4">
        <v>810</v>
      </c>
      <c r="J368" s="4">
        <v>77</v>
      </c>
      <c r="K368" s="4">
        <v>1690</v>
      </c>
      <c r="L368" s="4">
        <v>1780</v>
      </c>
      <c r="M368" s="4">
        <v>1860</v>
      </c>
      <c r="N368" s="4">
        <f>VLOOKUP(H368,[1]参数表!$AS$129:$AW$152,5,FALSE)</f>
        <v>500</v>
      </c>
      <c r="O368" s="4">
        <f>VLOOKUP(H368,[1]参数表!$AS$129:$AW$152,2,FALSE)</f>
        <v>927</v>
      </c>
      <c r="P368" s="4">
        <v>1690</v>
      </c>
      <c r="Q368" s="12">
        <v>2050</v>
      </c>
      <c r="R368" s="4">
        <v>1860</v>
      </c>
      <c r="S368" s="4">
        <v>940</v>
      </c>
      <c r="T368" s="4">
        <v>940</v>
      </c>
      <c r="U368" s="4">
        <v>1760</v>
      </c>
      <c r="V368" s="4">
        <v>1490</v>
      </c>
      <c r="W368" s="5">
        <f t="shared" si="25"/>
        <v>21.083257884412255</v>
      </c>
      <c r="X368" s="5">
        <f t="shared" si="28"/>
        <v>266.70225781237895</v>
      </c>
      <c r="Y368" s="5">
        <f t="shared" si="26"/>
        <v>0.2977421876210542</v>
      </c>
      <c r="Z368" s="5">
        <f t="shared" si="27"/>
        <v>14.106005</v>
      </c>
      <c r="AA368" s="6">
        <v>0.75</v>
      </c>
      <c r="AB368" s="5">
        <f t="shared" si="29"/>
        <v>21.997668615984406</v>
      </c>
    </row>
    <row r="369" spans="1:28" x14ac:dyDescent="0.2">
      <c r="A369" s="12">
        <v>375</v>
      </c>
      <c r="B369" s="12">
        <v>33</v>
      </c>
      <c r="C369" s="12" t="s">
        <v>78</v>
      </c>
      <c r="D369" s="12">
        <v>600</v>
      </c>
      <c r="E369" s="12">
        <v>43347</v>
      </c>
      <c r="F369" s="12">
        <v>743</v>
      </c>
      <c r="G369" s="12">
        <v>631</v>
      </c>
      <c r="H369" s="12">
        <v>30</v>
      </c>
      <c r="I369" s="12">
        <v>850</v>
      </c>
      <c r="J369" s="12">
        <v>73</v>
      </c>
      <c r="K369" s="12">
        <v>1690</v>
      </c>
      <c r="L369" s="12">
        <v>1780</v>
      </c>
      <c r="M369" s="12">
        <v>1860</v>
      </c>
      <c r="N369" s="4">
        <f>VLOOKUP(H369,[1]参数表!$AS$129:$AW$152,5,FALSE)</f>
        <v>552</v>
      </c>
      <c r="O369" s="4">
        <f>VLOOKUP(H369,[1]参数表!$AS$129:$AW$152,2,FALSE)</f>
        <v>995</v>
      </c>
      <c r="P369" s="12">
        <v>1690</v>
      </c>
      <c r="Q369" s="12">
        <v>2050</v>
      </c>
      <c r="R369" s="12">
        <v>1860</v>
      </c>
      <c r="S369" s="12">
        <v>940</v>
      </c>
      <c r="T369" s="12">
        <v>940</v>
      </c>
      <c r="U369" s="12">
        <v>1760</v>
      </c>
      <c r="V369" s="12">
        <v>1490</v>
      </c>
      <c r="W369" s="14">
        <f t="shared" si="25"/>
        <v>13.627018258638902</v>
      </c>
      <c r="X369" s="14">
        <f t="shared" si="28"/>
        <v>111.41737597276681</v>
      </c>
      <c r="Y369" s="14">
        <f t="shared" si="26"/>
        <v>0.5826240272331944</v>
      </c>
      <c r="Z369" s="14">
        <f t="shared" si="27"/>
        <v>10.735606999999998</v>
      </c>
      <c r="AA369" s="15">
        <v>0.75</v>
      </c>
      <c r="AB369" s="14">
        <f t="shared" si="29"/>
        <v>16.741687329434694</v>
      </c>
    </row>
    <row r="370" spans="1:28" x14ac:dyDescent="0.2">
      <c r="A370" s="12">
        <v>376</v>
      </c>
      <c r="B370" s="12">
        <v>33</v>
      </c>
      <c r="C370" s="12" t="s">
        <v>78</v>
      </c>
      <c r="D370" s="12">
        <v>600</v>
      </c>
      <c r="E370" s="16">
        <v>49187</v>
      </c>
      <c r="F370" s="16">
        <v>764</v>
      </c>
      <c r="G370" s="16">
        <v>621</v>
      </c>
      <c r="H370" s="12">
        <v>30</v>
      </c>
      <c r="I370" s="12">
        <v>850</v>
      </c>
      <c r="J370" s="12">
        <v>74</v>
      </c>
      <c r="K370" s="12">
        <v>1690</v>
      </c>
      <c r="L370" s="12">
        <v>1780</v>
      </c>
      <c r="M370" s="12">
        <v>1860</v>
      </c>
      <c r="N370" s="4">
        <f>VLOOKUP(H370,[1]参数表!$AS$129:$AW$152,5,FALSE)</f>
        <v>552</v>
      </c>
      <c r="O370" s="4">
        <f>VLOOKUP(H370,[1]参数表!$AS$129:$AW$152,2,FALSE)</f>
        <v>995</v>
      </c>
      <c r="P370" s="12">
        <v>1690</v>
      </c>
      <c r="Q370" s="12">
        <v>2050</v>
      </c>
      <c r="R370" s="12">
        <v>1860</v>
      </c>
      <c r="S370" s="12">
        <v>940</v>
      </c>
      <c r="T370" s="12">
        <v>940</v>
      </c>
      <c r="U370" s="12">
        <v>1760</v>
      </c>
      <c r="V370" s="12">
        <v>1490</v>
      </c>
      <c r="W370" s="14">
        <f t="shared" si="25"/>
        <v>15.462942004929332</v>
      </c>
      <c r="X370" s="14">
        <f t="shared" si="28"/>
        <v>143.46154526868474</v>
      </c>
      <c r="Y370" s="14">
        <f t="shared" si="26"/>
        <v>-0.46154526868474477</v>
      </c>
      <c r="Z370" s="17">
        <f t="shared" si="27"/>
        <v>12.526289333333334</v>
      </c>
      <c r="AA370" s="15">
        <v>0.75</v>
      </c>
      <c r="AB370" s="14">
        <f t="shared" si="29"/>
        <v>19.534174398960367</v>
      </c>
    </row>
    <row r="371" spans="1:28" x14ac:dyDescent="0.2">
      <c r="A371" s="12">
        <v>377</v>
      </c>
      <c r="B371" s="12">
        <v>33</v>
      </c>
      <c r="C371" s="12" t="s">
        <v>78</v>
      </c>
      <c r="D371" s="12">
        <v>600</v>
      </c>
      <c r="E371" s="16">
        <v>54173</v>
      </c>
      <c r="F371" s="16">
        <v>788</v>
      </c>
      <c r="G371" s="16">
        <v>614</v>
      </c>
      <c r="H371" s="12">
        <v>30</v>
      </c>
      <c r="I371" s="12">
        <v>850</v>
      </c>
      <c r="J371" s="12">
        <v>75</v>
      </c>
      <c r="K371" s="12">
        <v>1690</v>
      </c>
      <c r="L371" s="12">
        <v>1780</v>
      </c>
      <c r="M371" s="12">
        <v>1860</v>
      </c>
      <c r="N371" s="4">
        <f>VLOOKUP(H371,[1]参数表!$AS$129:$AW$152,5,FALSE)</f>
        <v>552</v>
      </c>
      <c r="O371" s="4">
        <f>VLOOKUP(H371,[1]参数表!$AS$129:$AW$152,2,FALSE)</f>
        <v>995</v>
      </c>
      <c r="P371" s="12">
        <v>1690</v>
      </c>
      <c r="Q371" s="12">
        <v>2050</v>
      </c>
      <c r="R371" s="12">
        <v>1860</v>
      </c>
      <c r="S371" s="12">
        <v>940</v>
      </c>
      <c r="T371" s="12">
        <v>940</v>
      </c>
      <c r="U371" s="12">
        <v>1760</v>
      </c>
      <c r="V371" s="12">
        <v>1490</v>
      </c>
      <c r="W371" s="14">
        <f t="shared" si="25"/>
        <v>17.030393340375234</v>
      </c>
      <c r="X371" s="14">
        <f t="shared" si="28"/>
        <v>174.02057839673827</v>
      </c>
      <c r="Y371" s="14">
        <f t="shared" si="26"/>
        <v>-2.0578396738272886E-2</v>
      </c>
      <c r="Z371" s="17">
        <f t="shared" si="27"/>
        <v>14.229441333333332</v>
      </c>
      <c r="AA371" s="15">
        <v>0.75</v>
      </c>
      <c r="AB371" s="14">
        <f t="shared" si="29"/>
        <v>22.190161923326837</v>
      </c>
    </row>
    <row r="372" spans="1:28" x14ac:dyDescent="0.2">
      <c r="A372" s="12">
        <v>378</v>
      </c>
      <c r="B372" s="12">
        <v>33</v>
      </c>
      <c r="C372" s="12" t="s">
        <v>78</v>
      </c>
      <c r="D372" s="12">
        <v>600</v>
      </c>
      <c r="E372" s="16">
        <v>59056</v>
      </c>
      <c r="F372" s="16">
        <v>820</v>
      </c>
      <c r="G372" s="16">
        <v>613</v>
      </c>
      <c r="H372" s="12">
        <v>30</v>
      </c>
      <c r="I372" s="12">
        <v>850</v>
      </c>
      <c r="J372" s="12">
        <v>76</v>
      </c>
      <c r="K372" s="12">
        <v>1690</v>
      </c>
      <c r="L372" s="12">
        <v>1780</v>
      </c>
      <c r="M372" s="12">
        <v>1860</v>
      </c>
      <c r="N372" s="4">
        <f>VLOOKUP(H372,[1]参数表!$AS$129:$AW$152,5,FALSE)</f>
        <v>552</v>
      </c>
      <c r="O372" s="4">
        <f>VLOOKUP(H372,[1]参数表!$AS$129:$AW$152,2,FALSE)</f>
        <v>995</v>
      </c>
      <c r="P372" s="12">
        <v>1690</v>
      </c>
      <c r="Q372" s="12">
        <v>2050</v>
      </c>
      <c r="R372" s="12">
        <v>1860</v>
      </c>
      <c r="S372" s="12">
        <v>940</v>
      </c>
      <c r="T372" s="12">
        <v>940</v>
      </c>
      <c r="U372" s="12">
        <v>1760</v>
      </c>
      <c r="V372" s="12">
        <v>1490</v>
      </c>
      <c r="W372" s="14">
        <f t="shared" si="25"/>
        <v>18.565464513857453</v>
      </c>
      <c r="X372" s="14">
        <f t="shared" si="28"/>
        <v>206.8058835691802</v>
      </c>
      <c r="Y372" s="14">
        <f t="shared" si="26"/>
        <v>0.19411643081980401</v>
      </c>
      <c r="Z372" s="17">
        <f t="shared" si="27"/>
        <v>16.141973333333333</v>
      </c>
      <c r="AA372" s="15">
        <v>0.75</v>
      </c>
      <c r="AB372" s="14">
        <f t="shared" si="29"/>
        <v>25.172667966211826</v>
      </c>
    </row>
    <row r="373" spans="1:28" x14ac:dyDescent="0.2">
      <c r="A373" s="12">
        <v>379</v>
      </c>
      <c r="B373" s="12">
        <v>33</v>
      </c>
      <c r="C373" s="12" t="s">
        <v>78</v>
      </c>
      <c r="D373" s="12">
        <v>600</v>
      </c>
      <c r="E373" s="16">
        <v>65469</v>
      </c>
      <c r="F373" s="16">
        <v>774</v>
      </c>
      <c r="G373" s="16">
        <v>519</v>
      </c>
      <c r="H373" s="12">
        <v>30</v>
      </c>
      <c r="I373" s="12">
        <v>850</v>
      </c>
      <c r="J373" s="12">
        <v>77</v>
      </c>
      <c r="K373" s="12">
        <v>1690</v>
      </c>
      <c r="L373" s="12">
        <v>1780</v>
      </c>
      <c r="M373" s="12">
        <v>1860</v>
      </c>
      <c r="N373" s="4">
        <f>VLOOKUP(H373,[1]参数表!$AS$129:$AW$152,5,FALSE)</f>
        <v>552</v>
      </c>
      <c r="O373" s="4">
        <f>VLOOKUP(H373,[1]参数表!$AS$129:$AW$152,2,FALSE)</f>
        <v>995</v>
      </c>
      <c r="P373" s="12">
        <v>1690</v>
      </c>
      <c r="Q373" s="12">
        <v>2050</v>
      </c>
      <c r="R373" s="12">
        <v>1860</v>
      </c>
      <c r="S373" s="12">
        <v>940</v>
      </c>
      <c r="T373" s="12">
        <v>940</v>
      </c>
      <c r="U373" s="12">
        <v>1760</v>
      </c>
      <c r="V373" s="12">
        <v>1490</v>
      </c>
      <c r="W373" s="14">
        <f t="shared" si="25"/>
        <v>20.581522559227405</v>
      </c>
      <c r="X373" s="14">
        <f t="shared" si="28"/>
        <v>254.15944251359196</v>
      </c>
      <c r="Y373" s="14">
        <f t="shared" si="26"/>
        <v>0.84055748640804495</v>
      </c>
      <c r="Z373" s="17">
        <f t="shared" si="27"/>
        <v>16.891002</v>
      </c>
      <c r="AA373" s="15">
        <v>0.75</v>
      </c>
      <c r="AB373" s="14">
        <f t="shared" si="29"/>
        <v>26.340743859649127</v>
      </c>
    </row>
    <row r="374" spans="1:28" x14ac:dyDescent="0.2">
      <c r="A374" s="12">
        <v>380</v>
      </c>
      <c r="B374" s="12">
        <v>33</v>
      </c>
      <c r="C374" s="12" t="s">
        <v>78</v>
      </c>
      <c r="D374" s="12">
        <v>600</v>
      </c>
      <c r="E374" s="12">
        <v>72860</v>
      </c>
      <c r="F374" s="12">
        <v>744</v>
      </c>
      <c r="G374" s="12">
        <v>429</v>
      </c>
      <c r="H374" s="12">
        <v>30</v>
      </c>
      <c r="I374" s="12">
        <v>850</v>
      </c>
      <c r="J374" s="12">
        <v>78</v>
      </c>
      <c r="K374" s="12">
        <v>1690</v>
      </c>
      <c r="L374" s="12">
        <v>1780</v>
      </c>
      <c r="M374" s="12">
        <v>1860</v>
      </c>
      <c r="N374" s="4">
        <f>VLOOKUP(H374,[1]参数表!$AS$129:$AW$152,5,FALSE)</f>
        <v>552</v>
      </c>
      <c r="O374" s="4">
        <f>VLOOKUP(H374,[1]参数表!$AS$129:$AW$152,2,FALSE)</f>
        <v>995</v>
      </c>
      <c r="P374" s="12">
        <v>1690</v>
      </c>
      <c r="Q374" s="12">
        <v>2050</v>
      </c>
      <c r="R374" s="12">
        <v>1860</v>
      </c>
      <c r="S374" s="12">
        <v>940</v>
      </c>
      <c r="T374" s="12">
        <v>940</v>
      </c>
      <c r="U374" s="12">
        <v>1760</v>
      </c>
      <c r="V374" s="12">
        <v>1490</v>
      </c>
      <c r="W374" s="14">
        <f t="shared" si="25"/>
        <v>22.905034958000101</v>
      </c>
      <c r="X374" s="14">
        <f t="shared" si="28"/>
        <v>314.784375856324</v>
      </c>
      <c r="Y374" s="14">
        <f t="shared" si="26"/>
        <v>0.21562414367599558</v>
      </c>
      <c r="Z374" s="14">
        <f t="shared" si="27"/>
        <v>18.069279999999999</v>
      </c>
      <c r="AA374" s="15">
        <v>0.75</v>
      </c>
      <c r="AB374" s="14">
        <f t="shared" si="29"/>
        <v>28.178214424951264</v>
      </c>
    </row>
    <row r="375" spans="1:28" x14ac:dyDescent="0.2">
      <c r="A375" s="12">
        <v>381</v>
      </c>
      <c r="B375" s="4">
        <v>33</v>
      </c>
      <c r="C375" s="4" t="s">
        <v>79</v>
      </c>
      <c r="D375" s="4">
        <v>630</v>
      </c>
      <c r="E375" s="4">
        <v>45189</v>
      </c>
      <c r="F375" s="4">
        <v>799</v>
      </c>
      <c r="G375" s="4">
        <v>678</v>
      </c>
      <c r="H375" s="4">
        <v>37</v>
      </c>
      <c r="I375" s="4">
        <v>938</v>
      </c>
      <c r="J375" s="4">
        <v>74</v>
      </c>
      <c r="K375" s="4">
        <v>1690</v>
      </c>
      <c r="L375" s="4">
        <v>1780</v>
      </c>
      <c r="M375" s="4">
        <v>1860</v>
      </c>
      <c r="N375" s="4">
        <f>VLOOKUP(H375,[1]参数表!$AS$129:$AW$152,5,FALSE)</f>
        <v>623</v>
      </c>
      <c r="O375" s="4">
        <f>VLOOKUP(H375,[1]参数表!$AS$129:$AW$152,2,FALSE)</f>
        <v>1117</v>
      </c>
      <c r="P375" s="4">
        <v>1690</v>
      </c>
      <c r="Q375" s="12">
        <v>2050</v>
      </c>
      <c r="R375" s="4">
        <v>1860</v>
      </c>
      <c r="S375" s="4">
        <v>940</v>
      </c>
      <c r="T375" s="4">
        <v>940</v>
      </c>
      <c r="U375" s="4">
        <v>1760</v>
      </c>
      <c r="V375" s="4">
        <v>1490</v>
      </c>
      <c r="W375" s="5">
        <f t="shared" si="25"/>
        <v>14.206088727931192</v>
      </c>
      <c r="X375" s="5">
        <f t="shared" si="28"/>
        <v>121.08777416751221</v>
      </c>
      <c r="Y375" s="5">
        <f t="shared" si="26"/>
        <v>-8.7774167512208123E-2</v>
      </c>
      <c r="Z375" s="5">
        <f t="shared" si="27"/>
        <v>12.035337</v>
      </c>
      <c r="AA375" s="6">
        <v>0.75</v>
      </c>
      <c r="AB375" s="5">
        <f t="shared" si="29"/>
        <v>18.768556725146198</v>
      </c>
    </row>
    <row r="376" spans="1:28" x14ac:dyDescent="0.2">
      <c r="A376" s="12">
        <v>382</v>
      </c>
      <c r="B376" s="4">
        <v>33</v>
      </c>
      <c r="C376" s="4" t="s">
        <v>79</v>
      </c>
      <c r="D376" s="4">
        <v>630</v>
      </c>
      <c r="E376" s="4">
        <v>51422</v>
      </c>
      <c r="F376" s="4">
        <v>832</v>
      </c>
      <c r="G376" s="4">
        <v>675</v>
      </c>
      <c r="H376" s="4">
        <v>37</v>
      </c>
      <c r="I376" s="4">
        <v>938</v>
      </c>
      <c r="J376" s="4">
        <v>75</v>
      </c>
      <c r="K376" s="4">
        <v>1690</v>
      </c>
      <c r="L376" s="4">
        <v>1780</v>
      </c>
      <c r="M376" s="4">
        <v>1860</v>
      </c>
      <c r="N376" s="4">
        <f>VLOOKUP(H376,[1]参数表!$AS$129:$AW$152,5,FALSE)</f>
        <v>623</v>
      </c>
      <c r="O376" s="4">
        <f>VLOOKUP(H376,[1]参数表!$AS$129:$AW$152,2,FALSE)</f>
        <v>1117</v>
      </c>
      <c r="P376" s="4">
        <v>1690</v>
      </c>
      <c r="Q376" s="12">
        <v>2050</v>
      </c>
      <c r="R376" s="4">
        <v>1860</v>
      </c>
      <c r="S376" s="4">
        <v>940</v>
      </c>
      <c r="T376" s="4">
        <v>940</v>
      </c>
      <c r="U376" s="4">
        <v>1760</v>
      </c>
      <c r="V376" s="4">
        <v>1490</v>
      </c>
      <c r="W376" s="5">
        <f t="shared" si="25"/>
        <v>16.165560082490821</v>
      </c>
      <c r="X376" s="5">
        <f t="shared" si="28"/>
        <v>156.79519966837239</v>
      </c>
      <c r="Y376" s="5">
        <f t="shared" si="26"/>
        <v>0.20480033162760947</v>
      </c>
      <c r="Z376" s="5">
        <f t="shared" si="27"/>
        <v>14.261034666666667</v>
      </c>
      <c r="AA376" s="6">
        <v>0.75</v>
      </c>
      <c r="AB376" s="5">
        <f t="shared" si="29"/>
        <v>22.23943027940221</v>
      </c>
    </row>
    <row r="377" spans="1:28" x14ac:dyDescent="0.2">
      <c r="A377" s="12">
        <v>383</v>
      </c>
      <c r="B377" s="4">
        <v>33</v>
      </c>
      <c r="C377" s="4" t="s">
        <v>79</v>
      </c>
      <c r="D377" s="4">
        <v>630</v>
      </c>
      <c r="E377" s="4">
        <v>56635</v>
      </c>
      <c r="F377" s="4">
        <v>868</v>
      </c>
      <c r="G377" s="4">
        <v>678</v>
      </c>
      <c r="H377" s="4">
        <v>37</v>
      </c>
      <c r="I377" s="4">
        <v>938</v>
      </c>
      <c r="J377" s="4">
        <v>76</v>
      </c>
      <c r="K377" s="4">
        <v>1690</v>
      </c>
      <c r="L377" s="4">
        <v>1780</v>
      </c>
      <c r="M377" s="4">
        <v>1860</v>
      </c>
      <c r="N377" s="4">
        <f>VLOOKUP(H377,[1]参数表!$AS$129:$AW$152,5,FALSE)</f>
        <v>623</v>
      </c>
      <c r="O377" s="4">
        <f>VLOOKUP(H377,[1]参数表!$AS$129:$AW$152,2,FALSE)</f>
        <v>1117</v>
      </c>
      <c r="P377" s="4">
        <v>1690</v>
      </c>
      <c r="Q377" s="12">
        <v>2050</v>
      </c>
      <c r="R377" s="4">
        <v>1860</v>
      </c>
      <c r="S377" s="4">
        <v>940</v>
      </c>
      <c r="T377" s="4">
        <v>940</v>
      </c>
      <c r="U377" s="4">
        <v>1760</v>
      </c>
      <c r="V377" s="4">
        <v>1490</v>
      </c>
      <c r="W377" s="5">
        <f t="shared" si="25"/>
        <v>17.804373522458629</v>
      </c>
      <c r="X377" s="5">
        <f t="shared" si="28"/>
        <v>190.19742991633552</v>
      </c>
      <c r="Y377" s="5">
        <f t="shared" si="26"/>
        <v>-0.19742991633552265</v>
      </c>
      <c r="Z377" s="5">
        <f t="shared" si="27"/>
        <v>16.386393333333334</v>
      </c>
      <c r="AA377" s="6">
        <v>0.75</v>
      </c>
      <c r="AB377" s="5">
        <f t="shared" si="29"/>
        <v>25.553829759584151</v>
      </c>
    </row>
    <row r="378" spans="1:28" x14ac:dyDescent="0.2">
      <c r="A378" s="12">
        <v>384</v>
      </c>
      <c r="B378" s="4">
        <v>33</v>
      </c>
      <c r="C378" s="4" t="s">
        <v>79</v>
      </c>
      <c r="D378" s="4">
        <v>630</v>
      </c>
      <c r="E378" s="4">
        <v>61740</v>
      </c>
      <c r="F378" s="4">
        <v>896</v>
      </c>
      <c r="G378" s="4">
        <v>670</v>
      </c>
      <c r="H378" s="4">
        <v>37</v>
      </c>
      <c r="I378" s="4">
        <v>938</v>
      </c>
      <c r="J378" s="4">
        <v>77</v>
      </c>
      <c r="K378" s="4">
        <v>1690</v>
      </c>
      <c r="L378" s="4">
        <v>1780</v>
      </c>
      <c r="M378" s="4">
        <v>1860</v>
      </c>
      <c r="N378" s="4">
        <f>VLOOKUP(H378,[1]参数表!$AS$129:$AW$152,5,FALSE)</f>
        <v>623</v>
      </c>
      <c r="O378" s="4">
        <f>VLOOKUP(H378,[1]参数表!$AS$129:$AW$152,2,FALSE)</f>
        <v>1117</v>
      </c>
      <c r="P378" s="4">
        <v>1690</v>
      </c>
      <c r="Q378" s="12">
        <v>2050</v>
      </c>
      <c r="R378" s="4">
        <v>1860</v>
      </c>
      <c r="S378" s="4">
        <v>940</v>
      </c>
      <c r="T378" s="4">
        <v>940</v>
      </c>
      <c r="U378" s="4">
        <v>1760</v>
      </c>
      <c r="V378" s="4">
        <v>1490</v>
      </c>
      <c r="W378" s="5">
        <f t="shared" si="25"/>
        <v>19.409234947940245</v>
      </c>
      <c r="X378" s="5">
        <f t="shared" si="28"/>
        <v>226.03104075860696</v>
      </c>
      <c r="Y378" s="5">
        <f t="shared" si="26"/>
        <v>-3.1040758606962982E-2</v>
      </c>
      <c r="Z378" s="5">
        <f t="shared" si="27"/>
        <v>18.439679999999999</v>
      </c>
      <c r="AA378" s="6">
        <v>0.75</v>
      </c>
      <c r="AB378" s="5">
        <f t="shared" si="29"/>
        <v>28.755836257309941</v>
      </c>
    </row>
    <row r="379" spans="1:28" x14ac:dyDescent="0.2">
      <c r="A379" s="12">
        <v>385</v>
      </c>
      <c r="B379" s="4">
        <v>33</v>
      </c>
      <c r="C379" s="4" t="s">
        <v>79</v>
      </c>
      <c r="D379" s="4">
        <v>630</v>
      </c>
      <c r="E379" s="4">
        <v>68445</v>
      </c>
      <c r="F379" s="4">
        <v>846</v>
      </c>
      <c r="G379" s="4">
        <v>568</v>
      </c>
      <c r="H379" s="4">
        <v>37</v>
      </c>
      <c r="I379" s="4">
        <v>938</v>
      </c>
      <c r="J379" s="4">
        <v>78</v>
      </c>
      <c r="K379" s="4">
        <v>1690</v>
      </c>
      <c r="L379" s="4">
        <v>1780</v>
      </c>
      <c r="M379" s="4">
        <v>1860</v>
      </c>
      <c r="N379" s="4">
        <f>VLOOKUP(H379,[1]参数表!$AS$129:$AW$152,5,FALSE)</f>
        <v>623</v>
      </c>
      <c r="O379" s="4">
        <f>VLOOKUP(H379,[1]参数表!$AS$129:$AW$152,2,FALSE)</f>
        <v>1117</v>
      </c>
      <c r="P379" s="4">
        <v>1690</v>
      </c>
      <c r="Q379" s="12">
        <v>2050</v>
      </c>
      <c r="R379" s="4">
        <v>1860</v>
      </c>
      <c r="S379" s="4">
        <v>940</v>
      </c>
      <c r="T379" s="4">
        <v>940</v>
      </c>
      <c r="U379" s="4">
        <v>1760</v>
      </c>
      <c r="V379" s="4">
        <v>1490</v>
      </c>
      <c r="W379" s="5">
        <f t="shared" si="25"/>
        <v>21.517089180624719</v>
      </c>
      <c r="X379" s="5">
        <f t="shared" si="28"/>
        <v>277.79107608417439</v>
      </c>
      <c r="Y379" s="5">
        <f t="shared" si="26"/>
        <v>0.20892391582560776</v>
      </c>
      <c r="Z379" s="5">
        <f t="shared" si="27"/>
        <v>19.301490000000001</v>
      </c>
      <c r="AA379" s="6">
        <v>0.75</v>
      </c>
      <c r="AB379" s="5">
        <f t="shared" si="29"/>
        <v>30.099789473684211</v>
      </c>
    </row>
    <row r="380" spans="1:28" x14ac:dyDescent="0.2">
      <c r="A380" s="12">
        <v>386</v>
      </c>
      <c r="B380" s="4">
        <v>33</v>
      </c>
      <c r="C380" s="4" t="s">
        <v>79</v>
      </c>
      <c r="D380" s="4">
        <v>630</v>
      </c>
      <c r="E380" s="4">
        <v>76172</v>
      </c>
      <c r="F380" s="4">
        <v>813</v>
      </c>
      <c r="G380" s="4">
        <v>469</v>
      </c>
      <c r="H380" s="4">
        <v>37</v>
      </c>
      <c r="I380" s="4">
        <v>938</v>
      </c>
      <c r="J380" s="4">
        <v>79</v>
      </c>
      <c r="K380" s="4">
        <v>1690</v>
      </c>
      <c r="L380" s="4">
        <v>1780</v>
      </c>
      <c r="M380" s="4">
        <v>1860</v>
      </c>
      <c r="N380" s="4">
        <f>VLOOKUP(H380,[1]参数表!$AS$129:$AW$152,5,FALSE)</f>
        <v>623</v>
      </c>
      <c r="O380" s="4">
        <f>VLOOKUP(H380,[1]参数表!$AS$129:$AW$152,2,FALSE)</f>
        <v>1117</v>
      </c>
      <c r="P380" s="4">
        <v>1690</v>
      </c>
      <c r="Q380" s="12">
        <v>2050</v>
      </c>
      <c r="R380" s="4">
        <v>1860</v>
      </c>
      <c r="S380" s="4">
        <v>940</v>
      </c>
      <c r="T380" s="4">
        <v>940</v>
      </c>
      <c r="U380" s="4">
        <v>1760</v>
      </c>
      <c r="V380" s="4">
        <v>1490</v>
      </c>
      <c r="W380" s="5">
        <f t="shared" si="25"/>
        <v>23.946230068910015</v>
      </c>
      <c r="X380" s="5">
        <f t="shared" si="28"/>
        <v>344.05316070790207</v>
      </c>
      <c r="Y380" s="5">
        <f t="shared" si="26"/>
        <v>-5.3160707902065951E-2</v>
      </c>
      <c r="Z380" s="5">
        <f t="shared" si="27"/>
        <v>20.642612</v>
      </c>
      <c r="AA380" s="6">
        <v>0.75</v>
      </c>
      <c r="AB380" s="5">
        <f t="shared" si="29"/>
        <v>32.191207797270955</v>
      </c>
    </row>
    <row r="381" spans="1:28" x14ac:dyDescent="0.2">
      <c r="A381" s="12">
        <v>387</v>
      </c>
      <c r="B381" s="12">
        <v>33</v>
      </c>
      <c r="C381" s="12" t="s">
        <v>80</v>
      </c>
      <c r="D381" s="12">
        <v>650</v>
      </c>
      <c r="E381" s="12">
        <v>49258</v>
      </c>
      <c r="F381" s="12">
        <v>959</v>
      </c>
      <c r="G381" s="12">
        <v>815</v>
      </c>
      <c r="H381" s="12">
        <v>45</v>
      </c>
      <c r="I381" s="12">
        <v>987</v>
      </c>
      <c r="J381" s="12">
        <v>75</v>
      </c>
      <c r="K381" s="12">
        <v>1690</v>
      </c>
      <c r="L381" s="12">
        <v>1780</v>
      </c>
      <c r="M381" s="12">
        <v>1860</v>
      </c>
      <c r="N381" s="4">
        <f>VLOOKUP(H381,[1]参数表!$AS$129:$AW$152,5,FALSE)</f>
        <v>693</v>
      </c>
      <c r="O381" s="4">
        <f>VLOOKUP(H381,[1]参数表!$AS$129:$AW$152,2,FALSE)</f>
        <v>1141</v>
      </c>
      <c r="P381" s="12">
        <v>1690</v>
      </c>
      <c r="Q381" s="12">
        <v>2050</v>
      </c>
      <c r="R381" s="12">
        <v>1860</v>
      </c>
      <c r="S381" s="12">
        <v>940</v>
      </c>
      <c r="T381" s="12">
        <v>940</v>
      </c>
      <c r="U381" s="12">
        <v>1760</v>
      </c>
      <c r="V381" s="12">
        <v>1490</v>
      </c>
      <c r="W381" s="14">
        <f t="shared" si="25"/>
        <v>15.485262310748956</v>
      </c>
      <c r="X381" s="14">
        <f t="shared" si="28"/>
        <v>143.87600929962127</v>
      </c>
      <c r="Y381" s="14">
        <f t="shared" si="26"/>
        <v>0.12399070037872661</v>
      </c>
      <c r="Z381" s="14">
        <f t="shared" si="27"/>
        <v>15.746140666666665</v>
      </c>
      <c r="AA381" s="15">
        <v>0.75</v>
      </c>
      <c r="AB381" s="14">
        <f t="shared" si="29"/>
        <v>24.555385055230666</v>
      </c>
    </row>
    <row r="382" spans="1:28" x14ac:dyDescent="0.2">
      <c r="A382" s="12">
        <v>388</v>
      </c>
      <c r="B382" s="12">
        <v>33</v>
      </c>
      <c r="C382" s="12" t="s">
        <v>80</v>
      </c>
      <c r="D382" s="12">
        <v>650</v>
      </c>
      <c r="E382" s="16">
        <v>55894</v>
      </c>
      <c r="F382" s="16">
        <v>987</v>
      </c>
      <c r="G382" s="16">
        <v>802</v>
      </c>
      <c r="H382" s="12">
        <v>45</v>
      </c>
      <c r="I382" s="12">
        <v>987</v>
      </c>
      <c r="J382" s="12">
        <v>76</v>
      </c>
      <c r="K382" s="12">
        <v>1690</v>
      </c>
      <c r="L382" s="12">
        <v>1780</v>
      </c>
      <c r="M382" s="12">
        <v>1860</v>
      </c>
      <c r="N382" s="4">
        <f>VLOOKUP(H382,[1]参数表!$AS$129:$AW$152,5,FALSE)</f>
        <v>693</v>
      </c>
      <c r="O382" s="4">
        <f>VLOOKUP(H382,[1]参数表!$AS$129:$AW$152,2,FALSE)</f>
        <v>1141</v>
      </c>
      <c r="P382" s="12">
        <v>1690</v>
      </c>
      <c r="Q382" s="12">
        <v>2050</v>
      </c>
      <c r="R382" s="12">
        <v>1860</v>
      </c>
      <c r="S382" s="12">
        <v>940</v>
      </c>
      <c r="T382" s="12">
        <v>940</v>
      </c>
      <c r="U382" s="12">
        <v>1760</v>
      </c>
      <c r="V382" s="12">
        <v>1490</v>
      </c>
      <c r="W382" s="14">
        <f t="shared" si="25"/>
        <v>17.571424978622808</v>
      </c>
      <c r="X382" s="14">
        <f t="shared" si="28"/>
        <v>185.25298546762173</v>
      </c>
      <c r="Y382" s="14">
        <f t="shared" si="26"/>
        <v>-0.25298546762172691</v>
      </c>
      <c r="Z382" s="17">
        <f t="shared" si="27"/>
        <v>18.389125999999997</v>
      </c>
      <c r="AA382" s="15">
        <v>0.75</v>
      </c>
      <c r="AB382" s="14">
        <f t="shared" si="29"/>
        <v>28.676999610136448</v>
      </c>
    </row>
    <row r="383" spans="1:28" x14ac:dyDescent="0.2">
      <c r="A383" s="12">
        <v>389</v>
      </c>
      <c r="B383" s="12">
        <v>33</v>
      </c>
      <c r="C383" s="12" t="s">
        <v>80</v>
      </c>
      <c r="D383" s="12">
        <v>650</v>
      </c>
      <c r="E383" s="16">
        <v>61560</v>
      </c>
      <c r="F383" s="16">
        <v>1015</v>
      </c>
      <c r="G383" s="16">
        <v>790</v>
      </c>
      <c r="H383" s="12">
        <v>45</v>
      </c>
      <c r="I383" s="12">
        <v>987</v>
      </c>
      <c r="J383" s="12">
        <v>77</v>
      </c>
      <c r="K383" s="12">
        <v>1690</v>
      </c>
      <c r="L383" s="12">
        <v>1780</v>
      </c>
      <c r="M383" s="12">
        <v>1860</v>
      </c>
      <c r="N383" s="4">
        <f>VLOOKUP(H383,[1]参数表!$AS$129:$AW$152,5,FALSE)</f>
        <v>693</v>
      </c>
      <c r="O383" s="4">
        <f>VLOOKUP(H383,[1]参数表!$AS$129:$AW$152,2,FALSE)</f>
        <v>1141</v>
      </c>
      <c r="P383" s="12">
        <v>1690</v>
      </c>
      <c r="Q383" s="12">
        <v>2050</v>
      </c>
      <c r="R383" s="12">
        <v>1860</v>
      </c>
      <c r="S383" s="12">
        <v>940</v>
      </c>
      <c r="T383" s="12">
        <v>940</v>
      </c>
      <c r="U383" s="12">
        <v>1760</v>
      </c>
      <c r="V383" s="12">
        <v>1490</v>
      </c>
      <c r="W383" s="14">
        <f t="shared" si="25"/>
        <v>19.352648257129921</v>
      </c>
      <c r="X383" s="14">
        <f t="shared" si="28"/>
        <v>224.71499673851625</v>
      </c>
      <c r="Y383" s="14">
        <f t="shared" si="26"/>
        <v>0.28500326148375166</v>
      </c>
      <c r="Z383" s="17">
        <f t="shared" si="27"/>
        <v>20.8278</v>
      </c>
      <c r="AA383" s="15">
        <v>0.75</v>
      </c>
      <c r="AB383" s="14">
        <f t="shared" si="29"/>
        <v>32.479999999999997</v>
      </c>
    </row>
    <row r="384" spans="1:28" x14ac:dyDescent="0.2">
      <c r="A384" s="12">
        <v>390</v>
      </c>
      <c r="B384" s="12">
        <v>33</v>
      </c>
      <c r="C384" s="12" t="s">
        <v>80</v>
      </c>
      <c r="D384" s="12">
        <v>650</v>
      </c>
      <c r="E384" s="16">
        <v>67109</v>
      </c>
      <c r="F384" s="16">
        <v>1059</v>
      </c>
      <c r="G384" s="16">
        <v>792</v>
      </c>
      <c r="H384" s="12">
        <v>45</v>
      </c>
      <c r="I384" s="12">
        <v>987</v>
      </c>
      <c r="J384" s="12">
        <v>78</v>
      </c>
      <c r="K384" s="12">
        <v>1690</v>
      </c>
      <c r="L384" s="12">
        <v>1780</v>
      </c>
      <c r="M384" s="12">
        <v>1860</v>
      </c>
      <c r="N384" s="4">
        <f>VLOOKUP(H384,[1]参数表!$AS$129:$AW$152,5,FALSE)</f>
        <v>693</v>
      </c>
      <c r="O384" s="4">
        <f>VLOOKUP(H384,[1]参数表!$AS$129:$AW$152,2,FALSE)</f>
        <v>1141</v>
      </c>
      <c r="P384" s="12">
        <v>1690</v>
      </c>
      <c r="Q384" s="12">
        <v>2050</v>
      </c>
      <c r="R384" s="12">
        <v>1860</v>
      </c>
      <c r="S384" s="12">
        <v>940</v>
      </c>
      <c r="T384" s="12">
        <v>940</v>
      </c>
      <c r="U384" s="12">
        <v>1760</v>
      </c>
      <c r="V384" s="12">
        <v>1490</v>
      </c>
      <c r="W384" s="14">
        <f t="shared" si="25"/>
        <v>21.097090186610334</v>
      </c>
      <c r="X384" s="14">
        <f t="shared" si="28"/>
        <v>267.05232860518203</v>
      </c>
      <c r="Y384" s="14">
        <f t="shared" si="26"/>
        <v>-5.2328605182026422E-2</v>
      </c>
      <c r="Z384" s="17">
        <f t="shared" si="27"/>
        <v>23.689477000000004</v>
      </c>
      <c r="AA384" s="15">
        <v>0.75</v>
      </c>
      <c r="AB384" s="14">
        <f t="shared" si="29"/>
        <v>36.942654191033142</v>
      </c>
    </row>
    <row r="385" spans="1:28" x14ac:dyDescent="0.2">
      <c r="A385" s="12">
        <v>391</v>
      </c>
      <c r="B385" s="12">
        <v>33</v>
      </c>
      <c r="C385" s="12" t="s">
        <v>80</v>
      </c>
      <c r="D385" s="12">
        <v>650</v>
      </c>
      <c r="E385" s="16">
        <v>74397</v>
      </c>
      <c r="F385" s="16">
        <v>999</v>
      </c>
      <c r="G385" s="16">
        <v>671</v>
      </c>
      <c r="H385" s="12">
        <v>45</v>
      </c>
      <c r="I385" s="12">
        <v>987</v>
      </c>
      <c r="J385" s="12">
        <v>79</v>
      </c>
      <c r="K385" s="12">
        <v>1690</v>
      </c>
      <c r="L385" s="12">
        <v>1780</v>
      </c>
      <c r="M385" s="12">
        <v>1860</v>
      </c>
      <c r="N385" s="4">
        <f>VLOOKUP(H385,[1]参数表!$AS$129:$AW$152,5,FALSE)</f>
        <v>693</v>
      </c>
      <c r="O385" s="4">
        <f>VLOOKUP(H385,[1]参数表!$AS$129:$AW$152,2,FALSE)</f>
        <v>1141</v>
      </c>
      <c r="P385" s="12">
        <v>1690</v>
      </c>
      <c r="Q385" s="12">
        <v>2050</v>
      </c>
      <c r="R385" s="12">
        <v>1860</v>
      </c>
      <c r="S385" s="12">
        <v>940</v>
      </c>
      <c r="T385" s="12">
        <v>940</v>
      </c>
      <c r="U385" s="12">
        <v>1760</v>
      </c>
      <c r="V385" s="12">
        <v>1490</v>
      </c>
      <c r="W385" s="14">
        <f t="shared" si="25"/>
        <v>23.388222423419347</v>
      </c>
      <c r="X385" s="14">
        <f t="shared" si="28"/>
        <v>328.20536887640128</v>
      </c>
      <c r="Y385" s="14">
        <f t="shared" si="26"/>
        <v>-0.20536887640128043</v>
      </c>
      <c r="Z385" s="17">
        <f t="shared" si="27"/>
        <v>24.774200999999998</v>
      </c>
      <c r="AA385" s="15">
        <v>0.75</v>
      </c>
      <c r="AB385" s="14">
        <f t="shared" si="29"/>
        <v>38.634231578947364</v>
      </c>
    </row>
    <row r="386" spans="1:28" x14ac:dyDescent="0.2">
      <c r="A386" s="12">
        <v>392</v>
      </c>
      <c r="B386" s="12">
        <v>33</v>
      </c>
      <c r="C386" s="12" t="s">
        <v>80</v>
      </c>
      <c r="D386" s="12">
        <v>650</v>
      </c>
      <c r="E386" s="12">
        <v>82796</v>
      </c>
      <c r="F386" s="12">
        <v>961</v>
      </c>
      <c r="G386" s="12">
        <v>555</v>
      </c>
      <c r="H386" s="12">
        <v>45</v>
      </c>
      <c r="I386" s="12">
        <v>987</v>
      </c>
      <c r="J386" s="12">
        <v>80</v>
      </c>
      <c r="K386" s="12">
        <v>1690</v>
      </c>
      <c r="L386" s="12">
        <v>1780</v>
      </c>
      <c r="M386" s="12">
        <v>1860</v>
      </c>
      <c r="N386" s="4">
        <f>VLOOKUP(H386,[1]参数表!$AS$129:$AW$152,5,FALSE)</f>
        <v>693</v>
      </c>
      <c r="O386" s="4">
        <f>VLOOKUP(H386,[1]参数表!$AS$129:$AW$152,2,FALSE)</f>
        <v>1141</v>
      </c>
      <c r="P386" s="12">
        <v>1690</v>
      </c>
      <c r="Q386" s="12">
        <v>2050</v>
      </c>
      <c r="R386" s="12">
        <v>1860</v>
      </c>
      <c r="S386" s="12">
        <v>940</v>
      </c>
      <c r="T386" s="12">
        <v>940</v>
      </c>
      <c r="U386" s="12">
        <v>1760</v>
      </c>
      <c r="V386" s="12">
        <v>1490</v>
      </c>
      <c r="W386" s="14">
        <f t="shared" ref="W386:W446" si="30">E386/3600/S386/T386*1000*1000</f>
        <v>26.028620290729844</v>
      </c>
      <c r="X386" s="14">
        <f t="shared" si="28"/>
        <v>406.49344454339598</v>
      </c>
      <c r="Y386" s="14">
        <f t="shared" ref="Y386:Y446" si="31">F386-G386-X386</f>
        <v>-0.49344454339598087</v>
      </c>
      <c r="Z386" s="14">
        <f t="shared" ref="Z386:Z446" si="32">E386*F386*1.2/3600/1000</f>
        <v>26.522318666666667</v>
      </c>
      <c r="AA386" s="15">
        <v>0.75</v>
      </c>
      <c r="AB386" s="14">
        <f t="shared" si="29"/>
        <v>41.360341000649775</v>
      </c>
    </row>
    <row r="387" spans="1:28" x14ac:dyDescent="0.2">
      <c r="A387" s="12">
        <v>393</v>
      </c>
      <c r="B387" s="4">
        <v>36</v>
      </c>
      <c r="C387" s="4" t="s">
        <v>81</v>
      </c>
      <c r="D387" s="4">
        <v>350</v>
      </c>
      <c r="E387" s="4">
        <v>35812</v>
      </c>
      <c r="F387" s="4">
        <v>358</v>
      </c>
      <c r="G387" s="4">
        <v>309</v>
      </c>
      <c r="H387" s="4">
        <v>11</v>
      </c>
      <c r="I387" s="4">
        <v>740</v>
      </c>
      <c r="J387" s="4">
        <v>71</v>
      </c>
      <c r="K387" s="4">
        <v>1840</v>
      </c>
      <c r="L387" s="4">
        <v>1900</v>
      </c>
      <c r="M387" s="4">
        <v>2000</v>
      </c>
      <c r="N387" s="4">
        <f>VLOOKUP(H387,[1]参数表!$AS$129:$AW$152,5,FALSE)</f>
        <v>415</v>
      </c>
      <c r="O387" s="4">
        <f>VLOOKUP(H387,[1]参数表!$AS$129:$AW$152,2,FALSE)</f>
        <v>706</v>
      </c>
      <c r="P387" s="4">
        <v>1840</v>
      </c>
      <c r="Q387" s="4">
        <v>2200</v>
      </c>
      <c r="R387" s="4">
        <v>2000</v>
      </c>
      <c r="S387" s="4">
        <v>1050</v>
      </c>
      <c r="T387" s="4">
        <v>1050</v>
      </c>
      <c r="U387" s="4">
        <v>1900</v>
      </c>
      <c r="V387" s="4">
        <v>1640</v>
      </c>
      <c r="W387" s="5">
        <f t="shared" si="30"/>
        <v>9.022927689594356</v>
      </c>
      <c r="X387" s="5">
        <f t="shared" ref="X387:X446" si="33">1.2/2*W387*W387</f>
        <v>48.847934454989129</v>
      </c>
      <c r="Y387" s="5">
        <f t="shared" si="31"/>
        <v>0.15206554501087055</v>
      </c>
      <c r="Z387" s="5">
        <f t="shared" si="32"/>
        <v>4.273565333333333</v>
      </c>
      <c r="AA387" s="6">
        <v>0.75</v>
      </c>
      <c r="AB387" s="5">
        <f t="shared" ref="AB387:AB446" si="34">Z387/AA387/0.855</f>
        <v>6.6644293697205974</v>
      </c>
    </row>
    <row r="388" spans="1:28" x14ac:dyDescent="0.2">
      <c r="A388" s="12">
        <v>394</v>
      </c>
      <c r="B388" s="4">
        <v>36</v>
      </c>
      <c r="C388" s="4" t="s">
        <v>81</v>
      </c>
      <c r="D388" s="4">
        <v>350</v>
      </c>
      <c r="E388" s="4">
        <v>40637</v>
      </c>
      <c r="F388" s="4">
        <v>368</v>
      </c>
      <c r="G388" s="4">
        <v>305</v>
      </c>
      <c r="H388" s="4">
        <v>11</v>
      </c>
      <c r="I388" s="4">
        <v>740</v>
      </c>
      <c r="J388" s="4">
        <v>72</v>
      </c>
      <c r="K388" s="4">
        <v>1840</v>
      </c>
      <c r="L388" s="4">
        <v>1900</v>
      </c>
      <c r="M388" s="4">
        <v>2000</v>
      </c>
      <c r="N388" s="4">
        <f>VLOOKUP(H388,[1]参数表!$AS$129:$AW$152,5,FALSE)</f>
        <v>415</v>
      </c>
      <c r="O388" s="4">
        <f>VLOOKUP(H388,[1]参数表!$AS$129:$AW$152,2,FALSE)</f>
        <v>706</v>
      </c>
      <c r="P388" s="4">
        <v>1840</v>
      </c>
      <c r="Q388" s="4">
        <v>2200</v>
      </c>
      <c r="R388" s="4">
        <v>2000</v>
      </c>
      <c r="S388" s="4">
        <v>1050</v>
      </c>
      <c r="T388" s="4">
        <v>1050</v>
      </c>
      <c r="U388" s="4">
        <v>1900</v>
      </c>
      <c r="V388" s="4">
        <v>1640</v>
      </c>
      <c r="W388" s="5">
        <f t="shared" si="30"/>
        <v>10.238599143361048</v>
      </c>
      <c r="X388" s="5">
        <f t="shared" si="33"/>
        <v>62.897347451060149</v>
      </c>
      <c r="Y388" s="5">
        <f t="shared" si="31"/>
        <v>0.10265254893985087</v>
      </c>
      <c r="Z388" s="5">
        <f t="shared" si="32"/>
        <v>4.9848053333333331</v>
      </c>
      <c r="AA388" s="6">
        <v>0.75</v>
      </c>
      <c r="AB388" s="5">
        <f t="shared" si="34"/>
        <v>7.7735755685510064</v>
      </c>
    </row>
    <row r="389" spans="1:28" x14ac:dyDescent="0.2">
      <c r="A389" s="12">
        <v>395</v>
      </c>
      <c r="B389" s="4">
        <v>36</v>
      </c>
      <c r="C389" s="4" t="s">
        <v>81</v>
      </c>
      <c r="D389" s="4">
        <v>350</v>
      </c>
      <c r="E389" s="4">
        <v>44756</v>
      </c>
      <c r="F389" s="4">
        <v>379</v>
      </c>
      <c r="G389" s="4">
        <v>303</v>
      </c>
      <c r="H389" s="4">
        <v>11</v>
      </c>
      <c r="I389" s="4">
        <v>740</v>
      </c>
      <c r="J389" s="4">
        <v>73</v>
      </c>
      <c r="K389" s="4">
        <v>1840</v>
      </c>
      <c r="L389" s="4">
        <v>1900</v>
      </c>
      <c r="M389" s="4">
        <v>2000</v>
      </c>
      <c r="N389" s="4">
        <f>VLOOKUP(H389,[1]参数表!$AS$129:$AW$152,5,FALSE)</f>
        <v>415</v>
      </c>
      <c r="O389" s="4">
        <f>VLOOKUP(H389,[1]参数表!$AS$129:$AW$152,2,FALSE)</f>
        <v>706</v>
      </c>
      <c r="P389" s="4">
        <v>1840</v>
      </c>
      <c r="Q389" s="4">
        <v>2200</v>
      </c>
      <c r="R389" s="4">
        <v>2000</v>
      </c>
      <c r="S389" s="4">
        <v>1050</v>
      </c>
      <c r="T389" s="4">
        <v>1050</v>
      </c>
      <c r="U389" s="4">
        <v>1900</v>
      </c>
      <c r="V389" s="4">
        <v>1640</v>
      </c>
      <c r="W389" s="5">
        <f t="shared" si="30"/>
        <v>11.2763920382968</v>
      </c>
      <c r="X389" s="5">
        <f t="shared" si="33"/>
        <v>76.294210440818077</v>
      </c>
      <c r="Y389" s="5">
        <f t="shared" si="31"/>
        <v>-0.29421044081807679</v>
      </c>
      <c r="Z389" s="5">
        <f t="shared" si="32"/>
        <v>5.654174666666667</v>
      </c>
      <c r="AA389" s="6">
        <v>0.75</v>
      </c>
      <c r="AB389" s="5">
        <f t="shared" si="34"/>
        <v>8.817426380766733</v>
      </c>
    </row>
    <row r="390" spans="1:28" x14ac:dyDescent="0.2">
      <c r="A390" s="12">
        <v>396</v>
      </c>
      <c r="B390" s="4">
        <v>36</v>
      </c>
      <c r="C390" s="4" t="s">
        <v>81</v>
      </c>
      <c r="D390" s="4">
        <v>350</v>
      </c>
      <c r="E390" s="4">
        <v>48790</v>
      </c>
      <c r="F390" s="4">
        <v>395</v>
      </c>
      <c r="G390" s="4">
        <v>305</v>
      </c>
      <c r="H390" s="4">
        <v>11</v>
      </c>
      <c r="I390" s="4">
        <v>740</v>
      </c>
      <c r="J390" s="4">
        <v>74</v>
      </c>
      <c r="K390" s="4">
        <v>1840</v>
      </c>
      <c r="L390" s="4">
        <v>1900</v>
      </c>
      <c r="M390" s="4">
        <v>2000</v>
      </c>
      <c r="N390" s="4">
        <f>VLOOKUP(H390,[1]参数表!$AS$129:$AW$152,5,FALSE)</f>
        <v>415</v>
      </c>
      <c r="O390" s="4">
        <f>VLOOKUP(H390,[1]参数表!$AS$129:$AW$152,2,FALSE)</f>
        <v>706</v>
      </c>
      <c r="P390" s="4">
        <v>1840</v>
      </c>
      <c r="Q390" s="4">
        <v>2200</v>
      </c>
      <c r="R390" s="4">
        <v>2000</v>
      </c>
      <c r="S390" s="4">
        <v>1050</v>
      </c>
      <c r="T390" s="4">
        <v>1050</v>
      </c>
      <c r="U390" s="4">
        <v>1900</v>
      </c>
      <c r="V390" s="4">
        <v>1640</v>
      </c>
      <c r="W390" s="5">
        <f t="shared" si="30"/>
        <v>12.292768959435627</v>
      </c>
      <c r="X390" s="5">
        <f t="shared" si="33"/>
        <v>90.667301214038432</v>
      </c>
      <c r="Y390" s="5">
        <f t="shared" si="31"/>
        <v>-0.66730121403843157</v>
      </c>
      <c r="Z390" s="5">
        <f t="shared" si="32"/>
        <v>6.4240166666666667</v>
      </c>
      <c r="AA390" s="6">
        <v>0.75</v>
      </c>
      <c r="AB390" s="5">
        <f t="shared" si="34"/>
        <v>10.017959714100066</v>
      </c>
    </row>
    <row r="391" spans="1:28" x14ac:dyDescent="0.2">
      <c r="A391" s="12">
        <v>397</v>
      </c>
      <c r="B391" s="4">
        <v>36</v>
      </c>
      <c r="C391" s="4" t="s">
        <v>81</v>
      </c>
      <c r="D391" s="4">
        <v>350</v>
      </c>
      <c r="E391" s="4">
        <v>54089</v>
      </c>
      <c r="F391" s="4">
        <v>373</v>
      </c>
      <c r="G391" s="4">
        <v>261</v>
      </c>
      <c r="H391" s="4">
        <v>11</v>
      </c>
      <c r="I391" s="4">
        <v>740</v>
      </c>
      <c r="J391" s="4">
        <v>75</v>
      </c>
      <c r="K391" s="4">
        <v>1840</v>
      </c>
      <c r="L391" s="4">
        <v>1900</v>
      </c>
      <c r="M391" s="4">
        <v>2000</v>
      </c>
      <c r="N391" s="4">
        <f>VLOOKUP(H391,[1]参数表!$AS$129:$AW$152,5,FALSE)</f>
        <v>415</v>
      </c>
      <c r="O391" s="4">
        <f>VLOOKUP(H391,[1]参数表!$AS$129:$AW$152,2,FALSE)</f>
        <v>706</v>
      </c>
      <c r="P391" s="4">
        <v>1840</v>
      </c>
      <c r="Q391" s="4">
        <v>2200</v>
      </c>
      <c r="R391" s="4">
        <v>2000</v>
      </c>
      <c r="S391" s="4">
        <v>1050</v>
      </c>
      <c r="T391" s="4">
        <v>1050</v>
      </c>
      <c r="U391" s="4">
        <v>1900</v>
      </c>
      <c r="V391" s="4">
        <v>1640</v>
      </c>
      <c r="W391" s="5">
        <f t="shared" si="30"/>
        <v>13.627865961199294</v>
      </c>
      <c r="X391" s="5">
        <f t="shared" si="33"/>
        <v>111.4312383938486</v>
      </c>
      <c r="Y391" s="5">
        <f t="shared" si="31"/>
        <v>0.56876160615139781</v>
      </c>
      <c r="Z391" s="5">
        <f t="shared" si="32"/>
        <v>6.7250656666666666</v>
      </c>
      <c r="AA391" s="6">
        <v>0.75</v>
      </c>
      <c r="AB391" s="5">
        <f t="shared" si="34"/>
        <v>10.4874318388564</v>
      </c>
    </row>
    <row r="392" spans="1:28" x14ac:dyDescent="0.2">
      <c r="A392" s="12">
        <v>398</v>
      </c>
      <c r="B392" s="4">
        <v>36</v>
      </c>
      <c r="C392" s="4" t="s">
        <v>81</v>
      </c>
      <c r="D392" s="4">
        <v>350</v>
      </c>
      <c r="E392" s="4">
        <v>60195</v>
      </c>
      <c r="F392" s="4">
        <v>359</v>
      </c>
      <c r="G392" s="4">
        <v>221</v>
      </c>
      <c r="H392" s="4">
        <v>11</v>
      </c>
      <c r="I392" s="4">
        <v>740</v>
      </c>
      <c r="J392" s="4">
        <v>76</v>
      </c>
      <c r="K392" s="4">
        <v>1840</v>
      </c>
      <c r="L392" s="4">
        <v>1900</v>
      </c>
      <c r="M392" s="4">
        <v>2000</v>
      </c>
      <c r="N392" s="4">
        <f>VLOOKUP(H392,[1]参数表!$AS$129:$AW$152,5,FALSE)</f>
        <v>415</v>
      </c>
      <c r="O392" s="4">
        <f>VLOOKUP(H392,[1]参数表!$AS$129:$AW$152,2,FALSE)</f>
        <v>706</v>
      </c>
      <c r="P392" s="4">
        <v>1840</v>
      </c>
      <c r="Q392" s="4">
        <v>2200</v>
      </c>
      <c r="R392" s="4">
        <v>2000</v>
      </c>
      <c r="S392" s="4">
        <v>1050</v>
      </c>
      <c r="T392" s="4">
        <v>1050</v>
      </c>
      <c r="U392" s="4">
        <v>1900</v>
      </c>
      <c r="V392" s="4">
        <v>1640</v>
      </c>
      <c r="W392" s="5">
        <f t="shared" si="30"/>
        <v>15.166288737717309</v>
      </c>
      <c r="X392" s="5">
        <f t="shared" si="33"/>
        <v>138.00978844548655</v>
      </c>
      <c r="Y392" s="5">
        <f t="shared" si="31"/>
        <v>-9.7884454865493353E-3</v>
      </c>
      <c r="Z392" s="5">
        <f t="shared" si="32"/>
        <v>7.203335</v>
      </c>
      <c r="AA392" s="6">
        <v>0.75</v>
      </c>
      <c r="AB392" s="5">
        <f t="shared" si="34"/>
        <v>11.233270955165692</v>
      </c>
    </row>
    <row r="393" spans="1:28" x14ac:dyDescent="0.2">
      <c r="A393" s="12">
        <v>399</v>
      </c>
      <c r="B393" s="16">
        <v>36</v>
      </c>
      <c r="C393" s="12" t="s">
        <v>82</v>
      </c>
      <c r="D393" s="12">
        <v>400</v>
      </c>
      <c r="E393" s="12">
        <v>44126</v>
      </c>
      <c r="F393" s="12">
        <v>543</v>
      </c>
      <c r="G393" s="12">
        <v>469</v>
      </c>
      <c r="H393" s="12">
        <v>18.5</v>
      </c>
      <c r="I393" s="12">
        <v>800</v>
      </c>
      <c r="J393" s="12">
        <v>71</v>
      </c>
      <c r="K393" s="16">
        <v>1840</v>
      </c>
      <c r="L393" s="16">
        <v>1900</v>
      </c>
      <c r="M393" s="16">
        <v>2000</v>
      </c>
      <c r="N393" s="4">
        <f>VLOOKUP(H393,[1]参数表!$AS$129:$AW$152,5,FALSE)</f>
        <v>500</v>
      </c>
      <c r="O393" s="4">
        <f>VLOOKUP(H393,[1]参数表!$AS$129:$AW$152,2,FALSE)</f>
        <v>927</v>
      </c>
      <c r="P393" s="16">
        <v>1840</v>
      </c>
      <c r="Q393" s="4">
        <v>2200</v>
      </c>
      <c r="R393" s="16">
        <v>2000</v>
      </c>
      <c r="S393" s="16">
        <v>1050</v>
      </c>
      <c r="T393" s="16">
        <v>1050</v>
      </c>
      <c r="U393" s="16">
        <v>1900</v>
      </c>
      <c r="V393" s="16">
        <v>1640</v>
      </c>
      <c r="W393" s="17">
        <f t="shared" si="30"/>
        <v>11.117661879566642</v>
      </c>
      <c r="X393" s="17">
        <f t="shared" si="33"/>
        <v>74.161443401021558</v>
      </c>
      <c r="Y393" s="17">
        <f t="shared" si="31"/>
        <v>-0.16144340102155752</v>
      </c>
      <c r="Z393" s="14">
        <f t="shared" si="32"/>
        <v>7.9868059999999996</v>
      </c>
      <c r="AA393" s="15">
        <v>0.75</v>
      </c>
      <c r="AB393" s="14">
        <f t="shared" si="34"/>
        <v>12.455058089668615</v>
      </c>
    </row>
    <row r="394" spans="1:28" x14ac:dyDescent="0.2">
      <c r="A394" s="12">
        <v>400</v>
      </c>
      <c r="B394" s="16">
        <v>36</v>
      </c>
      <c r="C394" s="12" t="s">
        <v>82</v>
      </c>
      <c r="D394" s="12">
        <v>400</v>
      </c>
      <c r="E394" s="16">
        <v>50070</v>
      </c>
      <c r="F394" s="16">
        <v>559</v>
      </c>
      <c r="G394" s="16">
        <v>464</v>
      </c>
      <c r="H394" s="12">
        <v>18.5</v>
      </c>
      <c r="I394" s="12">
        <v>800</v>
      </c>
      <c r="J394" s="12">
        <v>72</v>
      </c>
      <c r="K394" s="16">
        <v>1840</v>
      </c>
      <c r="L394" s="16">
        <v>1900</v>
      </c>
      <c r="M394" s="16">
        <v>2000</v>
      </c>
      <c r="N394" s="4">
        <f>VLOOKUP(H394,[1]参数表!$AS$129:$AW$152,5,FALSE)</f>
        <v>500</v>
      </c>
      <c r="O394" s="4">
        <f>VLOOKUP(H394,[1]参数表!$AS$129:$AW$152,2,FALSE)</f>
        <v>927</v>
      </c>
      <c r="P394" s="16">
        <v>1840</v>
      </c>
      <c r="Q394" s="4">
        <v>2200</v>
      </c>
      <c r="R394" s="16">
        <v>2000</v>
      </c>
      <c r="S394" s="16">
        <v>1050</v>
      </c>
      <c r="T394" s="16">
        <v>1050</v>
      </c>
      <c r="U394" s="16">
        <v>1900</v>
      </c>
      <c r="V394" s="16">
        <v>1640</v>
      </c>
      <c r="W394" s="17">
        <f t="shared" si="30"/>
        <v>12.615268329554043</v>
      </c>
      <c r="X394" s="17">
        <f t="shared" si="33"/>
        <v>95.486997015989559</v>
      </c>
      <c r="Y394" s="17">
        <f t="shared" si="31"/>
        <v>-0.48699701598955869</v>
      </c>
      <c r="Z394" s="17">
        <f t="shared" si="32"/>
        <v>9.3297099999999986</v>
      </c>
      <c r="AA394" s="15">
        <v>0.75</v>
      </c>
      <c r="AB394" s="14">
        <f t="shared" si="34"/>
        <v>14.54925536062378</v>
      </c>
    </row>
    <row r="395" spans="1:28" x14ac:dyDescent="0.2">
      <c r="A395" s="12">
        <v>401</v>
      </c>
      <c r="B395" s="16">
        <v>36</v>
      </c>
      <c r="C395" s="12" t="s">
        <v>82</v>
      </c>
      <c r="D395" s="12">
        <v>400</v>
      </c>
      <c r="E395" s="16">
        <v>55146</v>
      </c>
      <c r="F395" s="16">
        <v>575</v>
      </c>
      <c r="G395" s="16">
        <v>459</v>
      </c>
      <c r="H395" s="12">
        <v>18.5</v>
      </c>
      <c r="I395" s="12">
        <v>800</v>
      </c>
      <c r="J395" s="12">
        <v>73</v>
      </c>
      <c r="K395" s="16">
        <v>1840</v>
      </c>
      <c r="L395" s="16">
        <v>1900</v>
      </c>
      <c r="M395" s="16">
        <v>2000</v>
      </c>
      <c r="N395" s="4">
        <f>VLOOKUP(H395,[1]参数表!$AS$129:$AW$152,5,FALSE)</f>
        <v>500</v>
      </c>
      <c r="O395" s="4">
        <f>VLOOKUP(H395,[1]参数表!$AS$129:$AW$152,2,FALSE)</f>
        <v>927</v>
      </c>
      <c r="P395" s="16">
        <v>1840</v>
      </c>
      <c r="Q395" s="4">
        <v>2200</v>
      </c>
      <c r="R395" s="16">
        <v>2000</v>
      </c>
      <c r="S395" s="16">
        <v>1050</v>
      </c>
      <c r="T395" s="16">
        <v>1050</v>
      </c>
      <c r="U395" s="16">
        <v>1900</v>
      </c>
      <c r="V395" s="16">
        <v>1640</v>
      </c>
      <c r="W395" s="17">
        <f t="shared" si="30"/>
        <v>13.894179894179894</v>
      </c>
      <c r="X395" s="17">
        <f t="shared" si="33"/>
        <v>115.82894095909967</v>
      </c>
      <c r="Y395" s="17">
        <f t="shared" si="31"/>
        <v>0.17105904090033164</v>
      </c>
      <c r="Z395" s="17">
        <f t="shared" si="32"/>
        <v>10.569649999999999</v>
      </c>
      <c r="AA395" s="15">
        <v>0.75</v>
      </c>
      <c r="AB395" s="14">
        <f t="shared" si="34"/>
        <v>16.48288499025341</v>
      </c>
    </row>
    <row r="396" spans="1:28" x14ac:dyDescent="0.2">
      <c r="A396" s="12">
        <v>402</v>
      </c>
      <c r="B396" s="16">
        <v>36</v>
      </c>
      <c r="C396" s="12" t="s">
        <v>82</v>
      </c>
      <c r="D396" s="12">
        <v>400</v>
      </c>
      <c r="E396" s="16">
        <v>60117</v>
      </c>
      <c r="F396" s="16">
        <v>600</v>
      </c>
      <c r="G396" s="16">
        <v>462</v>
      </c>
      <c r="H396" s="12">
        <v>18.5</v>
      </c>
      <c r="I396" s="12">
        <v>800</v>
      </c>
      <c r="J396" s="12">
        <v>74</v>
      </c>
      <c r="K396" s="16">
        <v>1840</v>
      </c>
      <c r="L396" s="16">
        <v>1900</v>
      </c>
      <c r="M396" s="16">
        <v>2000</v>
      </c>
      <c r="N396" s="4">
        <f>VLOOKUP(H396,[1]参数表!$AS$129:$AW$152,5,FALSE)</f>
        <v>500</v>
      </c>
      <c r="O396" s="4">
        <f>VLOOKUP(H396,[1]参数表!$AS$129:$AW$152,2,FALSE)</f>
        <v>927</v>
      </c>
      <c r="P396" s="16">
        <v>1840</v>
      </c>
      <c r="Q396" s="4">
        <v>2200</v>
      </c>
      <c r="R396" s="16">
        <v>2000</v>
      </c>
      <c r="S396" s="16">
        <v>1050</v>
      </c>
      <c r="T396" s="16">
        <v>1050</v>
      </c>
      <c r="U396" s="16">
        <v>1900</v>
      </c>
      <c r="V396" s="16">
        <v>1640</v>
      </c>
      <c r="W396" s="17">
        <f t="shared" si="30"/>
        <v>15.146636432350718</v>
      </c>
      <c r="X396" s="17">
        <f t="shared" si="33"/>
        <v>137.65235712828843</v>
      </c>
      <c r="Y396" s="17">
        <f t="shared" si="31"/>
        <v>0.34764287171157093</v>
      </c>
      <c r="Z396" s="17">
        <f t="shared" si="32"/>
        <v>12.023399999999999</v>
      </c>
      <c r="AA396" s="15">
        <v>0.75</v>
      </c>
      <c r="AB396" s="14">
        <f t="shared" si="34"/>
        <v>18.749941520467836</v>
      </c>
    </row>
    <row r="397" spans="1:28" x14ac:dyDescent="0.2">
      <c r="A397" s="12">
        <v>403</v>
      </c>
      <c r="B397" s="16">
        <v>36</v>
      </c>
      <c r="C397" s="12" t="s">
        <v>82</v>
      </c>
      <c r="D397" s="12">
        <v>400</v>
      </c>
      <c r="E397" s="16">
        <v>66645</v>
      </c>
      <c r="F397" s="16">
        <v>566</v>
      </c>
      <c r="G397" s="16">
        <v>397</v>
      </c>
      <c r="H397" s="12">
        <v>18.5</v>
      </c>
      <c r="I397" s="12">
        <v>800</v>
      </c>
      <c r="J397" s="12">
        <v>75</v>
      </c>
      <c r="K397" s="16">
        <v>1840</v>
      </c>
      <c r="L397" s="16">
        <v>1900</v>
      </c>
      <c r="M397" s="16">
        <v>2000</v>
      </c>
      <c r="N397" s="4">
        <f>VLOOKUP(H397,[1]参数表!$AS$129:$AW$152,5,FALSE)</f>
        <v>500</v>
      </c>
      <c r="O397" s="4">
        <f>VLOOKUP(H397,[1]参数表!$AS$129:$AW$152,2,FALSE)</f>
        <v>927</v>
      </c>
      <c r="P397" s="16">
        <v>1840</v>
      </c>
      <c r="Q397" s="4">
        <v>2200</v>
      </c>
      <c r="R397" s="16">
        <v>2000</v>
      </c>
      <c r="S397" s="16">
        <v>1050</v>
      </c>
      <c r="T397" s="16">
        <v>1050</v>
      </c>
      <c r="U397" s="16">
        <v>1900</v>
      </c>
      <c r="V397" s="16">
        <v>1640</v>
      </c>
      <c r="W397" s="17">
        <f t="shared" si="30"/>
        <v>16.791383219954646</v>
      </c>
      <c r="X397" s="17">
        <f t="shared" si="33"/>
        <v>169.17033026362469</v>
      </c>
      <c r="Y397" s="17">
        <f t="shared" si="31"/>
        <v>-0.17033026362469172</v>
      </c>
      <c r="Z397" s="17">
        <f t="shared" si="32"/>
        <v>12.573690000000001</v>
      </c>
      <c r="AA397" s="15">
        <v>0.75</v>
      </c>
      <c r="AB397" s="14">
        <f t="shared" si="34"/>
        <v>19.608093567251462</v>
      </c>
    </row>
    <row r="398" spans="1:28" x14ac:dyDescent="0.2">
      <c r="A398" s="12">
        <v>404</v>
      </c>
      <c r="B398" s="16">
        <v>36</v>
      </c>
      <c r="C398" s="12" t="s">
        <v>82</v>
      </c>
      <c r="D398" s="12">
        <v>400</v>
      </c>
      <c r="E398" s="12">
        <v>74169</v>
      </c>
      <c r="F398" s="12">
        <v>545</v>
      </c>
      <c r="G398" s="12">
        <v>335</v>
      </c>
      <c r="H398" s="12">
        <v>18.5</v>
      </c>
      <c r="I398" s="12">
        <v>800</v>
      </c>
      <c r="J398" s="12">
        <v>76</v>
      </c>
      <c r="K398" s="16">
        <v>1840</v>
      </c>
      <c r="L398" s="16">
        <v>1900</v>
      </c>
      <c r="M398" s="16">
        <v>2000</v>
      </c>
      <c r="N398" s="4">
        <f>VLOOKUP(H398,[1]参数表!$AS$129:$AW$152,5,FALSE)</f>
        <v>500</v>
      </c>
      <c r="O398" s="4">
        <f>VLOOKUP(H398,[1]参数表!$AS$129:$AW$152,2,FALSE)</f>
        <v>927</v>
      </c>
      <c r="P398" s="16">
        <v>1840</v>
      </c>
      <c r="Q398" s="4">
        <v>2200</v>
      </c>
      <c r="R398" s="16">
        <v>2000</v>
      </c>
      <c r="S398" s="16">
        <v>1050</v>
      </c>
      <c r="T398" s="16">
        <v>1050</v>
      </c>
      <c r="U398" s="16">
        <v>1900</v>
      </c>
      <c r="V398" s="16">
        <v>1640</v>
      </c>
      <c r="W398" s="17">
        <f t="shared" si="30"/>
        <v>18.687074829931976</v>
      </c>
      <c r="X398" s="17">
        <f t="shared" si="33"/>
        <v>209.52405941968632</v>
      </c>
      <c r="Y398" s="17">
        <f t="shared" si="31"/>
        <v>0.47594058031367581</v>
      </c>
      <c r="Z398" s="14">
        <f t="shared" si="32"/>
        <v>13.474035000000001</v>
      </c>
      <c r="AA398" s="15">
        <v>0.75</v>
      </c>
      <c r="AB398" s="14">
        <f t="shared" si="34"/>
        <v>21.012140350877193</v>
      </c>
    </row>
    <row r="399" spans="1:28" x14ac:dyDescent="0.2">
      <c r="A399" s="12">
        <v>405</v>
      </c>
      <c r="B399" s="4">
        <v>36</v>
      </c>
      <c r="C399" s="4" t="s">
        <v>83</v>
      </c>
      <c r="D399" s="4">
        <v>450</v>
      </c>
      <c r="E399" s="4">
        <v>47323</v>
      </c>
      <c r="F399" s="4">
        <v>625</v>
      </c>
      <c r="G399" s="4">
        <v>540</v>
      </c>
      <c r="H399" s="4">
        <v>22</v>
      </c>
      <c r="I399" s="4">
        <v>830</v>
      </c>
      <c r="J399" s="4">
        <v>72</v>
      </c>
      <c r="K399" s="4">
        <v>1840</v>
      </c>
      <c r="L399" s="4">
        <v>1900</v>
      </c>
      <c r="M399" s="4">
        <v>2000</v>
      </c>
      <c r="N399" s="4">
        <f>VLOOKUP(H399,[1]参数表!$AS$129:$AW$152,5,FALSE)</f>
        <v>500</v>
      </c>
      <c r="O399" s="4">
        <f>VLOOKUP(H399,[1]参数表!$AS$129:$AW$152,2,FALSE)</f>
        <v>927</v>
      </c>
      <c r="P399" s="4">
        <v>1840</v>
      </c>
      <c r="Q399" s="4">
        <v>2200</v>
      </c>
      <c r="R399" s="4">
        <v>2000</v>
      </c>
      <c r="S399" s="4">
        <v>1050</v>
      </c>
      <c r="T399" s="4">
        <v>1050</v>
      </c>
      <c r="U399" s="4">
        <v>1900</v>
      </c>
      <c r="V399" s="4">
        <v>1640</v>
      </c>
      <c r="W399" s="5">
        <f t="shared" si="30"/>
        <v>11.923154446963972</v>
      </c>
      <c r="X399" s="5">
        <f t="shared" si="33"/>
        <v>85.296967179694036</v>
      </c>
      <c r="Y399" s="5">
        <f t="shared" si="31"/>
        <v>-0.29696717969403608</v>
      </c>
      <c r="Z399" s="5">
        <f t="shared" si="32"/>
        <v>9.8589583333333337</v>
      </c>
      <c r="AA399" s="6">
        <v>0.75</v>
      </c>
      <c r="AB399" s="5">
        <f t="shared" si="34"/>
        <v>15.374593892137753</v>
      </c>
    </row>
    <row r="400" spans="1:28" x14ac:dyDescent="0.2">
      <c r="A400" s="12">
        <v>406</v>
      </c>
      <c r="B400" s="4">
        <v>36</v>
      </c>
      <c r="C400" s="4" t="s">
        <v>83</v>
      </c>
      <c r="D400" s="4">
        <v>450</v>
      </c>
      <c r="E400" s="4">
        <v>53699</v>
      </c>
      <c r="F400" s="4">
        <v>643</v>
      </c>
      <c r="G400" s="4">
        <v>533</v>
      </c>
      <c r="H400" s="4">
        <v>22</v>
      </c>
      <c r="I400" s="4">
        <v>830</v>
      </c>
      <c r="J400" s="4">
        <v>73</v>
      </c>
      <c r="K400" s="4">
        <v>1840</v>
      </c>
      <c r="L400" s="4">
        <v>1900</v>
      </c>
      <c r="M400" s="4">
        <v>2000</v>
      </c>
      <c r="N400" s="4">
        <f>VLOOKUP(H400,[1]参数表!$AS$129:$AW$152,5,FALSE)</f>
        <v>500</v>
      </c>
      <c r="O400" s="4">
        <f>VLOOKUP(H400,[1]参数表!$AS$129:$AW$152,2,FALSE)</f>
        <v>927</v>
      </c>
      <c r="P400" s="4">
        <v>1840</v>
      </c>
      <c r="Q400" s="4">
        <v>2200</v>
      </c>
      <c r="R400" s="4">
        <v>2000</v>
      </c>
      <c r="S400" s="4">
        <v>1050</v>
      </c>
      <c r="T400" s="4">
        <v>1050</v>
      </c>
      <c r="U400" s="4">
        <v>1900</v>
      </c>
      <c r="V400" s="4">
        <v>1640</v>
      </c>
      <c r="W400" s="5">
        <f t="shared" si="30"/>
        <v>13.529604434366341</v>
      </c>
      <c r="X400" s="5">
        <f t="shared" si="33"/>
        <v>109.83011769025522</v>
      </c>
      <c r="Y400" s="5">
        <f t="shared" si="31"/>
        <v>0.16988230974477858</v>
      </c>
      <c r="Z400" s="5">
        <f t="shared" si="32"/>
        <v>11.509485666666665</v>
      </c>
      <c r="AA400" s="6">
        <v>0.75</v>
      </c>
      <c r="AB400" s="5">
        <f t="shared" si="34"/>
        <v>17.948515659519167</v>
      </c>
    </row>
    <row r="401" spans="1:28" x14ac:dyDescent="0.2">
      <c r="A401" s="12">
        <v>407</v>
      </c>
      <c r="B401" s="4">
        <v>36</v>
      </c>
      <c r="C401" s="4" t="s">
        <v>83</v>
      </c>
      <c r="D401" s="4">
        <v>450</v>
      </c>
      <c r="E401" s="4">
        <v>59142</v>
      </c>
      <c r="F401" s="4">
        <v>661</v>
      </c>
      <c r="G401" s="4">
        <v>528</v>
      </c>
      <c r="H401" s="4">
        <v>22</v>
      </c>
      <c r="I401" s="4">
        <v>830</v>
      </c>
      <c r="J401" s="4">
        <v>74</v>
      </c>
      <c r="K401" s="4">
        <v>1840</v>
      </c>
      <c r="L401" s="4">
        <v>1900</v>
      </c>
      <c r="M401" s="4">
        <v>2000</v>
      </c>
      <c r="N401" s="4">
        <f>VLOOKUP(H401,[1]参数表!$AS$129:$AW$152,5,FALSE)</f>
        <v>500</v>
      </c>
      <c r="O401" s="4">
        <f>VLOOKUP(H401,[1]参数表!$AS$129:$AW$152,2,FALSE)</f>
        <v>927</v>
      </c>
      <c r="P401" s="4">
        <v>1840</v>
      </c>
      <c r="Q401" s="4">
        <v>2200</v>
      </c>
      <c r="R401" s="4">
        <v>2000</v>
      </c>
      <c r="S401" s="4">
        <v>1050</v>
      </c>
      <c r="T401" s="4">
        <v>1050</v>
      </c>
      <c r="U401" s="4">
        <v>1900</v>
      </c>
      <c r="V401" s="4">
        <v>1640</v>
      </c>
      <c r="W401" s="5">
        <f t="shared" si="30"/>
        <v>14.900982615268331</v>
      </c>
      <c r="X401" s="5">
        <f t="shared" si="33"/>
        <v>133.22356974031743</v>
      </c>
      <c r="Y401" s="5">
        <f t="shared" si="31"/>
        <v>-0.22356974031742993</v>
      </c>
      <c r="Z401" s="5">
        <f t="shared" si="32"/>
        <v>13.030953999999999</v>
      </c>
      <c r="AA401" s="6">
        <v>0.75</v>
      </c>
      <c r="AB401" s="5">
        <f t="shared" si="34"/>
        <v>20.321175828460039</v>
      </c>
    </row>
    <row r="402" spans="1:28" x14ac:dyDescent="0.2">
      <c r="A402" s="12">
        <v>408</v>
      </c>
      <c r="B402" s="4">
        <v>36</v>
      </c>
      <c r="C402" s="4" t="s">
        <v>83</v>
      </c>
      <c r="D402" s="4">
        <v>450</v>
      </c>
      <c r="E402" s="4">
        <v>64473</v>
      </c>
      <c r="F402" s="4">
        <v>690</v>
      </c>
      <c r="G402" s="4">
        <v>532</v>
      </c>
      <c r="H402" s="4">
        <v>22</v>
      </c>
      <c r="I402" s="4">
        <v>830</v>
      </c>
      <c r="J402" s="4">
        <v>75</v>
      </c>
      <c r="K402" s="4">
        <v>1840</v>
      </c>
      <c r="L402" s="4">
        <v>1900</v>
      </c>
      <c r="M402" s="4">
        <v>2000</v>
      </c>
      <c r="N402" s="4">
        <f>VLOOKUP(H402,[1]参数表!$AS$129:$AW$152,5,FALSE)</f>
        <v>500</v>
      </c>
      <c r="O402" s="4">
        <f>VLOOKUP(H402,[1]参数表!$AS$129:$AW$152,2,FALSE)</f>
        <v>927</v>
      </c>
      <c r="P402" s="4">
        <v>1840</v>
      </c>
      <c r="Q402" s="4">
        <v>2200</v>
      </c>
      <c r="R402" s="4">
        <v>2000</v>
      </c>
      <c r="S402" s="4">
        <v>1050</v>
      </c>
      <c r="T402" s="4">
        <v>1050</v>
      </c>
      <c r="U402" s="4">
        <v>1900</v>
      </c>
      <c r="V402" s="4">
        <v>1640</v>
      </c>
      <c r="W402" s="5">
        <f t="shared" si="30"/>
        <v>16.244142101284961</v>
      </c>
      <c r="X402" s="5">
        <f t="shared" si="33"/>
        <v>158.32329156404316</v>
      </c>
      <c r="Y402" s="5">
        <f t="shared" si="31"/>
        <v>-0.32329156404315995</v>
      </c>
      <c r="Z402" s="5">
        <f t="shared" si="32"/>
        <v>14.828790000000001</v>
      </c>
      <c r="AA402" s="6">
        <v>0.75</v>
      </c>
      <c r="AB402" s="5">
        <f t="shared" si="34"/>
        <v>23.124818713450296</v>
      </c>
    </row>
    <row r="403" spans="1:28" x14ac:dyDescent="0.2">
      <c r="A403" s="12">
        <v>409</v>
      </c>
      <c r="B403" s="4">
        <v>36</v>
      </c>
      <c r="C403" s="4" t="s">
        <v>83</v>
      </c>
      <c r="D403" s="4">
        <v>450</v>
      </c>
      <c r="E403" s="4">
        <v>71475</v>
      </c>
      <c r="F403" s="4">
        <v>651</v>
      </c>
      <c r="G403" s="4">
        <v>456</v>
      </c>
      <c r="H403" s="4">
        <v>22</v>
      </c>
      <c r="I403" s="4">
        <v>830</v>
      </c>
      <c r="J403" s="4">
        <v>76</v>
      </c>
      <c r="K403" s="4">
        <v>1840</v>
      </c>
      <c r="L403" s="4">
        <v>1900</v>
      </c>
      <c r="M403" s="4">
        <v>2000</v>
      </c>
      <c r="N403" s="4">
        <f>VLOOKUP(H403,[1]参数表!$AS$129:$AW$152,5,FALSE)</f>
        <v>500</v>
      </c>
      <c r="O403" s="4">
        <f>VLOOKUP(H403,[1]参数表!$AS$129:$AW$152,2,FALSE)</f>
        <v>927</v>
      </c>
      <c r="P403" s="4">
        <v>1840</v>
      </c>
      <c r="Q403" s="4">
        <v>2200</v>
      </c>
      <c r="R403" s="4">
        <v>2000</v>
      </c>
      <c r="S403" s="4">
        <v>1050</v>
      </c>
      <c r="T403" s="4">
        <v>1050</v>
      </c>
      <c r="U403" s="4">
        <v>1900</v>
      </c>
      <c r="V403" s="4">
        <v>1640</v>
      </c>
      <c r="W403" s="5">
        <f t="shared" si="30"/>
        <v>18.008314436885865</v>
      </c>
      <c r="X403" s="5">
        <f t="shared" si="33"/>
        <v>194.57963331465112</v>
      </c>
      <c r="Y403" s="5">
        <f t="shared" si="31"/>
        <v>0.42036668534888122</v>
      </c>
      <c r="Z403" s="5">
        <f t="shared" si="32"/>
        <v>15.510075000000001</v>
      </c>
      <c r="AA403" s="6">
        <v>0.75</v>
      </c>
      <c r="AB403" s="5">
        <f t="shared" si="34"/>
        <v>24.187251461988303</v>
      </c>
    </row>
    <row r="404" spans="1:28" x14ac:dyDescent="0.2">
      <c r="A404" s="12">
        <v>410</v>
      </c>
      <c r="B404" s="4">
        <v>36</v>
      </c>
      <c r="C404" s="4" t="s">
        <v>83</v>
      </c>
      <c r="D404" s="4">
        <v>450</v>
      </c>
      <c r="E404" s="4">
        <v>79544</v>
      </c>
      <c r="F404" s="4">
        <v>626</v>
      </c>
      <c r="G404" s="4">
        <v>385</v>
      </c>
      <c r="H404" s="4">
        <v>22</v>
      </c>
      <c r="I404" s="4">
        <v>830</v>
      </c>
      <c r="J404" s="4">
        <v>77</v>
      </c>
      <c r="K404" s="4">
        <v>1840</v>
      </c>
      <c r="L404" s="4">
        <v>1900</v>
      </c>
      <c r="M404" s="4">
        <v>2000</v>
      </c>
      <c r="N404" s="4">
        <f>VLOOKUP(H404,[1]参数表!$AS$129:$AW$152,5,FALSE)</f>
        <v>500</v>
      </c>
      <c r="O404" s="4">
        <f>VLOOKUP(H404,[1]参数表!$AS$129:$AW$152,2,FALSE)</f>
        <v>927</v>
      </c>
      <c r="P404" s="4">
        <v>1840</v>
      </c>
      <c r="Q404" s="4">
        <v>2200</v>
      </c>
      <c r="R404" s="4">
        <v>2000</v>
      </c>
      <c r="S404" s="4">
        <v>1050</v>
      </c>
      <c r="T404" s="4">
        <v>1050</v>
      </c>
      <c r="U404" s="4">
        <v>1900</v>
      </c>
      <c r="V404" s="4">
        <v>1640</v>
      </c>
      <c r="W404" s="5">
        <f t="shared" si="30"/>
        <v>20.041320231796423</v>
      </c>
      <c r="X404" s="5">
        <f t="shared" si="33"/>
        <v>240.99270998004755</v>
      </c>
      <c r="Y404" s="5">
        <f t="shared" si="31"/>
        <v>7.2900199524497111E-3</v>
      </c>
      <c r="Z404" s="5">
        <f t="shared" si="32"/>
        <v>16.598181333333333</v>
      </c>
      <c r="AA404" s="6">
        <v>0.75</v>
      </c>
      <c r="AB404" s="5">
        <f t="shared" si="34"/>
        <v>25.884103443794672</v>
      </c>
    </row>
    <row r="405" spans="1:28" x14ac:dyDescent="0.2">
      <c r="A405" s="12">
        <v>411</v>
      </c>
      <c r="B405" s="16">
        <v>36</v>
      </c>
      <c r="C405" s="12" t="s">
        <v>84</v>
      </c>
      <c r="D405" s="12">
        <v>500</v>
      </c>
      <c r="E405" s="12">
        <v>50521</v>
      </c>
      <c r="F405" s="12">
        <v>712</v>
      </c>
      <c r="G405" s="12">
        <v>615</v>
      </c>
      <c r="H405" s="12">
        <v>30</v>
      </c>
      <c r="I405" s="12">
        <v>985</v>
      </c>
      <c r="J405" s="12">
        <v>73</v>
      </c>
      <c r="K405" s="16">
        <v>1840</v>
      </c>
      <c r="L405" s="16">
        <v>1900</v>
      </c>
      <c r="M405" s="16">
        <v>2000</v>
      </c>
      <c r="N405" s="4">
        <f>VLOOKUP(H405,[1]参数表!$AS$129:$AW$152,5,FALSE)</f>
        <v>552</v>
      </c>
      <c r="O405" s="4">
        <f>VLOOKUP(H405,[1]参数表!$AS$129:$AW$152,2,FALSE)</f>
        <v>995</v>
      </c>
      <c r="P405" s="16">
        <v>1840</v>
      </c>
      <c r="Q405" s="4">
        <v>2200</v>
      </c>
      <c r="R405" s="16">
        <v>2000</v>
      </c>
      <c r="S405" s="16">
        <v>1050</v>
      </c>
      <c r="T405" s="16">
        <v>1050</v>
      </c>
      <c r="U405" s="16">
        <v>1900</v>
      </c>
      <c r="V405" s="16">
        <v>1640</v>
      </c>
      <c r="W405" s="17">
        <f t="shared" si="30"/>
        <v>12.728898966994207</v>
      </c>
      <c r="X405" s="17">
        <f t="shared" si="33"/>
        <v>97.214921347167703</v>
      </c>
      <c r="Y405" s="17">
        <f t="shared" si="31"/>
        <v>-0.21492134716770295</v>
      </c>
      <c r="Z405" s="14">
        <f t="shared" si="32"/>
        <v>11.990317333333332</v>
      </c>
      <c r="AA405" s="15">
        <v>0.75</v>
      </c>
      <c r="AB405" s="14">
        <f t="shared" si="34"/>
        <v>18.69835061728395</v>
      </c>
    </row>
    <row r="406" spans="1:28" x14ac:dyDescent="0.2">
      <c r="A406" s="12">
        <v>412</v>
      </c>
      <c r="B406" s="16">
        <v>36</v>
      </c>
      <c r="C406" s="12" t="s">
        <v>84</v>
      </c>
      <c r="D406" s="12">
        <v>500</v>
      </c>
      <c r="E406" s="16">
        <v>57327</v>
      </c>
      <c r="F406" s="16">
        <v>733</v>
      </c>
      <c r="G406" s="16">
        <v>608</v>
      </c>
      <c r="H406" s="12">
        <v>30</v>
      </c>
      <c r="I406" s="12">
        <v>985</v>
      </c>
      <c r="J406" s="12">
        <v>74</v>
      </c>
      <c r="K406" s="16">
        <v>1840</v>
      </c>
      <c r="L406" s="16">
        <v>1900</v>
      </c>
      <c r="M406" s="16">
        <v>2000</v>
      </c>
      <c r="N406" s="4">
        <f>VLOOKUP(H406,[1]参数表!$AS$129:$AW$152,5,FALSE)</f>
        <v>552</v>
      </c>
      <c r="O406" s="4">
        <f>VLOOKUP(H406,[1]参数表!$AS$129:$AW$152,2,FALSE)</f>
        <v>995</v>
      </c>
      <c r="P406" s="16">
        <v>1840</v>
      </c>
      <c r="Q406" s="4">
        <v>2200</v>
      </c>
      <c r="R406" s="16">
        <v>2000</v>
      </c>
      <c r="S406" s="16">
        <v>1050</v>
      </c>
      <c r="T406" s="16">
        <v>1050</v>
      </c>
      <c r="U406" s="16">
        <v>1900</v>
      </c>
      <c r="V406" s="16">
        <v>1640</v>
      </c>
      <c r="W406" s="17">
        <f t="shared" si="30"/>
        <v>14.443688586545729</v>
      </c>
      <c r="X406" s="17">
        <f t="shared" si="33"/>
        <v>125.17208399106681</v>
      </c>
      <c r="Y406" s="17">
        <f t="shared" si="31"/>
        <v>-0.17208399106681327</v>
      </c>
      <c r="Z406" s="17">
        <f t="shared" si="32"/>
        <v>14.006896999999999</v>
      </c>
      <c r="AA406" s="15">
        <v>0.75</v>
      </c>
      <c r="AB406" s="14">
        <f t="shared" si="34"/>
        <v>21.843114230019491</v>
      </c>
    </row>
    <row r="407" spans="1:28" x14ac:dyDescent="0.2">
      <c r="A407" s="12">
        <v>413</v>
      </c>
      <c r="B407" s="16">
        <v>36</v>
      </c>
      <c r="C407" s="12" t="s">
        <v>84</v>
      </c>
      <c r="D407" s="12">
        <v>500</v>
      </c>
      <c r="E407" s="16">
        <v>63138</v>
      </c>
      <c r="F407" s="16">
        <v>754</v>
      </c>
      <c r="G407" s="16">
        <v>602</v>
      </c>
      <c r="H407" s="12">
        <v>30</v>
      </c>
      <c r="I407" s="12">
        <v>985</v>
      </c>
      <c r="J407" s="12">
        <v>75</v>
      </c>
      <c r="K407" s="16">
        <v>1840</v>
      </c>
      <c r="L407" s="16">
        <v>1900</v>
      </c>
      <c r="M407" s="16">
        <v>2000</v>
      </c>
      <c r="N407" s="4">
        <f>VLOOKUP(H407,[1]参数表!$AS$129:$AW$152,5,FALSE)</f>
        <v>552</v>
      </c>
      <c r="O407" s="4">
        <f>VLOOKUP(H407,[1]参数表!$AS$129:$AW$152,2,FALSE)</f>
        <v>995</v>
      </c>
      <c r="P407" s="16">
        <v>1840</v>
      </c>
      <c r="Q407" s="4">
        <v>2200</v>
      </c>
      <c r="R407" s="16">
        <v>2000</v>
      </c>
      <c r="S407" s="16">
        <v>1050</v>
      </c>
      <c r="T407" s="16">
        <v>1050</v>
      </c>
      <c r="U407" s="16">
        <v>1900</v>
      </c>
      <c r="V407" s="16">
        <v>1640</v>
      </c>
      <c r="W407" s="17">
        <f t="shared" si="30"/>
        <v>15.907785336356765</v>
      </c>
      <c r="X407" s="17">
        <f t="shared" si="33"/>
        <v>151.83458058456438</v>
      </c>
      <c r="Y407" s="17">
        <f t="shared" si="31"/>
        <v>0.16541941543562189</v>
      </c>
      <c r="Z407" s="17">
        <f t="shared" si="32"/>
        <v>15.868684</v>
      </c>
      <c r="AA407" s="15">
        <v>0.75</v>
      </c>
      <c r="AB407" s="14">
        <f t="shared" si="34"/>
        <v>24.746485769980506</v>
      </c>
    </row>
    <row r="408" spans="1:28" x14ac:dyDescent="0.2">
      <c r="A408" s="12">
        <v>414</v>
      </c>
      <c r="B408" s="16">
        <v>36</v>
      </c>
      <c r="C408" s="12" t="s">
        <v>84</v>
      </c>
      <c r="D408" s="12">
        <v>500</v>
      </c>
      <c r="E408" s="16">
        <v>68829</v>
      </c>
      <c r="F408" s="16">
        <v>787</v>
      </c>
      <c r="G408" s="16">
        <v>606</v>
      </c>
      <c r="H408" s="12">
        <v>30</v>
      </c>
      <c r="I408" s="12">
        <v>985</v>
      </c>
      <c r="J408" s="12">
        <v>76</v>
      </c>
      <c r="K408" s="16">
        <v>1840</v>
      </c>
      <c r="L408" s="16">
        <v>1900</v>
      </c>
      <c r="M408" s="16">
        <v>2000</v>
      </c>
      <c r="N408" s="4">
        <f>VLOOKUP(H408,[1]参数表!$AS$129:$AW$152,5,FALSE)</f>
        <v>552</v>
      </c>
      <c r="O408" s="4">
        <f>VLOOKUP(H408,[1]参数表!$AS$129:$AW$152,2,FALSE)</f>
        <v>995</v>
      </c>
      <c r="P408" s="16">
        <v>1840</v>
      </c>
      <c r="Q408" s="4">
        <v>2200</v>
      </c>
      <c r="R408" s="16">
        <v>2000</v>
      </c>
      <c r="S408" s="16">
        <v>1050</v>
      </c>
      <c r="T408" s="16">
        <v>1050</v>
      </c>
      <c r="U408" s="16">
        <v>1900</v>
      </c>
      <c r="V408" s="16">
        <v>1640</v>
      </c>
      <c r="W408" s="17">
        <f t="shared" si="30"/>
        <v>17.3416477702192</v>
      </c>
      <c r="X408" s="17">
        <f t="shared" si="33"/>
        <v>180.43964843180913</v>
      </c>
      <c r="Y408" s="17">
        <f t="shared" si="31"/>
        <v>0.56035156819086751</v>
      </c>
      <c r="Z408" s="17">
        <f t="shared" si="32"/>
        <v>18.056141</v>
      </c>
      <c r="AA408" s="15">
        <v>0.75</v>
      </c>
      <c r="AB408" s="14">
        <f t="shared" si="34"/>
        <v>28.157724756335284</v>
      </c>
    </row>
    <row r="409" spans="1:28" x14ac:dyDescent="0.2">
      <c r="A409" s="12">
        <v>415</v>
      </c>
      <c r="B409" s="16">
        <v>36</v>
      </c>
      <c r="C409" s="12" t="s">
        <v>84</v>
      </c>
      <c r="D409" s="12">
        <v>500</v>
      </c>
      <c r="E409" s="16">
        <v>76304</v>
      </c>
      <c r="F409" s="16">
        <v>742</v>
      </c>
      <c r="G409" s="16">
        <v>520</v>
      </c>
      <c r="H409" s="12">
        <v>30</v>
      </c>
      <c r="I409" s="12">
        <v>985</v>
      </c>
      <c r="J409" s="12">
        <v>77</v>
      </c>
      <c r="K409" s="16">
        <v>1840</v>
      </c>
      <c r="L409" s="16">
        <v>1900</v>
      </c>
      <c r="M409" s="16">
        <v>2000</v>
      </c>
      <c r="N409" s="4">
        <f>VLOOKUP(H409,[1]参数表!$AS$129:$AW$152,5,FALSE)</f>
        <v>552</v>
      </c>
      <c r="O409" s="4">
        <f>VLOOKUP(H409,[1]参数表!$AS$129:$AW$152,2,FALSE)</f>
        <v>995</v>
      </c>
      <c r="P409" s="16">
        <v>1840</v>
      </c>
      <c r="Q409" s="4">
        <v>2200</v>
      </c>
      <c r="R409" s="16">
        <v>2000</v>
      </c>
      <c r="S409" s="16">
        <v>1050</v>
      </c>
      <c r="T409" s="16">
        <v>1050</v>
      </c>
      <c r="U409" s="16">
        <v>1900</v>
      </c>
      <c r="V409" s="16">
        <v>1640</v>
      </c>
      <c r="W409" s="17">
        <f t="shared" si="30"/>
        <v>19.224993701184175</v>
      </c>
      <c r="X409" s="17">
        <f t="shared" si="33"/>
        <v>221.76022968634274</v>
      </c>
      <c r="Y409" s="17">
        <f t="shared" si="31"/>
        <v>0.2397703136572602</v>
      </c>
      <c r="Z409" s="17">
        <f t="shared" si="32"/>
        <v>18.872522666666665</v>
      </c>
      <c r="AA409" s="15">
        <v>0.75</v>
      </c>
      <c r="AB409" s="14">
        <f t="shared" si="34"/>
        <v>29.430834567901233</v>
      </c>
    </row>
    <row r="410" spans="1:28" x14ac:dyDescent="0.2">
      <c r="A410" s="12">
        <v>416</v>
      </c>
      <c r="B410" s="16">
        <v>36</v>
      </c>
      <c r="C410" s="12" t="s">
        <v>84</v>
      </c>
      <c r="D410" s="12">
        <v>500</v>
      </c>
      <c r="E410" s="12">
        <v>84918</v>
      </c>
      <c r="F410" s="12">
        <v>714</v>
      </c>
      <c r="G410" s="12">
        <v>439</v>
      </c>
      <c r="H410" s="12">
        <v>30</v>
      </c>
      <c r="I410" s="12">
        <v>985</v>
      </c>
      <c r="J410" s="12">
        <v>78</v>
      </c>
      <c r="K410" s="16">
        <v>1840</v>
      </c>
      <c r="L410" s="16">
        <v>1900</v>
      </c>
      <c r="M410" s="16">
        <v>2000</v>
      </c>
      <c r="N410" s="4">
        <f>VLOOKUP(H410,[1]参数表!$AS$129:$AW$152,5,FALSE)</f>
        <v>552</v>
      </c>
      <c r="O410" s="4">
        <f>VLOOKUP(H410,[1]参数表!$AS$129:$AW$152,2,FALSE)</f>
        <v>995</v>
      </c>
      <c r="P410" s="16">
        <v>1840</v>
      </c>
      <c r="Q410" s="4">
        <v>2200</v>
      </c>
      <c r="R410" s="16">
        <v>2000</v>
      </c>
      <c r="S410" s="16">
        <v>1050</v>
      </c>
      <c r="T410" s="16">
        <v>1050</v>
      </c>
      <c r="U410" s="16">
        <v>1900</v>
      </c>
      <c r="V410" s="16">
        <v>1640</v>
      </c>
      <c r="W410" s="17">
        <f t="shared" si="30"/>
        <v>21.395313681027968</v>
      </c>
      <c r="X410" s="17">
        <f t="shared" si="33"/>
        <v>274.65566850574953</v>
      </c>
      <c r="Y410" s="17">
        <f t="shared" si="31"/>
        <v>0.3443314942504685</v>
      </c>
      <c r="Z410" s="14">
        <f t="shared" si="32"/>
        <v>20.210483999999997</v>
      </c>
      <c r="AA410" s="15">
        <v>0.75</v>
      </c>
      <c r="AB410" s="14">
        <f t="shared" si="34"/>
        <v>31.517323976608182</v>
      </c>
    </row>
    <row r="411" spans="1:28" x14ac:dyDescent="0.2">
      <c r="A411" s="12">
        <v>417</v>
      </c>
      <c r="B411" s="4">
        <v>36</v>
      </c>
      <c r="C411" s="4" t="s">
        <v>85</v>
      </c>
      <c r="D411" s="4">
        <v>550</v>
      </c>
      <c r="E411" s="4">
        <v>53718</v>
      </c>
      <c r="F411" s="4">
        <v>805</v>
      </c>
      <c r="G411" s="4">
        <v>695</v>
      </c>
      <c r="H411" s="4">
        <v>37</v>
      </c>
      <c r="I411" s="4">
        <v>1050</v>
      </c>
      <c r="J411" s="4">
        <v>74</v>
      </c>
      <c r="K411" s="4">
        <v>1840</v>
      </c>
      <c r="L411" s="4">
        <v>1900</v>
      </c>
      <c r="M411" s="4">
        <v>2000</v>
      </c>
      <c r="N411" s="4">
        <f>VLOOKUP(H411,[1]参数表!$AS$129:$AW$152,5,FALSE)</f>
        <v>623</v>
      </c>
      <c r="O411" s="4">
        <f>VLOOKUP(H411,[1]参数表!$AS$129:$AW$152,2,FALSE)</f>
        <v>1117</v>
      </c>
      <c r="P411" s="4">
        <v>1840</v>
      </c>
      <c r="Q411" s="4">
        <v>2200</v>
      </c>
      <c r="R411" s="4">
        <v>2000</v>
      </c>
      <c r="S411" s="4">
        <v>1050</v>
      </c>
      <c r="T411" s="4">
        <v>1050</v>
      </c>
      <c r="U411" s="4">
        <v>1900</v>
      </c>
      <c r="V411" s="4">
        <v>1640</v>
      </c>
      <c r="W411" s="5">
        <f t="shared" si="30"/>
        <v>13.534391534391537</v>
      </c>
      <c r="X411" s="5">
        <f t="shared" si="33"/>
        <v>109.90785252372558</v>
      </c>
      <c r="Y411" s="5">
        <f t="shared" si="31"/>
        <v>9.214747627441966E-2</v>
      </c>
      <c r="Z411" s="5">
        <f t="shared" si="32"/>
        <v>14.41433</v>
      </c>
      <c r="AA411" s="6">
        <v>0.75</v>
      </c>
      <c r="AB411" s="5">
        <f t="shared" si="34"/>
        <v>22.478487329434696</v>
      </c>
    </row>
    <row r="412" spans="1:28" x14ac:dyDescent="0.2">
      <c r="A412" s="12">
        <v>418</v>
      </c>
      <c r="B412" s="4">
        <v>36</v>
      </c>
      <c r="C412" s="4" t="s">
        <v>85</v>
      </c>
      <c r="D412" s="4">
        <v>550</v>
      </c>
      <c r="E412" s="4">
        <v>60955</v>
      </c>
      <c r="F412" s="4">
        <v>829</v>
      </c>
      <c r="G412" s="4">
        <v>687</v>
      </c>
      <c r="H412" s="4">
        <v>37</v>
      </c>
      <c r="I412" s="4">
        <v>1050</v>
      </c>
      <c r="J412" s="4">
        <v>75</v>
      </c>
      <c r="K412" s="4">
        <v>1840</v>
      </c>
      <c r="L412" s="4">
        <v>1900</v>
      </c>
      <c r="M412" s="4">
        <v>2000</v>
      </c>
      <c r="N412" s="4">
        <f>VLOOKUP(H412,[1]参数表!$AS$129:$AW$152,5,FALSE)</f>
        <v>623</v>
      </c>
      <c r="O412" s="4">
        <f>VLOOKUP(H412,[1]参数表!$AS$129:$AW$152,2,FALSE)</f>
        <v>1117</v>
      </c>
      <c r="P412" s="4">
        <v>1840</v>
      </c>
      <c r="Q412" s="4">
        <v>2200</v>
      </c>
      <c r="R412" s="4">
        <v>2000</v>
      </c>
      <c r="S412" s="4">
        <v>1050</v>
      </c>
      <c r="T412" s="4">
        <v>1050</v>
      </c>
      <c r="U412" s="4">
        <v>1900</v>
      </c>
      <c r="V412" s="4">
        <v>1640</v>
      </c>
      <c r="W412" s="5">
        <f t="shared" si="30"/>
        <v>15.357772738725121</v>
      </c>
      <c r="X412" s="5">
        <f t="shared" si="33"/>
        <v>141.51671009659708</v>
      </c>
      <c r="Y412" s="5">
        <f t="shared" si="31"/>
        <v>0.48328990340291966</v>
      </c>
      <c r="Z412" s="5">
        <f t="shared" si="32"/>
        <v>16.843898333333335</v>
      </c>
      <c r="AA412" s="6">
        <v>0.75</v>
      </c>
      <c r="AB412" s="5">
        <f t="shared" si="34"/>
        <v>26.267287849252764</v>
      </c>
    </row>
    <row r="413" spans="1:28" x14ac:dyDescent="0.2">
      <c r="A413" s="12">
        <v>419</v>
      </c>
      <c r="B413" s="4">
        <v>36</v>
      </c>
      <c r="C413" s="4" t="s">
        <v>85</v>
      </c>
      <c r="D413" s="4">
        <v>550</v>
      </c>
      <c r="E413" s="4">
        <v>67134</v>
      </c>
      <c r="F413" s="4">
        <v>852</v>
      </c>
      <c r="G413" s="4">
        <v>681</v>
      </c>
      <c r="H413" s="4">
        <v>37</v>
      </c>
      <c r="I413" s="4">
        <v>1050</v>
      </c>
      <c r="J413" s="4">
        <v>76</v>
      </c>
      <c r="K413" s="4">
        <v>1840</v>
      </c>
      <c r="L413" s="4">
        <v>1900</v>
      </c>
      <c r="M413" s="4">
        <v>2000</v>
      </c>
      <c r="N413" s="4">
        <f>VLOOKUP(H413,[1]参数表!$AS$129:$AW$152,5,FALSE)</f>
        <v>623</v>
      </c>
      <c r="O413" s="4">
        <f>VLOOKUP(H413,[1]参数表!$AS$129:$AW$152,2,FALSE)</f>
        <v>1117</v>
      </c>
      <c r="P413" s="4">
        <v>1840</v>
      </c>
      <c r="Q413" s="4">
        <v>2200</v>
      </c>
      <c r="R413" s="4">
        <v>2000</v>
      </c>
      <c r="S413" s="4">
        <v>1050</v>
      </c>
      <c r="T413" s="4">
        <v>1050</v>
      </c>
      <c r="U413" s="4">
        <v>1900</v>
      </c>
      <c r="V413" s="4">
        <v>1640</v>
      </c>
      <c r="W413" s="5">
        <f t="shared" si="30"/>
        <v>16.914588057445201</v>
      </c>
      <c r="X413" s="5">
        <f t="shared" si="33"/>
        <v>171.66197349184066</v>
      </c>
      <c r="Y413" s="5">
        <f t="shared" si="31"/>
        <v>-0.66197349184065502</v>
      </c>
      <c r="Z413" s="5">
        <f t="shared" si="32"/>
        <v>19.066055999999996</v>
      </c>
      <c r="AA413" s="6">
        <v>0.75</v>
      </c>
      <c r="AB413" s="5">
        <f t="shared" si="34"/>
        <v>29.73264093567251</v>
      </c>
    </row>
    <row r="414" spans="1:28" x14ac:dyDescent="0.2">
      <c r="A414" s="12">
        <v>420</v>
      </c>
      <c r="B414" s="4">
        <v>36</v>
      </c>
      <c r="C414" s="4" t="s">
        <v>85</v>
      </c>
      <c r="D414" s="4">
        <v>550</v>
      </c>
      <c r="E414" s="4">
        <v>73186</v>
      </c>
      <c r="F414" s="4">
        <v>889</v>
      </c>
      <c r="G414" s="4">
        <v>685</v>
      </c>
      <c r="H414" s="4">
        <v>37</v>
      </c>
      <c r="I414" s="4">
        <v>1050</v>
      </c>
      <c r="J414" s="4">
        <v>77</v>
      </c>
      <c r="K414" s="4">
        <v>1840</v>
      </c>
      <c r="L414" s="4">
        <v>1900</v>
      </c>
      <c r="M414" s="4">
        <v>2000</v>
      </c>
      <c r="N414" s="4">
        <f>VLOOKUP(H414,[1]参数表!$AS$129:$AW$152,5,FALSE)</f>
        <v>623</v>
      </c>
      <c r="O414" s="4">
        <f>VLOOKUP(H414,[1]参数表!$AS$129:$AW$152,2,FALSE)</f>
        <v>1117</v>
      </c>
      <c r="P414" s="4">
        <v>1840</v>
      </c>
      <c r="Q414" s="4">
        <v>2200</v>
      </c>
      <c r="R414" s="4">
        <v>2000</v>
      </c>
      <c r="S414" s="4">
        <v>1050</v>
      </c>
      <c r="T414" s="4">
        <v>1050</v>
      </c>
      <c r="U414" s="4">
        <v>1900</v>
      </c>
      <c r="V414" s="4">
        <v>1640</v>
      </c>
      <c r="W414" s="5">
        <f t="shared" si="30"/>
        <v>18.439405391786345</v>
      </c>
      <c r="X414" s="5">
        <f t="shared" si="33"/>
        <v>204.00700272158358</v>
      </c>
      <c r="Y414" s="5">
        <f t="shared" si="31"/>
        <v>-7.0027215835750667E-3</v>
      </c>
      <c r="Z414" s="5">
        <f t="shared" si="32"/>
        <v>21.687451333333332</v>
      </c>
      <c r="AA414" s="6">
        <v>0.75</v>
      </c>
      <c r="AB414" s="5">
        <f t="shared" si="34"/>
        <v>33.820586874593886</v>
      </c>
    </row>
    <row r="415" spans="1:28" x14ac:dyDescent="0.2">
      <c r="A415" s="12">
        <v>421</v>
      </c>
      <c r="B415" s="4">
        <v>36</v>
      </c>
      <c r="C415" s="4" t="s">
        <v>85</v>
      </c>
      <c r="D415" s="4">
        <v>550</v>
      </c>
      <c r="E415" s="4">
        <v>81134</v>
      </c>
      <c r="F415" s="4">
        <v>839</v>
      </c>
      <c r="G415" s="4">
        <v>588</v>
      </c>
      <c r="H415" s="4">
        <v>37</v>
      </c>
      <c r="I415" s="4">
        <v>1050</v>
      </c>
      <c r="J415" s="4">
        <v>78</v>
      </c>
      <c r="K415" s="4">
        <v>1840</v>
      </c>
      <c r="L415" s="4">
        <v>1900</v>
      </c>
      <c r="M415" s="4">
        <v>2000</v>
      </c>
      <c r="N415" s="4">
        <f>VLOOKUP(H415,[1]参数表!$AS$129:$AW$152,5,FALSE)</f>
        <v>623</v>
      </c>
      <c r="O415" s="4">
        <f>VLOOKUP(H415,[1]参数表!$AS$129:$AW$152,2,FALSE)</f>
        <v>1117</v>
      </c>
      <c r="P415" s="4">
        <v>1840</v>
      </c>
      <c r="Q415" s="4">
        <v>2200</v>
      </c>
      <c r="R415" s="4">
        <v>2000</v>
      </c>
      <c r="S415" s="4">
        <v>1050</v>
      </c>
      <c r="T415" s="4">
        <v>1050</v>
      </c>
      <c r="U415" s="4">
        <v>1900</v>
      </c>
      <c r="V415" s="4">
        <v>1640</v>
      </c>
      <c r="W415" s="5">
        <f t="shared" si="30"/>
        <v>20.441924918115394</v>
      </c>
      <c r="X415" s="5">
        <f t="shared" si="33"/>
        <v>250.72337661472022</v>
      </c>
      <c r="Y415" s="5">
        <f t="shared" si="31"/>
        <v>0.27662338527977681</v>
      </c>
      <c r="Z415" s="5">
        <f t="shared" si="32"/>
        <v>22.690475333333335</v>
      </c>
      <c r="AA415" s="6">
        <v>0.75</v>
      </c>
      <c r="AB415" s="5">
        <f t="shared" si="34"/>
        <v>35.384756855100719</v>
      </c>
    </row>
    <row r="416" spans="1:28" x14ac:dyDescent="0.2">
      <c r="A416" s="12">
        <v>422</v>
      </c>
      <c r="B416" s="4">
        <v>36</v>
      </c>
      <c r="C416" s="4" t="s">
        <v>85</v>
      </c>
      <c r="D416" s="4">
        <v>550</v>
      </c>
      <c r="E416" s="4">
        <v>90293</v>
      </c>
      <c r="F416" s="4">
        <v>807</v>
      </c>
      <c r="G416" s="4">
        <v>496</v>
      </c>
      <c r="H416" s="4">
        <v>37</v>
      </c>
      <c r="I416" s="4">
        <v>1050</v>
      </c>
      <c r="J416" s="4">
        <v>79</v>
      </c>
      <c r="K416" s="4">
        <v>1840</v>
      </c>
      <c r="L416" s="4">
        <v>1900</v>
      </c>
      <c r="M416" s="4">
        <v>2000</v>
      </c>
      <c r="N416" s="4">
        <f>VLOOKUP(H416,[1]参数表!$AS$129:$AW$152,5,FALSE)</f>
        <v>623</v>
      </c>
      <c r="O416" s="4">
        <f>VLOOKUP(H416,[1]参数表!$AS$129:$AW$152,2,FALSE)</f>
        <v>1117</v>
      </c>
      <c r="P416" s="4">
        <v>1840</v>
      </c>
      <c r="Q416" s="4">
        <v>2200</v>
      </c>
      <c r="R416" s="4">
        <v>2000</v>
      </c>
      <c r="S416" s="4">
        <v>1050</v>
      </c>
      <c r="T416" s="4">
        <v>1050</v>
      </c>
      <c r="U416" s="4">
        <v>1900</v>
      </c>
      <c r="V416" s="4">
        <v>1640</v>
      </c>
      <c r="W416" s="5">
        <f t="shared" si="30"/>
        <v>22.749559082892418</v>
      </c>
      <c r="X416" s="5">
        <f t="shared" si="33"/>
        <v>310.52546307960773</v>
      </c>
      <c r="Y416" s="5">
        <f t="shared" si="31"/>
        <v>0.4745369203922678</v>
      </c>
      <c r="Z416" s="5">
        <f t="shared" si="32"/>
        <v>24.288816999999998</v>
      </c>
      <c r="AA416" s="6">
        <v>0.75</v>
      </c>
      <c r="AB416" s="5">
        <f t="shared" si="34"/>
        <v>37.87729746588694</v>
      </c>
    </row>
    <row r="417" spans="1:28" x14ac:dyDescent="0.2">
      <c r="A417" s="12">
        <v>423</v>
      </c>
      <c r="B417" s="16">
        <v>36</v>
      </c>
      <c r="C417" s="12" t="s">
        <v>86</v>
      </c>
      <c r="D417" s="12">
        <v>580</v>
      </c>
      <c r="E417" s="12">
        <v>56916</v>
      </c>
      <c r="F417" s="12">
        <v>904</v>
      </c>
      <c r="G417" s="12">
        <v>781</v>
      </c>
      <c r="H417" s="12">
        <v>45</v>
      </c>
      <c r="I417" s="12">
        <v>1170</v>
      </c>
      <c r="J417" s="12">
        <v>75</v>
      </c>
      <c r="K417" s="16">
        <v>1840</v>
      </c>
      <c r="L417" s="16">
        <v>1900</v>
      </c>
      <c r="M417" s="16">
        <v>2000</v>
      </c>
      <c r="N417" s="4">
        <f>VLOOKUP(H417,[1]参数表!$AS$129:$AW$152,5,FALSE)</f>
        <v>693</v>
      </c>
      <c r="O417" s="4">
        <f>VLOOKUP(H417,[1]参数表!$AS$129:$AW$152,2,FALSE)</f>
        <v>1141</v>
      </c>
      <c r="P417" s="16">
        <v>1840</v>
      </c>
      <c r="Q417" s="4">
        <v>2200</v>
      </c>
      <c r="R417" s="16">
        <v>2000</v>
      </c>
      <c r="S417" s="16">
        <v>1050</v>
      </c>
      <c r="T417" s="16">
        <v>1050</v>
      </c>
      <c r="U417" s="16">
        <v>1900</v>
      </c>
      <c r="V417" s="16">
        <v>1640</v>
      </c>
      <c r="W417" s="17">
        <f t="shared" si="30"/>
        <v>14.34013605442177</v>
      </c>
      <c r="X417" s="17">
        <f t="shared" si="33"/>
        <v>123.38370123559629</v>
      </c>
      <c r="Y417" s="17">
        <f t="shared" si="31"/>
        <v>-0.38370123559629121</v>
      </c>
      <c r="Z417" s="14">
        <f t="shared" si="32"/>
        <v>17.150687999999999</v>
      </c>
      <c r="AA417" s="15">
        <v>0.75</v>
      </c>
      <c r="AB417" s="14">
        <f t="shared" si="34"/>
        <v>26.745712280701753</v>
      </c>
    </row>
    <row r="418" spans="1:28" x14ac:dyDescent="0.2">
      <c r="A418" s="12">
        <v>424</v>
      </c>
      <c r="B418" s="16">
        <v>36</v>
      </c>
      <c r="C418" s="12" t="s">
        <v>86</v>
      </c>
      <c r="D418" s="12">
        <v>580</v>
      </c>
      <c r="E418" s="16">
        <v>64583</v>
      </c>
      <c r="F418" s="16">
        <v>930</v>
      </c>
      <c r="G418" s="16">
        <v>772</v>
      </c>
      <c r="H418" s="12">
        <v>45</v>
      </c>
      <c r="I418" s="12">
        <v>1170</v>
      </c>
      <c r="J418" s="12">
        <v>76</v>
      </c>
      <c r="K418" s="16">
        <v>1840</v>
      </c>
      <c r="L418" s="16">
        <v>1900</v>
      </c>
      <c r="M418" s="16">
        <v>2000</v>
      </c>
      <c r="N418" s="4">
        <f>VLOOKUP(H418,[1]参数表!$AS$129:$AW$152,5,FALSE)</f>
        <v>693</v>
      </c>
      <c r="O418" s="4">
        <f>VLOOKUP(H418,[1]参数表!$AS$129:$AW$152,2,FALSE)</f>
        <v>1141</v>
      </c>
      <c r="P418" s="16">
        <v>1840</v>
      </c>
      <c r="Q418" s="4">
        <v>2200</v>
      </c>
      <c r="R418" s="16">
        <v>2000</v>
      </c>
      <c r="S418" s="16">
        <v>1050</v>
      </c>
      <c r="T418" s="16">
        <v>1050</v>
      </c>
      <c r="U418" s="16">
        <v>1900</v>
      </c>
      <c r="V418" s="16">
        <v>1640</v>
      </c>
      <c r="W418" s="17">
        <f t="shared" si="30"/>
        <v>16.271856890904509</v>
      </c>
      <c r="X418" s="17">
        <f t="shared" si="33"/>
        <v>158.86399600684592</v>
      </c>
      <c r="Y418" s="17">
        <f t="shared" si="31"/>
        <v>-0.86399600684592315</v>
      </c>
      <c r="Z418" s="17">
        <f t="shared" si="32"/>
        <v>20.02073</v>
      </c>
      <c r="AA418" s="15">
        <v>0.75</v>
      </c>
      <c r="AB418" s="14">
        <f t="shared" si="34"/>
        <v>31.221411306042885</v>
      </c>
    </row>
    <row r="419" spans="1:28" x14ac:dyDescent="0.2">
      <c r="A419" s="12">
        <v>425</v>
      </c>
      <c r="B419" s="16">
        <v>36</v>
      </c>
      <c r="C419" s="12" t="s">
        <v>86</v>
      </c>
      <c r="D419" s="12">
        <v>580</v>
      </c>
      <c r="E419" s="16">
        <v>71130</v>
      </c>
      <c r="F419" s="12">
        <v>957</v>
      </c>
      <c r="G419" s="16">
        <v>764</v>
      </c>
      <c r="H419" s="12">
        <v>45</v>
      </c>
      <c r="I419" s="12">
        <v>1170</v>
      </c>
      <c r="J419" s="12">
        <v>77</v>
      </c>
      <c r="K419" s="16">
        <v>1840</v>
      </c>
      <c r="L419" s="16">
        <v>1900</v>
      </c>
      <c r="M419" s="16">
        <v>2000</v>
      </c>
      <c r="N419" s="4">
        <f>VLOOKUP(H419,[1]参数表!$AS$129:$AW$152,5,FALSE)</f>
        <v>693</v>
      </c>
      <c r="O419" s="4">
        <f>VLOOKUP(H419,[1]参数表!$AS$129:$AW$152,2,FALSE)</f>
        <v>1141</v>
      </c>
      <c r="P419" s="16">
        <v>1840</v>
      </c>
      <c r="Q419" s="4">
        <v>2200</v>
      </c>
      <c r="R419" s="16">
        <v>2000</v>
      </c>
      <c r="S419" s="16">
        <v>1050</v>
      </c>
      <c r="T419" s="16">
        <v>1050</v>
      </c>
      <c r="U419" s="16">
        <v>1900</v>
      </c>
      <c r="V419" s="16">
        <v>1640</v>
      </c>
      <c r="W419" s="17">
        <f t="shared" si="30"/>
        <v>17.921390778533631</v>
      </c>
      <c r="X419" s="17">
        <f t="shared" si="33"/>
        <v>192.70574846214618</v>
      </c>
      <c r="Y419" s="17">
        <f t="shared" si="31"/>
        <v>0.29425153785382463</v>
      </c>
      <c r="Z419" s="17">
        <f t="shared" si="32"/>
        <v>22.690470000000001</v>
      </c>
      <c r="AA419" s="15">
        <v>0.75</v>
      </c>
      <c r="AB419" s="14">
        <f t="shared" si="34"/>
        <v>35.384748538011699</v>
      </c>
    </row>
    <row r="420" spans="1:28" x14ac:dyDescent="0.2">
      <c r="A420" s="12">
        <v>426</v>
      </c>
      <c r="B420" s="16">
        <v>36</v>
      </c>
      <c r="C420" s="12" t="s">
        <v>86</v>
      </c>
      <c r="D420" s="12">
        <v>580</v>
      </c>
      <c r="E420" s="16">
        <v>77542</v>
      </c>
      <c r="F420" s="12">
        <v>998</v>
      </c>
      <c r="G420" s="16">
        <v>769</v>
      </c>
      <c r="H420" s="12">
        <v>45</v>
      </c>
      <c r="I420" s="12">
        <v>1170</v>
      </c>
      <c r="J420" s="12">
        <v>78</v>
      </c>
      <c r="K420" s="16">
        <v>1840</v>
      </c>
      <c r="L420" s="16">
        <v>1900</v>
      </c>
      <c r="M420" s="16">
        <v>2000</v>
      </c>
      <c r="N420" s="4">
        <f>VLOOKUP(H420,[1]参数表!$AS$129:$AW$152,5,FALSE)</f>
        <v>693</v>
      </c>
      <c r="O420" s="4">
        <f>VLOOKUP(H420,[1]参数表!$AS$129:$AW$152,2,FALSE)</f>
        <v>1141</v>
      </c>
      <c r="P420" s="16">
        <v>1840</v>
      </c>
      <c r="Q420" s="4">
        <v>2200</v>
      </c>
      <c r="R420" s="16">
        <v>2000</v>
      </c>
      <c r="S420" s="16">
        <v>1050</v>
      </c>
      <c r="T420" s="16">
        <v>1050</v>
      </c>
      <c r="U420" s="16">
        <v>1900</v>
      </c>
      <c r="V420" s="16">
        <v>1640</v>
      </c>
      <c r="W420" s="17">
        <f t="shared" si="30"/>
        <v>19.536911060720584</v>
      </c>
      <c r="X420" s="17">
        <f t="shared" si="33"/>
        <v>229.01453627670378</v>
      </c>
      <c r="Y420" s="17">
        <f t="shared" si="31"/>
        <v>-1.4536276703779549E-2</v>
      </c>
      <c r="Z420" s="17">
        <f t="shared" si="32"/>
        <v>25.795638666666665</v>
      </c>
      <c r="AA420" s="15">
        <v>0.75</v>
      </c>
      <c r="AB420" s="14">
        <f t="shared" si="34"/>
        <v>40.227116829109811</v>
      </c>
    </row>
    <row r="421" spans="1:28" x14ac:dyDescent="0.2">
      <c r="A421" s="12">
        <v>427</v>
      </c>
      <c r="B421" s="16">
        <v>36</v>
      </c>
      <c r="C421" s="12" t="s">
        <v>86</v>
      </c>
      <c r="D421" s="12">
        <v>580</v>
      </c>
      <c r="E421" s="16">
        <v>85963</v>
      </c>
      <c r="F421" s="12">
        <v>942</v>
      </c>
      <c r="G421" s="16">
        <v>660</v>
      </c>
      <c r="H421" s="12">
        <v>45</v>
      </c>
      <c r="I421" s="12">
        <v>1170</v>
      </c>
      <c r="J421" s="12">
        <v>79</v>
      </c>
      <c r="K421" s="16">
        <v>1840</v>
      </c>
      <c r="L421" s="16">
        <v>1900</v>
      </c>
      <c r="M421" s="16">
        <v>2000</v>
      </c>
      <c r="N421" s="4">
        <f>VLOOKUP(H421,[1]参数表!$AS$129:$AW$152,5,FALSE)</f>
        <v>693</v>
      </c>
      <c r="O421" s="4">
        <f>VLOOKUP(H421,[1]参数表!$AS$129:$AW$152,2,FALSE)</f>
        <v>1141</v>
      </c>
      <c r="P421" s="16">
        <v>1840</v>
      </c>
      <c r="Q421" s="4">
        <v>2200</v>
      </c>
      <c r="R421" s="16">
        <v>2000</v>
      </c>
      <c r="S421" s="16">
        <v>1050</v>
      </c>
      <c r="T421" s="16">
        <v>1050</v>
      </c>
      <c r="U421" s="16">
        <v>1900</v>
      </c>
      <c r="V421" s="16">
        <v>1640</v>
      </c>
      <c r="W421" s="17">
        <f t="shared" si="30"/>
        <v>21.658604182413708</v>
      </c>
      <c r="X421" s="17">
        <f t="shared" si="33"/>
        <v>281.45708107828113</v>
      </c>
      <c r="Y421" s="17">
        <f t="shared" si="31"/>
        <v>0.54291892171886502</v>
      </c>
      <c r="Z421" s="17">
        <f t="shared" si="32"/>
        <v>26.992382000000003</v>
      </c>
      <c r="AA421" s="15">
        <v>0.75</v>
      </c>
      <c r="AB421" s="14">
        <f t="shared" si="34"/>
        <v>42.093383235867449</v>
      </c>
    </row>
    <row r="422" spans="1:28" x14ac:dyDescent="0.2">
      <c r="A422" s="12">
        <v>428</v>
      </c>
      <c r="B422" s="16">
        <v>36</v>
      </c>
      <c r="C422" s="12" t="s">
        <v>86</v>
      </c>
      <c r="D422" s="12">
        <v>580</v>
      </c>
      <c r="E422" s="12">
        <v>95668</v>
      </c>
      <c r="F422" s="16">
        <v>906</v>
      </c>
      <c r="G422" s="16">
        <v>557</v>
      </c>
      <c r="H422" s="12">
        <v>45</v>
      </c>
      <c r="I422" s="12">
        <v>1170</v>
      </c>
      <c r="J422" s="12">
        <v>80</v>
      </c>
      <c r="K422" s="16">
        <v>1840</v>
      </c>
      <c r="L422" s="16">
        <v>1900</v>
      </c>
      <c r="M422" s="16">
        <v>2000</v>
      </c>
      <c r="N422" s="4">
        <f>VLOOKUP(H422,[1]参数表!$AS$129:$AW$152,5,FALSE)</f>
        <v>693</v>
      </c>
      <c r="O422" s="4">
        <f>VLOOKUP(H422,[1]参数表!$AS$129:$AW$152,2,FALSE)</f>
        <v>1141</v>
      </c>
      <c r="P422" s="16">
        <v>1840</v>
      </c>
      <c r="Q422" s="4">
        <v>2200</v>
      </c>
      <c r="R422" s="16">
        <v>2000</v>
      </c>
      <c r="S422" s="16">
        <v>1050</v>
      </c>
      <c r="T422" s="16">
        <v>1050</v>
      </c>
      <c r="U422" s="16">
        <v>1900</v>
      </c>
      <c r="V422" s="16">
        <v>1640</v>
      </c>
      <c r="W422" s="17">
        <f t="shared" si="30"/>
        <v>24.103804484756868</v>
      </c>
      <c r="X422" s="17">
        <f t="shared" si="33"/>
        <v>348.59603438363115</v>
      </c>
      <c r="Y422" s="17">
        <f t="shared" si="31"/>
        <v>0.40396561636885053</v>
      </c>
      <c r="Z422" s="17">
        <f t="shared" si="32"/>
        <v>28.891735999999998</v>
      </c>
      <c r="AA422" s="15">
        <v>0.75</v>
      </c>
      <c r="AB422" s="14">
        <f t="shared" si="34"/>
        <v>45.055338791423004</v>
      </c>
    </row>
    <row r="423" spans="1:28" x14ac:dyDescent="0.2">
      <c r="A423" s="12">
        <v>429</v>
      </c>
      <c r="B423" s="4">
        <v>40</v>
      </c>
      <c r="C423" s="4" t="s">
        <v>87</v>
      </c>
      <c r="D423" s="4">
        <v>400</v>
      </c>
      <c r="E423" s="4">
        <v>47982</v>
      </c>
      <c r="F423" s="4">
        <v>485</v>
      </c>
      <c r="G423" s="4">
        <v>424</v>
      </c>
      <c r="H423" s="4">
        <v>22</v>
      </c>
      <c r="I423" s="4">
        <v>978</v>
      </c>
      <c r="J423" s="4">
        <v>71</v>
      </c>
      <c r="K423" s="4">
        <v>1950</v>
      </c>
      <c r="L423" s="4">
        <v>1900</v>
      </c>
      <c r="M423" s="4">
        <v>2000</v>
      </c>
      <c r="N423" s="4">
        <f>VLOOKUP(H423,[1]参数表!$AS$129:$AW$152,5,FALSE)</f>
        <v>500</v>
      </c>
      <c r="O423" s="4">
        <f>VLOOKUP(H423,[1]参数表!$AS$129:$AW$152,2,FALSE)</f>
        <v>927</v>
      </c>
      <c r="P423" s="4">
        <v>1950</v>
      </c>
      <c r="Q423" s="4">
        <v>2800</v>
      </c>
      <c r="R423" s="4">
        <v>2000</v>
      </c>
      <c r="S423" s="4">
        <v>1150</v>
      </c>
      <c r="T423" s="4">
        <v>1150</v>
      </c>
      <c r="U423" s="4">
        <v>1900</v>
      </c>
      <c r="V423" s="4">
        <v>1750</v>
      </c>
      <c r="W423" s="5">
        <f t="shared" si="30"/>
        <v>10.078134845620667</v>
      </c>
      <c r="X423" s="5">
        <f t="shared" si="33"/>
        <v>60.941281179908103</v>
      </c>
      <c r="Y423" s="5">
        <f t="shared" si="31"/>
        <v>5.8718820091897328E-2</v>
      </c>
      <c r="Z423" s="5">
        <f t="shared" si="32"/>
        <v>7.7570899999999998</v>
      </c>
      <c r="AA423" s="6">
        <v>0.75</v>
      </c>
      <c r="AB423" s="5">
        <f t="shared" si="34"/>
        <v>12.096826510721248</v>
      </c>
    </row>
    <row r="424" spans="1:28" x14ac:dyDescent="0.2">
      <c r="A424" s="12">
        <v>430</v>
      </c>
      <c r="B424" s="4">
        <v>40</v>
      </c>
      <c r="C424" s="4" t="s">
        <v>87</v>
      </c>
      <c r="D424" s="4">
        <v>400</v>
      </c>
      <c r="E424" s="4">
        <v>52195</v>
      </c>
      <c r="F424" s="4">
        <v>499</v>
      </c>
      <c r="G424" s="4">
        <v>427</v>
      </c>
      <c r="H424" s="4">
        <v>22</v>
      </c>
      <c r="I424" s="4">
        <v>978</v>
      </c>
      <c r="J424" s="4">
        <v>72</v>
      </c>
      <c r="K424" s="4">
        <v>1950</v>
      </c>
      <c r="L424" s="4">
        <v>1900</v>
      </c>
      <c r="M424" s="4">
        <v>2000</v>
      </c>
      <c r="N424" s="4">
        <f>VLOOKUP(H424,[1]参数表!$AS$129:$AW$152,5,FALSE)</f>
        <v>500</v>
      </c>
      <c r="O424" s="4">
        <f>VLOOKUP(H424,[1]参数表!$AS$129:$AW$152,2,FALSE)</f>
        <v>927</v>
      </c>
      <c r="P424" s="4">
        <v>1950</v>
      </c>
      <c r="Q424" s="4">
        <v>2800</v>
      </c>
      <c r="R424" s="4">
        <v>2000</v>
      </c>
      <c r="S424" s="4">
        <v>1150</v>
      </c>
      <c r="T424" s="4">
        <v>1150</v>
      </c>
      <c r="U424" s="4">
        <v>1900</v>
      </c>
      <c r="V424" s="4">
        <v>1750</v>
      </c>
      <c r="W424" s="5">
        <f t="shared" si="30"/>
        <v>10.96303297626549</v>
      </c>
      <c r="X424" s="5">
        <f t="shared" si="33"/>
        <v>72.112855223210744</v>
      </c>
      <c r="Y424" s="5">
        <f t="shared" si="31"/>
        <v>-0.11285522321074382</v>
      </c>
      <c r="Z424" s="5">
        <f t="shared" si="32"/>
        <v>8.6817683333333342</v>
      </c>
      <c r="AA424" s="6">
        <v>0.75</v>
      </c>
      <c r="AB424" s="5">
        <f t="shared" si="34"/>
        <v>13.538820012995453</v>
      </c>
    </row>
    <row r="425" spans="1:28" x14ac:dyDescent="0.2">
      <c r="A425" s="12">
        <v>431</v>
      </c>
      <c r="B425" s="4">
        <v>40</v>
      </c>
      <c r="C425" s="4" t="s">
        <v>87</v>
      </c>
      <c r="D425" s="4">
        <v>400</v>
      </c>
      <c r="E425" s="4">
        <v>59227</v>
      </c>
      <c r="F425" s="4">
        <v>513</v>
      </c>
      <c r="G425" s="4">
        <v>421</v>
      </c>
      <c r="H425" s="4">
        <v>22</v>
      </c>
      <c r="I425" s="4">
        <v>978</v>
      </c>
      <c r="J425" s="4">
        <v>73</v>
      </c>
      <c r="K425" s="4">
        <v>1950</v>
      </c>
      <c r="L425" s="4">
        <v>1900</v>
      </c>
      <c r="M425" s="4">
        <v>2000</v>
      </c>
      <c r="N425" s="4">
        <f>VLOOKUP(H425,[1]参数表!$AS$129:$AW$152,5,FALSE)</f>
        <v>500</v>
      </c>
      <c r="O425" s="4">
        <f>VLOOKUP(H425,[1]参数表!$AS$129:$AW$152,2,FALSE)</f>
        <v>927</v>
      </c>
      <c r="P425" s="4">
        <v>1950</v>
      </c>
      <c r="Q425" s="4">
        <v>2800</v>
      </c>
      <c r="R425" s="4">
        <v>2000</v>
      </c>
      <c r="S425" s="4">
        <v>1150</v>
      </c>
      <c r="T425" s="4">
        <v>1150</v>
      </c>
      <c r="U425" s="4">
        <v>1900</v>
      </c>
      <c r="V425" s="4">
        <v>1750</v>
      </c>
      <c r="W425" s="5">
        <f t="shared" si="30"/>
        <v>12.44003360638521</v>
      </c>
      <c r="X425" s="5">
        <f t="shared" si="33"/>
        <v>92.852661676796046</v>
      </c>
      <c r="Y425" s="5">
        <f t="shared" si="31"/>
        <v>-0.85266167679604621</v>
      </c>
      <c r="Z425" s="5">
        <f t="shared" si="32"/>
        <v>10.127816999999999</v>
      </c>
      <c r="AA425" s="6">
        <v>0.75</v>
      </c>
      <c r="AB425" s="5">
        <f t="shared" si="34"/>
        <v>15.793866666666664</v>
      </c>
    </row>
    <row r="426" spans="1:28" x14ac:dyDescent="0.2">
      <c r="A426" s="12">
        <v>432</v>
      </c>
      <c r="B426" s="4">
        <v>40</v>
      </c>
      <c r="C426" s="4" t="s">
        <v>87</v>
      </c>
      <c r="D426" s="4">
        <v>400</v>
      </c>
      <c r="E426" s="4">
        <v>65231</v>
      </c>
      <c r="F426" s="4">
        <v>551</v>
      </c>
      <c r="G426" s="4">
        <v>438</v>
      </c>
      <c r="H426" s="4">
        <v>22</v>
      </c>
      <c r="I426" s="4">
        <v>978</v>
      </c>
      <c r="J426" s="4">
        <v>74</v>
      </c>
      <c r="K426" s="4">
        <v>1950</v>
      </c>
      <c r="L426" s="4">
        <v>1900</v>
      </c>
      <c r="M426" s="4">
        <v>2000</v>
      </c>
      <c r="N426" s="4">
        <f>VLOOKUP(H426,[1]参数表!$AS$129:$AW$152,5,FALSE)</f>
        <v>500</v>
      </c>
      <c r="O426" s="4">
        <f>VLOOKUP(H426,[1]参数表!$AS$129:$AW$152,2,FALSE)</f>
        <v>927</v>
      </c>
      <c r="P426" s="4">
        <v>1950</v>
      </c>
      <c r="Q426" s="4">
        <v>2800</v>
      </c>
      <c r="R426" s="4">
        <v>2000</v>
      </c>
      <c r="S426" s="4">
        <v>1150</v>
      </c>
      <c r="T426" s="4">
        <v>1150</v>
      </c>
      <c r="U426" s="4">
        <v>1900</v>
      </c>
      <c r="V426" s="4">
        <v>1750</v>
      </c>
      <c r="W426" s="5">
        <f t="shared" si="30"/>
        <v>13.701113211510187</v>
      </c>
      <c r="X426" s="5">
        <f t="shared" si="33"/>
        <v>112.63230194077138</v>
      </c>
      <c r="Y426" s="5">
        <f t="shared" si="31"/>
        <v>0.36769805922861565</v>
      </c>
      <c r="Z426" s="5">
        <f t="shared" si="32"/>
        <v>11.980760333333333</v>
      </c>
      <c r="AA426" s="6">
        <v>0.75</v>
      </c>
      <c r="AB426" s="5">
        <f t="shared" si="34"/>
        <v>18.683446913580244</v>
      </c>
    </row>
    <row r="427" spans="1:28" x14ac:dyDescent="0.2">
      <c r="A427" s="12">
        <v>433</v>
      </c>
      <c r="B427" s="4">
        <v>40</v>
      </c>
      <c r="C427" s="4" t="s">
        <v>87</v>
      </c>
      <c r="D427" s="4">
        <v>400</v>
      </c>
      <c r="E427" s="4">
        <v>71111</v>
      </c>
      <c r="F427" s="4">
        <v>535</v>
      </c>
      <c r="G427" s="4">
        <v>401</v>
      </c>
      <c r="H427" s="4">
        <v>22</v>
      </c>
      <c r="I427" s="4">
        <v>978</v>
      </c>
      <c r="J427" s="4">
        <v>75</v>
      </c>
      <c r="K427" s="4">
        <v>1950</v>
      </c>
      <c r="L427" s="4">
        <v>1900</v>
      </c>
      <c r="M427" s="4">
        <v>2000</v>
      </c>
      <c r="N427" s="4">
        <f>VLOOKUP(H427,[1]参数表!$AS$129:$AW$152,5,FALSE)</f>
        <v>500</v>
      </c>
      <c r="O427" s="4">
        <f>VLOOKUP(H427,[1]参数表!$AS$129:$AW$152,2,FALSE)</f>
        <v>927</v>
      </c>
      <c r="P427" s="4">
        <v>1950</v>
      </c>
      <c r="Q427" s="4">
        <v>2800</v>
      </c>
      <c r="R427" s="4">
        <v>2000</v>
      </c>
      <c r="S427" s="4">
        <v>1150</v>
      </c>
      <c r="T427" s="4">
        <v>1150</v>
      </c>
      <c r="U427" s="4">
        <v>1900</v>
      </c>
      <c r="V427" s="4">
        <v>1750</v>
      </c>
      <c r="W427" s="5">
        <f t="shared" si="30"/>
        <v>14.936147868094938</v>
      </c>
      <c r="X427" s="5">
        <f t="shared" si="33"/>
        <v>133.85310788255816</v>
      </c>
      <c r="Y427" s="5">
        <f t="shared" si="31"/>
        <v>0.14689211744183694</v>
      </c>
      <c r="Z427" s="5">
        <f t="shared" si="32"/>
        <v>12.681461666666666</v>
      </c>
      <c r="AA427" s="6">
        <v>0.75</v>
      </c>
      <c r="AB427" s="5">
        <f t="shared" si="34"/>
        <v>19.776158544509418</v>
      </c>
    </row>
    <row r="428" spans="1:28" x14ac:dyDescent="0.2">
      <c r="A428" s="12">
        <v>434</v>
      </c>
      <c r="B428" s="4">
        <v>40</v>
      </c>
      <c r="C428" s="4" t="s">
        <v>87</v>
      </c>
      <c r="D428" s="4">
        <v>400</v>
      </c>
      <c r="E428" s="4">
        <v>78833</v>
      </c>
      <c r="F428" s="4">
        <v>520</v>
      </c>
      <c r="G428" s="4">
        <v>355</v>
      </c>
      <c r="H428" s="4">
        <v>22</v>
      </c>
      <c r="I428" s="4">
        <v>978</v>
      </c>
      <c r="J428" s="4">
        <v>76</v>
      </c>
      <c r="K428" s="4">
        <v>1950</v>
      </c>
      <c r="L428" s="4">
        <v>1900</v>
      </c>
      <c r="M428" s="4">
        <v>2000</v>
      </c>
      <c r="N428" s="4">
        <f>VLOOKUP(H428,[1]参数表!$AS$129:$AW$152,5,FALSE)</f>
        <v>500</v>
      </c>
      <c r="O428" s="4">
        <f>VLOOKUP(H428,[1]参数表!$AS$129:$AW$152,2,FALSE)</f>
        <v>927</v>
      </c>
      <c r="P428" s="4">
        <v>1950</v>
      </c>
      <c r="Q428" s="4">
        <v>2800</v>
      </c>
      <c r="R428" s="4">
        <v>2000</v>
      </c>
      <c r="S428" s="4">
        <v>1150</v>
      </c>
      <c r="T428" s="4">
        <v>1150</v>
      </c>
      <c r="U428" s="4">
        <v>1900</v>
      </c>
      <c r="V428" s="4">
        <v>1750</v>
      </c>
      <c r="W428" s="5">
        <f t="shared" si="30"/>
        <v>16.558076034446543</v>
      </c>
      <c r="X428" s="5">
        <f t="shared" si="33"/>
        <v>164.50192917750778</v>
      </c>
      <c r="Y428" s="5">
        <f t="shared" si="31"/>
        <v>0.4980708224922239</v>
      </c>
      <c r="Z428" s="5">
        <f t="shared" si="32"/>
        <v>13.664386666666667</v>
      </c>
      <c r="AA428" s="6">
        <v>0.75</v>
      </c>
      <c r="AB428" s="5">
        <f t="shared" si="34"/>
        <v>21.308985055230671</v>
      </c>
    </row>
    <row r="429" spans="1:28" x14ac:dyDescent="0.2">
      <c r="A429" s="12">
        <v>436</v>
      </c>
      <c r="B429" s="12">
        <v>40</v>
      </c>
      <c r="C429" s="12" t="s">
        <v>88</v>
      </c>
      <c r="D429" s="12">
        <v>420</v>
      </c>
      <c r="E429" s="12">
        <v>53465</v>
      </c>
      <c r="F429" s="12">
        <v>602</v>
      </c>
      <c r="G429" s="12">
        <v>526</v>
      </c>
      <c r="H429" s="12">
        <v>30</v>
      </c>
      <c r="I429" s="12">
        <v>1005</v>
      </c>
      <c r="J429" s="12">
        <v>72</v>
      </c>
      <c r="K429" s="12">
        <v>1950</v>
      </c>
      <c r="L429" s="12">
        <v>1900</v>
      </c>
      <c r="M429" s="12">
        <v>2000</v>
      </c>
      <c r="N429" s="4">
        <f>VLOOKUP(H429,[1]参数表!$AS$129:$AW$152,5,FALSE)</f>
        <v>552</v>
      </c>
      <c r="O429" s="4">
        <f>VLOOKUP(H429,[1]参数表!$AS$129:$AW$152,2,FALSE)</f>
        <v>995</v>
      </c>
      <c r="P429" s="12">
        <v>1950</v>
      </c>
      <c r="Q429" s="4">
        <v>2800</v>
      </c>
      <c r="R429" s="12">
        <v>2000</v>
      </c>
      <c r="S429" s="12">
        <v>1150</v>
      </c>
      <c r="T429" s="12">
        <v>1150</v>
      </c>
      <c r="U429" s="12">
        <v>1900</v>
      </c>
      <c r="V429" s="12">
        <v>1750</v>
      </c>
      <c r="W429" s="14">
        <f t="shared" si="30"/>
        <v>11.22978365889519</v>
      </c>
      <c r="X429" s="14">
        <f t="shared" si="33"/>
        <v>75.664824615353666</v>
      </c>
      <c r="Y429" s="14">
        <f t="shared" si="31"/>
        <v>0.3351753846463339</v>
      </c>
      <c r="Z429" s="17">
        <f t="shared" si="32"/>
        <v>10.728643333333334</v>
      </c>
      <c r="AA429" s="15">
        <v>0.75</v>
      </c>
      <c r="AB429" s="14">
        <f t="shared" si="34"/>
        <v>16.730827810266408</v>
      </c>
    </row>
    <row r="430" spans="1:28" x14ac:dyDescent="0.2">
      <c r="A430" s="12">
        <v>437</v>
      </c>
      <c r="B430" s="12">
        <v>40</v>
      </c>
      <c r="C430" s="12" t="s">
        <v>88</v>
      </c>
      <c r="D430" s="12">
        <v>420</v>
      </c>
      <c r="E430" s="16">
        <v>58161</v>
      </c>
      <c r="F430" s="16">
        <v>619</v>
      </c>
      <c r="G430" s="16">
        <v>530</v>
      </c>
      <c r="H430" s="12">
        <v>30</v>
      </c>
      <c r="I430" s="12">
        <v>1005</v>
      </c>
      <c r="J430" s="12">
        <v>73</v>
      </c>
      <c r="K430" s="12">
        <v>1950</v>
      </c>
      <c r="L430" s="12">
        <v>1900</v>
      </c>
      <c r="M430" s="12">
        <v>2000</v>
      </c>
      <c r="N430" s="4">
        <f>VLOOKUP(H430,[1]参数表!$AS$129:$AW$152,5,FALSE)</f>
        <v>552</v>
      </c>
      <c r="O430" s="4">
        <f>VLOOKUP(H430,[1]参数表!$AS$129:$AW$152,2,FALSE)</f>
        <v>995</v>
      </c>
      <c r="P430" s="12">
        <v>1950</v>
      </c>
      <c r="Q430" s="4">
        <v>2800</v>
      </c>
      <c r="R430" s="12">
        <v>2000</v>
      </c>
      <c r="S430" s="12">
        <v>1150</v>
      </c>
      <c r="T430" s="12">
        <v>1150</v>
      </c>
      <c r="U430" s="12">
        <v>1900</v>
      </c>
      <c r="V430" s="12">
        <v>1750</v>
      </c>
      <c r="W430" s="14">
        <f t="shared" si="30"/>
        <v>12.216131064902331</v>
      </c>
      <c r="X430" s="14">
        <f t="shared" si="33"/>
        <v>89.540314916923066</v>
      </c>
      <c r="Y430" s="14">
        <f t="shared" si="31"/>
        <v>-0.54031491692306588</v>
      </c>
      <c r="Z430" s="17">
        <f t="shared" si="32"/>
        <v>12.000553</v>
      </c>
      <c r="AA430" s="15">
        <v>0.75</v>
      </c>
      <c r="AB430" s="14">
        <f t="shared" si="34"/>
        <v>18.714312670565302</v>
      </c>
    </row>
    <row r="431" spans="1:28" x14ac:dyDescent="0.2">
      <c r="A431" s="12">
        <v>438</v>
      </c>
      <c r="B431" s="12">
        <v>40</v>
      </c>
      <c r="C431" s="12" t="s">
        <v>88</v>
      </c>
      <c r="D431" s="12">
        <v>420</v>
      </c>
      <c r="E431" s="16">
        <v>65996</v>
      </c>
      <c r="F431" s="16">
        <v>637</v>
      </c>
      <c r="G431" s="16">
        <v>522</v>
      </c>
      <c r="H431" s="12">
        <v>30</v>
      </c>
      <c r="I431" s="12">
        <v>1005</v>
      </c>
      <c r="J431" s="12">
        <v>74</v>
      </c>
      <c r="K431" s="12">
        <v>1950</v>
      </c>
      <c r="L431" s="12">
        <v>1900</v>
      </c>
      <c r="M431" s="12">
        <v>2000</v>
      </c>
      <c r="N431" s="4">
        <f>VLOOKUP(H431,[1]参数表!$AS$129:$AW$152,5,FALSE)</f>
        <v>552</v>
      </c>
      <c r="O431" s="4">
        <f>VLOOKUP(H431,[1]参数表!$AS$129:$AW$152,2,FALSE)</f>
        <v>995</v>
      </c>
      <c r="P431" s="12">
        <v>1950</v>
      </c>
      <c r="Q431" s="4">
        <v>2800</v>
      </c>
      <c r="R431" s="12">
        <v>2000</v>
      </c>
      <c r="S431" s="12">
        <v>1150</v>
      </c>
      <c r="T431" s="12">
        <v>1150</v>
      </c>
      <c r="U431" s="12">
        <v>1900</v>
      </c>
      <c r="V431" s="12">
        <v>1750</v>
      </c>
      <c r="W431" s="14">
        <f t="shared" si="30"/>
        <v>13.861793740810754</v>
      </c>
      <c r="X431" s="14">
        <f t="shared" si="33"/>
        <v>115.28959542766812</v>
      </c>
      <c r="Y431" s="14">
        <f t="shared" si="31"/>
        <v>-0.28959542766811808</v>
      </c>
      <c r="Z431" s="17">
        <f t="shared" si="32"/>
        <v>14.013150666666666</v>
      </c>
      <c r="AA431" s="15">
        <v>0.75</v>
      </c>
      <c r="AB431" s="14">
        <f t="shared" si="34"/>
        <v>21.852866536712149</v>
      </c>
    </row>
    <row r="432" spans="1:28" x14ac:dyDescent="0.2">
      <c r="A432" s="12">
        <v>439</v>
      </c>
      <c r="B432" s="12">
        <v>40</v>
      </c>
      <c r="C432" s="12" t="s">
        <v>88</v>
      </c>
      <c r="D432" s="12">
        <v>420</v>
      </c>
      <c r="E432" s="16">
        <v>72686</v>
      </c>
      <c r="F432" s="16">
        <v>984</v>
      </c>
      <c r="G432" s="16">
        <v>544</v>
      </c>
      <c r="H432" s="12">
        <v>30</v>
      </c>
      <c r="I432" s="12">
        <v>1005</v>
      </c>
      <c r="J432" s="12">
        <v>75</v>
      </c>
      <c r="K432" s="12">
        <v>1950</v>
      </c>
      <c r="L432" s="12">
        <v>1900</v>
      </c>
      <c r="M432" s="12">
        <v>2000</v>
      </c>
      <c r="N432" s="4">
        <f>VLOOKUP(H432,[1]参数表!$AS$129:$AW$152,5,FALSE)</f>
        <v>552</v>
      </c>
      <c r="O432" s="4">
        <f>VLOOKUP(H432,[1]参数表!$AS$129:$AW$152,2,FALSE)</f>
        <v>995</v>
      </c>
      <c r="P432" s="12">
        <v>1950</v>
      </c>
      <c r="Q432" s="4">
        <v>2800</v>
      </c>
      <c r="R432" s="12">
        <v>2000</v>
      </c>
      <c r="S432" s="12">
        <v>1150</v>
      </c>
      <c r="T432" s="12">
        <v>1150</v>
      </c>
      <c r="U432" s="12">
        <v>1900</v>
      </c>
      <c r="V432" s="12">
        <v>1750</v>
      </c>
      <c r="W432" s="14">
        <f t="shared" si="30"/>
        <v>15.266960722537279</v>
      </c>
      <c r="X432" s="14">
        <f t="shared" si="33"/>
        <v>139.84805382209757</v>
      </c>
      <c r="Y432" s="14">
        <f t="shared" si="31"/>
        <v>300.15194617790246</v>
      </c>
      <c r="Z432" s="17">
        <f t="shared" si="32"/>
        <v>23.841007999999999</v>
      </c>
      <c r="AA432" s="15">
        <v>0.75</v>
      </c>
      <c r="AB432" s="14">
        <f t="shared" si="34"/>
        <v>37.178959844054582</v>
      </c>
    </row>
    <row r="433" spans="1:28" x14ac:dyDescent="0.2">
      <c r="A433" s="12">
        <v>440</v>
      </c>
      <c r="B433" s="12">
        <v>40</v>
      </c>
      <c r="C433" s="12" t="s">
        <v>88</v>
      </c>
      <c r="D433" s="12">
        <v>420</v>
      </c>
      <c r="E433" s="16">
        <v>79238</v>
      </c>
      <c r="F433" s="16">
        <v>664</v>
      </c>
      <c r="G433" s="16">
        <v>498</v>
      </c>
      <c r="H433" s="12">
        <v>30</v>
      </c>
      <c r="I433" s="12">
        <v>1005</v>
      </c>
      <c r="J433" s="12">
        <v>76</v>
      </c>
      <c r="K433" s="12">
        <v>1950</v>
      </c>
      <c r="L433" s="12">
        <v>1900</v>
      </c>
      <c r="M433" s="12">
        <v>2000</v>
      </c>
      <c r="N433" s="4">
        <f>VLOOKUP(H433,[1]参数表!$AS$129:$AW$152,5,FALSE)</f>
        <v>552</v>
      </c>
      <c r="O433" s="4">
        <f>VLOOKUP(H433,[1]参数表!$AS$129:$AW$152,2,FALSE)</f>
        <v>995</v>
      </c>
      <c r="P433" s="12">
        <v>1950</v>
      </c>
      <c r="Q433" s="4">
        <v>2800</v>
      </c>
      <c r="R433" s="12">
        <v>2000</v>
      </c>
      <c r="S433" s="12">
        <v>1150</v>
      </c>
      <c r="T433" s="12">
        <v>1150</v>
      </c>
      <c r="U433" s="12">
        <v>1900</v>
      </c>
      <c r="V433" s="12">
        <v>1750</v>
      </c>
      <c r="W433" s="14">
        <f t="shared" si="30"/>
        <v>16.643142197017433</v>
      </c>
      <c r="X433" s="14">
        <f t="shared" si="33"/>
        <v>166.19650931408535</v>
      </c>
      <c r="Y433" s="14">
        <f t="shared" si="31"/>
        <v>-0.19650931408534689</v>
      </c>
      <c r="Z433" s="17">
        <f t="shared" si="32"/>
        <v>17.538010666666665</v>
      </c>
      <c r="AA433" s="15">
        <v>0.75</v>
      </c>
      <c r="AB433" s="14">
        <f t="shared" si="34"/>
        <v>27.349724236517218</v>
      </c>
    </row>
    <row r="434" spans="1:28" x14ac:dyDescent="0.2">
      <c r="A434" s="12">
        <v>441</v>
      </c>
      <c r="B434" s="12">
        <v>40</v>
      </c>
      <c r="C434" s="12" t="s">
        <v>88</v>
      </c>
      <c r="D434" s="12">
        <v>420</v>
      </c>
      <c r="E434" s="16">
        <v>87843</v>
      </c>
      <c r="F434" s="16">
        <v>645</v>
      </c>
      <c r="G434" s="16">
        <v>441</v>
      </c>
      <c r="H434" s="12">
        <v>30</v>
      </c>
      <c r="I434" s="12">
        <v>1005</v>
      </c>
      <c r="J434" s="12">
        <v>77</v>
      </c>
      <c r="K434" s="12">
        <v>1950</v>
      </c>
      <c r="L434" s="12">
        <v>1900</v>
      </c>
      <c r="M434" s="12">
        <v>2000</v>
      </c>
      <c r="N434" s="4">
        <f>VLOOKUP(H434,[1]参数表!$AS$129:$AW$152,5,FALSE)</f>
        <v>552</v>
      </c>
      <c r="O434" s="4">
        <f>VLOOKUP(H434,[1]参数表!$AS$129:$AW$152,2,FALSE)</f>
        <v>995</v>
      </c>
      <c r="P434" s="12">
        <v>1950</v>
      </c>
      <c r="Q434" s="4">
        <v>2800</v>
      </c>
      <c r="R434" s="12">
        <v>2000</v>
      </c>
      <c r="S434" s="12">
        <v>1150</v>
      </c>
      <c r="T434" s="12">
        <v>1150</v>
      </c>
      <c r="U434" s="12">
        <v>1900</v>
      </c>
      <c r="V434" s="12">
        <v>1750</v>
      </c>
      <c r="W434" s="14">
        <f t="shared" si="30"/>
        <v>18.450535601764333</v>
      </c>
      <c r="X434" s="14">
        <f t="shared" si="33"/>
        <v>204.25335839518388</v>
      </c>
      <c r="Y434" s="14">
        <f t="shared" si="31"/>
        <v>-0.2533583951838807</v>
      </c>
      <c r="Z434" s="17">
        <f t="shared" si="32"/>
        <v>18.886244999999999</v>
      </c>
      <c r="AA434" s="15">
        <v>0.75</v>
      </c>
      <c r="AB434" s="14">
        <f t="shared" si="34"/>
        <v>29.452233918128652</v>
      </c>
    </row>
    <row r="435" spans="1:28" x14ac:dyDescent="0.2">
      <c r="A435" s="12">
        <v>443</v>
      </c>
      <c r="B435" s="4">
        <v>40</v>
      </c>
      <c r="C435" s="4" t="s">
        <v>89</v>
      </c>
      <c r="D435" s="4">
        <v>450</v>
      </c>
      <c r="E435" s="4">
        <v>58263</v>
      </c>
      <c r="F435" s="4">
        <v>715</v>
      </c>
      <c r="G435" s="4">
        <v>625</v>
      </c>
      <c r="H435" s="4">
        <v>37</v>
      </c>
      <c r="I435" s="4">
        <v>1050</v>
      </c>
      <c r="J435" s="4">
        <v>73</v>
      </c>
      <c r="K435" s="4">
        <v>1950</v>
      </c>
      <c r="L435" s="4">
        <v>1900</v>
      </c>
      <c r="M435" s="4">
        <v>2000</v>
      </c>
      <c r="N435" s="4">
        <f>VLOOKUP(H435,[1]参数表!$AS$129:$AW$152,5,FALSE)</f>
        <v>623</v>
      </c>
      <c r="O435" s="4">
        <f>VLOOKUP(H435,[1]参数表!$AS$129:$AW$152,2,FALSE)</f>
        <v>1117</v>
      </c>
      <c r="P435" s="4">
        <v>1950</v>
      </c>
      <c r="Q435" s="4">
        <v>2800</v>
      </c>
      <c r="R435" s="4">
        <v>2000</v>
      </c>
      <c r="S435" s="4">
        <v>1150</v>
      </c>
      <c r="T435" s="4">
        <v>1150</v>
      </c>
      <c r="U435" s="4">
        <v>1900</v>
      </c>
      <c r="V435" s="4">
        <v>1750</v>
      </c>
      <c r="W435" s="5">
        <f t="shared" si="30"/>
        <v>12.237555135475741</v>
      </c>
      <c r="X435" s="5">
        <f t="shared" si="33"/>
        <v>89.854653416285217</v>
      </c>
      <c r="Y435" s="5">
        <f t="shared" si="31"/>
        <v>0.14534658371478315</v>
      </c>
      <c r="Z435" s="5">
        <f t="shared" si="32"/>
        <v>13.886014999999999</v>
      </c>
      <c r="AA435" s="6">
        <v>0.75</v>
      </c>
      <c r="AB435" s="5">
        <f t="shared" si="34"/>
        <v>21.654604288499026</v>
      </c>
    </row>
    <row r="436" spans="1:28" x14ac:dyDescent="0.2">
      <c r="A436" s="12">
        <v>444</v>
      </c>
      <c r="B436" s="4">
        <v>40</v>
      </c>
      <c r="C436" s="4" t="s">
        <v>89</v>
      </c>
      <c r="D436" s="4">
        <v>450</v>
      </c>
      <c r="E436" s="4">
        <v>63380</v>
      </c>
      <c r="F436" s="4">
        <v>736</v>
      </c>
      <c r="G436" s="4">
        <v>629</v>
      </c>
      <c r="H436" s="4">
        <v>37</v>
      </c>
      <c r="I436" s="4">
        <v>1050</v>
      </c>
      <c r="J436" s="4">
        <v>74</v>
      </c>
      <c r="K436" s="4">
        <v>1950</v>
      </c>
      <c r="L436" s="4">
        <v>1900</v>
      </c>
      <c r="M436" s="4">
        <v>2000</v>
      </c>
      <c r="N436" s="4">
        <f>VLOOKUP(H436,[1]参数表!$AS$129:$AW$152,5,FALSE)</f>
        <v>623</v>
      </c>
      <c r="O436" s="4">
        <f>VLOOKUP(H436,[1]参数表!$AS$129:$AW$152,2,FALSE)</f>
        <v>1117</v>
      </c>
      <c r="P436" s="4">
        <v>1950</v>
      </c>
      <c r="Q436" s="4">
        <v>2800</v>
      </c>
      <c r="R436" s="4">
        <v>2000</v>
      </c>
      <c r="S436" s="4">
        <v>1150</v>
      </c>
      <c r="T436" s="4">
        <v>1150</v>
      </c>
      <c r="U436" s="4">
        <v>1900</v>
      </c>
      <c r="V436" s="4">
        <v>1750</v>
      </c>
      <c r="W436" s="5">
        <f t="shared" si="30"/>
        <v>13.312329342575088</v>
      </c>
      <c r="X436" s="5">
        <f t="shared" si="33"/>
        <v>106.33086751511141</v>
      </c>
      <c r="Y436" s="5">
        <f t="shared" si="31"/>
        <v>0.66913248488859267</v>
      </c>
      <c r="Z436" s="5">
        <f t="shared" si="32"/>
        <v>15.549226666666668</v>
      </c>
      <c r="AA436" s="6">
        <v>0.75</v>
      </c>
      <c r="AB436" s="5">
        <f t="shared" si="34"/>
        <v>24.248306692657572</v>
      </c>
    </row>
    <row r="437" spans="1:28" x14ac:dyDescent="0.2">
      <c r="A437" s="12">
        <v>445</v>
      </c>
      <c r="B437" s="4">
        <v>40</v>
      </c>
      <c r="C437" s="4" t="s">
        <v>89</v>
      </c>
      <c r="D437" s="4">
        <v>450</v>
      </c>
      <c r="E437" s="4">
        <v>71919</v>
      </c>
      <c r="F437" s="4">
        <v>757</v>
      </c>
      <c r="G437" s="4">
        <v>620</v>
      </c>
      <c r="H437" s="4">
        <v>37</v>
      </c>
      <c r="I437" s="4">
        <v>1050</v>
      </c>
      <c r="J437" s="4">
        <v>75</v>
      </c>
      <c r="K437" s="4">
        <v>1950</v>
      </c>
      <c r="L437" s="4">
        <v>1900</v>
      </c>
      <c r="M437" s="4">
        <v>2000</v>
      </c>
      <c r="N437" s="4">
        <f>VLOOKUP(H437,[1]参数表!$AS$129:$AW$152,5,FALSE)</f>
        <v>623</v>
      </c>
      <c r="O437" s="4">
        <f>VLOOKUP(H437,[1]参数表!$AS$129:$AW$152,2,FALSE)</f>
        <v>1117</v>
      </c>
      <c r="P437" s="4">
        <v>1950</v>
      </c>
      <c r="Q437" s="4">
        <v>2800</v>
      </c>
      <c r="R437" s="4">
        <v>2000</v>
      </c>
      <c r="S437" s="4">
        <v>1150</v>
      </c>
      <c r="T437" s="4">
        <v>1150</v>
      </c>
      <c r="U437" s="4">
        <v>1900</v>
      </c>
      <c r="V437" s="4">
        <v>1750</v>
      </c>
      <c r="W437" s="5">
        <f t="shared" si="30"/>
        <v>15.105860113421551</v>
      </c>
      <c r="X437" s="5">
        <f t="shared" si="33"/>
        <v>136.91220585975609</v>
      </c>
      <c r="Y437" s="5">
        <f t="shared" si="31"/>
        <v>8.7794140243914853E-2</v>
      </c>
      <c r="Z437" s="5">
        <f t="shared" si="32"/>
        <v>18.147561</v>
      </c>
      <c r="AA437" s="6">
        <v>0.75</v>
      </c>
      <c r="AB437" s="5">
        <f t="shared" si="34"/>
        <v>28.300290058479533</v>
      </c>
    </row>
    <row r="438" spans="1:28" x14ac:dyDescent="0.2">
      <c r="A438" s="12">
        <v>446</v>
      </c>
      <c r="B438" s="4">
        <v>40</v>
      </c>
      <c r="C438" s="4" t="s">
        <v>89</v>
      </c>
      <c r="D438" s="4">
        <v>450</v>
      </c>
      <c r="E438" s="4">
        <v>79209</v>
      </c>
      <c r="F438" s="4">
        <v>812</v>
      </c>
      <c r="G438" s="4">
        <v>646</v>
      </c>
      <c r="H438" s="4">
        <v>37</v>
      </c>
      <c r="I438" s="4">
        <v>1050</v>
      </c>
      <c r="J438" s="4">
        <v>76</v>
      </c>
      <c r="K438" s="4">
        <v>1950</v>
      </c>
      <c r="L438" s="4">
        <v>1900</v>
      </c>
      <c r="M438" s="4">
        <v>2000</v>
      </c>
      <c r="N438" s="4">
        <f>VLOOKUP(H438,[1]参数表!$AS$129:$AW$152,5,FALSE)</f>
        <v>623</v>
      </c>
      <c r="O438" s="4">
        <f>VLOOKUP(H438,[1]参数表!$AS$129:$AW$152,2,FALSE)</f>
        <v>1117</v>
      </c>
      <c r="P438" s="4">
        <v>1950</v>
      </c>
      <c r="Q438" s="4">
        <v>2800</v>
      </c>
      <c r="R438" s="4">
        <v>2000</v>
      </c>
      <c r="S438" s="4">
        <v>1150</v>
      </c>
      <c r="T438" s="4">
        <v>1150</v>
      </c>
      <c r="U438" s="4">
        <v>1900</v>
      </c>
      <c r="V438" s="4">
        <v>1750</v>
      </c>
      <c r="W438" s="5">
        <f t="shared" si="30"/>
        <v>16.637051039697543</v>
      </c>
      <c r="X438" s="5">
        <f t="shared" si="33"/>
        <v>166.07488037850064</v>
      </c>
      <c r="Y438" s="5">
        <f t="shared" si="31"/>
        <v>-7.4880378500637335E-2</v>
      </c>
      <c r="Z438" s="5">
        <f t="shared" si="32"/>
        <v>21.439235999999998</v>
      </c>
      <c r="AA438" s="6">
        <v>0.75</v>
      </c>
      <c r="AB438" s="5">
        <f t="shared" si="34"/>
        <v>33.433506432748537</v>
      </c>
    </row>
    <row r="439" spans="1:28" x14ac:dyDescent="0.2">
      <c r="A439" s="12">
        <v>447</v>
      </c>
      <c r="B439" s="4">
        <v>40</v>
      </c>
      <c r="C439" s="4" t="s">
        <v>89</v>
      </c>
      <c r="D439" s="4">
        <v>450</v>
      </c>
      <c r="E439" s="4">
        <v>86349</v>
      </c>
      <c r="F439" s="4">
        <v>789</v>
      </c>
      <c r="G439" s="4">
        <v>592</v>
      </c>
      <c r="H439" s="4">
        <v>37</v>
      </c>
      <c r="I439" s="4">
        <v>1050</v>
      </c>
      <c r="J439" s="4">
        <v>77</v>
      </c>
      <c r="K439" s="4">
        <v>1950</v>
      </c>
      <c r="L439" s="4">
        <v>1900</v>
      </c>
      <c r="M439" s="4">
        <v>2000</v>
      </c>
      <c r="N439" s="4">
        <f>VLOOKUP(H439,[1]参数表!$AS$129:$AW$152,5,FALSE)</f>
        <v>623</v>
      </c>
      <c r="O439" s="4">
        <f>VLOOKUP(H439,[1]参数表!$AS$129:$AW$152,2,FALSE)</f>
        <v>1117</v>
      </c>
      <c r="P439" s="4">
        <v>1950</v>
      </c>
      <c r="Q439" s="4">
        <v>2800</v>
      </c>
      <c r="R439" s="4">
        <v>2000</v>
      </c>
      <c r="S439" s="4">
        <v>1150</v>
      </c>
      <c r="T439" s="4">
        <v>1150</v>
      </c>
      <c r="U439" s="4">
        <v>1900</v>
      </c>
      <c r="V439" s="4">
        <v>1750</v>
      </c>
      <c r="W439" s="5">
        <f t="shared" si="30"/>
        <v>18.136735979836168</v>
      </c>
      <c r="X439" s="5">
        <f t="shared" si="33"/>
        <v>197.36471520137027</v>
      </c>
      <c r="Y439" s="5">
        <f t="shared" si="31"/>
        <v>-0.36471520137027369</v>
      </c>
      <c r="Z439" s="5">
        <f t="shared" si="32"/>
        <v>22.709786999999999</v>
      </c>
      <c r="AA439" s="6">
        <v>0.75</v>
      </c>
      <c r="AB439" s="5">
        <f t="shared" si="34"/>
        <v>35.41487251461988</v>
      </c>
    </row>
    <row r="440" spans="1:28" x14ac:dyDescent="0.2">
      <c r="A440" s="12">
        <v>448</v>
      </c>
      <c r="B440" s="4">
        <v>40</v>
      </c>
      <c r="C440" s="4" t="s">
        <v>89</v>
      </c>
      <c r="D440" s="4">
        <v>450</v>
      </c>
      <c r="E440" s="4">
        <v>95276</v>
      </c>
      <c r="F440" s="4">
        <v>766</v>
      </c>
      <c r="G440" s="4">
        <v>524</v>
      </c>
      <c r="H440" s="4">
        <v>37</v>
      </c>
      <c r="I440" s="4">
        <v>1050</v>
      </c>
      <c r="J440" s="4">
        <v>78</v>
      </c>
      <c r="K440" s="4">
        <v>1950</v>
      </c>
      <c r="L440" s="4">
        <v>1900</v>
      </c>
      <c r="M440" s="4">
        <v>2000</v>
      </c>
      <c r="N440" s="4">
        <f>VLOOKUP(H440,[1]参数表!$AS$129:$AW$152,5,FALSE)</f>
        <v>623</v>
      </c>
      <c r="O440" s="4">
        <f>VLOOKUP(H440,[1]参数表!$AS$129:$AW$152,2,FALSE)</f>
        <v>1117</v>
      </c>
      <c r="P440" s="4">
        <v>1950</v>
      </c>
      <c r="Q440" s="4">
        <v>2800</v>
      </c>
      <c r="R440" s="4">
        <v>2000</v>
      </c>
      <c r="S440" s="4">
        <v>1150</v>
      </c>
      <c r="T440" s="4">
        <v>1150</v>
      </c>
      <c r="U440" s="4">
        <v>1900</v>
      </c>
      <c r="V440" s="4">
        <v>1750</v>
      </c>
      <c r="W440" s="5">
        <f t="shared" si="30"/>
        <v>20.011762234824616</v>
      </c>
      <c r="X440" s="5">
        <f t="shared" si="33"/>
        <v>240.28237664589162</v>
      </c>
      <c r="Y440" s="5">
        <f t="shared" si="31"/>
        <v>1.7176233541083832</v>
      </c>
      <c r="Z440" s="5">
        <f t="shared" si="32"/>
        <v>24.327138666666666</v>
      </c>
      <c r="AA440" s="6">
        <v>0.75</v>
      </c>
      <c r="AB440" s="5">
        <f t="shared" si="34"/>
        <v>37.937058349577647</v>
      </c>
    </row>
    <row r="441" spans="1:28" x14ac:dyDescent="0.2">
      <c r="A441" s="12">
        <v>450</v>
      </c>
      <c r="B441" s="12">
        <v>40</v>
      </c>
      <c r="C441" s="12" t="s">
        <v>90</v>
      </c>
      <c r="D441" s="12">
        <v>500</v>
      </c>
      <c r="E441" s="12">
        <v>61691</v>
      </c>
      <c r="F441" s="12">
        <v>801</v>
      </c>
      <c r="G441" s="12">
        <v>700</v>
      </c>
      <c r="H441" s="12">
        <v>45</v>
      </c>
      <c r="I441" s="12">
        <v>1168</v>
      </c>
      <c r="J441" s="12">
        <v>74</v>
      </c>
      <c r="K441" s="12">
        <v>1950</v>
      </c>
      <c r="L441" s="12">
        <v>1900</v>
      </c>
      <c r="M441" s="12">
        <v>2000</v>
      </c>
      <c r="N441" s="4">
        <f>VLOOKUP(H441,[1]参数表!$AS$129:$AW$152,5,FALSE)</f>
        <v>693</v>
      </c>
      <c r="O441" s="4">
        <f>VLOOKUP(H441,[1]参数表!$AS$129:$AW$152,2,FALSE)</f>
        <v>1141</v>
      </c>
      <c r="P441" s="12">
        <v>1950</v>
      </c>
      <c r="Q441" s="4">
        <v>2800</v>
      </c>
      <c r="R441" s="12">
        <v>2000</v>
      </c>
      <c r="S441" s="12">
        <v>1150</v>
      </c>
      <c r="T441" s="12">
        <v>1150</v>
      </c>
      <c r="U441" s="12">
        <v>1900</v>
      </c>
      <c r="V441" s="12">
        <v>1750</v>
      </c>
      <c r="W441" s="14">
        <f t="shared" si="30"/>
        <v>12.957571938668346</v>
      </c>
      <c r="X441" s="14">
        <f t="shared" si="33"/>
        <v>100.73920232745922</v>
      </c>
      <c r="Y441" s="14">
        <f t="shared" si="31"/>
        <v>0.26079767254077524</v>
      </c>
      <c r="Z441" s="17">
        <f t="shared" si="32"/>
        <v>16.471496999999999</v>
      </c>
      <c r="AA441" s="15">
        <v>0.75</v>
      </c>
      <c r="AB441" s="14">
        <f t="shared" si="34"/>
        <v>25.686545029239767</v>
      </c>
    </row>
    <row r="442" spans="1:28" x14ac:dyDescent="0.2">
      <c r="A442" s="12">
        <v>451</v>
      </c>
      <c r="B442" s="12">
        <v>40</v>
      </c>
      <c r="C442" s="12" t="s">
        <v>90</v>
      </c>
      <c r="D442" s="12">
        <v>500</v>
      </c>
      <c r="E442" s="16">
        <v>67108</v>
      </c>
      <c r="F442" s="16">
        <v>825</v>
      </c>
      <c r="G442" s="16">
        <v>705</v>
      </c>
      <c r="H442" s="12">
        <v>45</v>
      </c>
      <c r="I442" s="12">
        <v>1168</v>
      </c>
      <c r="J442" s="12">
        <v>75</v>
      </c>
      <c r="K442" s="12">
        <v>1950</v>
      </c>
      <c r="L442" s="12">
        <v>1900</v>
      </c>
      <c r="M442" s="12">
        <v>2000</v>
      </c>
      <c r="N442" s="4">
        <f>VLOOKUP(H442,[1]参数表!$AS$129:$AW$152,5,FALSE)</f>
        <v>693</v>
      </c>
      <c r="O442" s="4">
        <f>VLOOKUP(H442,[1]参数表!$AS$129:$AW$152,2,FALSE)</f>
        <v>1141</v>
      </c>
      <c r="P442" s="12">
        <v>1950</v>
      </c>
      <c r="Q442" s="4">
        <v>2800</v>
      </c>
      <c r="R442" s="12">
        <v>2000</v>
      </c>
      <c r="S442" s="12">
        <v>1150</v>
      </c>
      <c r="T442" s="12">
        <v>1150</v>
      </c>
      <c r="U442" s="12">
        <v>1900</v>
      </c>
      <c r="V442" s="12">
        <v>1750</v>
      </c>
      <c r="W442" s="14">
        <f t="shared" si="30"/>
        <v>14.095358118042428</v>
      </c>
      <c r="X442" s="14">
        <f t="shared" si="33"/>
        <v>119.20747228551875</v>
      </c>
      <c r="Y442" s="14">
        <f t="shared" si="31"/>
        <v>0.79252771448125259</v>
      </c>
      <c r="Z442" s="17">
        <f t="shared" si="32"/>
        <v>18.454699999999999</v>
      </c>
      <c r="AA442" s="15">
        <v>0.75</v>
      </c>
      <c r="AB442" s="14">
        <f t="shared" si="34"/>
        <v>28.779259259259259</v>
      </c>
    </row>
    <row r="443" spans="1:28" x14ac:dyDescent="0.2">
      <c r="A443" s="12">
        <v>452</v>
      </c>
      <c r="B443" s="12">
        <v>40</v>
      </c>
      <c r="C443" s="12" t="s">
        <v>90</v>
      </c>
      <c r="D443" s="12">
        <v>500</v>
      </c>
      <c r="E443" s="16">
        <v>76149</v>
      </c>
      <c r="F443" s="16">
        <v>849</v>
      </c>
      <c r="G443" s="16">
        <v>695</v>
      </c>
      <c r="H443" s="12">
        <v>45</v>
      </c>
      <c r="I443" s="12">
        <v>1168</v>
      </c>
      <c r="J443" s="12">
        <v>76</v>
      </c>
      <c r="K443" s="12">
        <v>1950</v>
      </c>
      <c r="L443" s="12">
        <v>1900</v>
      </c>
      <c r="M443" s="12">
        <v>2000</v>
      </c>
      <c r="N443" s="4">
        <f>VLOOKUP(H443,[1]参数表!$AS$129:$AW$152,5,FALSE)</f>
        <v>693</v>
      </c>
      <c r="O443" s="4">
        <f>VLOOKUP(H443,[1]参数表!$AS$129:$AW$152,2,FALSE)</f>
        <v>1141</v>
      </c>
      <c r="P443" s="12">
        <v>1950</v>
      </c>
      <c r="Q443" s="4">
        <v>2800</v>
      </c>
      <c r="R443" s="12">
        <v>2000</v>
      </c>
      <c r="S443" s="12">
        <v>1150</v>
      </c>
      <c r="T443" s="12">
        <v>1150</v>
      </c>
      <c r="U443" s="12">
        <v>1900</v>
      </c>
      <c r="V443" s="12">
        <v>1750</v>
      </c>
      <c r="W443" s="14">
        <f t="shared" si="30"/>
        <v>15.994328922495272</v>
      </c>
      <c r="X443" s="14">
        <f t="shared" si="33"/>
        <v>153.49113460858126</v>
      </c>
      <c r="Y443" s="14">
        <f t="shared" si="31"/>
        <v>0.50886539141873754</v>
      </c>
      <c r="Z443" s="17">
        <f t="shared" si="32"/>
        <v>21.550167000000002</v>
      </c>
      <c r="AA443" s="15">
        <v>0.75</v>
      </c>
      <c r="AB443" s="14">
        <f t="shared" si="34"/>
        <v>33.606498245614041</v>
      </c>
    </row>
    <row r="444" spans="1:28" x14ac:dyDescent="0.2">
      <c r="A444" s="12">
        <v>453</v>
      </c>
      <c r="B444" s="12">
        <v>40</v>
      </c>
      <c r="C444" s="12" t="s">
        <v>90</v>
      </c>
      <c r="D444" s="12">
        <v>500</v>
      </c>
      <c r="E444" s="16">
        <v>83868</v>
      </c>
      <c r="F444" s="16">
        <v>910</v>
      </c>
      <c r="G444" s="16">
        <v>724</v>
      </c>
      <c r="H444" s="12">
        <v>45</v>
      </c>
      <c r="I444" s="12">
        <v>1168</v>
      </c>
      <c r="J444" s="12">
        <v>77</v>
      </c>
      <c r="K444" s="12">
        <v>1950</v>
      </c>
      <c r="L444" s="12">
        <v>1900</v>
      </c>
      <c r="M444" s="12">
        <v>2000</v>
      </c>
      <c r="N444" s="4">
        <f>VLOOKUP(H444,[1]参数表!$AS$129:$AW$152,5,FALSE)</f>
        <v>693</v>
      </c>
      <c r="O444" s="4">
        <f>VLOOKUP(H444,[1]参数表!$AS$129:$AW$152,2,FALSE)</f>
        <v>1141</v>
      </c>
      <c r="P444" s="12">
        <v>1950</v>
      </c>
      <c r="Q444" s="4">
        <v>2800</v>
      </c>
      <c r="R444" s="12">
        <v>2000</v>
      </c>
      <c r="S444" s="12">
        <v>1150</v>
      </c>
      <c r="T444" s="12">
        <v>1150</v>
      </c>
      <c r="U444" s="12">
        <v>1900</v>
      </c>
      <c r="V444" s="12">
        <v>1750</v>
      </c>
      <c r="W444" s="14">
        <f t="shared" si="30"/>
        <v>17.615626969124133</v>
      </c>
      <c r="X444" s="14">
        <f t="shared" si="33"/>
        <v>186.18618810920009</v>
      </c>
      <c r="Y444" s="14">
        <f t="shared" si="31"/>
        <v>-0.18618810920008855</v>
      </c>
      <c r="Z444" s="17">
        <f t="shared" si="32"/>
        <v>25.439959999999999</v>
      </c>
      <c r="AA444" s="15">
        <v>0.75</v>
      </c>
      <c r="AB444" s="14">
        <f t="shared" si="34"/>
        <v>39.672452241715405</v>
      </c>
    </row>
    <row r="445" spans="1:28" x14ac:dyDescent="0.2">
      <c r="A445" s="12">
        <v>454</v>
      </c>
      <c r="B445" s="12">
        <v>40</v>
      </c>
      <c r="C445" s="12" t="s">
        <v>90</v>
      </c>
      <c r="D445" s="12">
        <v>500</v>
      </c>
      <c r="E445" s="16">
        <v>91428</v>
      </c>
      <c r="F445" s="16">
        <v>885</v>
      </c>
      <c r="G445" s="16">
        <v>663</v>
      </c>
      <c r="H445" s="12">
        <v>45</v>
      </c>
      <c r="I445" s="12">
        <v>1168</v>
      </c>
      <c r="J445" s="12">
        <v>78</v>
      </c>
      <c r="K445" s="12">
        <v>1950</v>
      </c>
      <c r="L445" s="12">
        <v>1900</v>
      </c>
      <c r="M445" s="12">
        <v>2000</v>
      </c>
      <c r="N445" s="4">
        <f>VLOOKUP(H445,[1]参数表!$AS$129:$AW$152,5,FALSE)</f>
        <v>693</v>
      </c>
      <c r="O445" s="4">
        <f>VLOOKUP(H445,[1]参数表!$AS$129:$AW$152,2,FALSE)</f>
        <v>1141</v>
      </c>
      <c r="P445" s="12">
        <v>1950</v>
      </c>
      <c r="Q445" s="4">
        <v>2800</v>
      </c>
      <c r="R445" s="12">
        <v>2000</v>
      </c>
      <c r="S445" s="12">
        <v>1150</v>
      </c>
      <c r="T445" s="12">
        <v>1150</v>
      </c>
      <c r="U445" s="12">
        <v>1900</v>
      </c>
      <c r="V445" s="12">
        <v>1750</v>
      </c>
      <c r="W445" s="14">
        <f t="shared" si="30"/>
        <v>19.203528670447387</v>
      </c>
      <c r="X445" s="14">
        <f t="shared" si="33"/>
        <v>221.26530803801685</v>
      </c>
      <c r="Y445" s="14">
        <f t="shared" si="31"/>
        <v>0.73469196198314535</v>
      </c>
      <c r="Z445" s="17">
        <f t="shared" si="32"/>
        <v>26.971259999999997</v>
      </c>
      <c r="AA445" s="15">
        <v>0.75</v>
      </c>
      <c r="AB445" s="14">
        <f t="shared" si="34"/>
        <v>42.060444444444435</v>
      </c>
    </row>
    <row r="446" spans="1:28" x14ac:dyDescent="0.2">
      <c r="A446" s="12">
        <v>455</v>
      </c>
      <c r="B446" s="12">
        <v>40</v>
      </c>
      <c r="C446" s="12" t="s">
        <v>90</v>
      </c>
      <c r="D446" s="12">
        <v>500</v>
      </c>
      <c r="E446" s="16">
        <v>101357</v>
      </c>
      <c r="F446" s="16">
        <v>859</v>
      </c>
      <c r="G446" s="16">
        <v>587</v>
      </c>
      <c r="H446" s="12">
        <v>45</v>
      </c>
      <c r="I446" s="12">
        <v>1168</v>
      </c>
      <c r="J446" s="12">
        <v>79</v>
      </c>
      <c r="K446" s="12">
        <v>1950</v>
      </c>
      <c r="L446" s="12">
        <v>1900</v>
      </c>
      <c r="M446" s="12">
        <v>2000</v>
      </c>
      <c r="N446" s="4">
        <f>VLOOKUP(H446,[1]参数表!$AS$129:$AW$152,5,FALSE)</f>
        <v>693</v>
      </c>
      <c r="O446" s="4">
        <f>VLOOKUP(H446,[1]参数表!$AS$129:$AW$152,2,FALSE)</f>
        <v>1141</v>
      </c>
      <c r="P446" s="12">
        <v>1950</v>
      </c>
      <c r="Q446" s="4">
        <v>2800</v>
      </c>
      <c r="R446" s="12">
        <v>2000</v>
      </c>
      <c r="S446" s="12">
        <v>1150</v>
      </c>
      <c r="T446" s="12">
        <v>1150</v>
      </c>
      <c r="U446" s="12">
        <v>1900</v>
      </c>
      <c r="V446" s="12">
        <v>1750</v>
      </c>
      <c r="W446" s="14">
        <f t="shared" si="30"/>
        <v>21.289014912833441</v>
      </c>
      <c r="X446" s="14">
        <f t="shared" si="33"/>
        <v>271.93329357530678</v>
      </c>
      <c r="Y446" s="14">
        <f t="shared" si="31"/>
        <v>6.6706424693222743E-2</v>
      </c>
      <c r="Z446" s="17">
        <f t="shared" si="32"/>
        <v>29.021887666666665</v>
      </c>
      <c r="AA446" s="15">
        <v>0.75</v>
      </c>
      <c r="AB446" s="14">
        <f t="shared" si="34"/>
        <v>45.258304353476284</v>
      </c>
    </row>
    <row r="447" spans="1:28" x14ac:dyDescent="0.2">
      <c r="A447" s="12">
        <v>457</v>
      </c>
      <c r="B447" s="4">
        <v>40</v>
      </c>
      <c r="C447" s="4" t="s">
        <v>91</v>
      </c>
      <c r="D447" s="4">
        <v>550</v>
      </c>
      <c r="E447" s="4">
        <v>68545</v>
      </c>
      <c r="F447" s="4">
        <v>989</v>
      </c>
      <c r="G447" s="4">
        <v>865</v>
      </c>
      <c r="H447" s="4">
        <v>55</v>
      </c>
      <c r="I447" s="4">
        <v>1205</v>
      </c>
      <c r="J447" s="4">
        <v>75</v>
      </c>
      <c r="K447" s="4">
        <v>1950</v>
      </c>
      <c r="L447" s="4">
        <v>1900</v>
      </c>
      <c r="M447" s="4">
        <v>2000</v>
      </c>
      <c r="N447" s="4">
        <f>VLOOKUP(H447,[1]参数表!$AS$129:$AW$152,5,FALSE)</f>
        <v>693</v>
      </c>
      <c r="O447" s="4">
        <f>VLOOKUP(H447,[1]参数表!$AS$129:$AW$152,2,FALSE)</f>
        <v>1192</v>
      </c>
      <c r="P447" s="4">
        <v>1950</v>
      </c>
      <c r="Q447" s="4">
        <v>2800</v>
      </c>
      <c r="R447" s="4">
        <v>2000</v>
      </c>
      <c r="S447" s="4">
        <v>1150</v>
      </c>
      <c r="T447" s="4">
        <v>1150</v>
      </c>
      <c r="U447" s="4">
        <v>1900</v>
      </c>
      <c r="V447" s="4">
        <v>1750</v>
      </c>
      <c r="W447" s="5">
        <f t="shared" ref="W447:W452" si="35">E447/3600/S447/T447*1000*1000</f>
        <v>14.397185465238396</v>
      </c>
      <c r="X447" s="5">
        <f t="shared" ref="X447:X452" si="36">1.2/2*W447*W447</f>
        <v>124.36736959228303</v>
      </c>
      <c r="Y447" s="5">
        <f t="shared" ref="Y447:Y452" si="37">F447-G447-X447</f>
        <v>-0.36736959228302624</v>
      </c>
      <c r="Z447" s="5">
        <f t="shared" ref="Z447:Z452" si="38">E447*F447*1.2/3600/1000</f>
        <v>22.597001666666667</v>
      </c>
      <c r="AA447" s="6">
        <v>0.85</v>
      </c>
      <c r="AB447" s="5">
        <f t="shared" ref="AB447:AB452" si="39">Z447/AA447/0.855</f>
        <v>31.093225547528956</v>
      </c>
    </row>
    <row r="448" spans="1:28" x14ac:dyDescent="0.2">
      <c r="A448" s="12">
        <v>458</v>
      </c>
      <c r="B448" s="4">
        <v>40</v>
      </c>
      <c r="C448" s="4" t="s">
        <v>91</v>
      </c>
      <c r="D448" s="4">
        <v>550</v>
      </c>
      <c r="E448" s="4">
        <v>74565</v>
      </c>
      <c r="F448" s="4">
        <v>1018</v>
      </c>
      <c r="G448" s="4">
        <v>871</v>
      </c>
      <c r="H448" s="4">
        <v>55</v>
      </c>
      <c r="I448" s="4">
        <v>1205</v>
      </c>
      <c r="J448" s="4">
        <v>76</v>
      </c>
      <c r="K448" s="4">
        <v>1950</v>
      </c>
      <c r="L448" s="4">
        <v>1900</v>
      </c>
      <c r="M448" s="4">
        <v>2000</v>
      </c>
      <c r="N448" s="4">
        <f>VLOOKUP(H448,[1]参数表!$AS$129:$AW$152,5,FALSE)</f>
        <v>693</v>
      </c>
      <c r="O448" s="4">
        <f>VLOOKUP(H448,[1]参数表!$AS$129:$AW$152,2,FALSE)</f>
        <v>1192</v>
      </c>
      <c r="P448" s="4">
        <v>1950</v>
      </c>
      <c r="Q448" s="4">
        <v>2800</v>
      </c>
      <c r="R448" s="4">
        <v>2000</v>
      </c>
      <c r="S448" s="4">
        <v>1150</v>
      </c>
      <c r="T448" s="4">
        <v>1150</v>
      </c>
      <c r="U448" s="4">
        <v>1900</v>
      </c>
      <c r="V448" s="4">
        <v>1750</v>
      </c>
      <c r="W448" s="5">
        <f t="shared" si="35"/>
        <v>15.661625708884685</v>
      </c>
      <c r="X448" s="5">
        <f t="shared" si="36"/>
        <v>147.17191190711861</v>
      </c>
      <c r="Y448" s="5">
        <f t="shared" si="37"/>
        <v>-0.17191190711861282</v>
      </c>
      <c r="Z448" s="5">
        <f t="shared" si="38"/>
        <v>25.302389999999999</v>
      </c>
      <c r="AA448" s="6">
        <v>0.85</v>
      </c>
      <c r="AB448" s="5">
        <f t="shared" si="39"/>
        <v>34.815810113519092</v>
      </c>
    </row>
    <row r="449" spans="1:28" x14ac:dyDescent="0.2">
      <c r="A449" s="12">
        <v>459</v>
      </c>
      <c r="B449" s="4">
        <v>40</v>
      </c>
      <c r="C449" s="4" t="s">
        <v>91</v>
      </c>
      <c r="D449" s="4">
        <v>550</v>
      </c>
      <c r="E449" s="4">
        <v>84610</v>
      </c>
      <c r="F449" s="4">
        <v>1048</v>
      </c>
      <c r="G449" s="4">
        <v>858</v>
      </c>
      <c r="H449" s="4">
        <v>55</v>
      </c>
      <c r="I449" s="4">
        <v>1205</v>
      </c>
      <c r="J449" s="4">
        <v>77</v>
      </c>
      <c r="K449" s="4">
        <v>1950</v>
      </c>
      <c r="L449" s="4">
        <v>1900</v>
      </c>
      <c r="M449" s="4">
        <v>2000</v>
      </c>
      <c r="N449" s="4">
        <f>VLOOKUP(H449,[1]参数表!$AS$129:$AW$152,5,FALSE)</f>
        <v>693</v>
      </c>
      <c r="O449" s="4">
        <f>VLOOKUP(H449,[1]参数表!$AS$129:$AW$152,2,FALSE)</f>
        <v>1192</v>
      </c>
      <c r="P449" s="4">
        <v>1950</v>
      </c>
      <c r="Q449" s="4">
        <v>2800</v>
      </c>
      <c r="R449" s="4">
        <v>2000</v>
      </c>
      <c r="S449" s="4">
        <v>1150</v>
      </c>
      <c r="T449" s="4">
        <v>1150</v>
      </c>
      <c r="U449" s="4">
        <v>1900</v>
      </c>
      <c r="V449" s="4">
        <v>1750</v>
      </c>
      <c r="W449" s="5">
        <f t="shared" si="35"/>
        <v>17.771476580550303</v>
      </c>
      <c r="X449" s="5">
        <f t="shared" si="36"/>
        <v>189.49522791182872</v>
      </c>
      <c r="Y449" s="5">
        <f t="shared" si="37"/>
        <v>0.50477208817127917</v>
      </c>
      <c r="Z449" s="5">
        <f t="shared" si="38"/>
        <v>29.557093333333334</v>
      </c>
      <c r="AA449" s="6">
        <v>0.85</v>
      </c>
      <c r="AB449" s="5">
        <f t="shared" si="39"/>
        <v>40.670235064786148</v>
      </c>
    </row>
    <row r="450" spans="1:28" x14ac:dyDescent="0.2">
      <c r="A450" s="12">
        <v>460</v>
      </c>
      <c r="B450" s="4">
        <v>40</v>
      </c>
      <c r="C450" s="4" t="s">
        <v>91</v>
      </c>
      <c r="D450" s="4">
        <v>550</v>
      </c>
      <c r="E450" s="4">
        <v>93187</v>
      </c>
      <c r="F450" s="4">
        <v>1124</v>
      </c>
      <c r="G450" s="4">
        <v>894</v>
      </c>
      <c r="H450" s="4">
        <v>55</v>
      </c>
      <c r="I450" s="4">
        <v>1205</v>
      </c>
      <c r="J450" s="4">
        <v>78</v>
      </c>
      <c r="K450" s="4">
        <v>1950</v>
      </c>
      <c r="L450" s="4">
        <v>1900</v>
      </c>
      <c r="M450" s="4">
        <v>2000</v>
      </c>
      <c r="N450" s="4">
        <f>VLOOKUP(H450,[1]参数表!$AS$129:$AW$152,5,FALSE)</f>
        <v>693</v>
      </c>
      <c r="O450" s="4">
        <f>VLOOKUP(H450,[1]参数表!$AS$129:$AW$152,2,FALSE)</f>
        <v>1192</v>
      </c>
      <c r="P450" s="4">
        <v>1950</v>
      </c>
      <c r="Q450" s="4">
        <v>2800</v>
      </c>
      <c r="R450" s="4">
        <v>2000</v>
      </c>
      <c r="S450" s="4">
        <v>1150</v>
      </c>
      <c r="T450" s="4">
        <v>1150</v>
      </c>
      <c r="U450" s="4">
        <v>1900</v>
      </c>
      <c r="V450" s="4">
        <v>1750</v>
      </c>
      <c r="W450" s="5">
        <f t="shared" si="35"/>
        <v>19.572988867884895</v>
      </c>
      <c r="X450" s="5">
        <f t="shared" si="36"/>
        <v>229.86113593340761</v>
      </c>
      <c r="Y450" s="5">
        <f t="shared" si="37"/>
        <v>0.13886406659239015</v>
      </c>
      <c r="Z450" s="5">
        <f t="shared" si="38"/>
        <v>34.914062666666666</v>
      </c>
      <c r="AA450" s="6">
        <v>0.85</v>
      </c>
      <c r="AB450" s="5">
        <f t="shared" si="39"/>
        <v>48.041365898406148</v>
      </c>
    </row>
    <row r="451" spans="1:28" x14ac:dyDescent="0.2">
      <c r="A451" s="12">
        <v>461</v>
      </c>
      <c r="B451" s="4">
        <v>40</v>
      </c>
      <c r="C451" s="4" t="s">
        <v>91</v>
      </c>
      <c r="D451" s="4">
        <v>550</v>
      </c>
      <c r="E451" s="4">
        <v>101587</v>
      </c>
      <c r="F451" s="4">
        <v>1092</v>
      </c>
      <c r="G451" s="4">
        <v>819</v>
      </c>
      <c r="H451" s="4">
        <v>55</v>
      </c>
      <c r="I451" s="4">
        <v>1205</v>
      </c>
      <c r="J451" s="4">
        <v>79</v>
      </c>
      <c r="K451" s="4">
        <v>1950</v>
      </c>
      <c r="L451" s="4">
        <v>1900</v>
      </c>
      <c r="M451" s="4">
        <v>2000</v>
      </c>
      <c r="N451" s="4">
        <f>VLOOKUP(H451,[1]参数表!$AS$129:$AW$152,5,FALSE)</f>
        <v>693</v>
      </c>
      <c r="O451" s="4">
        <f>VLOOKUP(H451,[1]参数表!$AS$129:$AW$152,2,FALSE)</f>
        <v>1192</v>
      </c>
      <c r="P451" s="4">
        <v>1950</v>
      </c>
      <c r="Q451" s="4">
        <v>2800</v>
      </c>
      <c r="R451" s="4">
        <v>2000</v>
      </c>
      <c r="S451" s="4">
        <v>1150</v>
      </c>
      <c r="T451" s="4">
        <v>1150</v>
      </c>
      <c r="U451" s="4">
        <v>1900</v>
      </c>
      <c r="V451" s="4">
        <v>1750</v>
      </c>
      <c r="W451" s="5">
        <f t="shared" si="35"/>
        <v>21.337324091577404</v>
      </c>
      <c r="X451" s="5">
        <f t="shared" si="36"/>
        <v>273.1688396334057</v>
      </c>
      <c r="Y451" s="5">
        <f t="shared" si="37"/>
        <v>-0.16883963340569608</v>
      </c>
      <c r="Z451" s="5">
        <f t="shared" si="38"/>
        <v>36.977668000000001</v>
      </c>
      <c r="AA451" s="6">
        <v>0.85</v>
      </c>
      <c r="AB451" s="5">
        <f t="shared" si="39"/>
        <v>50.880864121087029</v>
      </c>
    </row>
    <row r="452" spans="1:28" x14ac:dyDescent="0.2">
      <c r="A452" s="12">
        <v>462</v>
      </c>
      <c r="B452" s="4">
        <v>40</v>
      </c>
      <c r="C452" s="4" t="s">
        <v>91</v>
      </c>
      <c r="D452" s="4">
        <v>550</v>
      </c>
      <c r="E452" s="4">
        <v>112619</v>
      </c>
      <c r="F452" s="4">
        <v>1060</v>
      </c>
      <c r="G452" s="4">
        <v>725</v>
      </c>
      <c r="H452" s="4">
        <v>55</v>
      </c>
      <c r="I452" s="4">
        <v>1205</v>
      </c>
      <c r="J452" s="4">
        <v>80</v>
      </c>
      <c r="K452" s="4">
        <v>1950</v>
      </c>
      <c r="L452" s="4">
        <v>1900</v>
      </c>
      <c r="M452" s="4">
        <v>2000</v>
      </c>
      <c r="N452" s="4">
        <f>VLOOKUP(H452,[1]参数表!$AS$129:$AW$152,5,FALSE)</f>
        <v>693</v>
      </c>
      <c r="O452" s="4">
        <f>VLOOKUP(H452,[1]参数表!$AS$129:$AW$152,2,FALSE)</f>
        <v>1192</v>
      </c>
      <c r="P452" s="4">
        <v>1950</v>
      </c>
      <c r="Q452" s="4">
        <v>2800</v>
      </c>
      <c r="R452" s="4">
        <v>2000</v>
      </c>
      <c r="S452" s="4">
        <v>1150</v>
      </c>
      <c r="T452" s="4">
        <v>1150</v>
      </c>
      <c r="U452" s="4">
        <v>1900</v>
      </c>
      <c r="V452" s="4">
        <v>1750</v>
      </c>
      <c r="W452" s="5">
        <f t="shared" si="35"/>
        <v>23.654484352026884</v>
      </c>
      <c r="X452" s="5">
        <f t="shared" si="36"/>
        <v>335.72077797617084</v>
      </c>
      <c r="Y452" s="5">
        <f t="shared" si="37"/>
        <v>-0.72077797617083661</v>
      </c>
      <c r="Z452" s="5">
        <f t="shared" si="38"/>
        <v>39.792046666666671</v>
      </c>
      <c r="AA452" s="6">
        <v>0.85</v>
      </c>
      <c r="AB452" s="5">
        <f t="shared" si="39"/>
        <v>54.753418185987854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5"/>
  <sheetViews>
    <sheetView tabSelected="1" topLeftCell="A112" zoomScaleNormal="100" workbookViewId="0">
      <selection activeCell="N127" sqref="N127"/>
    </sheetView>
  </sheetViews>
  <sheetFormatPr defaultRowHeight="14.25" x14ac:dyDescent="0.2"/>
  <cols>
    <col min="2" max="2" width="11.875" bestFit="1" customWidth="1"/>
    <col min="4" max="4" width="11" bestFit="1" customWidth="1"/>
    <col min="5" max="5" width="8.25" bestFit="1" customWidth="1"/>
    <col min="7" max="7" width="9.625" bestFit="1" customWidth="1"/>
    <col min="8" max="8" width="8.375" bestFit="1" customWidth="1"/>
  </cols>
  <sheetData>
    <row r="1" spans="1:10" s="1" customFormat="1" x14ac:dyDescent="0.2">
      <c r="A1" s="29" t="s">
        <v>207</v>
      </c>
      <c r="B1" s="2" t="s">
        <v>92</v>
      </c>
      <c r="C1" s="2" t="s">
        <v>93</v>
      </c>
      <c r="D1" s="2" t="s">
        <v>3</v>
      </c>
      <c r="E1" s="2" t="s">
        <v>4</v>
      </c>
      <c r="F1" s="2" t="s">
        <v>6</v>
      </c>
      <c r="G1" s="2" t="s">
        <v>8</v>
      </c>
      <c r="H1" s="2" t="s">
        <v>7</v>
      </c>
      <c r="I1" s="29" t="s">
        <v>94</v>
      </c>
      <c r="J1" s="29" t="s">
        <v>95</v>
      </c>
    </row>
    <row r="2" spans="1:10" x14ac:dyDescent="0.2">
      <c r="A2" s="25">
        <v>40</v>
      </c>
      <c r="B2" s="26" t="s">
        <v>96</v>
      </c>
      <c r="C2" s="26">
        <v>2880</v>
      </c>
      <c r="D2" s="26">
        <v>10824</v>
      </c>
      <c r="E2" s="26">
        <v>510</v>
      </c>
      <c r="F2" s="26">
        <v>3</v>
      </c>
      <c r="G2" s="26">
        <v>82</v>
      </c>
      <c r="H2" s="26">
        <v>75</v>
      </c>
      <c r="I2" s="25">
        <v>500</v>
      </c>
      <c r="J2" s="25">
        <v>530</v>
      </c>
    </row>
    <row r="3" spans="1:10" x14ac:dyDescent="0.2">
      <c r="A3" s="25">
        <v>41</v>
      </c>
      <c r="B3" s="26" t="s">
        <v>96</v>
      </c>
      <c r="C3" s="26">
        <v>2881</v>
      </c>
      <c r="D3" s="26">
        <v>9550</v>
      </c>
      <c r="E3" s="26">
        <v>552</v>
      </c>
      <c r="F3" s="26">
        <v>3</v>
      </c>
      <c r="G3" s="26">
        <v>82</v>
      </c>
      <c r="H3" s="26">
        <v>75</v>
      </c>
      <c r="I3" s="25">
        <v>500</v>
      </c>
      <c r="J3" s="25">
        <v>530</v>
      </c>
    </row>
    <row r="4" spans="1:10" x14ac:dyDescent="0.2">
      <c r="A4" s="25">
        <v>42</v>
      </c>
      <c r="B4" s="26" t="s">
        <v>96</v>
      </c>
      <c r="C4" s="26">
        <v>2882</v>
      </c>
      <c r="D4" s="26">
        <v>9200</v>
      </c>
      <c r="E4" s="26">
        <v>580</v>
      </c>
      <c r="F4" s="26">
        <v>3</v>
      </c>
      <c r="G4" s="26">
        <v>83</v>
      </c>
      <c r="H4" s="26">
        <v>75</v>
      </c>
      <c r="I4" s="25">
        <v>500</v>
      </c>
      <c r="J4" s="25">
        <v>530</v>
      </c>
    </row>
    <row r="5" spans="1:10" x14ac:dyDescent="0.2">
      <c r="A5" s="25">
        <v>43</v>
      </c>
      <c r="B5" s="26" t="s">
        <v>96</v>
      </c>
      <c r="C5" s="26">
        <v>2883</v>
      </c>
      <c r="D5" s="26">
        <v>8865</v>
      </c>
      <c r="E5" s="26">
        <v>610</v>
      </c>
      <c r="F5" s="26">
        <v>3</v>
      </c>
      <c r="G5" s="26">
        <v>83</v>
      </c>
      <c r="H5" s="26">
        <v>75</v>
      </c>
      <c r="I5" s="25">
        <v>500</v>
      </c>
      <c r="J5" s="25">
        <v>530</v>
      </c>
    </row>
    <row r="6" spans="1:10" x14ac:dyDescent="0.2">
      <c r="A6" s="25">
        <v>44</v>
      </c>
      <c r="B6" s="26" t="s">
        <v>96</v>
      </c>
      <c r="C6" s="26">
        <v>2884</v>
      </c>
      <c r="D6" s="26">
        <v>8000</v>
      </c>
      <c r="E6" s="26">
        <v>660</v>
      </c>
      <c r="F6" s="26">
        <v>3</v>
      </c>
      <c r="G6" s="26">
        <v>83</v>
      </c>
      <c r="H6" s="26">
        <v>75</v>
      </c>
      <c r="I6" s="25">
        <v>500</v>
      </c>
      <c r="J6" s="25">
        <v>530</v>
      </c>
    </row>
    <row r="7" spans="1:10" x14ac:dyDescent="0.2">
      <c r="A7" s="25">
        <v>45</v>
      </c>
      <c r="B7" s="26" t="s">
        <v>96</v>
      </c>
      <c r="C7" s="26">
        <v>2885</v>
      </c>
      <c r="D7" s="26">
        <v>7370</v>
      </c>
      <c r="E7" s="26">
        <v>697</v>
      </c>
      <c r="F7" s="26">
        <v>3</v>
      </c>
      <c r="G7" s="26">
        <v>83</v>
      </c>
      <c r="H7" s="26">
        <v>75</v>
      </c>
      <c r="I7" s="25">
        <v>500</v>
      </c>
      <c r="J7" s="25">
        <v>530</v>
      </c>
    </row>
    <row r="8" spans="1:10" x14ac:dyDescent="0.2">
      <c r="A8" s="19">
        <v>46</v>
      </c>
      <c r="B8" s="2" t="s">
        <v>97</v>
      </c>
      <c r="C8" s="2">
        <v>1400</v>
      </c>
      <c r="D8" s="2">
        <v>10800</v>
      </c>
      <c r="E8" s="2">
        <v>216</v>
      </c>
      <c r="F8" s="2">
        <v>1.5</v>
      </c>
      <c r="G8" s="2">
        <v>74</v>
      </c>
      <c r="H8" s="2">
        <v>67</v>
      </c>
      <c r="I8" s="19">
        <v>500</v>
      </c>
      <c r="J8" s="19">
        <v>530</v>
      </c>
    </row>
    <row r="9" spans="1:10" x14ac:dyDescent="0.2">
      <c r="A9" s="19">
        <v>47</v>
      </c>
      <c r="B9" s="2" t="s">
        <v>97</v>
      </c>
      <c r="C9" s="2">
        <v>1400</v>
      </c>
      <c r="D9" s="2">
        <v>10260</v>
      </c>
      <c r="E9" s="2">
        <v>246</v>
      </c>
      <c r="F9" s="2">
        <v>1.5</v>
      </c>
      <c r="G9" s="2">
        <v>75</v>
      </c>
      <c r="H9" s="2">
        <v>67</v>
      </c>
      <c r="I9" s="19">
        <v>500</v>
      </c>
      <c r="J9" s="19">
        <v>530</v>
      </c>
    </row>
    <row r="10" spans="1:10" x14ac:dyDescent="0.2">
      <c r="A10" s="19">
        <v>48</v>
      </c>
      <c r="B10" s="2" t="s">
        <v>97</v>
      </c>
      <c r="C10" s="2">
        <v>1400</v>
      </c>
      <c r="D10" s="2">
        <v>9610</v>
      </c>
      <c r="E10" s="2">
        <v>260</v>
      </c>
      <c r="F10" s="2">
        <v>1.5</v>
      </c>
      <c r="G10" s="2">
        <v>76</v>
      </c>
      <c r="H10" s="2">
        <v>67</v>
      </c>
      <c r="I10" s="19">
        <v>500</v>
      </c>
      <c r="J10" s="19">
        <v>530</v>
      </c>
    </row>
    <row r="11" spans="1:10" x14ac:dyDescent="0.2">
      <c r="A11" s="19">
        <v>49</v>
      </c>
      <c r="B11" s="2" t="s">
        <v>97</v>
      </c>
      <c r="C11" s="2">
        <v>1400</v>
      </c>
      <c r="D11" s="2">
        <v>9000</v>
      </c>
      <c r="E11" s="2">
        <v>286</v>
      </c>
      <c r="F11" s="2">
        <v>1.5</v>
      </c>
      <c r="G11" s="2">
        <v>76</v>
      </c>
      <c r="H11" s="2">
        <v>67</v>
      </c>
      <c r="I11" s="19">
        <v>500</v>
      </c>
      <c r="J11" s="19">
        <v>530</v>
      </c>
    </row>
    <row r="12" spans="1:10" x14ac:dyDescent="0.2">
      <c r="A12" s="19">
        <v>50</v>
      </c>
      <c r="B12" s="2" t="s">
        <v>97</v>
      </c>
      <c r="C12" s="2">
        <v>1400</v>
      </c>
      <c r="D12" s="2">
        <v>8100</v>
      </c>
      <c r="E12" s="2">
        <v>303</v>
      </c>
      <c r="F12" s="2">
        <v>1.5</v>
      </c>
      <c r="G12" s="2">
        <v>76</v>
      </c>
      <c r="H12" s="2">
        <v>67</v>
      </c>
      <c r="I12" s="19">
        <v>500</v>
      </c>
      <c r="J12" s="19">
        <v>530</v>
      </c>
    </row>
    <row r="13" spans="1:10" x14ac:dyDescent="0.2">
      <c r="A13" s="19">
        <v>51</v>
      </c>
      <c r="B13" s="2" t="s">
        <v>97</v>
      </c>
      <c r="C13" s="2">
        <v>1400</v>
      </c>
      <c r="D13" s="2">
        <v>7290</v>
      </c>
      <c r="E13" s="2">
        <v>312</v>
      </c>
      <c r="F13" s="2">
        <v>1.5</v>
      </c>
      <c r="G13" s="2">
        <v>76</v>
      </c>
      <c r="H13" s="2">
        <v>67</v>
      </c>
      <c r="I13" s="19">
        <v>500</v>
      </c>
      <c r="J13" s="19">
        <v>530</v>
      </c>
    </row>
    <row r="14" spans="1:10" x14ac:dyDescent="0.2">
      <c r="A14" s="25">
        <v>52</v>
      </c>
      <c r="B14" s="26" t="s">
        <v>98</v>
      </c>
      <c r="C14" s="26">
        <v>1400</v>
      </c>
      <c r="D14" s="26">
        <v>9600</v>
      </c>
      <c r="E14" s="26">
        <v>188</v>
      </c>
      <c r="F14" s="26">
        <v>1.1000000000000001</v>
      </c>
      <c r="G14" s="26">
        <v>72</v>
      </c>
      <c r="H14" s="26">
        <v>63</v>
      </c>
      <c r="I14" s="25">
        <v>500</v>
      </c>
      <c r="J14" s="25">
        <v>530</v>
      </c>
    </row>
    <row r="15" spans="1:10" x14ac:dyDescent="0.2">
      <c r="A15" s="25">
        <v>53</v>
      </c>
      <c r="B15" s="26" t="s">
        <v>98</v>
      </c>
      <c r="C15" s="26">
        <v>1400</v>
      </c>
      <c r="D15" s="26">
        <v>9120</v>
      </c>
      <c r="E15" s="26">
        <v>215</v>
      </c>
      <c r="F15" s="26">
        <v>1.1000000000000001</v>
      </c>
      <c r="G15" s="26">
        <v>73</v>
      </c>
      <c r="H15" s="26">
        <v>63</v>
      </c>
      <c r="I15" s="25">
        <v>500</v>
      </c>
      <c r="J15" s="25">
        <v>530</v>
      </c>
    </row>
    <row r="16" spans="1:10" x14ac:dyDescent="0.2">
      <c r="A16" s="25">
        <v>54</v>
      </c>
      <c r="B16" s="26" t="s">
        <v>98</v>
      </c>
      <c r="C16" s="26">
        <v>1400</v>
      </c>
      <c r="D16" s="26">
        <v>8560</v>
      </c>
      <c r="E16" s="26">
        <v>232</v>
      </c>
      <c r="F16" s="26">
        <v>1.1000000000000001</v>
      </c>
      <c r="G16" s="26">
        <v>73</v>
      </c>
      <c r="H16" s="26">
        <v>63</v>
      </c>
      <c r="I16" s="25">
        <v>500</v>
      </c>
      <c r="J16" s="25">
        <v>530</v>
      </c>
    </row>
    <row r="17" spans="1:10" x14ac:dyDescent="0.2">
      <c r="A17" s="25">
        <v>55</v>
      </c>
      <c r="B17" s="26" t="s">
        <v>98</v>
      </c>
      <c r="C17" s="26">
        <v>1400</v>
      </c>
      <c r="D17" s="26">
        <v>8000</v>
      </c>
      <c r="E17" s="26">
        <v>250</v>
      </c>
      <c r="F17" s="26">
        <v>1.1000000000000001</v>
      </c>
      <c r="G17" s="26">
        <v>73</v>
      </c>
      <c r="H17" s="26">
        <v>63</v>
      </c>
      <c r="I17" s="25">
        <v>500</v>
      </c>
      <c r="J17" s="25">
        <v>530</v>
      </c>
    </row>
    <row r="18" spans="1:10" x14ac:dyDescent="0.2">
      <c r="A18" s="25">
        <v>56</v>
      </c>
      <c r="B18" s="26" t="s">
        <v>98</v>
      </c>
      <c r="C18" s="26">
        <v>1400</v>
      </c>
      <c r="D18" s="26">
        <v>7200</v>
      </c>
      <c r="E18" s="26">
        <v>273</v>
      </c>
      <c r="F18" s="26">
        <v>1.1000000000000001</v>
      </c>
      <c r="G18" s="26">
        <v>74</v>
      </c>
      <c r="H18" s="26">
        <v>63</v>
      </c>
      <c r="I18" s="25">
        <v>500</v>
      </c>
      <c r="J18" s="25">
        <v>530</v>
      </c>
    </row>
    <row r="19" spans="1:10" x14ac:dyDescent="0.2">
      <c r="A19" s="25">
        <v>57</v>
      </c>
      <c r="B19" s="26" t="s">
        <v>98</v>
      </c>
      <c r="C19" s="26">
        <v>1400</v>
      </c>
      <c r="D19" s="26">
        <v>6480</v>
      </c>
      <c r="E19" s="26">
        <v>280</v>
      </c>
      <c r="F19" s="26">
        <v>1.1000000000000001</v>
      </c>
      <c r="G19" s="26">
        <v>73</v>
      </c>
      <c r="H19" s="26">
        <v>63</v>
      </c>
      <c r="I19" s="25">
        <v>500</v>
      </c>
      <c r="J19" s="25">
        <v>530</v>
      </c>
    </row>
    <row r="20" spans="1:10" x14ac:dyDescent="0.2">
      <c r="A20" s="19">
        <v>58</v>
      </c>
      <c r="B20" s="2" t="s">
        <v>99</v>
      </c>
      <c r="C20" s="2">
        <v>1400</v>
      </c>
      <c r="D20" s="2">
        <v>8640</v>
      </c>
      <c r="E20" s="2">
        <v>144</v>
      </c>
      <c r="F20" s="2">
        <v>0.75</v>
      </c>
      <c r="G20" s="2">
        <v>71</v>
      </c>
      <c r="H20" s="21">
        <v>57</v>
      </c>
      <c r="I20" s="19">
        <v>500</v>
      </c>
      <c r="J20" s="19">
        <v>530</v>
      </c>
    </row>
    <row r="21" spans="1:10" x14ac:dyDescent="0.2">
      <c r="A21" s="19">
        <v>59</v>
      </c>
      <c r="B21" s="2" t="s">
        <v>99</v>
      </c>
      <c r="C21" s="2">
        <v>1400</v>
      </c>
      <c r="D21" s="2">
        <v>8208</v>
      </c>
      <c r="E21" s="2">
        <v>165</v>
      </c>
      <c r="F21" s="2">
        <v>0.75</v>
      </c>
      <c r="G21" s="2">
        <v>72</v>
      </c>
      <c r="H21" s="21">
        <v>57</v>
      </c>
      <c r="I21" s="19">
        <v>500</v>
      </c>
      <c r="J21" s="19">
        <v>530</v>
      </c>
    </row>
    <row r="22" spans="1:10" x14ac:dyDescent="0.2">
      <c r="A22" s="19">
        <v>60</v>
      </c>
      <c r="B22" s="2" t="s">
        <v>99</v>
      </c>
      <c r="C22" s="2">
        <v>1400</v>
      </c>
      <c r="D22" s="2">
        <v>7710</v>
      </c>
      <c r="E22" s="2">
        <v>176</v>
      </c>
      <c r="F22" s="2">
        <v>0.75</v>
      </c>
      <c r="G22" s="2">
        <v>72</v>
      </c>
      <c r="H22" s="21">
        <v>57</v>
      </c>
      <c r="I22" s="19">
        <v>500</v>
      </c>
      <c r="J22" s="19">
        <v>530</v>
      </c>
    </row>
    <row r="23" spans="1:10" x14ac:dyDescent="0.2">
      <c r="A23" s="19">
        <v>61</v>
      </c>
      <c r="B23" s="2" t="s">
        <v>99</v>
      </c>
      <c r="C23" s="2">
        <v>1400</v>
      </c>
      <c r="D23" s="2">
        <v>7200</v>
      </c>
      <c r="E23" s="2">
        <v>192</v>
      </c>
      <c r="F23" s="2">
        <v>0.75</v>
      </c>
      <c r="G23" s="2">
        <v>73</v>
      </c>
      <c r="H23" s="21">
        <v>57</v>
      </c>
      <c r="I23" s="19">
        <v>500</v>
      </c>
      <c r="J23" s="19">
        <v>530</v>
      </c>
    </row>
    <row r="24" spans="1:10" x14ac:dyDescent="0.2">
      <c r="A24" s="19">
        <v>62</v>
      </c>
      <c r="B24" s="2" t="s">
        <v>99</v>
      </c>
      <c r="C24" s="2">
        <v>1400</v>
      </c>
      <c r="D24" s="2">
        <v>6480</v>
      </c>
      <c r="E24" s="2">
        <v>209</v>
      </c>
      <c r="F24" s="2">
        <v>0.75</v>
      </c>
      <c r="G24" s="2">
        <v>73</v>
      </c>
      <c r="H24" s="21">
        <v>57</v>
      </c>
      <c r="I24" s="19">
        <v>500</v>
      </c>
      <c r="J24" s="19">
        <v>530</v>
      </c>
    </row>
    <row r="25" spans="1:10" x14ac:dyDescent="0.2">
      <c r="A25" s="19">
        <v>63</v>
      </c>
      <c r="B25" s="2" t="s">
        <v>99</v>
      </c>
      <c r="C25" s="2">
        <v>1400</v>
      </c>
      <c r="D25" s="2">
        <v>5832</v>
      </c>
      <c r="E25" s="2">
        <v>215</v>
      </c>
      <c r="F25" s="2">
        <v>0.75</v>
      </c>
      <c r="G25" s="2">
        <v>73</v>
      </c>
      <c r="H25" s="21">
        <v>57</v>
      </c>
      <c r="I25" s="19">
        <v>500</v>
      </c>
      <c r="J25" s="19">
        <v>530</v>
      </c>
    </row>
    <row r="26" spans="1:10" x14ac:dyDescent="0.2">
      <c r="A26" s="25">
        <v>64</v>
      </c>
      <c r="B26" s="26" t="s">
        <v>100</v>
      </c>
      <c r="C26" s="26">
        <v>2980</v>
      </c>
      <c r="D26" s="26">
        <v>12693</v>
      </c>
      <c r="E26" s="26">
        <v>536</v>
      </c>
      <c r="F26" s="26">
        <v>4</v>
      </c>
      <c r="G26" s="26">
        <v>83</v>
      </c>
      <c r="H26" s="26">
        <v>91</v>
      </c>
      <c r="I26" s="25">
        <v>550</v>
      </c>
      <c r="J26" s="25">
        <v>530</v>
      </c>
    </row>
    <row r="27" spans="1:10" x14ac:dyDescent="0.2">
      <c r="A27" s="25">
        <v>65</v>
      </c>
      <c r="B27" s="26" t="s">
        <v>100</v>
      </c>
      <c r="C27" s="26">
        <v>2980</v>
      </c>
      <c r="D27" s="26">
        <v>12000</v>
      </c>
      <c r="E27" s="26">
        <v>592</v>
      </c>
      <c r="F27" s="26">
        <v>4</v>
      </c>
      <c r="G27" s="26">
        <v>84</v>
      </c>
      <c r="H27" s="26">
        <v>91</v>
      </c>
      <c r="I27" s="25">
        <v>550</v>
      </c>
      <c r="J27" s="25">
        <v>530</v>
      </c>
    </row>
    <row r="28" spans="1:10" x14ac:dyDescent="0.2">
      <c r="A28" s="25">
        <v>66</v>
      </c>
      <c r="B28" s="26" t="s">
        <v>100</v>
      </c>
      <c r="C28" s="26">
        <v>2980</v>
      </c>
      <c r="D28" s="26">
        <v>11400</v>
      </c>
      <c r="E28" s="26">
        <v>615</v>
      </c>
      <c r="F28" s="26">
        <v>4</v>
      </c>
      <c r="G28" s="26">
        <v>84</v>
      </c>
      <c r="H28" s="26">
        <v>91</v>
      </c>
      <c r="I28" s="25">
        <v>550</v>
      </c>
      <c r="J28" s="25">
        <v>530</v>
      </c>
    </row>
    <row r="29" spans="1:10" x14ac:dyDescent="0.2">
      <c r="A29" s="25">
        <v>67</v>
      </c>
      <c r="B29" s="26" t="s">
        <v>100</v>
      </c>
      <c r="C29" s="26">
        <v>2980</v>
      </c>
      <c r="D29" s="26">
        <v>10920</v>
      </c>
      <c r="E29" s="26">
        <v>643</v>
      </c>
      <c r="F29" s="26">
        <v>4</v>
      </c>
      <c r="G29" s="26">
        <v>84</v>
      </c>
      <c r="H29" s="26">
        <v>91</v>
      </c>
      <c r="I29" s="25">
        <v>550</v>
      </c>
      <c r="J29" s="25">
        <v>530</v>
      </c>
    </row>
    <row r="30" spans="1:10" x14ac:dyDescent="0.2">
      <c r="A30" s="25">
        <v>68</v>
      </c>
      <c r="B30" s="26" t="s">
        <v>100</v>
      </c>
      <c r="C30" s="26">
        <v>2980</v>
      </c>
      <c r="D30" s="26">
        <v>9066</v>
      </c>
      <c r="E30" s="26">
        <v>692</v>
      </c>
      <c r="F30" s="26">
        <v>4</v>
      </c>
      <c r="G30" s="26">
        <v>84</v>
      </c>
      <c r="H30" s="26">
        <v>91</v>
      </c>
      <c r="I30" s="25">
        <v>550</v>
      </c>
      <c r="J30" s="25">
        <v>530</v>
      </c>
    </row>
    <row r="31" spans="1:10" x14ac:dyDescent="0.2">
      <c r="A31" s="25">
        <v>69</v>
      </c>
      <c r="B31" s="26" t="s">
        <v>100</v>
      </c>
      <c r="C31" s="26">
        <v>2980</v>
      </c>
      <c r="D31" s="26">
        <v>8256</v>
      </c>
      <c r="E31" s="26">
        <v>756</v>
      </c>
      <c r="F31" s="26">
        <v>4</v>
      </c>
      <c r="G31" s="26">
        <v>84</v>
      </c>
      <c r="H31" s="26">
        <v>91</v>
      </c>
      <c r="I31" s="25">
        <v>550</v>
      </c>
      <c r="J31" s="25">
        <v>530</v>
      </c>
    </row>
    <row r="32" spans="1:10" x14ac:dyDescent="0.2">
      <c r="A32" s="19">
        <v>70</v>
      </c>
      <c r="B32" s="2" t="s">
        <v>101</v>
      </c>
      <c r="C32" s="2">
        <v>1430</v>
      </c>
      <c r="D32" s="2">
        <v>13200</v>
      </c>
      <c r="E32" s="2">
        <v>264</v>
      </c>
      <c r="F32" s="2">
        <v>2.2000000000000002</v>
      </c>
      <c r="G32" s="2">
        <v>77</v>
      </c>
      <c r="H32" s="21">
        <v>80</v>
      </c>
      <c r="I32" s="19">
        <v>550</v>
      </c>
      <c r="J32" s="19">
        <v>530</v>
      </c>
    </row>
    <row r="33" spans="1:10" x14ac:dyDescent="0.2">
      <c r="A33" s="19">
        <v>71</v>
      </c>
      <c r="B33" s="2" t="s">
        <v>101</v>
      </c>
      <c r="C33" s="2">
        <v>1430</v>
      </c>
      <c r="D33" s="24">
        <v>12400</v>
      </c>
      <c r="E33" s="2">
        <v>301</v>
      </c>
      <c r="F33" s="2">
        <v>2.2000000000000002</v>
      </c>
      <c r="G33" s="2">
        <v>78</v>
      </c>
      <c r="H33" s="21">
        <v>80</v>
      </c>
      <c r="I33" s="19">
        <v>550</v>
      </c>
      <c r="J33" s="19">
        <v>530</v>
      </c>
    </row>
    <row r="34" spans="1:10" x14ac:dyDescent="0.2">
      <c r="A34" s="19">
        <v>72</v>
      </c>
      <c r="B34" s="2" t="s">
        <v>101</v>
      </c>
      <c r="C34" s="2">
        <v>1430</v>
      </c>
      <c r="D34" s="2">
        <v>11780</v>
      </c>
      <c r="E34" s="2">
        <v>320</v>
      </c>
      <c r="F34" s="2">
        <v>2.2000000000000002</v>
      </c>
      <c r="G34" s="2">
        <v>78</v>
      </c>
      <c r="H34" s="21">
        <v>80</v>
      </c>
      <c r="I34" s="19">
        <v>550</v>
      </c>
      <c r="J34" s="19">
        <v>530</v>
      </c>
    </row>
    <row r="35" spans="1:10" x14ac:dyDescent="0.2">
      <c r="A35" s="19">
        <v>73</v>
      </c>
      <c r="B35" s="2" t="s">
        <v>101</v>
      </c>
      <c r="C35" s="2">
        <v>1430</v>
      </c>
      <c r="D35" s="2">
        <v>11000</v>
      </c>
      <c r="E35" s="2">
        <v>350</v>
      </c>
      <c r="F35" s="2">
        <v>2.2000000000000002</v>
      </c>
      <c r="G35" s="2">
        <v>79</v>
      </c>
      <c r="H35" s="21">
        <v>80</v>
      </c>
      <c r="I35" s="19">
        <v>550</v>
      </c>
      <c r="J35" s="19">
        <v>530</v>
      </c>
    </row>
    <row r="36" spans="1:10" x14ac:dyDescent="0.2">
      <c r="A36" s="19">
        <v>74</v>
      </c>
      <c r="B36" s="2" t="s">
        <v>101</v>
      </c>
      <c r="C36" s="2">
        <v>1430</v>
      </c>
      <c r="D36" s="2">
        <v>9900</v>
      </c>
      <c r="E36" s="2">
        <v>371</v>
      </c>
      <c r="F36" s="2">
        <v>2.2000000000000002</v>
      </c>
      <c r="G36" s="2">
        <v>79</v>
      </c>
      <c r="H36" s="21">
        <v>80</v>
      </c>
      <c r="I36" s="19">
        <v>550</v>
      </c>
      <c r="J36" s="19">
        <v>530</v>
      </c>
    </row>
    <row r="37" spans="1:10" x14ac:dyDescent="0.2">
      <c r="A37" s="19">
        <v>75</v>
      </c>
      <c r="B37" s="2" t="s">
        <v>101</v>
      </c>
      <c r="C37" s="2">
        <v>1430</v>
      </c>
      <c r="D37" s="2">
        <v>8910</v>
      </c>
      <c r="E37" s="2">
        <v>382</v>
      </c>
      <c r="F37" s="2">
        <v>2.2000000000000002</v>
      </c>
      <c r="G37" s="2">
        <v>79</v>
      </c>
      <c r="H37" s="21">
        <v>80</v>
      </c>
      <c r="I37" s="19">
        <v>550</v>
      </c>
      <c r="J37" s="19">
        <v>530</v>
      </c>
    </row>
    <row r="38" spans="1:10" x14ac:dyDescent="0.2">
      <c r="A38" s="25">
        <v>76</v>
      </c>
      <c r="B38" s="26" t="s">
        <v>102</v>
      </c>
      <c r="C38" s="26">
        <v>1400</v>
      </c>
      <c r="D38" s="26">
        <v>12240</v>
      </c>
      <c r="E38" s="26">
        <v>210</v>
      </c>
      <c r="F38" s="26">
        <v>1.5</v>
      </c>
      <c r="G38" s="26">
        <v>75</v>
      </c>
      <c r="H38" s="26">
        <v>68</v>
      </c>
      <c r="I38" s="25">
        <v>550</v>
      </c>
      <c r="J38" s="25">
        <v>530</v>
      </c>
    </row>
    <row r="39" spans="1:10" x14ac:dyDescent="0.2">
      <c r="A39" s="25">
        <v>77</v>
      </c>
      <c r="B39" s="26" t="s">
        <v>102</v>
      </c>
      <c r="C39" s="26">
        <v>1400</v>
      </c>
      <c r="D39" s="26">
        <v>11628</v>
      </c>
      <c r="E39" s="26">
        <v>241</v>
      </c>
      <c r="F39" s="26">
        <v>1.5</v>
      </c>
      <c r="G39" s="26">
        <v>76</v>
      </c>
      <c r="H39" s="26">
        <v>68</v>
      </c>
      <c r="I39" s="25">
        <v>550</v>
      </c>
      <c r="J39" s="25">
        <v>530</v>
      </c>
    </row>
    <row r="40" spans="1:10" x14ac:dyDescent="0.2">
      <c r="A40" s="25">
        <v>78</v>
      </c>
      <c r="B40" s="26" t="s">
        <v>102</v>
      </c>
      <c r="C40" s="26">
        <v>1400</v>
      </c>
      <c r="D40" s="26">
        <v>10960</v>
      </c>
      <c r="E40" s="26">
        <v>256</v>
      </c>
      <c r="F40" s="26">
        <v>1.5</v>
      </c>
      <c r="G40" s="26">
        <v>76</v>
      </c>
      <c r="H40" s="26">
        <v>68</v>
      </c>
      <c r="I40" s="25">
        <v>550</v>
      </c>
      <c r="J40" s="25">
        <v>530</v>
      </c>
    </row>
    <row r="41" spans="1:10" x14ac:dyDescent="0.2">
      <c r="A41" s="25">
        <v>79</v>
      </c>
      <c r="B41" s="26" t="s">
        <v>102</v>
      </c>
      <c r="C41" s="26">
        <v>1400</v>
      </c>
      <c r="D41" s="26">
        <v>10200</v>
      </c>
      <c r="E41" s="26">
        <v>280</v>
      </c>
      <c r="F41" s="26">
        <v>1.5</v>
      </c>
      <c r="G41" s="26">
        <v>76</v>
      </c>
      <c r="H41" s="26">
        <v>68</v>
      </c>
      <c r="I41" s="25">
        <v>550</v>
      </c>
      <c r="J41" s="25">
        <v>530</v>
      </c>
    </row>
    <row r="42" spans="1:10" x14ac:dyDescent="0.2">
      <c r="A42" s="25">
        <v>80</v>
      </c>
      <c r="B42" s="26" t="s">
        <v>102</v>
      </c>
      <c r="C42" s="26">
        <v>1400</v>
      </c>
      <c r="D42" s="26">
        <v>9180</v>
      </c>
      <c r="E42" s="26">
        <v>305</v>
      </c>
      <c r="F42" s="26">
        <v>1.5</v>
      </c>
      <c r="G42" s="26">
        <v>77</v>
      </c>
      <c r="H42" s="26">
        <v>68</v>
      </c>
      <c r="I42" s="25">
        <v>550</v>
      </c>
      <c r="J42" s="25">
        <v>530</v>
      </c>
    </row>
    <row r="43" spans="1:10" x14ac:dyDescent="0.2">
      <c r="A43" s="25">
        <v>81</v>
      </c>
      <c r="B43" s="26" t="s">
        <v>102</v>
      </c>
      <c r="C43" s="26">
        <v>1400</v>
      </c>
      <c r="D43" s="26">
        <v>8262</v>
      </c>
      <c r="E43" s="26">
        <v>314</v>
      </c>
      <c r="F43" s="26">
        <v>1.5</v>
      </c>
      <c r="G43" s="26">
        <v>77</v>
      </c>
      <c r="H43" s="26">
        <v>68</v>
      </c>
      <c r="I43" s="25">
        <v>550</v>
      </c>
      <c r="J43" s="25">
        <v>530</v>
      </c>
    </row>
    <row r="44" spans="1:10" x14ac:dyDescent="0.2">
      <c r="A44" s="19">
        <v>82</v>
      </c>
      <c r="B44" s="2" t="s">
        <v>103</v>
      </c>
      <c r="C44" s="2">
        <v>1400</v>
      </c>
      <c r="D44" s="2">
        <v>11760</v>
      </c>
      <c r="E44" s="2">
        <v>158</v>
      </c>
      <c r="F44" s="2">
        <v>1.1000000000000001</v>
      </c>
      <c r="G44" s="2">
        <v>72</v>
      </c>
      <c r="H44" s="21">
        <v>65</v>
      </c>
      <c r="I44" s="19">
        <v>550</v>
      </c>
      <c r="J44" s="19">
        <v>530</v>
      </c>
    </row>
    <row r="45" spans="1:10" x14ac:dyDescent="0.2">
      <c r="A45" s="19">
        <v>83</v>
      </c>
      <c r="B45" s="2" t="s">
        <v>103</v>
      </c>
      <c r="C45" s="2">
        <v>1400</v>
      </c>
      <c r="D45" s="2">
        <v>11172</v>
      </c>
      <c r="E45" s="2">
        <v>181</v>
      </c>
      <c r="F45" s="2">
        <v>1.1000000000000001</v>
      </c>
      <c r="G45" s="2">
        <v>73</v>
      </c>
      <c r="H45" s="21">
        <v>65</v>
      </c>
      <c r="I45" s="19">
        <v>550</v>
      </c>
      <c r="J45" s="19">
        <v>530</v>
      </c>
    </row>
    <row r="46" spans="1:10" x14ac:dyDescent="0.2">
      <c r="A46" s="19">
        <v>84</v>
      </c>
      <c r="B46" s="2" t="s">
        <v>103</v>
      </c>
      <c r="C46" s="2">
        <v>1400</v>
      </c>
      <c r="D46" s="2">
        <v>9800</v>
      </c>
      <c r="E46" s="2">
        <v>210</v>
      </c>
      <c r="F46" s="2">
        <v>1.1000000000000001</v>
      </c>
      <c r="G46" s="2">
        <v>74</v>
      </c>
      <c r="H46" s="21">
        <v>65</v>
      </c>
      <c r="I46" s="19">
        <v>550</v>
      </c>
      <c r="J46" s="19">
        <v>530</v>
      </c>
    </row>
    <row r="47" spans="1:10" x14ac:dyDescent="0.2">
      <c r="A47" s="19">
        <v>85</v>
      </c>
      <c r="B47" s="2" t="s">
        <v>103</v>
      </c>
      <c r="C47" s="2">
        <v>1400</v>
      </c>
      <c r="D47" s="2">
        <v>9310</v>
      </c>
      <c r="E47" s="2">
        <v>220</v>
      </c>
      <c r="F47" s="2">
        <v>1.1000000000000001</v>
      </c>
      <c r="G47" s="2">
        <v>74</v>
      </c>
      <c r="H47" s="21">
        <v>65</v>
      </c>
      <c r="I47" s="19">
        <v>550</v>
      </c>
      <c r="J47" s="19">
        <v>530</v>
      </c>
    </row>
    <row r="48" spans="1:10" x14ac:dyDescent="0.2">
      <c r="A48" s="19">
        <v>86</v>
      </c>
      <c r="B48" s="2" t="s">
        <v>103</v>
      </c>
      <c r="C48" s="2">
        <v>1400</v>
      </c>
      <c r="D48" s="2">
        <v>8820</v>
      </c>
      <c r="E48" s="2">
        <v>229</v>
      </c>
      <c r="F48" s="2">
        <v>1.1000000000000001</v>
      </c>
      <c r="G48" s="2">
        <v>74</v>
      </c>
      <c r="H48" s="21">
        <v>65</v>
      </c>
      <c r="I48" s="19">
        <v>550</v>
      </c>
      <c r="J48" s="19">
        <v>530</v>
      </c>
    </row>
    <row r="49" spans="1:10" x14ac:dyDescent="0.2">
      <c r="A49" s="19">
        <v>87</v>
      </c>
      <c r="B49" s="2" t="s">
        <v>103</v>
      </c>
      <c r="C49" s="2">
        <v>1400</v>
      </c>
      <c r="D49" s="2">
        <v>7938</v>
      </c>
      <c r="E49" s="2">
        <v>235</v>
      </c>
      <c r="F49" s="2">
        <v>1.1000000000000001</v>
      </c>
      <c r="G49" s="2">
        <v>74</v>
      </c>
      <c r="H49" s="21">
        <v>65</v>
      </c>
      <c r="I49" s="19">
        <v>550</v>
      </c>
      <c r="J49" s="19">
        <v>530</v>
      </c>
    </row>
    <row r="50" spans="1:10" x14ac:dyDescent="0.2">
      <c r="A50" s="25">
        <v>88</v>
      </c>
      <c r="B50" s="26" t="s">
        <v>104</v>
      </c>
      <c r="C50" s="26">
        <v>2900</v>
      </c>
      <c r="D50" s="26">
        <v>16090</v>
      </c>
      <c r="E50" s="26">
        <v>510</v>
      </c>
      <c r="F50" s="26">
        <v>5.5</v>
      </c>
      <c r="G50" s="26">
        <v>84</v>
      </c>
      <c r="H50" s="26">
        <v>133</v>
      </c>
      <c r="I50" s="25">
        <v>600</v>
      </c>
      <c r="J50" s="25">
        <v>530</v>
      </c>
    </row>
    <row r="51" spans="1:10" x14ac:dyDescent="0.2">
      <c r="A51" s="25">
        <v>89</v>
      </c>
      <c r="B51" s="26" t="s">
        <v>104</v>
      </c>
      <c r="C51" s="26">
        <v>2900</v>
      </c>
      <c r="D51" s="26">
        <v>15718</v>
      </c>
      <c r="E51" s="26">
        <v>552</v>
      </c>
      <c r="F51" s="26">
        <v>5.5</v>
      </c>
      <c r="G51" s="26">
        <v>84</v>
      </c>
      <c r="H51" s="26">
        <v>133</v>
      </c>
      <c r="I51" s="25">
        <v>600</v>
      </c>
      <c r="J51" s="25">
        <v>530</v>
      </c>
    </row>
    <row r="52" spans="1:10" x14ac:dyDescent="0.2">
      <c r="A52" s="25">
        <v>90</v>
      </c>
      <c r="B52" s="26" t="s">
        <v>104</v>
      </c>
      <c r="C52" s="26">
        <v>2900</v>
      </c>
      <c r="D52" s="26">
        <v>15102</v>
      </c>
      <c r="E52" s="26">
        <v>610</v>
      </c>
      <c r="F52" s="26">
        <v>5.5</v>
      </c>
      <c r="G52" s="26">
        <v>85</v>
      </c>
      <c r="H52" s="26">
        <v>133</v>
      </c>
      <c r="I52" s="25">
        <v>600</v>
      </c>
      <c r="J52" s="25">
        <v>530</v>
      </c>
    </row>
    <row r="53" spans="1:10" x14ac:dyDescent="0.2">
      <c r="A53" s="25">
        <v>91</v>
      </c>
      <c r="B53" s="26" t="s">
        <v>104</v>
      </c>
      <c r="C53" s="26">
        <v>2900</v>
      </c>
      <c r="D53" s="26">
        <v>14700</v>
      </c>
      <c r="E53" s="26">
        <v>635</v>
      </c>
      <c r="F53" s="26">
        <v>5.5</v>
      </c>
      <c r="G53" s="26">
        <v>85</v>
      </c>
      <c r="H53" s="26">
        <v>133</v>
      </c>
      <c r="I53" s="25">
        <v>600</v>
      </c>
      <c r="J53" s="25">
        <v>530</v>
      </c>
    </row>
    <row r="54" spans="1:10" x14ac:dyDescent="0.2">
      <c r="A54" s="25">
        <v>92</v>
      </c>
      <c r="B54" s="26" t="s">
        <v>104</v>
      </c>
      <c r="C54" s="26">
        <v>2900</v>
      </c>
      <c r="D54" s="26">
        <v>14302</v>
      </c>
      <c r="E54" s="26">
        <v>680</v>
      </c>
      <c r="F54" s="26">
        <v>5.5</v>
      </c>
      <c r="G54" s="26">
        <v>86</v>
      </c>
      <c r="H54" s="26">
        <v>133</v>
      </c>
      <c r="I54" s="25">
        <v>600</v>
      </c>
      <c r="J54" s="25">
        <v>530</v>
      </c>
    </row>
    <row r="55" spans="1:10" x14ac:dyDescent="0.2">
      <c r="A55" s="25">
        <v>93</v>
      </c>
      <c r="B55" s="26" t="s">
        <v>104</v>
      </c>
      <c r="C55" s="26">
        <v>2900</v>
      </c>
      <c r="D55" s="26">
        <v>13197</v>
      </c>
      <c r="E55" s="26">
        <v>780</v>
      </c>
      <c r="F55" s="26">
        <v>5.5</v>
      </c>
      <c r="G55" s="26">
        <v>86</v>
      </c>
      <c r="H55" s="26">
        <v>133</v>
      </c>
      <c r="I55" s="25">
        <v>600</v>
      </c>
      <c r="J55" s="25">
        <v>530</v>
      </c>
    </row>
    <row r="56" spans="1:10" x14ac:dyDescent="0.2">
      <c r="A56" s="19">
        <v>94</v>
      </c>
      <c r="B56" s="2" t="s">
        <v>105</v>
      </c>
      <c r="C56" s="2">
        <v>1440</v>
      </c>
      <c r="D56" s="2">
        <v>18240</v>
      </c>
      <c r="E56" s="2">
        <v>362</v>
      </c>
      <c r="F56" s="2">
        <v>4</v>
      </c>
      <c r="G56" s="2">
        <v>81</v>
      </c>
      <c r="H56" s="21">
        <v>105</v>
      </c>
      <c r="I56" s="19">
        <v>600</v>
      </c>
      <c r="J56" s="19">
        <v>530</v>
      </c>
    </row>
    <row r="57" spans="1:10" x14ac:dyDescent="0.2">
      <c r="A57" s="19">
        <v>95</v>
      </c>
      <c r="B57" s="2" t="s">
        <v>105</v>
      </c>
      <c r="C57" s="2">
        <v>1440</v>
      </c>
      <c r="D57" s="2">
        <v>17328</v>
      </c>
      <c r="E57" s="2">
        <v>413</v>
      </c>
      <c r="F57" s="2">
        <v>4</v>
      </c>
      <c r="G57" s="2">
        <v>82</v>
      </c>
      <c r="H57" s="21">
        <v>105</v>
      </c>
      <c r="I57" s="19">
        <v>600</v>
      </c>
      <c r="J57" s="19">
        <v>530</v>
      </c>
    </row>
    <row r="58" spans="1:10" x14ac:dyDescent="0.2">
      <c r="A58" s="19">
        <v>96</v>
      </c>
      <c r="B58" s="2" t="s">
        <v>105</v>
      </c>
      <c r="C58" s="2">
        <v>1440</v>
      </c>
      <c r="D58" s="2">
        <v>15200</v>
      </c>
      <c r="E58" s="2">
        <v>480</v>
      </c>
      <c r="F58" s="2">
        <v>4</v>
      </c>
      <c r="G58" s="2">
        <v>83</v>
      </c>
      <c r="H58" s="21">
        <v>105</v>
      </c>
      <c r="I58" s="19">
        <v>600</v>
      </c>
      <c r="J58" s="19">
        <v>530</v>
      </c>
    </row>
    <row r="59" spans="1:10" x14ac:dyDescent="0.2">
      <c r="A59" s="19">
        <v>97</v>
      </c>
      <c r="B59" s="2" t="s">
        <v>105</v>
      </c>
      <c r="C59" s="2">
        <v>1440</v>
      </c>
      <c r="D59" s="2">
        <v>14450</v>
      </c>
      <c r="E59" s="2">
        <v>496</v>
      </c>
      <c r="F59" s="2">
        <v>4</v>
      </c>
      <c r="G59" s="2">
        <v>83</v>
      </c>
      <c r="H59" s="21">
        <v>105</v>
      </c>
      <c r="I59" s="19">
        <v>600</v>
      </c>
      <c r="J59" s="19">
        <v>530</v>
      </c>
    </row>
    <row r="60" spans="1:10" x14ac:dyDescent="0.2">
      <c r="A60" s="19">
        <v>98</v>
      </c>
      <c r="B60" s="2" t="s">
        <v>105</v>
      </c>
      <c r="C60" s="2">
        <v>1440</v>
      </c>
      <c r="D60" s="2">
        <v>13680</v>
      </c>
      <c r="E60" s="2">
        <v>509</v>
      </c>
      <c r="F60" s="2">
        <v>4</v>
      </c>
      <c r="G60" s="2">
        <v>83</v>
      </c>
      <c r="H60" s="21">
        <v>105</v>
      </c>
      <c r="I60" s="19">
        <v>600</v>
      </c>
      <c r="J60" s="19">
        <v>530</v>
      </c>
    </row>
    <row r="61" spans="1:10" x14ac:dyDescent="0.2">
      <c r="A61" s="19">
        <v>99</v>
      </c>
      <c r="B61" s="2" t="s">
        <v>105</v>
      </c>
      <c r="C61" s="2">
        <v>1440</v>
      </c>
      <c r="D61" s="2">
        <v>12312</v>
      </c>
      <c r="E61" s="2">
        <v>523</v>
      </c>
      <c r="F61" s="2">
        <v>4</v>
      </c>
      <c r="G61" s="2">
        <v>83</v>
      </c>
      <c r="H61" s="21">
        <v>105</v>
      </c>
      <c r="I61" s="19">
        <v>600</v>
      </c>
      <c r="J61" s="19">
        <v>530</v>
      </c>
    </row>
    <row r="62" spans="1:10" x14ac:dyDescent="0.2">
      <c r="A62" s="25">
        <v>100</v>
      </c>
      <c r="B62" s="26" t="s">
        <v>106</v>
      </c>
      <c r="C62" s="26">
        <v>1430</v>
      </c>
      <c r="D62" s="26">
        <v>16500</v>
      </c>
      <c r="E62" s="26">
        <v>315</v>
      </c>
      <c r="F62" s="26">
        <v>3</v>
      </c>
      <c r="G62" s="26">
        <v>80</v>
      </c>
      <c r="H62" s="26">
        <v>90</v>
      </c>
      <c r="I62" s="25">
        <v>600</v>
      </c>
      <c r="J62" s="25">
        <v>530</v>
      </c>
    </row>
    <row r="63" spans="1:10" x14ac:dyDescent="0.2">
      <c r="A63" s="25">
        <v>101</v>
      </c>
      <c r="B63" s="26" t="s">
        <v>106</v>
      </c>
      <c r="C63" s="26">
        <v>1430</v>
      </c>
      <c r="D63" s="26">
        <v>15785</v>
      </c>
      <c r="E63" s="26">
        <v>340</v>
      </c>
      <c r="F63" s="26">
        <v>3</v>
      </c>
      <c r="G63" s="26">
        <v>80</v>
      </c>
      <c r="H63" s="26">
        <v>90</v>
      </c>
      <c r="I63" s="25">
        <v>600</v>
      </c>
      <c r="J63" s="25">
        <v>530</v>
      </c>
    </row>
    <row r="64" spans="1:10" x14ac:dyDescent="0.2">
      <c r="A64" s="25">
        <v>102</v>
      </c>
      <c r="B64" s="26" t="s">
        <v>106</v>
      </c>
      <c r="C64" s="26">
        <v>1430</v>
      </c>
      <c r="D64" s="26">
        <v>14800</v>
      </c>
      <c r="E64" s="26">
        <v>370</v>
      </c>
      <c r="F64" s="26">
        <v>3</v>
      </c>
      <c r="G64" s="26">
        <v>80</v>
      </c>
      <c r="H64" s="26">
        <v>90</v>
      </c>
      <c r="I64" s="25">
        <v>600</v>
      </c>
      <c r="J64" s="25">
        <v>530</v>
      </c>
    </row>
    <row r="65" spans="1:10" x14ac:dyDescent="0.2">
      <c r="A65" s="25">
        <v>103</v>
      </c>
      <c r="B65" s="26" t="s">
        <v>106</v>
      </c>
      <c r="C65" s="26">
        <v>1430</v>
      </c>
      <c r="D65" s="26">
        <v>14220</v>
      </c>
      <c r="E65" s="26">
        <v>382</v>
      </c>
      <c r="F65" s="26">
        <v>3</v>
      </c>
      <c r="G65" s="26">
        <v>81</v>
      </c>
      <c r="H65" s="26">
        <v>90</v>
      </c>
      <c r="I65" s="25">
        <v>600</v>
      </c>
      <c r="J65" s="25">
        <v>530</v>
      </c>
    </row>
    <row r="66" spans="1:10" x14ac:dyDescent="0.2">
      <c r="A66" s="25">
        <v>104</v>
      </c>
      <c r="B66" s="26" t="s">
        <v>106</v>
      </c>
      <c r="C66" s="26">
        <v>1430</v>
      </c>
      <c r="D66" s="26">
        <v>13766</v>
      </c>
      <c r="E66" s="26">
        <v>396</v>
      </c>
      <c r="F66" s="26">
        <v>3</v>
      </c>
      <c r="G66" s="26">
        <v>81</v>
      </c>
      <c r="H66" s="26">
        <v>90</v>
      </c>
      <c r="I66" s="25">
        <v>600</v>
      </c>
      <c r="J66" s="25">
        <v>530</v>
      </c>
    </row>
    <row r="67" spans="1:10" x14ac:dyDescent="0.2">
      <c r="A67" s="25">
        <v>105</v>
      </c>
      <c r="B67" s="26" t="s">
        <v>106</v>
      </c>
      <c r="C67" s="26">
        <v>1430</v>
      </c>
      <c r="D67" s="26">
        <v>12500</v>
      </c>
      <c r="E67" s="26">
        <v>420</v>
      </c>
      <c r="F67" s="26">
        <v>3</v>
      </c>
      <c r="G67" s="26">
        <v>81</v>
      </c>
      <c r="H67" s="26">
        <v>90</v>
      </c>
      <c r="I67" s="25">
        <v>600</v>
      </c>
      <c r="J67" s="25">
        <v>530</v>
      </c>
    </row>
    <row r="68" spans="1:10" x14ac:dyDescent="0.2">
      <c r="A68" s="19">
        <v>106</v>
      </c>
      <c r="B68" s="2" t="s">
        <v>107</v>
      </c>
      <c r="C68" s="2">
        <v>1430</v>
      </c>
      <c r="D68" s="2">
        <v>15840</v>
      </c>
      <c r="E68" s="2">
        <v>240</v>
      </c>
      <c r="F68" s="2">
        <v>2.2000000000000002</v>
      </c>
      <c r="G68" s="2">
        <v>77</v>
      </c>
      <c r="H68" s="21">
        <v>87</v>
      </c>
      <c r="I68" s="19">
        <v>600</v>
      </c>
      <c r="J68" s="19">
        <v>530</v>
      </c>
    </row>
    <row r="69" spans="1:10" x14ac:dyDescent="0.2">
      <c r="A69" s="19">
        <v>107</v>
      </c>
      <c r="B69" s="2" t="s">
        <v>107</v>
      </c>
      <c r="C69" s="2">
        <v>1430</v>
      </c>
      <c r="D69" s="2">
        <v>15048</v>
      </c>
      <c r="E69" s="2">
        <v>275</v>
      </c>
      <c r="F69" s="2">
        <v>2.2000000000000002</v>
      </c>
      <c r="G69" s="2">
        <v>78</v>
      </c>
      <c r="H69" s="21">
        <v>87</v>
      </c>
      <c r="I69" s="19">
        <v>600</v>
      </c>
      <c r="J69" s="19">
        <v>530</v>
      </c>
    </row>
    <row r="70" spans="1:10" x14ac:dyDescent="0.2">
      <c r="A70" s="19">
        <v>108</v>
      </c>
      <c r="B70" s="2" t="s">
        <v>107</v>
      </c>
      <c r="C70" s="2">
        <v>1430</v>
      </c>
      <c r="D70" s="2">
        <v>14000</v>
      </c>
      <c r="E70" s="2">
        <v>296</v>
      </c>
      <c r="F70" s="2">
        <v>2.2000000000000002</v>
      </c>
      <c r="G70" s="2">
        <v>78</v>
      </c>
      <c r="H70" s="21">
        <v>87</v>
      </c>
      <c r="I70" s="19">
        <v>600</v>
      </c>
      <c r="J70" s="19">
        <v>530</v>
      </c>
    </row>
    <row r="71" spans="1:10" x14ac:dyDescent="0.2">
      <c r="A71" s="19">
        <v>109</v>
      </c>
      <c r="B71" s="2" t="s">
        <v>107</v>
      </c>
      <c r="C71" s="2">
        <v>1430</v>
      </c>
      <c r="D71" s="2">
        <v>13200</v>
      </c>
      <c r="E71" s="2">
        <v>320</v>
      </c>
      <c r="F71" s="2">
        <v>2.2000000000000002</v>
      </c>
      <c r="G71" s="2">
        <v>79</v>
      </c>
      <c r="H71" s="21">
        <v>87</v>
      </c>
      <c r="I71" s="19">
        <v>600</v>
      </c>
      <c r="J71" s="19">
        <v>530</v>
      </c>
    </row>
    <row r="72" spans="1:10" x14ac:dyDescent="0.2">
      <c r="A72" s="19">
        <v>110</v>
      </c>
      <c r="B72" s="2" t="s">
        <v>107</v>
      </c>
      <c r="C72" s="2">
        <v>1430</v>
      </c>
      <c r="D72" s="2">
        <v>11880</v>
      </c>
      <c r="E72" s="2">
        <v>349</v>
      </c>
      <c r="F72" s="2">
        <v>2.2000000000000002</v>
      </c>
      <c r="G72" s="2">
        <v>79</v>
      </c>
      <c r="H72" s="21">
        <v>87</v>
      </c>
      <c r="I72" s="19">
        <v>600</v>
      </c>
      <c r="J72" s="19">
        <v>530</v>
      </c>
    </row>
    <row r="73" spans="1:10" x14ac:dyDescent="0.2">
      <c r="A73" s="19">
        <v>111</v>
      </c>
      <c r="B73" s="2" t="s">
        <v>107</v>
      </c>
      <c r="C73" s="2">
        <v>1430</v>
      </c>
      <c r="D73" s="2">
        <v>10692</v>
      </c>
      <c r="E73" s="2">
        <v>358</v>
      </c>
      <c r="F73" s="2">
        <v>2.2000000000000002</v>
      </c>
      <c r="G73" s="2">
        <v>79</v>
      </c>
      <c r="H73" s="21">
        <v>87</v>
      </c>
      <c r="I73" s="19">
        <v>600</v>
      </c>
      <c r="J73" s="19">
        <v>530</v>
      </c>
    </row>
    <row r="74" spans="1:10" x14ac:dyDescent="0.2">
      <c r="A74" s="25">
        <v>112</v>
      </c>
      <c r="B74" s="26" t="s">
        <v>108</v>
      </c>
      <c r="C74" s="26">
        <v>1440</v>
      </c>
      <c r="D74" s="26">
        <v>21652</v>
      </c>
      <c r="E74" s="26">
        <v>512</v>
      </c>
      <c r="F74" s="26">
        <v>5.5</v>
      </c>
      <c r="G74" s="26">
        <v>85</v>
      </c>
      <c r="H74" s="26">
        <v>142</v>
      </c>
      <c r="I74" s="25">
        <v>650</v>
      </c>
      <c r="J74" s="25">
        <v>530</v>
      </c>
    </row>
    <row r="75" spans="1:10" x14ac:dyDescent="0.2">
      <c r="A75" s="25">
        <v>113</v>
      </c>
      <c r="B75" s="26" t="s">
        <v>108</v>
      </c>
      <c r="C75" s="26">
        <v>1440</v>
      </c>
      <c r="D75" s="26">
        <v>19780</v>
      </c>
      <c r="E75" s="26">
        <v>558</v>
      </c>
      <c r="F75" s="26">
        <v>5.5</v>
      </c>
      <c r="G75" s="26">
        <v>85</v>
      </c>
      <c r="H75" s="26">
        <v>142</v>
      </c>
      <c r="I75" s="25">
        <v>650</v>
      </c>
      <c r="J75" s="25">
        <v>530</v>
      </c>
    </row>
    <row r="76" spans="1:10" x14ac:dyDescent="0.2">
      <c r="A76" s="25">
        <v>114</v>
      </c>
      <c r="B76" s="26" t="s">
        <v>108</v>
      </c>
      <c r="C76" s="26">
        <v>1440</v>
      </c>
      <c r="D76" s="26">
        <v>18900</v>
      </c>
      <c r="E76" s="26">
        <v>585</v>
      </c>
      <c r="F76" s="26">
        <v>5.5</v>
      </c>
      <c r="G76" s="26">
        <v>86</v>
      </c>
      <c r="H76" s="26">
        <v>142</v>
      </c>
      <c r="I76" s="25">
        <v>650</v>
      </c>
      <c r="J76" s="25">
        <v>530</v>
      </c>
    </row>
    <row r="77" spans="1:10" x14ac:dyDescent="0.2">
      <c r="A77" s="25">
        <v>115</v>
      </c>
      <c r="B77" s="26" t="s">
        <v>108</v>
      </c>
      <c r="C77" s="26">
        <v>1440</v>
      </c>
      <c r="D77" s="26">
        <v>18000</v>
      </c>
      <c r="E77" s="26">
        <v>620</v>
      </c>
      <c r="F77" s="26">
        <v>5.5</v>
      </c>
      <c r="G77" s="26">
        <v>86</v>
      </c>
      <c r="H77" s="26">
        <v>142</v>
      </c>
      <c r="I77" s="25">
        <v>650</v>
      </c>
      <c r="J77" s="25">
        <v>530</v>
      </c>
    </row>
    <row r="78" spans="1:10" x14ac:dyDescent="0.2">
      <c r="A78" s="25">
        <v>116</v>
      </c>
      <c r="B78" s="26" t="s">
        <v>108</v>
      </c>
      <c r="C78" s="26">
        <v>1440</v>
      </c>
      <c r="D78" s="26">
        <v>17120</v>
      </c>
      <c r="E78" s="26">
        <v>668</v>
      </c>
      <c r="F78" s="26">
        <v>5.5</v>
      </c>
      <c r="G78" s="26">
        <v>86</v>
      </c>
      <c r="H78" s="26">
        <v>142</v>
      </c>
      <c r="I78" s="25">
        <v>650</v>
      </c>
      <c r="J78" s="25">
        <v>530</v>
      </c>
    </row>
    <row r="79" spans="1:10" x14ac:dyDescent="0.2">
      <c r="A79" s="25">
        <v>117</v>
      </c>
      <c r="B79" s="26" t="s">
        <v>108</v>
      </c>
      <c r="C79" s="26">
        <v>1440</v>
      </c>
      <c r="D79" s="26">
        <v>16254</v>
      </c>
      <c r="E79" s="26">
        <v>702</v>
      </c>
      <c r="F79" s="26">
        <v>5.5</v>
      </c>
      <c r="G79" s="26">
        <v>86</v>
      </c>
      <c r="H79" s="26">
        <v>142</v>
      </c>
      <c r="I79" s="25">
        <v>650</v>
      </c>
      <c r="J79" s="25">
        <v>530</v>
      </c>
    </row>
    <row r="80" spans="1:10" x14ac:dyDescent="0.2">
      <c r="A80" s="19">
        <v>118</v>
      </c>
      <c r="B80" s="2" t="s">
        <v>109</v>
      </c>
      <c r="C80" s="2">
        <v>1440</v>
      </c>
      <c r="D80" s="2">
        <v>19500</v>
      </c>
      <c r="E80" s="2">
        <v>385</v>
      </c>
      <c r="F80" s="2">
        <v>4</v>
      </c>
      <c r="G80" s="2">
        <v>82</v>
      </c>
      <c r="H80" s="21">
        <v>113</v>
      </c>
      <c r="I80" s="19">
        <v>650</v>
      </c>
      <c r="J80" s="19">
        <v>530</v>
      </c>
    </row>
    <row r="81" spans="1:10" x14ac:dyDescent="0.2">
      <c r="A81" s="19">
        <v>119</v>
      </c>
      <c r="B81" s="2" t="s">
        <v>109</v>
      </c>
      <c r="C81" s="2">
        <v>1440</v>
      </c>
      <c r="D81" s="2">
        <v>18950</v>
      </c>
      <c r="E81" s="2">
        <v>402</v>
      </c>
      <c r="F81" s="2">
        <v>4</v>
      </c>
      <c r="G81" s="2">
        <v>82</v>
      </c>
      <c r="H81" s="21">
        <v>113</v>
      </c>
      <c r="I81" s="19">
        <v>650</v>
      </c>
      <c r="J81" s="19">
        <v>530</v>
      </c>
    </row>
    <row r="82" spans="1:10" x14ac:dyDescent="0.2">
      <c r="A82" s="19">
        <v>120</v>
      </c>
      <c r="B82" s="2" t="s">
        <v>109</v>
      </c>
      <c r="C82" s="2">
        <v>1440</v>
      </c>
      <c r="D82" s="2">
        <v>18240</v>
      </c>
      <c r="E82" s="2">
        <v>420</v>
      </c>
      <c r="F82" s="2">
        <v>4</v>
      </c>
      <c r="G82" s="2">
        <v>82</v>
      </c>
      <c r="H82" s="21">
        <v>113</v>
      </c>
      <c r="I82" s="19">
        <v>650</v>
      </c>
      <c r="J82" s="19">
        <v>530</v>
      </c>
    </row>
    <row r="83" spans="1:10" x14ac:dyDescent="0.2">
      <c r="A83" s="19">
        <v>121</v>
      </c>
      <c r="B83" s="2" t="s">
        <v>109</v>
      </c>
      <c r="C83" s="2">
        <v>1440</v>
      </c>
      <c r="D83" s="2">
        <v>17820</v>
      </c>
      <c r="E83" s="2">
        <v>428</v>
      </c>
      <c r="F83" s="2">
        <v>4</v>
      </c>
      <c r="G83" s="2">
        <v>83</v>
      </c>
      <c r="H83" s="21">
        <v>113</v>
      </c>
      <c r="I83" s="19">
        <v>650</v>
      </c>
      <c r="J83" s="19">
        <v>530</v>
      </c>
    </row>
    <row r="84" spans="1:10" x14ac:dyDescent="0.2">
      <c r="A84" s="19">
        <v>122</v>
      </c>
      <c r="B84" s="2" t="s">
        <v>109</v>
      </c>
      <c r="C84" s="2">
        <v>1440</v>
      </c>
      <c r="D84" s="2">
        <v>17488</v>
      </c>
      <c r="E84" s="2">
        <v>436</v>
      </c>
      <c r="F84" s="2">
        <v>4</v>
      </c>
      <c r="G84" s="2">
        <v>83</v>
      </c>
      <c r="H84" s="21">
        <v>113</v>
      </c>
      <c r="I84" s="19">
        <v>650</v>
      </c>
      <c r="J84" s="19">
        <v>530</v>
      </c>
    </row>
    <row r="85" spans="1:10" x14ac:dyDescent="0.2">
      <c r="A85" s="19">
        <v>123</v>
      </c>
      <c r="B85" s="2" t="s">
        <v>109</v>
      </c>
      <c r="C85" s="2">
        <v>1440</v>
      </c>
      <c r="D85" s="2">
        <v>16600</v>
      </c>
      <c r="E85" s="2">
        <v>450</v>
      </c>
      <c r="F85" s="2">
        <v>4</v>
      </c>
      <c r="G85" s="2">
        <v>83</v>
      </c>
      <c r="H85" s="21">
        <v>113</v>
      </c>
      <c r="I85" s="19">
        <v>650</v>
      </c>
      <c r="J85" s="19">
        <v>530</v>
      </c>
    </row>
    <row r="86" spans="1:10" x14ac:dyDescent="0.2">
      <c r="A86" s="25">
        <v>124</v>
      </c>
      <c r="B86" s="26" t="s">
        <v>110</v>
      </c>
      <c r="C86" s="26">
        <v>1430</v>
      </c>
      <c r="D86" s="26">
        <v>19800</v>
      </c>
      <c r="E86" s="26">
        <v>264</v>
      </c>
      <c r="F86" s="26">
        <v>3</v>
      </c>
      <c r="G86" s="26">
        <v>78</v>
      </c>
      <c r="H86" s="26">
        <v>103</v>
      </c>
      <c r="I86" s="25">
        <v>650</v>
      </c>
      <c r="J86" s="25">
        <v>530</v>
      </c>
    </row>
    <row r="87" spans="1:10" x14ac:dyDescent="0.2">
      <c r="A87" s="25">
        <v>125</v>
      </c>
      <c r="B87" s="26" t="s">
        <v>110</v>
      </c>
      <c r="C87" s="26">
        <v>1430</v>
      </c>
      <c r="D87" s="26">
        <v>18810</v>
      </c>
      <c r="E87" s="26">
        <v>305</v>
      </c>
      <c r="F87" s="26">
        <v>3</v>
      </c>
      <c r="G87" s="26">
        <v>79</v>
      </c>
      <c r="H87" s="26">
        <v>103</v>
      </c>
      <c r="I87" s="25">
        <v>650</v>
      </c>
      <c r="J87" s="25">
        <v>530</v>
      </c>
    </row>
    <row r="88" spans="1:10" x14ac:dyDescent="0.2">
      <c r="A88" s="25">
        <v>126</v>
      </c>
      <c r="B88" s="26" t="s">
        <v>110</v>
      </c>
      <c r="C88" s="26">
        <v>1430</v>
      </c>
      <c r="D88" s="26">
        <v>17600</v>
      </c>
      <c r="E88" s="26">
        <v>320</v>
      </c>
      <c r="F88" s="26">
        <v>3</v>
      </c>
      <c r="G88" s="26">
        <v>79</v>
      </c>
      <c r="H88" s="26">
        <v>103</v>
      </c>
      <c r="I88" s="25">
        <v>650</v>
      </c>
      <c r="J88" s="25">
        <v>530</v>
      </c>
    </row>
    <row r="89" spans="1:10" x14ac:dyDescent="0.2">
      <c r="A89" s="25">
        <v>127</v>
      </c>
      <c r="B89" s="26" t="s">
        <v>110</v>
      </c>
      <c r="C89" s="26">
        <v>1430</v>
      </c>
      <c r="D89" s="26">
        <v>16500</v>
      </c>
      <c r="E89" s="26">
        <v>350</v>
      </c>
      <c r="F89" s="26">
        <v>3</v>
      </c>
      <c r="G89" s="26">
        <v>79</v>
      </c>
      <c r="H89" s="26">
        <v>103</v>
      </c>
      <c r="I89" s="25">
        <v>650</v>
      </c>
      <c r="J89" s="25">
        <v>530</v>
      </c>
    </row>
    <row r="90" spans="1:10" x14ac:dyDescent="0.2">
      <c r="A90" s="25">
        <v>128</v>
      </c>
      <c r="B90" s="26" t="s">
        <v>110</v>
      </c>
      <c r="C90" s="26">
        <v>1430</v>
      </c>
      <c r="D90" s="26">
        <v>14850</v>
      </c>
      <c r="E90" s="26">
        <v>390</v>
      </c>
      <c r="F90" s="26">
        <v>3</v>
      </c>
      <c r="G90" s="26">
        <v>80</v>
      </c>
      <c r="H90" s="26">
        <v>103</v>
      </c>
      <c r="I90" s="25">
        <v>650</v>
      </c>
      <c r="J90" s="25">
        <v>530</v>
      </c>
    </row>
    <row r="91" spans="1:10" x14ac:dyDescent="0.2">
      <c r="A91" s="25">
        <v>129</v>
      </c>
      <c r="B91" s="26" t="s">
        <v>110</v>
      </c>
      <c r="C91" s="26">
        <v>1430</v>
      </c>
      <c r="D91" s="26">
        <v>13365</v>
      </c>
      <c r="E91" s="26">
        <v>404</v>
      </c>
      <c r="F91" s="26">
        <v>3</v>
      </c>
      <c r="G91" s="26">
        <v>80</v>
      </c>
      <c r="H91" s="26">
        <v>103</v>
      </c>
      <c r="I91" s="25">
        <v>650</v>
      </c>
      <c r="J91" s="25">
        <v>530</v>
      </c>
    </row>
    <row r="92" spans="1:10" x14ac:dyDescent="0.2">
      <c r="A92" s="19">
        <v>130</v>
      </c>
      <c r="B92" s="2" t="s">
        <v>111</v>
      </c>
      <c r="C92" s="2">
        <v>940</v>
      </c>
      <c r="D92" s="2">
        <v>15200</v>
      </c>
      <c r="E92" s="2">
        <v>186</v>
      </c>
      <c r="F92" s="2">
        <v>1.5</v>
      </c>
      <c r="G92" s="2">
        <v>76</v>
      </c>
      <c r="H92" s="21">
        <v>89</v>
      </c>
      <c r="I92" s="19">
        <v>650</v>
      </c>
      <c r="J92" s="19">
        <v>530</v>
      </c>
    </row>
    <row r="93" spans="1:10" x14ac:dyDescent="0.2">
      <c r="A93" s="19">
        <v>131</v>
      </c>
      <c r="B93" s="2" t="s">
        <v>111</v>
      </c>
      <c r="C93" s="2">
        <v>940</v>
      </c>
      <c r="D93" s="2">
        <v>14400</v>
      </c>
      <c r="E93" s="2">
        <v>213</v>
      </c>
      <c r="F93" s="2">
        <v>1.5</v>
      </c>
      <c r="G93" s="2">
        <v>77</v>
      </c>
      <c r="H93" s="21">
        <v>89</v>
      </c>
      <c r="I93" s="19">
        <v>650</v>
      </c>
      <c r="J93" s="19">
        <v>530</v>
      </c>
    </row>
    <row r="94" spans="1:10" x14ac:dyDescent="0.2">
      <c r="A94" s="19">
        <v>132</v>
      </c>
      <c r="B94" s="2" t="s">
        <v>111</v>
      </c>
      <c r="C94" s="2">
        <v>940</v>
      </c>
      <c r="D94" s="2">
        <v>13300</v>
      </c>
      <c r="E94" s="2">
        <v>230</v>
      </c>
      <c r="F94" s="2">
        <v>1.5</v>
      </c>
      <c r="G94" s="2">
        <v>77</v>
      </c>
      <c r="H94" s="21">
        <v>89</v>
      </c>
      <c r="I94" s="19">
        <v>650</v>
      </c>
      <c r="J94" s="19">
        <v>530</v>
      </c>
    </row>
    <row r="95" spans="1:10" x14ac:dyDescent="0.2">
      <c r="A95" s="19">
        <v>133</v>
      </c>
      <c r="B95" s="2" t="s">
        <v>111</v>
      </c>
      <c r="C95" s="2">
        <v>940</v>
      </c>
      <c r="D95" s="2">
        <v>12560</v>
      </c>
      <c r="E95" s="2">
        <v>245</v>
      </c>
      <c r="F95" s="2">
        <v>1.5</v>
      </c>
      <c r="G95" s="2">
        <v>77</v>
      </c>
      <c r="H95" s="21">
        <v>89</v>
      </c>
      <c r="I95" s="19">
        <v>650</v>
      </c>
      <c r="J95" s="19">
        <v>530</v>
      </c>
    </row>
    <row r="96" spans="1:10" x14ac:dyDescent="0.2">
      <c r="A96" s="19">
        <v>134</v>
      </c>
      <c r="B96" s="2" t="s">
        <v>111</v>
      </c>
      <c r="C96" s="2">
        <v>940</v>
      </c>
      <c r="D96" s="2">
        <v>11400</v>
      </c>
      <c r="E96" s="2">
        <v>262</v>
      </c>
      <c r="F96" s="2">
        <v>1.5</v>
      </c>
      <c r="G96" s="2">
        <v>77</v>
      </c>
      <c r="H96" s="21">
        <v>89</v>
      </c>
      <c r="I96" s="19">
        <v>650</v>
      </c>
      <c r="J96" s="19">
        <v>530</v>
      </c>
    </row>
    <row r="97" spans="1:10" x14ac:dyDescent="0.2">
      <c r="A97" s="19">
        <v>135</v>
      </c>
      <c r="B97" s="2" t="s">
        <v>111</v>
      </c>
      <c r="C97" s="2">
        <v>940</v>
      </c>
      <c r="D97" s="2">
        <v>10260</v>
      </c>
      <c r="E97" s="2">
        <v>269</v>
      </c>
      <c r="F97" s="2">
        <v>1.5</v>
      </c>
      <c r="G97" s="2">
        <v>77</v>
      </c>
      <c r="H97" s="21">
        <v>89</v>
      </c>
      <c r="I97" s="19">
        <v>650</v>
      </c>
      <c r="J97" s="19">
        <v>530</v>
      </c>
    </row>
    <row r="98" spans="1:10" x14ac:dyDescent="0.2">
      <c r="A98" s="25">
        <v>136</v>
      </c>
      <c r="B98" s="26" t="s">
        <v>112</v>
      </c>
      <c r="C98" s="26">
        <v>1440</v>
      </c>
      <c r="D98" s="26">
        <v>24380</v>
      </c>
      <c r="E98" s="26">
        <v>610</v>
      </c>
      <c r="F98" s="26">
        <v>7</v>
      </c>
      <c r="G98" s="26">
        <v>87</v>
      </c>
      <c r="H98" s="26">
        <v>162</v>
      </c>
      <c r="I98" s="25">
        <v>700</v>
      </c>
      <c r="J98" s="25">
        <v>530</v>
      </c>
    </row>
    <row r="99" spans="1:10" x14ac:dyDescent="0.2">
      <c r="A99" s="25">
        <v>137</v>
      </c>
      <c r="B99" s="26" t="s">
        <v>112</v>
      </c>
      <c r="C99" s="26">
        <v>1440</v>
      </c>
      <c r="D99" s="26">
        <v>23570</v>
      </c>
      <c r="E99" s="26">
        <v>630</v>
      </c>
      <c r="F99" s="26">
        <v>7</v>
      </c>
      <c r="G99" s="26">
        <v>87</v>
      </c>
      <c r="H99" s="26">
        <v>162</v>
      </c>
      <c r="I99" s="25">
        <v>700</v>
      </c>
      <c r="J99" s="25">
        <v>530</v>
      </c>
    </row>
    <row r="100" spans="1:10" x14ac:dyDescent="0.2">
      <c r="A100" s="25">
        <v>138</v>
      </c>
      <c r="B100" s="26" t="s">
        <v>112</v>
      </c>
      <c r="C100" s="26">
        <v>1440</v>
      </c>
      <c r="D100" s="26">
        <v>22439</v>
      </c>
      <c r="E100" s="26">
        <v>650</v>
      </c>
      <c r="F100" s="26">
        <v>7</v>
      </c>
      <c r="G100" s="26">
        <v>87</v>
      </c>
      <c r="H100" s="26">
        <v>162</v>
      </c>
      <c r="I100" s="25">
        <v>700</v>
      </c>
      <c r="J100" s="25">
        <v>530</v>
      </c>
    </row>
    <row r="101" spans="1:10" x14ac:dyDescent="0.2">
      <c r="A101" s="25">
        <v>139</v>
      </c>
      <c r="B101" s="26" t="s">
        <v>112</v>
      </c>
      <c r="C101" s="26">
        <v>1440</v>
      </c>
      <c r="D101" s="26">
        <v>21600</v>
      </c>
      <c r="E101" s="26">
        <v>660</v>
      </c>
      <c r="F101" s="26">
        <v>7</v>
      </c>
      <c r="G101" s="26">
        <v>87</v>
      </c>
      <c r="H101" s="26">
        <v>162</v>
      </c>
      <c r="I101" s="25">
        <v>700</v>
      </c>
      <c r="J101" s="25">
        <v>530</v>
      </c>
    </row>
    <row r="102" spans="1:10" x14ac:dyDescent="0.2">
      <c r="A102" s="25">
        <v>140</v>
      </c>
      <c r="B102" s="26" t="s">
        <v>112</v>
      </c>
      <c r="C102" s="26">
        <v>1440</v>
      </c>
      <c r="D102" s="26">
        <v>20784</v>
      </c>
      <c r="E102" s="26">
        <v>676</v>
      </c>
      <c r="F102" s="26">
        <v>7</v>
      </c>
      <c r="G102" s="26">
        <v>87</v>
      </c>
      <c r="H102" s="26">
        <v>162</v>
      </c>
      <c r="I102" s="25">
        <v>700</v>
      </c>
      <c r="J102" s="25">
        <v>530</v>
      </c>
    </row>
    <row r="103" spans="1:10" x14ac:dyDescent="0.2">
      <c r="A103" s="25">
        <v>141</v>
      </c>
      <c r="B103" s="26" t="s">
        <v>112</v>
      </c>
      <c r="C103" s="26">
        <v>1440</v>
      </c>
      <c r="D103" s="26">
        <v>18908</v>
      </c>
      <c r="E103" s="26">
        <v>728</v>
      </c>
      <c r="F103" s="26">
        <v>7</v>
      </c>
      <c r="G103" s="26">
        <v>87</v>
      </c>
      <c r="H103" s="26">
        <v>162</v>
      </c>
      <c r="I103" s="25">
        <v>700</v>
      </c>
      <c r="J103" s="25">
        <v>530</v>
      </c>
    </row>
    <row r="104" spans="1:10" x14ac:dyDescent="0.2">
      <c r="A104" s="19">
        <v>142</v>
      </c>
      <c r="B104" s="2" t="s">
        <v>113</v>
      </c>
      <c r="C104" s="2">
        <v>1440</v>
      </c>
      <c r="D104" s="2">
        <v>27000</v>
      </c>
      <c r="E104" s="2">
        <v>393</v>
      </c>
      <c r="F104" s="2">
        <v>5.5</v>
      </c>
      <c r="G104" s="2">
        <v>84</v>
      </c>
      <c r="H104" s="21">
        <v>142</v>
      </c>
      <c r="I104" s="19">
        <v>700</v>
      </c>
      <c r="J104" s="19">
        <v>530</v>
      </c>
    </row>
    <row r="105" spans="1:10" x14ac:dyDescent="0.2">
      <c r="A105" s="19">
        <v>143</v>
      </c>
      <c r="B105" s="2" t="s">
        <v>113</v>
      </c>
      <c r="C105" s="2">
        <v>1440</v>
      </c>
      <c r="D105" s="2">
        <v>25650</v>
      </c>
      <c r="E105" s="2">
        <v>452</v>
      </c>
      <c r="F105" s="2">
        <v>5.5</v>
      </c>
      <c r="G105" s="2">
        <v>85</v>
      </c>
      <c r="H105" s="21">
        <v>142</v>
      </c>
      <c r="I105" s="19">
        <v>700</v>
      </c>
      <c r="J105" s="19">
        <v>530</v>
      </c>
    </row>
    <row r="106" spans="1:10" x14ac:dyDescent="0.2">
      <c r="A106" s="19">
        <v>144</v>
      </c>
      <c r="B106" s="2" t="s">
        <v>113</v>
      </c>
      <c r="C106" s="2">
        <v>1440</v>
      </c>
      <c r="D106" s="2">
        <v>24000</v>
      </c>
      <c r="E106" s="2">
        <v>490</v>
      </c>
      <c r="F106" s="2">
        <v>5.5</v>
      </c>
      <c r="G106" s="2">
        <v>85</v>
      </c>
      <c r="H106" s="21">
        <v>142</v>
      </c>
      <c r="I106" s="19">
        <v>700</v>
      </c>
      <c r="J106" s="19">
        <v>530</v>
      </c>
    </row>
    <row r="107" spans="1:10" x14ac:dyDescent="0.2">
      <c r="A107" s="19">
        <v>145</v>
      </c>
      <c r="B107" s="2" t="s">
        <v>113</v>
      </c>
      <c r="C107" s="2">
        <v>1440</v>
      </c>
      <c r="D107" s="2">
        <v>22500</v>
      </c>
      <c r="E107" s="2">
        <v>520</v>
      </c>
      <c r="F107" s="2">
        <v>5.5</v>
      </c>
      <c r="G107" s="2">
        <v>85</v>
      </c>
      <c r="H107" s="21">
        <v>142</v>
      </c>
      <c r="I107" s="19">
        <v>700</v>
      </c>
      <c r="J107" s="19">
        <v>530</v>
      </c>
    </row>
    <row r="108" spans="1:10" x14ac:dyDescent="0.2">
      <c r="A108" s="19">
        <v>146</v>
      </c>
      <c r="B108" s="2" t="s">
        <v>113</v>
      </c>
      <c r="C108" s="2">
        <v>1440</v>
      </c>
      <c r="D108" s="2">
        <v>20250</v>
      </c>
      <c r="E108" s="2">
        <v>556</v>
      </c>
      <c r="F108" s="2">
        <v>5.5</v>
      </c>
      <c r="G108" s="2">
        <v>85</v>
      </c>
      <c r="H108" s="21">
        <v>142</v>
      </c>
      <c r="I108" s="19">
        <v>700</v>
      </c>
      <c r="J108" s="19">
        <v>530</v>
      </c>
    </row>
    <row r="109" spans="1:10" x14ac:dyDescent="0.2">
      <c r="A109" s="19">
        <v>147</v>
      </c>
      <c r="B109" s="2" t="s">
        <v>113</v>
      </c>
      <c r="C109" s="2">
        <v>1440</v>
      </c>
      <c r="D109" s="2">
        <v>18225</v>
      </c>
      <c r="E109" s="2">
        <v>572</v>
      </c>
      <c r="F109" s="2">
        <v>5.5</v>
      </c>
      <c r="G109" s="2">
        <v>85</v>
      </c>
      <c r="H109" s="21">
        <v>142</v>
      </c>
      <c r="I109" s="19">
        <v>700</v>
      </c>
      <c r="J109" s="19">
        <v>530</v>
      </c>
    </row>
    <row r="110" spans="1:10" x14ac:dyDescent="0.2">
      <c r="A110" s="25">
        <v>148</v>
      </c>
      <c r="B110" s="26" t="s">
        <v>114</v>
      </c>
      <c r="C110" s="26">
        <v>1440</v>
      </c>
      <c r="D110" s="26">
        <v>20640</v>
      </c>
      <c r="E110" s="26">
        <v>362</v>
      </c>
      <c r="F110" s="26">
        <v>4</v>
      </c>
      <c r="G110" s="26">
        <v>82</v>
      </c>
      <c r="H110" s="26">
        <v>123</v>
      </c>
      <c r="I110" s="25">
        <v>700</v>
      </c>
      <c r="J110" s="25">
        <v>530</v>
      </c>
    </row>
    <row r="111" spans="1:10" x14ac:dyDescent="0.2">
      <c r="A111" s="25">
        <v>149</v>
      </c>
      <c r="B111" s="26" t="s">
        <v>114</v>
      </c>
      <c r="C111" s="26">
        <v>1440</v>
      </c>
      <c r="D111" s="26">
        <v>19608</v>
      </c>
      <c r="E111" s="26">
        <v>418</v>
      </c>
      <c r="F111" s="26">
        <v>4</v>
      </c>
      <c r="G111" s="26">
        <v>83</v>
      </c>
      <c r="H111" s="26">
        <v>123</v>
      </c>
      <c r="I111" s="25">
        <v>700</v>
      </c>
      <c r="J111" s="25">
        <v>530</v>
      </c>
    </row>
    <row r="112" spans="1:10" x14ac:dyDescent="0.2">
      <c r="A112" s="25">
        <v>150</v>
      </c>
      <c r="B112" s="26" t="s">
        <v>114</v>
      </c>
      <c r="C112" s="26">
        <v>1440</v>
      </c>
      <c r="D112" s="26">
        <v>18400</v>
      </c>
      <c r="E112" s="26">
        <v>450</v>
      </c>
      <c r="F112" s="26">
        <v>4</v>
      </c>
      <c r="G112" s="26">
        <v>83</v>
      </c>
      <c r="H112" s="26">
        <v>123</v>
      </c>
      <c r="I112" s="25">
        <v>700</v>
      </c>
      <c r="J112" s="25">
        <v>530</v>
      </c>
    </row>
    <row r="113" spans="1:10" x14ac:dyDescent="0.2">
      <c r="A113" s="25">
        <v>151</v>
      </c>
      <c r="B113" s="26" t="s">
        <v>114</v>
      </c>
      <c r="C113" s="26">
        <v>1440</v>
      </c>
      <c r="D113" s="26">
        <v>17200</v>
      </c>
      <c r="E113" s="26">
        <v>480</v>
      </c>
      <c r="F113" s="26">
        <v>4</v>
      </c>
      <c r="G113" s="26">
        <v>83</v>
      </c>
      <c r="H113" s="26">
        <v>123</v>
      </c>
      <c r="I113" s="25">
        <v>700</v>
      </c>
      <c r="J113" s="25">
        <v>530</v>
      </c>
    </row>
    <row r="114" spans="1:10" x14ac:dyDescent="0.2">
      <c r="A114" s="25">
        <v>152</v>
      </c>
      <c r="B114" s="26" t="s">
        <v>114</v>
      </c>
      <c r="C114" s="26">
        <v>1440</v>
      </c>
      <c r="D114" s="26">
        <v>15480</v>
      </c>
      <c r="E114" s="26">
        <v>528</v>
      </c>
      <c r="F114" s="26">
        <v>4</v>
      </c>
      <c r="G114" s="26">
        <v>84</v>
      </c>
      <c r="H114" s="26">
        <v>123</v>
      </c>
      <c r="I114" s="25">
        <v>700</v>
      </c>
      <c r="J114" s="25">
        <v>530</v>
      </c>
    </row>
    <row r="115" spans="1:10" x14ac:dyDescent="0.2">
      <c r="A115" s="25">
        <v>153</v>
      </c>
      <c r="B115" s="26" t="s">
        <v>114</v>
      </c>
      <c r="C115" s="26">
        <v>1440</v>
      </c>
      <c r="D115" s="26">
        <v>13932</v>
      </c>
      <c r="E115" s="26">
        <v>542</v>
      </c>
      <c r="F115" s="26">
        <v>4</v>
      </c>
      <c r="G115" s="26">
        <v>84</v>
      </c>
      <c r="H115" s="26">
        <v>123</v>
      </c>
      <c r="I115" s="25">
        <v>700</v>
      </c>
      <c r="J115" s="25">
        <v>530</v>
      </c>
    </row>
    <row r="116" spans="1:10" x14ac:dyDescent="0.2">
      <c r="A116" s="19">
        <v>154</v>
      </c>
      <c r="B116" s="2" t="s">
        <v>115</v>
      </c>
      <c r="C116" s="2">
        <v>940</v>
      </c>
      <c r="D116" s="24">
        <v>20000</v>
      </c>
      <c r="E116" s="2">
        <v>209</v>
      </c>
      <c r="F116" s="2">
        <v>2.2000000000000002</v>
      </c>
      <c r="G116" s="2">
        <v>77</v>
      </c>
      <c r="H116" s="21">
        <v>111</v>
      </c>
      <c r="I116" s="19">
        <v>700</v>
      </c>
      <c r="J116" s="19">
        <v>530</v>
      </c>
    </row>
    <row r="117" spans="1:10" x14ac:dyDescent="0.2">
      <c r="A117" s="19">
        <v>155</v>
      </c>
      <c r="B117" s="2" t="s">
        <v>115</v>
      </c>
      <c r="C117" s="2">
        <v>940</v>
      </c>
      <c r="D117" s="2">
        <v>19000</v>
      </c>
      <c r="E117" s="2">
        <v>240</v>
      </c>
      <c r="F117" s="2">
        <v>2.2000000000000002</v>
      </c>
      <c r="G117" s="2">
        <v>78</v>
      </c>
      <c r="H117" s="21">
        <v>111</v>
      </c>
      <c r="I117" s="19">
        <v>700</v>
      </c>
      <c r="J117" s="19">
        <v>530</v>
      </c>
    </row>
    <row r="118" spans="1:10" x14ac:dyDescent="0.2">
      <c r="A118" s="19">
        <v>156</v>
      </c>
      <c r="B118" s="2" t="s">
        <v>115</v>
      </c>
      <c r="C118" s="2">
        <v>940</v>
      </c>
      <c r="D118" s="2">
        <v>17800</v>
      </c>
      <c r="E118" s="2">
        <v>255</v>
      </c>
      <c r="F118" s="2">
        <v>2.2000000000000002</v>
      </c>
      <c r="G118" s="2">
        <v>78</v>
      </c>
      <c r="H118" s="21">
        <v>111</v>
      </c>
      <c r="I118" s="19">
        <v>700</v>
      </c>
      <c r="J118" s="19">
        <v>530</v>
      </c>
    </row>
    <row r="119" spans="1:10" x14ac:dyDescent="0.2">
      <c r="A119" s="19">
        <v>157</v>
      </c>
      <c r="B119" s="2" t="s">
        <v>115</v>
      </c>
      <c r="C119" s="2">
        <v>940</v>
      </c>
      <c r="D119" s="2">
        <v>16667</v>
      </c>
      <c r="E119" s="2">
        <v>276</v>
      </c>
      <c r="F119" s="2">
        <v>2.2000000000000002</v>
      </c>
      <c r="G119" s="2">
        <v>78</v>
      </c>
      <c r="H119" s="21">
        <v>111</v>
      </c>
      <c r="I119" s="19">
        <v>700</v>
      </c>
      <c r="J119" s="19">
        <v>530</v>
      </c>
    </row>
    <row r="120" spans="1:10" x14ac:dyDescent="0.2">
      <c r="A120" s="19">
        <v>158</v>
      </c>
      <c r="B120" s="2" t="s">
        <v>115</v>
      </c>
      <c r="C120" s="2">
        <v>940</v>
      </c>
      <c r="D120" s="2">
        <v>15000</v>
      </c>
      <c r="E120" s="2">
        <v>295</v>
      </c>
      <c r="F120" s="2">
        <v>2.2000000000000002</v>
      </c>
      <c r="G120" s="2">
        <v>79</v>
      </c>
      <c r="H120" s="21">
        <v>111</v>
      </c>
      <c r="I120" s="19">
        <v>700</v>
      </c>
      <c r="J120" s="19">
        <v>530</v>
      </c>
    </row>
    <row r="121" spans="1:10" x14ac:dyDescent="0.2">
      <c r="A121" s="19">
        <v>159</v>
      </c>
      <c r="B121" s="2" t="s">
        <v>115</v>
      </c>
      <c r="C121" s="2">
        <v>940</v>
      </c>
      <c r="D121" s="2">
        <v>13500</v>
      </c>
      <c r="E121" s="2">
        <v>303</v>
      </c>
      <c r="F121" s="2">
        <v>2.2000000000000002</v>
      </c>
      <c r="G121" s="2">
        <v>78</v>
      </c>
      <c r="H121" s="21">
        <v>111</v>
      </c>
      <c r="I121" s="19">
        <v>700</v>
      </c>
      <c r="J121" s="19">
        <v>530</v>
      </c>
    </row>
    <row r="122" spans="1:10" x14ac:dyDescent="0.2">
      <c r="A122" s="25">
        <v>184</v>
      </c>
      <c r="B122" s="26" t="s">
        <v>116</v>
      </c>
      <c r="C122" s="26">
        <v>1460</v>
      </c>
      <c r="D122" s="26">
        <v>39360</v>
      </c>
      <c r="E122" s="26">
        <v>503</v>
      </c>
      <c r="F122" s="26">
        <v>11</v>
      </c>
      <c r="G122" s="26">
        <v>86</v>
      </c>
      <c r="H122" s="26">
        <v>225</v>
      </c>
      <c r="I122" s="25">
        <v>800</v>
      </c>
      <c r="J122" s="25">
        <v>700</v>
      </c>
    </row>
    <row r="123" spans="1:10" x14ac:dyDescent="0.2">
      <c r="A123" s="25">
        <v>185</v>
      </c>
      <c r="B123" s="26" t="s">
        <v>116</v>
      </c>
      <c r="C123" s="26">
        <v>1460</v>
      </c>
      <c r="D123" s="26">
        <v>37392</v>
      </c>
      <c r="E123" s="26">
        <v>619</v>
      </c>
      <c r="F123" s="26">
        <v>11</v>
      </c>
      <c r="G123" s="26">
        <v>88</v>
      </c>
      <c r="H123" s="26">
        <v>225</v>
      </c>
      <c r="I123" s="25">
        <v>800</v>
      </c>
      <c r="J123" s="25">
        <v>700</v>
      </c>
    </row>
    <row r="124" spans="1:10" x14ac:dyDescent="0.2">
      <c r="A124" s="25">
        <v>186</v>
      </c>
      <c r="B124" s="26" t="s">
        <v>116</v>
      </c>
      <c r="C124" s="26">
        <v>1460</v>
      </c>
      <c r="D124" s="26">
        <v>34680</v>
      </c>
      <c r="E124" s="26">
        <v>690</v>
      </c>
      <c r="F124" s="26">
        <v>11</v>
      </c>
      <c r="G124" s="26">
        <v>88</v>
      </c>
      <c r="H124" s="26">
        <v>225</v>
      </c>
      <c r="I124" s="25">
        <v>800</v>
      </c>
      <c r="J124" s="25">
        <v>700</v>
      </c>
    </row>
    <row r="125" spans="1:10" x14ac:dyDescent="0.2">
      <c r="A125" s="25">
        <v>187</v>
      </c>
      <c r="B125" s="26" t="s">
        <v>116</v>
      </c>
      <c r="C125" s="26">
        <v>1460</v>
      </c>
      <c r="D125" s="26">
        <v>32800</v>
      </c>
      <c r="E125" s="26">
        <v>724</v>
      </c>
      <c r="F125" s="26">
        <v>11</v>
      </c>
      <c r="G125" s="26">
        <v>89</v>
      </c>
      <c r="H125" s="26">
        <v>225</v>
      </c>
      <c r="I125" s="25">
        <v>800</v>
      </c>
      <c r="J125" s="25">
        <v>700</v>
      </c>
    </row>
    <row r="126" spans="1:10" x14ac:dyDescent="0.2">
      <c r="A126" s="25">
        <v>188</v>
      </c>
      <c r="B126" s="26" t="s">
        <v>116</v>
      </c>
      <c r="C126" s="26">
        <v>1460</v>
      </c>
      <c r="D126" s="26">
        <v>29520</v>
      </c>
      <c r="E126" s="24">
        <v>750</v>
      </c>
      <c r="F126" s="26">
        <v>11</v>
      </c>
      <c r="G126" s="26">
        <v>89</v>
      </c>
      <c r="H126" s="26">
        <v>225</v>
      </c>
      <c r="I126" s="25">
        <v>800</v>
      </c>
      <c r="J126" s="25">
        <v>700</v>
      </c>
    </row>
    <row r="127" spans="1:10" x14ac:dyDescent="0.2">
      <c r="A127" s="25">
        <v>189</v>
      </c>
      <c r="B127" s="26" t="s">
        <v>116</v>
      </c>
      <c r="C127" s="26">
        <v>1460</v>
      </c>
      <c r="D127" s="26">
        <v>26568</v>
      </c>
      <c r="E127" s="26">
        <v>796</v>
      </c>
      <c r="F127" s="26">
        <v>11</v>
      </c>
      <c r="G127" s="26">
        <v>89</v>
      </c>
      <c r="H127" s="26">
        <v>225</v>
      </c>
      <c r="I127" s="25">
        <v>800</v>
      </c>
      <c r="J127" s="25">
        <v>700</v>
      </c>
    </row>
    <row r="128" spans="1:10" x14ac:dyDescent="0.2">
      <c r="A128" s="19">
        <v>190</v>
      </c>
      <c r="B128" s="2" t="s">
        <v>117</v>
      </c>
      <c r="C128" s="2">
        <v>1440</v>
      </c>
      <c r="D128" s="2">
        <v>31421</v>
      </c>
      <c r="E128" s="2">
        <v>600</v>
      </c>
      <c r="F128" s="2">
        <v>7</v>
      </c>
      <c r="G128" s="2">
        <v>86</v>
      </c>
      <c r="H128" s="21">
        <v>167</v>
      </c>
      <c r="I128" s="19">
        <v>800</v>
      </c>
      <c r="J128" s="19">
        <v>700</v>
      </c>
    </row>
    <row r="129" spans="1:10" x14ac:dyDescent="0.2">
      <c r="A129" s="19">
        <v>191</v>
      </c>
      <c r="B129" s="2" t="s">
        <v>117</v>
      </c>
      <c r="C129" s="2">
        <v>1440</v>
      </c>
      <c r="D129" s="2">
        <v>30364</v>
      </c>
      <c r="E129" s="2">
        <v>635</v>
      </c>
      <c r="F129" s="2">
        <v>7</v>
      </c>
      <c r="G129" s="2">
        <v>86</v>
      </c>
      <c r="H129" s="21">
        <v>167</v>
      </c>
      <c r="I129" s="19">
        <v>800</v>
      </c>
      <c r="J129" s="19">
        <v>700</v>
      </c>
    </row>
    <row r="130" spans="1:10" x14ac:dyDescent="0.2">
      <c r="A130" s="19">
        <v>192</v>
      </c>
      <c r="B130" s="2" t="s">
        <v>117</v>
      </c>
      <c r="C130" s="2">
        <v>1440</v>
      </c>
      <c r="D130" s="2">
        <v>29172</v>
      </c>
      <c r="E130" s="2">
        <v>661</v>
      </c>
      <c r="F130" s="2">
        <v>7</v>
      </c>
      <c r="G130" s="2">
        <v>86</v>
      </c>
      <c r="H130" s="21">
        <v>167</v>
      </c>
      <c r="I130" s="19">
        <v>800</v>
      </c>
      <c r="J130" s="19">
        <v>700</v>
      </c>
    </row>
    <row r="131" spans="1:10" x14ac:dyDescent="0.2">
      <c r="A131" s="19">
        <v>193</v>
      </c>
      <c r="B131" s="2" t="s">
        <v>117</v>
      </c>
      <c r="C131" s="2">
        <v>1440</v>
      </c>
      <c r="D131" s="2">
        <v>28598</v>
      </c>
      <c r="E131" s="2">
        <v>692</v>
      </c>
      <c r="F131" s="2">
        <v>7</v>
      </c>
      <c r="G131" s="2">
        <v>87</v>
      </c>
      <c r="H131" s="21">
        <v>167</v>
      </c>
      <c r="I131" s="19">
        <v>800</v>
      </c>
      <c r="J131" s="19">
        <v>700</v>
      </c>
    </row>
    <row r="132" spans="1:10" x14ac:dyDescent="0.2">
      <c r="A132" s="19">
        <v>194</v>
      </c>
      <c r="B132" s="2" t="s">
        <v>117</v>
      </c>
      <c r="C132" s="2">
        <v>1440</v>
      </c>
      <c r="D132" s="2">
        <v>27200</v>
      </c>
      <c r="E132" s="2">
        <v>705</v>
      </c>
      <c r="F132" s="2">
        <v>7</v>
      </c>
      <c r="G132" s="2">
        <v>87</v>
      </c>
      <c r="H132" s="21">
        <v>167</v>
      </c>
      <c r="I132" s="19">
        <v>800</v>
      </c>
      <c r="J132" s="19">
        <v>700</v>
      </c>
    </row>
    <row r="133" spans="1:10" x14ac:dyDescent="0.2">
      <c r="A133" s="19">
        <v>195</v>
      </c>
      <c r="B133" s="2" t="s">
        <v>117</v>
      </c>
      <c r="C133" s="2">
        <v>1440</v>
      </c>
      <c r="D133" s="2">
        <v>26012</v>
      </c>
      <c r="E133" s="2">
        <v>723</v>
      </c>
      <c r="F133" s="2">
        <v>7</v>
      </c>
      <c r="G133" s="2">
        <v>87</v>
      </c>
      <c r="H133" s="21">
        <v>167</v>
      </c>
      <c r="I133" s="19">
        <v>800</v>
      </c>
      <c r="J133" s="19">
        <v>700</v>
      </c>
    </row>
    <row r="134" spans="1:10" x14ac:dyDescent="0.2">
      <c r="A134" s="25">
        <v>196</v>
      </c>
      <c r="B134" s="26" t="s">
        <v>118</v>
      </c>
      <c r="C134" s="26">
        <v>1440</v>
      </c>
      <c r="D134" s="26">
        <v>29520</v>
      </c>
      <c r="E134" s="26">
        <v>378</v>
      </c>
      <c r="F134" s="26">
        <v>5.5</v>
      </c>
      <c r="G134" s="26">
        <v>83</v>
      </c>
      <c r="H134" s="26">
        <v>154</v>
      </c>
      <c r="I134" s="25">
        <v>800</v>
      </c>
      <c r="J134" s="25">
        <v>700</v>
      </c>
    </row>
    <row r="135" spans="1:10" x14ac:dyDescent="0.2">
      <c r="A135" s="25">
        <v>197</v>
      </c>
      <c r="B135" s="26" t="s">
        <v>118</v>
      </c>
      <c r="C135" s="26">
        <v>1440</v>
      </c>
      <c r="D135" s="26">
        <v>28044</v>
      </c>
      <c r="E135" s="26">
        <v>435</v>
      </c>
      <c r="F135" s="26">
        <v>5.5</v>
      </c>
      <c r="G135" s="26">
        <v>84</v>
      </c>
      <c r="H135" s="26">
        <v>154</v>
      </c>
      <c r="I135" s="25">
        <v>800</v>
      </c>
      <c r="J135" s="25">
        <v>700</v>
      </c>
    </row>
    <row r="136" spans="1:10" x14ac:dyDescent="0.2">
      <c r="A136" s="25">
        <v>198</v>
      </c>
      <c r="B136" s="26" t="s">
        <v>118</v>
      </c>
      <c r="C136" s="26">
        <v>1440</v>
      </c>
      <c r="D136" s="26">
        <v>26250</v>
      </c>
      <c r="E136" s="26">
        <v>470</v>
      </c>
      <c r="F136" s="26">
        <v>5.5</v>
      </c>
      <c r="G136" s="26">
        <v>84</v>
      </c>
      <c r="H136" s="26">
        <v>154</v>
      </c>
      <c r="I136" s="25">
        <v>800</v>
      </c>
      <c r="J136" s="25">
        <v>700</v>
      </c>
    </row>
    <row r="137" spans="1:10" x14ac:dyDescent="0.2">
      <c r="A137" s="25">
        <v>199</v>
      </c>
      <c r="B137" s="26" t="s">
        <v>118</v>
      </c>
      <c r="C137" s="26">
        <v>1440</v>
      </c>
      <c r="D137" s="26">
        <v>24600</v>
      </c>
      <c r="E137" s="26">
        <v>500</v>
      </c>
      <c r="F137" s="26">
        <v>5.5</v>
      </c>
      <c r="G137" s="26">
        <v>84</v>
      </c>
      <c r="H137" s="26">
        <v>154</v>
      </c>
      <c r="I137" s="25">
        <v>800</v>
      </c>
      <c r="J137" s="25">
        <v>700</v>
      </c>
    </row>
    <row r="138" spans="1:10" x14ac:dyDescent="0.2">
      <c r="A138" s="25">
        <v>200</v>
      </c>
      <c r="B138" s="26" t="s">
        <v>118</v>
      </c>
      <c r="C138" s="26">
        <v>1440</v>
      </c>
      <c r="D138" s="26">
        <v>22140</v>
      </c>
      <c r="E138" s="26">
        <v>558</v>
      </c>
      <c r="F138" s="26">
        <v>5.5</v>
      </c>
      <c r="G138" s="26">
        <v>85</v>
      </c>
      <c r="H138" s="26">
        <v>154</v>
      </c>
      <c r="I138" s="25">
        <v>800</v>
      </c>
      <c r="J138" s="25">
        <v>700</v>
      </c>
    </row>
    <row r="139" spans="1:10" x14ac:dyDescent="0.2">
      <c r="A139" s="25">
        <v>201</v>
      </c>
      <c r="B139" s="26" t="s">
        <v>118</v>
      </c>
      <c r="C139" s="26">
        <v>1440</v>
      </c>
      <c r="D139" s="26">
        <v>19926</v>
      </c>
      <c r="E139" s="26">
        <v>578</v>
      </c>
      <c r="F139" s="26">
        <v>5.5</v>
      </c>
      <c r="G139" s="26">
        <v>85</v>
      </c>
      <c r="H139" s="26">
        <v>154</v>
      </c>
      <c r="I139" s="25">
        <v>800</v>
      </c>
      <c r="J139" s="25">
        <v>700</v>
      </c>
    </row>
    <row r="140" spans="1:10" x14ac:dyDescent="0.2">
      <c r="A140" s="19">
        <v>202</v>
      </c>
      <c r="B140" s="2" t="s">
        <v>119</v>
      </c>
      <c r="C140" s="2">
        <v>960</v>
      </c>
      <c r="D140" s="2">
        <v>23680</v>
      </c>
      <c r="E140" s="2">
        <v>230</v>
      </c>
      <c r="F140" s="2">
        <v>3</v>
      </c>
      <c r="G140" s="2">
        <v>78</v>
      </c>
      <c r="H140" s="21">
        <v>149</v>
      </c>
      <c r="I140" s="19">
        <v>800</v>
      </c>
      <c r="J140" s="19">
        <v>700</v>
      </c>
    </row>
    <row r="141" spans="1:10" x14ac:dyDescent="0.2">
      <c r="A141" s="19">
        <v>203</v>
      </c>
      <c r="B141" s="2" t="s">
        <v>119</v>
      </c>
      <c r="C141" s="2">
        <v>960</v>
      </c>
      <c r="D141" s="2">
        <v>22060</v>
      </c>
      <c r="E141" s="2">
        <v>278</v>
      </c>
      <c r="F141" s="2">
        <v>3</v>
      </c>
      <c r="G141" s="2">
        <v>80</v>
      </c>
      <c r="H141" s="21">
        <v>149</v>
      </c>
      <c r="I141" s="19">
        <v>800</v>
      </c>
      <c r="J141" s="19">
        <v>700</v>
      </c>
    </row>
    <row r="142" spans="1:10" x14ac:dyDescent="0.2">
      <c r="A142" s="19">
        <v>204</v>
      </c>
      <c r="B142" s="2" t="s">
        <v>119</v>
      </c>
      <c r="C142" s="2">
        <v>960</v>
      </c>
      <c r="D142" s="2">
        <v>21200</v>
      </c>
      <c r="E142" s="2">
        <v>290</v>
      </c>
      <c r="F142" s="2">
        <v>3</v>
      </c>
      <c r="G142" s="2">
        <v>80</v>
      </c>
      <c r="H142" s="21">
        <v>149</v>
      </c>
      <c r="I142" s="19">
        <v>800</v>
      </c>
      <c r="J142" s="19">
        <v>700</v>
      </c>
    </row>
    <row r="143" spans="1:10" x14ac:dyDescent="0.2">
      <c r="A143" s="19">
        <v>205</v>
      </c>
      <c r="B143" s="2" t="s">
        <v>119</v>
      </c>
      <c r="C143" s="2">
        <v>960</v>
      </c>
      <c r="D143" s="2">
        <v>20540</v>
      </c>
      <c r="E143" s="2">
        <v>310</v>
      </c>
      <c r="F143" s="2">
        <v>3</v>
      </c>
      <c r="G143" s="2">
        <v>80</v>
      </c>
      <c r="H143" s="21">
        <v>149</v>
      </c>
      <c r="I143" s="19">
        <v>800</v>
      </c>
      <c r="J143" s="19">
        <v>700</v>
      </c>
    </row>
    <row r="144" spans="1:10" x14ac:dyDescent="0.2">
      <c r="A144" s="19">
        <v>206</v>
      </c>
      <c r="B144" s="2" t="s">
        <v>119</v>
      </c>
      <c r="C144" s="2">
        <v>960</v>
      </c>
      <c r="D144" s="2">
        <v>18800</v>
      </c>
      <c r="E144" s="2">
        <v>330</v>
      </c>
      <c r="F144" s="2">
        <v>3</v>
      </c>
      <c r="G144" s="2">
        <v>81</v>
      </c>
      <c r="H144" s="21">
        <v>149</v>
      </c>
      <c r="I144" s="19">
        <v>800</v>
      </c>
      <c r="J144" s="19">
        <v>700</v>
      </c>
    </row>
    <row r="145" spans="1:10" x14ac:dyDescent="0.2">
      <c r="A145" s="19">
        <v>207</v>
      </c>
      <c r="B145" s="2" t="s">
        <v>119</v>
      </c>
      <c r="C145" s="2">
        <v>960</v>
      </c>
      <c r="D145" s="2">
        <v>16840</v>
      </c>
      <c r="E145" s="2">
        <v>350</v>
      </c>
      <c r="F145" s="2">
        <v>3</v>
      </c>
      <c r="G145" s="2">
        <v>81</v>
      </c>
      <c r="H145" s="21">
        <v>149</v>
      </c>
      <c r="I145" s="19">
        <v>800</v>
      </c>
      <c r="J145" s="19">
        <v>700</v>
      </c>
    </row>
    <row r="146" spans="1:10" x14ac:dyDescent="0.2">
      <c r="A146" s="25">
        <v>208</v>
      </c>
      <c r="B146" s="26" t="s">
        <v>120</v>
      </c>
      <c r="C146" s="26">
        <v>1470</v>
      </c>
      <c r="D146" s="26">
        <v>54720</v>
      </c>
      <c r="E146" s="26">
        <v>716</v>
      </c>
      <c r="F146" s="26">
        <v>18.5</v>
      </c>
      <c r="G146" s="26">
        <v>91</v>
      </c>
      <c r="H146" s="26">
        <v>324</v>
      </c>
      <c r="I146" s="25">
        <v>900</v>
      </c>
      <c r="J146" s="25">
        <v>800</v>
      </c>
    </row>
    <row r="147" spans="1:10" x14ac:dyDescent="0.2">
      <c r="A147" s="25">
        <v>209</v>
      </c>
      <c r="B147" s="26" t="s">
        <v>120</v>
      </c>
      <c r="C147" s="26">
        <v>1470</v>
      </c>
      <c r="D147" s="26">
        <v>51890</v>
      </c>
      <c r="E147" s="26">
        <v>760</v>
      </c>
      <c r="F147" s="26">
        <v>18.5</v>
      </c>
      <c r="G147" s="26">
        <v>91</v>
      </c>
      <c r="H147" s="26">
        <v>324</v>
      </c>
      <c r="I147" s="25">
        <v>900</v>
      </c>
      <c r="J147" s="25">
        <v>800</v>
      </c>
    </row>
    <row r="148" spans="1:10" x14ac:dyDescent="0.2">
      <c r="A148" s="25">
        <v>210</v>
      </c>
      <c r="B148" s="26" t="s">
        <v>120</v>
      </c>
      <c r="C148" s="26">
        <v>1470</v>
      </c>
      <c r="D148" s="26">
        <v>49000</v>
      </c>
      <c r="E148" s="26">
        <v>820</v>
      </c>
      <c r="F148" s="26">
        <v>18.5</v>
      </c>
      <c r="G148" s="26">
        <v>92</v>
      </c>
      <c r="H148" s="26">
        <v>324</v>
      </c>
      <c r="I148" s="25">
        <v>900</v>
      </c>
      <c r="J148" s="25">
        <v>800</v>
      </c>
    </row>
    <row r="149" spans="1:10" x14ac:dyDescent="0.2">
      <c r="A149" s="25">
        <v>211</v>
      </c>
      <c r="B149" s="26" t="s">
        <v>120</v>
      </c>
      <c r="C149" s="26">
        <v>1470</v>
      </c>
      <c r="D149" s="26">
        <v>47800</v>
      </c>
      <c r="E149" s="26">
        <v>840</v>
      </c>
      <c r="F149" s="26">
        <v>18.5</v>
      </c>
      <c r="G149" s="26">
        <v>92</v>
      </c>
      <c r="H149" s="26">
        <v>324</v>
      </c>
      <c r="I149" s="25">
        <v>900</v>
      </c>
      <c r="J149" s="25">
        <v>800</v>
      </c>
    </row>
    <row r="150" spans="1:10" x14ac:dyDescent="0.2">
      <c r="A150" s="25">
        <v>212</v>
      </c>
      <c r="B150" s="26" t="s">
        <v>120</v>
      </c>
      <c r="C150" s="26">
        <v>1470</v>
      </c>
      <c r="D150" s="26">
        <v>46500</v>
      </c>
      <c r="E150" s="26">
        <v>866</v>
      </c>
      <c r="F150" s="26">
        <v>18.5</v>
      </c>
      <c r="G150" s="26">
        <v>92</v>
      </c>
      <c r="H150" s="26">
        <v>324</v>
      </c>
      <c r="I150" s="25">
        <v>900</v>
      </c>
      <c r="J150" s="25">
        <v>800</v>
      </c>
    </row>
    <row r="151" spans="1:10" x14ac:dyDescent="0.2">
      <c r="A151" s="25">
        <v>213</v>
      </c>
      <c r="B151" s="26" t="s">
        <v>120</v>
      </c>
      <c r="C151" s="26">
        <v>1470</v>
      </c>
      <c r="D151" s="26">
        <v>43200</v>
      </c>
      <c r="E151" s="26">
        <v>918</v>
      </c>
      <c r="F151" s="26">
        <v>18.5</v>
      </c>
      <c r="G151" s="26">
        <v>92</v>
      </c>
      <c r="H151" s="26">
        <v>324</v>
      </c>
      <c r="I151" s="25">
        <v>900</v>
      </c>
      <c r="J151" s="25">
        <v>800</v>
      </c>
    </row>
    <row r="152" spans="1:10" x14ac:dyDescent="0.2">
      <c r="A152" s="19">
        <v>214</v>
      </c>
      <c r="B152" s="2" t="s">
        <v>121</v>
      </c>
      <c r="C152" s="2">
        <v>1460</v>
      </c>
      <c r="D152" s="2">
        <v>51600</v>
      </c>
      <c r="E152" s="2">
        <v>589</v>
      </c>
      <c r="F152" s="2">
        <v>15</v>
      </c>
      <c r="G152" s="2">
        <v>89</v>
      </c>
      <c r="H152" s="21">
        <v>292</v>
      </c>
      <c r="I152" s="19">
        <v>900</v>
      </c>
      <c r="J152" s="19">
        <v>800</v>
      </c>
    </row>
    <row r="153" spans="1:10" x14ac:dyDescent="0.2">
      <c r="A153" s="19">
        <v>215</v>
      </c>
      <c r="B153" s="2" t="s">
        <v>121</v>
      </c>
      <c r="C153" s="2">
        <v>1460</v>
      </c>
      <c r="D153" s="2">
        <v>49020</v>
      </c>
      <c r="E153" s="2">
        <v>679</v>
      </c>
      <c r="F153" s="2">
        <v>15</v>
      </c>
      <c r="G153" s="2">
        <v>90</v>
      </c>
      <c r="H153" s="21">
        <v>292</v>
      </c>
      <c r="I153" s="19">
        <v>900</v>
      </c>
      <c r="J153" s="19">
        <v>800</v>
      </c>
    </row>
    <row r="154" spans="1:10" x14ac:dyDescent="0.2">
      <c r="A154" s="19">
        <v>216</v>
      </c>
      <c r="B154" s="2" t="s">
        <v>121</v>
      </c>
      <c r="C154" s="2">
        <v>1460</v>
      </c>
      <c r="D154" s="2">
        <v>46100</v>
      </c>
      <c r="E154" s="2">
        <v>710</v>
      </c>
      <c r="F154" s="2">
        <v>15</v>
      </c>
      <c r="G154" s="2">
        <v>90</v>
      </c>
      <c r="H154" s="21">
        <v>292</v>
      </c>
      <c r="I154" s="19">
        <v>900</v>
      </c>
      <c r="J154" s="19">
        <v>800</v>
      </c>
    </row>
    <row r="155" spans="1:10" x14ac:dyDescent="0.2">
      <c r="A155" s="19">
        <v>217</v>
      </c>
      <c r="B155" s="2" t="s">
        <v>121</v>
      </c>
      <c r="C155" s="2">
        <v>1460</v>
      </c>
      <c r="D155" s="2">
        <v>43000</v>
      </c>
      <c r="E155" s="2">
        <v>780</v>
      </c>
      <c r="F155" s="2">
        <v>15</v>
      </c>
      <c r="G155" s="2">
        <v>91</v>
      </c>
      <c r="H155" s="21">
        <v>292</v>
      </c>
      <c r="I155" s="19">
        <v>900</v>
      </c>
      <c r="J155" s="19">
        <v>800</v>
      </c>
    </row>
    <row r="156" spans="1:10" x14ac:dyDescent="0.2">
      <c r="A156" s="19">
        <v>218</v>
      </c>
      <c r="B156" s="2" t="s">
        <v>121</v>
      </c>
      <c r="C156" s="2">
        <v>1460</v>
      </c>
      <c r="D156" s="2">
        <v>38700</v>
      </c>
      <c r="E156" s="2">
        <v>866</v>
      </c>
      <c r="F156" s="2">
        <v>15</v>
      </c>
      <c r="G156" s="2">
        <v>91</v>
      </c>
      <c r="H156" s="21">
        <v>292</v>
      </c>
      <c r="I156" s="19">
        <v>900</v>
      </c>
      <c r="J156" s="19">
        <v>800</v>
      </c>
    </row>
    <row r="157" spans="1:10" x14ac:dyDescent="0.2">
      <c r="A157" s="19">
        <v>219</v>
      </c>
      <c r="B157" s="2" t="s">
        <v>121</v>
      </c>
      <c r="C157" s="2">
        <v>1460</v>
      </c>
      <c r="D157" s="2">
        <v>34830</v>
      </c>
      <c r="E157" s="2">
        <v>889</v>
      </c>
      <c r="F157" s="2">
        <v>15</v>
      </c>
      <c r="G157" s="2">
        <v>91</v>
      </c>
      <c r="H157" s="21">
        <v>292</v>
      </c>
      <c r="I157" s="19">
        <v>900</v>
      </c>
      <c r="J157" s="19">
        <v>800</v>
      </c>
    </row>
    <row r="158" spans="1:10" x14ac:dyDescent="0.2">
      <c r="A158" s="25">
        <v>220</v>
      </c>
      <c r="B158" s="26" t="s">
        <v>122</v>
      </c>
      <c r="C158" s="26">
        <v>1460</v>
      </c>
      <c r="D158" s="26">
        <v>41510</v>
      </c>
      <c r="E158" s="26">
        <v>562</v>
      </c>
      <c r="F158" s="26">
        <v>11</v>
      </c>
      <c r="G158" s="26">
        <v>87</v>
      </c>
      <c r="H158" s="26">
        <v>269</v>
      </c>
      <c r="I158" s="25">
        <v>900</v>
      </c>
      <c r="J158" s="25">
        <v>800</v>
      </c>
    </row>
    <row r="159" spans="1:10" x14ac:dyDescent="0.2">
      <c r="A159" s="25">
        <v>221</v>
      </c>
      <c r="B159" s="26" t="s">
        <v>122</v>
      </c>
      <c r="C159" s="26">
        <v>1460</v>
      </c>
      <c r="D159" s="26">
        <v>38700</v>
      </c>
      <c r="E159" s="26">
        <v>616</v>
      </c>
      <c r="F159" s="26">
        <v>11</v>
      </c>
      <c r="G159" s="26">
        <v>87</v>
      </c>
      <c r="H159" s="26">
        <v>269</v>
      </c>
      <c r="I159" s="25">
        <v>900</v>
      </c>
      <c r="J159" s="25">
        <v>800</v>
      </c>
    </row>
    <row r="160" spans="1:10" x14ac:dyDescent="0.2">
      <c r="A160" s="25">
        <v>222</v>
      </c>
      <c r="B160" s="26" t="s">
        <v>122</v>
      </c>
      <c r="C160" s="26">
        <v>1460</v>
      </c>
      <c r="D160" s="26">
        <v>36297</v>
      </c>
      <c r="E160" s="26">
        <v>668</v>
      </c>
      <c r="F160" s="26">
        <v>11</v>
      </c>
      <c r="G160" s="26">
        <v>88</v>
      </c>
      <c r="H160" s="26">
        <v>269</v>
      </c>
      <c r="I160" s="25">
        <v>900</v>
      </c>
      <c r="J160" s="25">
        <v>800</v>
      </c>
    </row>
    <row r="161" spans="1:10" x14ac:dyDescent="0.2">
      <c r="A161" s="25">
        <v>223</v>
      </c>
      <c r="B161" s="26" t="s">
        <v>122</v>
      </c>
      <c r="C161" s="26">
        <v>1460</v>
      </c>
      <c r="D161" s="26">
        <v>35000</v>
      </c>
      <c r="E161" s="26">
        <v>678</v>
      </c>
      <c r="F161" s="26">
        <v>11</v>
      </c>
      <c r="G161" s="26">
        <v>87</v>
      </c>
      <c r="H161" s="26">
        <v>269</v>
      </c>
      <c r="I161" s="25">
        <v>900</v>
      </c>
      <c r="J161" s="25">
        <v>800</v>
      </c>
    </row>
    <row r="162" spans="1:10" x14ac:dyDescent="0.2">
      <c r="A162" s="25">
        <v>224</v>
      </c>
      <c r="B162" s="26" t="s">
        <v>122</v>
      </c>
      <c r="C162" s="26">
        <v>1460</v>
      </c>
      <c r="D162" s="26">
        <v>33860</v>
      </c>
      <c r="E162" s="26">
        <v>680</v>
      </c>
      <c r="F162" s="26">
        <v>11</v>
      </c>
      <c r="G162" s="26">
        <v>87</v>
      </c>
      <c r="H162" s="26">
        <v>269</v>
      </c>
      <c r="I162" s="25">
        <v>900</v>
      </c>
      <c r="J162" s="25">
        <v>800</v>
      </c>
    </row>
    <row r="163" spans="1:10" x14ac:dyDescent="0.2">
      <c r="A163" s="25">
        <v>225</v>
      </c>
      <c r="B163" s="26" t="s">
        <v>122</v>
      </c>
      <c r="C163" s="26">
        <v>1460</v>
      </c>
      <c r="D163" s="26">
        <v>31620</v>
      </c>
      <c r="E163" s="26">
        <v>695</v>
      </c>
      <c r="F163" s="26">
        <v>11</v>
      </c>
      <c r="G163" s="26">
        <v>87</v>
      </c>
      <c r="H163" s="26">
        <v>269</v>
      </c>
      <c r="I163" s="25">
        <v>900</v>
      </c>
      <c r="J163" s="25">
        <v>800</v>
      </c>
    </row>
    <row r="164" spans="1:10" x14ac:dyDescent="0.2">
      <c r="A164" s="19">
        <v>226</v>
      </c>
      <c r="B164" s="2" t="s">
        <v>123</v>
      </c>
      <c r="C164" s="2">
        <v>965</v>
      </c>
      <c r="D164" s="2">
        <v>38400</v>
      </c>
      <c r="E164" s="2">
        <v>291</v>
      </c>
      <c r="F164" s="2">
        <v>5.5</v>
      </c>
      <c r="G164" s="2">
        <v>84</v>
      </c>
      <c r="H164" s="21">
        <v>217</v>
      </c>
      <c r="I164" s="19">
        <v>900</v>
      </c>
      <c r="J164" s="19">
        <v>800</v>
      </c>
    </row>
    <row r="165" spans="1:10" x14ac:dyDescent="0.2">
      <c r="A165" s="19">
        <v>227</v>
      </c>
      <c r="B165" s="2" t="s">
        <v>123</v>
      </c>
      <c r="C165" s="2">
        <v>965</v>
      </c>
      <c r="D165" s="2">
        <v>36480</v>
      </c>
      <c r="E165" s="2">
        <v>332</v>
      </c>
      <c r="F165" s="2">
        <v>5.5</v>
      </c>
      <c r="G165" s="2">
        <v>84</v>
      </c>
      <c r="H165" s="21">
        <v>217</v>
      </c>
      <c r="I165" s="19">
        <v>900</v>
      </c>
      <c r="J165" s="19">
        <v>800</v>
      </c>
    </row>
    <row r="166" spans="1:10" x14ac:dyDescent="0.2">
      <c r="A166" s="19">
        <v>228</v>
      </c>
      <c r="B166" s="2" t="s">
        <v>123</v>
      </c>
      <c r="C166" s="2">
        <v>965</v>
      </c>
      <c r="D166" s="2">
        <v>34000</v>
      </c>
      <c r="E166" s="2">
        <v>356</v>
      </c>
      <c r="F166" s="2">
        <v>5.5</v>
      </c>
      <c r="G166" s="2">
        <v>85</v>
      </c>
      <c r="H166" s="21">
        <v>217</v>
      </c>
      <c r="I166" s="19">
        <v>900</v>
      </c>
      <c r="J166" s="19">
        <v>800</v>
      </c>
    </row>
    <row r="167" spans="1:10" x14ac:dyDescent="0.2">
      <c r="A167" s="19">
        <v>229</v>
      </c>
      <c r="B167" s="2" t="s">
        <v>123</v>
      </c>
      <c r="C167" s="2">
        <v>965</v>
      </c>
      <c r="D167" s="2">
        <v>32000</v>
      </c>
      <c r="E167" s="2">
        <v>378</v>
      </c>
      <c r="F167" s="2">
        <v>5.5</v>
      </c>
      <c r="G167" s="2">
        <v>85</v>
      </c>
      <c r="H167" s="21">
        <v>217</v>
      </c>
      <c r="I167" s="19">
        <v>900</v>
      </c>
      <c r="J167" s="19">
        <v>800</v>
      </c>
    </row>
    <row r="168" spans="1:10" x14ac:dyDescent="0.2">
      <c r="A168" s="19">
        <v>230</v>
      </c>
      <c r="B168" s="2" t="s">
        <v>123</v>
      </c>
      <c r="C168" s="2">
        <v>965</v>
      </c>
      <c r="D168" s="2">
        <v>28800</v>
      </c>
      <c r="E168" s="2">
        <v>408</v>
      </c>
      <c r="F168" s="2">
        <v>5.5</v>
      </c>
      <c r="G168" s="2">
        <v>85</v>
      </c>
      <c r="H168" s="21">
        <v>217</v>
      </c>
      <c r="I168" s="19">
        <v>900</v>
      </c>
      <c r="J168" s="19">
        <v>800</v>
      </c>
    </row>
    <row r="169" spans="1:10" x14ac:dyDescent="0.2">
      <c r="A169" s="19">
        <v>231</v>
      </c>
      <c r="B169" s="2" t="s">
        <v>123</v>
      </c>
      <c r="C169" s="2">
        <v>965</v>
      </c>
      <c r="D169" s="2">
        <v>25920</v>
      </c>
      <c r="E169" s="2">
        <v>419</v>
      </c>
      <c r="F169" s="2">
        <v>5.5</v>
      </c>
      <c r="G169" s="2">
        <v>85</v>
      </c>
      <c r="H169" s="21">
        <v>217</v>
      </c>
      <c r="I169" s="19">
        <v>900</v>
      </c>
      <c r="J169" s="19">
        <v>800</v>
      </c>
    </row>
    <row r="170" spans="1:10" x14ac:dyDescent="0.2">
      <c r="A170" s="25">
        <v>232</v>
      </c>
      <c r="B170" s="26" t="s">
        <v>124</v>
      </c>
      <c r="C170" s="26">
        <v>1470</v>
      </c>
      <c r="D170" s="26">
        <v>65184</v>
      </c>
      <c r="E170" s="26">
        <v>656</v>
      </c>
      <c r="F170" s="26">
        <v>22</v>
      </c>
      <c r="G170" s="26">
        <v>91</v>
      </c>
      <c r="H170" s="26">
        <v>371</v>
      </c>
      <c r="I170" s="25">
        <v>1000</v>
      </c>
      <c r="J170" s="25">
        <v>800</v>
      </c>
    </row>
    <row r="171" spans="1:10" x14ac:dyDescent="0.2">
      <c r="A171" s="25">
        <v>233</v>
      </c>
      <c r="B171" s="26" t="s">
        <v>124</v>
      </c>
      <c r="C171" s="26">
        <v>1470</v>
      </c>
      <c r="D171" s="26">
        <v>61925</v>
      </c>
      <c r="E171" s="26">
        <v>760</v>
      </c>
      <c r="F171" s="26">
        <v>22</v>
      </c>
      <c r="G171" s="26">
        <v>92</v>
      </c>
      <c r="H171" s="26">
        <v>371</v>
      </c>
      <c r="I171" s="25">
        <v>1000</v>
      </c>
      <c r="J171" s="25">
        <v>800</v>
      </c>
    </row>
    <row r="172" spans="1:10" x14ac:dyDescent="0.2">
      <c r="A172" s="25">
        <v>234</v>
      </c>
      <c r="B172" s="26" t="s">
        <v>124</v>
      </c>
      <c r="C172" s="26">
        <v>1470</v>
      </c>
      <c r="D172" s="26">
        <v>57500</v>
      </c>
      <c r="E172" s="26">
        <v>806</v>
      </c>
      <c r="F172" s="26">
        <v>22</v>
      </c>
      <c r="G172" s="26">
        <v>92</v>
      </c>
      <c r="H172" s="26">
        <v>371</v>
      </c>
      <c r="I172" s="25">
        <v>1000</v>
      </c>
      <c r="J172" s="25">
        <v>800</v>
      </c>
    </row>
    <row r="173" spans="1:10" x14ac:dyDescent="0.2">
      <c r="A173" s="25">
        <v>235</v>
      </c>
      <c r="B173" s="26" t="s">
        <v>124</v>
      </c>
      <c r="C173" s="26">
        <v>1470</v>
      </c>
      <c r="D173" s="26">
        <v>54320</v>
      </c>
      <c r="E173" s="26">
        <v>863</v>
      </c>
      <c r="F173" s="26">
        <v>22</v>
      </c>
      <c r="G173" s="26">
        <v>92</v>
      </c>
      <c r="H173" s="26">
        <v>371</v>
      </c>
      <c r="I173" s="25">
        <v>1000</v>
      </c>
      <c r="J173" s="25">
        <v>800</v>
      </c>
    </row>
    <row r="174" spans="1:10" x14ac:dyDescent="0.2">
      <c r="A174" s="25">
        <v>236</v>
      </c>
      <c r="B174" s="26" t="s">
        <v>124</v>
      </c>
      <c r="C174" s="26">
        <v>1470</v>
      </c>
      <c r="D174" s="26">
        <v>48888</v>
      </c>
      <c r="E174" s="26">
        <v>958</v>
      </c>
      <c r="F174" s="26">
        <v>22</v>
      </c>
      <c r="G174" s="26">
        <v>93</v>
      </c>
      <c r="H174" s="26">
        <v>371</v>
      </c>
      <c r="I174" s="25">
        <v>1000</v>
      </c>
      <c r="J174" s="25">
        <v>800</v>
      </c>
    </row>
    <row r="175" spans="1:10" x14ac:dyDescent="0.2">
      <c r="A175" s="25">
        <v>237</v>
      </c>
      <c r="B175" s="26" t="s">
        <v>124</v>
      </c>
      <c r="C175" s="26">
        <v>1470</v>
      </c>
      <c r="D175" s="26">
        <v>43999</v>
      </c>
      <c r="E175" s="26">
        <v>984</v>
      </c>
      <c r="F175" s="26">
        <v>22</v>
      </c>
      <c r="G175" s="26">
        <v>93</v>
      </c>
      <c r="H175" s="26">
        <v>371</v>
      </c>
      <c r="I175" s="25">
        <v>1000</v>
      </c>
      <c r="J175" s="25">
        <v>800</v>
      </c>
    </row>
    <row r="176" spans="1:10" x14ac:dyDescent="0.2">
      <c r="A176" s="19">
        <v>238</v>
      </c>
      <c r="B176" s="2" t="s">
        <v>125</v>
      </c>
      <c r="C176" s="2">
        <v>1470</v>
      </c>
      <c r="D176" s="2">
        <v>60000</v>
      </c>
      <c r="E176" s="2">
        <v>603</v>
      </c>
      <c r="F176" s="2">
        <v>18.5</v>
      </c>
      <c r="G176" s="2">
        <v>90</v>
      </c>
      <c r="H176" s="21">
        <v>353</v>
      </c>
      <c r="I176" s="19">
        <v>1000</v>
      </c>
      <c r="J176" s="19">
        <v>800</v>
      </c>
    </row>
    <row r="177" spans="1:10" x14ac:dyDescent="0.2">
      <c r="A177" s="19">
        <v>239</v>
      </c>
      <c r="B177" s="2" t="s">
        <v>125</v>
      </c>
      <c r="C177" s="2">
        <v>1470</v>
      </c>
      <c r="D177" s="2">
        <v>57000</v>
      </c>
      <c r="E177" s="2">
        <v>700</v>
      </c>
      <c r="F177" s="2">
        <v>18.5</v>
      </c>
      <c r="G177" s="2">
        <v>91</v>
      </c>
      <c r="H177" s="21">
        <v>353</v>
      </c>
      <c r="I177" s="19">
        <v>1000</v>
      </c>
      <c r="J177" s="19">
        <v>800</v>
      </c>
    </row>
    <row r="178" spans="1:10" x14ac:dyDescent="0.2">
      <c r="A178" s="19">
        <v>240</v>
      </c>
      <c r="B178" s="2" t="s">
        <v>125</v>
      </c>
      <c r="C178" s="2">
        <v>1470</v>
      </c>
      <c r="D178" s="2">
        <v>53600</v>
      </c>
      <c r="E178" s="2">
        <v>745</v>
      </c>
      <c r="F178" s="2">
        <v>18.5</v>
      </c>
      <c r="G178" s="2">
        <v>91</v>
      </c>
      <c r="H178" s="21">
        <v>353</v>
      </c>
      <c r="I178" s="19">
        <v>1000</v>
      </c>
      <c r="J178" s="19">
        <v>800</v>
      </c>
    </row>
    <row r="179" spans="1:10" x14ac:dyDescent="0.2">
      <c r="A179" s="19">
        <v>241</v>
      </c>
      <c r="B179" s="2" t="s">
        <v>125</v>
      </c>
      <c r="C179" s="2">
        <v>1470</v>
      </c>
      <c r="D179" s="2">
        <v>50000</v>
      </c>
      <c r="E179" s="2">
        <v>795</v>
      </c>
      <c r="F179" s="2">
        <v>18.5</v>
      </c>
      <c r="G179" s="2">
        <v>91</v>
      </c>
      <c r="H179" s="21">
        <v>353</v>
      </c>
      <c r="I179" s="19">
        <v>1000</v>
      </c>
      <c r="J179" s="19">
        <v>800</v>
      </c>
    </row>
    <row r="180" spans="1:10" x14ac:dyDescent="0.2">
      <c r="A180" s="19">
        <v>242</v>
      </c>
      <c r="B180" s="2" t="s">
        <v>125</v>
      </c>
      <c r="C180" s="2">
        <v>1470</v>
      </c>
      <c r="D180" s="2">
        <v>45000</v>
      </c>
      <c r="E180" s="2">
        <v>895</v>
      </c>
      <c r="F180" s="2">
        <v>18.5</v>
      </c>
      <c r="G180" s="2">
        <v>92</v>
      </c>
      <c r="H180" s="21">
        <v>353</v>
      </c>
      <c r="I180" s="19">
        <v>1000</v>
      </c>
      <c r="J180" s="19">
        <v>800</v>
      </c>
    </row>
    <row r="181" spans="1:10" x14ac:dyDescent="0.2">
      <c r="A181" s="19">
        <v>243</v>
      </c>
      <c r="B181" s="2" t="s">
        <v>125</v>
      </c>
      <c r="C181" s="2">
        <v>1470</v>
      </c>
      <c r="D181" s="2">
        <v>40500</v>
      </c>
      <c r="E181" s="2">
        <v>925</v>
      </c>
      <c r="F181" s="2">
        <v>18.5</v>
      </c>
      <c r="G181" s="2">
        <v>92</v>
      </c>
      <c r="H181" s="21">
        <v>353</v>
      </c>
      <c r="I181" s="19">
        <v>1000</v>
      </c>
      <c r="J181" s="19">
        <v>800</v>
      </c>
    </row>
    <row r="182" spans="1:10" x14ac:dyDescent="0.2">
      <c r="A182" s="25">
        <v>244</v>
      </c>
      <c r="B182" s="26" t="s">
        <v>126</v>
      </c>
      <c r="C182" s="26">
        <v>1460</v>
      </c>
      <c r="D182" s="26">
        <v>57120</v>
      </c>
      <c r="E182" s="26">
        <v>541</v>
      </c>
      <c r="F182" s="26">
        <v>15</v>
      </c>
      <c r="G182" s="26">
        <v>88</v>
      </c>
      <c r="H182" s="26">
        <v>338</v>
      </c>
      <c r="I182" s="25">
        <v>1000</v>
      </c>
      <c r="J182" s="25">
        <v>800</v>
      </c>
    </row>
    <row r="183" spans="1:10" x14ac:dyDescent="0.2">
      <c r="A183" s="25">
        <v>245</v>
      </c>
      <c r="B183" s="26" t="s">
        <v>126</v>
      </c>
      <c r="C183" s="26">
        <v>1460</v>
      </c>
      <c r="D183" s="26">
        <v>54264</v>
      </c>
      <c r="E183" s="26">
        <v>627</v>
      </c>
      <c r="F183" s="26">
        <v>15</v>
      </c>
      <c r="G183" s="26">
        <v>89</v>
      </c>
      <c r="H183" s="26">
        <v>338</v>
      </c>
      <c r="I183" s="25">
        <v>1000</v>
      </c>
      <c r="J183" s="25">
        <v>800</v>
      </c>
    </row>
    <row r="184" spans="1:10" x14ac:dyDescent="0.2">
      <c r="A184" s="25">
        <v>246</v>
      </c>
      <c r="B184" s="26" t="s">
        <v>126</v>
      </c>
      <c r="C184" s="26">
        <v>1460</v>
      </c>
      <c r="D184" s="26">
        <v>50000</v>
      </c>
      <c r="E184" s="26">
        <v>670</v>
      </c>
      <c r="F184" s="26">
        <v>15</v>
      </c>
      <c r="G184" s="26">
        <v>89</v>
      </c>
      <c r="H184" s="26">
        <v>338</v>
      </c>
      <c r="I184" s="25">
        <v>1000</v>
      </c>
      <c r="J184" s="25">
        <v>800</v>
      </c>
    </row>
    <row r="185" spans="1:10" x14ac:dyDescent="0.2">
      <c r="A185" s="25">
        <v>247</v>
      </c>
      <c r="B185" s="26" t="s">
        <v>126</v>
      </c>
      <c r="C185" s="26">
        <v>1460</v>
      </c>
      <c r="D185" s="26">
        <v>46600</v>
      </c>
      <c r="E185" s="26">
        <v>720</v>
      </c>
      <c r="F185" s="26">
        <v>15</v>
      </c>
      <c r="G185" s="26">
        <v>89</v>
      </c>
      <c r="H185" s="26">
        <v>338</v>
      </c>
      <c r="I185" s="25">
        <v>1000</v>
      </c>
      <c r="J185" s="25">
        <v>800</v>
      </c>
    </row>
    <row r="186" spans="1:10" x14ac:dyDescent="0.2">
      <c r="A186" s="25">
        <v>248</v>
      </c>
      <c r="B186" s="26" t="s">
        <v>126</v>
      </c>
      <c r="C186" s="26">
        <v>1460</v>
      </c>
      <c r="D186" s="26">
        <v>42840</v>
      </c>
      <c r="E186" s="26">
        <v>801</v>
      </c>
      <c r="F186" s="26">
        <v>15</v>
      </c>
      <c r="G186" s="26">
        <v>90</v>
      </c>
      <c r="H186" s="26">
        <v>338</v>
      </c>
      <c r="I186" s="25">
        <v>1000</v>
      </c>
      <c r="J186" s="25">
        <v>800</v>
      </c>
    </row>
    <row r="187" spans="1:10" x14ac:dyDescent="0.2">
      <c r="A187" s="25">
        <v>249</v>
      </c>
      <c r="B187" s="26" t="s">
        <v>126</v>
      </c>
      <c r="C187" s="26">
        <v>1460</v>
      </c>
      <c r="D187" s="26">
        <v>38556</v>
      </c>
      <c r="E187" s="26">
        <v>829</v>
      </c>
      <c r="F187" s="26">
        <v>15</v>
      </c>
      <c r="G187" s="26">
        <v>90</v>
      </c>
      <c r="H187" s="26">
        <v>338</v>
      </c>
      <c r="I187" s="25">
        <v>1000</v>
      </c>
      <c r="J187" s="25">
        <v>800</v>
      </c>
    </row>
    <row r="188" spans="1:10" x14ac:dyDescent="0.2">
      <c r="A188" s="19">
        <v>250</v>
      </c>
      <c r="B188" s="2" t="s">
        <v>127</v>
      </c>
      <c r="C188" s="2">
        <v>1460</v>
      </c>
      <c r="D188" s="2">
        <v>45679</v>
      </c>
      <c r="E188" s="2">
        <v>630</v>
      </c>
      <c r="F188" s="2">
        <v>11</v>
      </c>
      <c r="G188" s="2">
        <v>90</v>
      </c>
      <c r="H188" s="21">
        <v>293</v>
      </c>
      <c r="I188" s="19">
        <v>1000</v>
      </c>
      <c r="J188" s="19">
        <v>800</v>
      </c>
    </row>
    <row r="189" spans="1:10" x14ac:dyDescent="0.2">
      <c r="A189" s="19">
        <v>251</v>
      </c>
      <c r="B189" s="2" t="s">
        <v>127</v>
      </c>
      <c r="C189" s="2">
        <v>1460</v>
      </c>
      <c r="D189" s="2">
        <v>42960</v>
      </c>
      <c r="E189" s="2">
        <v>665</v>
      </c>
      <c r="F189" s="2">
        <v>11</v>
      </c>
      <c r="G189" s="2">
        <v>90</v>
      </c>
      <c r="H189" s="21">
        <v>293</v>
      </c>
      <c r="I189" s="19">
        <v>1000</v>
      </c>
      <c r="J189" s="19">
        <v>800</v>
      </c>
    </row>
    <row r="190" spans="1:10" x14ac:dyDescent="0.2">
      <c r="A190" s="19">
        <v>252</v>
      </c>
      <c r="B190" s="2" t="s">
        <v>127</v>
      </c>
      <c r="C190" s="2">
        <v>1460</v>
      </c>
      <c r="D190" s="2">
        <v>41600</v>
      </c>
      <c r="E190" s="2">
        <v>675</v>
      </c>
      <c r="F190" s="2">
        <v>11</v>
      </c>
      <c r="G190" s="2">
        <v>90</v>
      </c>
      <c r="H190" s="21">
        <v>293</v>
      </c>
      <c r="I190" s="19">
        <v>1000</v>
      </c>
      <c r="J190" s="19">
        <v>800</v>
      </c>
    </row>
    <row r="191" spans="1:10" x14ac:dyDescent="0.2">
      <c r="A191" s="19">
        <v>253</v>
      </c>
      <c r="B191" s="2" t="s">
        <v>127</v>
      </c>
      <c r="C191" s="2">
        <v>1460</v>
      </c>
      <c r="D191" s="2">
        <v>40000</v>
      </c>
      <c r="E191" s="2">
        <v>690</v>
      </c>
      <c r="F191" s="2">
        <v>11</v>
      </c>
      <c r="G191" s="2">
        <v>90</v>
      </c>
      <c r="H191" s="21">
        <v>293</v>
      </c>
      <c r="I191" s="19">
        <v>1000</v>
      </c>
      <c r="J191" s="19">
        <v>800</v>
      </c>
    </row>
    <row r="192" spans="1:10" x14ac:dyDescent="0.2">
      <c r="A192" s="19">
        <v>254</v>
      </c>
      <c r="B192" s="2" t="s">
        <v>127</v>
      </c>
      <c r="C192" s="2">
        <v>1460</v>
      </c>
      <c r="D192" s="2">
        <v>38200</v>
      </c>
      <c r="E192" s="2">
        <v>736</v>
      </c>
      <c r="F192" s="2">
        <v>11</v>
      </c>
      <c r="G192" s="2">
        <v>91</v>
      </c>
      <c r="H192" s="21">
        <v>293</v>
      </c>
      <c r="I192" s="19">
        <v>1000</v>
      </c>
      <c r="J192" s="19">
        <v>800</v>
      </c>
    </row>
    <row r="193" spans="1:10" x14ac:dyDescent="0.2">
      <c r="A193" s="19">
        <v>255</v>
      </c>
      <c r="B193" s="2" t="s">
        <v>127</v>
      </c>
      <c r="C193" s="2">
        <v>1460</v>
      </c>
      <c r="D193" s="2">
        <v>35000</v>
      </c>
      <c r="E193" s="2">
        <v>770</v>
      </c>
      <c r="F193" s="2">
        <v>11</v>
      </c>
      <c r="G193" s="2">
        <v>91</v>
      </c>
      <c r="H193" s="21">
        <v>293</v>
      </c>
      <c r="I193" s="19">
        <v>1000</v>
      </c>
      <c r="J193" s="19">
        <v>800</v>
      </c>
    </row>
    <row r="194" spans="1:10" x14ac:dyDescent="0.2">
      <c r="A194" s="25">
        <v>256</v>
      </c>
      <c r="B194" s="26" t="s">
        <v>128</v>
      </c>
      <c r="C194" s="26">
        <v>970</v>
      </c>
      <c r="D194" s="26">
        <v>44800</v>
      </c>
      <c r="E194" s="26">
        <v>301</v>
      </c>
      <c r="F194" s="26">
        <v>5.5</v>
      </c>
      <c r="G194" s="26">
        <v>84</v>
      </c>
      <c r="H194" s="26">
        <v>290</v>
      </c>
      <c r="I194" s="25">
        <v>1000</v>
      </c>
      <c r="J194" s="25">
        <v>800</v>
      </c>
    </row>
    <row r="195" spans="1:10" x14ac:dyDescent="0.2">
      <c r="A195" s="25">
        <v>257</v>
      </c>
      <c r="B195" s="26" t="s">
        <v>128</v>
      </c>
      <c r="C195" s="26">
        <v>970</v>
      </c>
      <c r="D195" s="26">
        <v>42560</v>
      </c>
      <c r="E195" s="26">
        <v>348</v>
      </c>
      <c r="F195" s="26">
        <v>5.5</v>
      </c>
      <c r="G195" s="26">
        <v>85</v>
      </c>
      <c r="H195" s="26">
        <v>290</v>
      </c>
      <c r="I195" s="25">
        <v>1000</v>
      </c>
      <c r="J195" s="25">
        <v>800</v>
      </c>
    </row>
    <row r="196" spans="1:10" x14ac:dyDescent="0.2">
      <c r="A196" s="25">
        <v>258</v>
      </c>
      <c r="B196" s="26" t="s">
        <v>128</v>
      </c>
      <c r="C196" s="26">
        <v>970</v>
      </c>
      <c r="D196" s="26">
        <v>38200</v>
      </c>
      <c r="E196" s="26">
        <v>380</v>
      </c>
      <c r="F196" s="26">
        <v>5.5</v>
      </c>
      <c r="G196" s="26">
        <v>85</v>
      </c>
      <c r="H196" s="26">
        <v>290</v>
      </c>
      <c r="I196" s="25">
        <v>1000</v>
      </c>
      <c r="J196" s="25">
        <v>800</v>
      </c>
    </row>
    <row r="197" spans="1:10" x14ac:dyDescent="0.2">
      <c r="A197" s="25">
        <v>259</v>
      </c>
      <c r="B197" s="26" t="s">
        <v>128</v>
      </c>
      <c r="C197" s="26">
        <v>970</v>
      </c>
      <c r="D197" s="26">
        <v>36500</v>
      </c>
      <c r="E197" s="26">
        <v>405</v>
      </c>
      <c r="F197" s="26">
        <v>5.5</v>
      </c>
      <c r="G197" s="26">
        <v>85</v>
      </c>
      <c r="H197" s="26">
        <v>290</v>
      </c>
      <c r="I197" s="25">
        <v>1000</v>
      </c>
      <c r="J197" s="25">
        <v>800</v>
      </c>
    </row>
    <row r="198" spans="1:10" x14ac:dyDescent="0.2">
      <c r="A198" s="25">
        <v>260</v>
      </c>
      <c r="B198" s="26" t="s">
        <v>128</v>
      </c>
      <c r="C198" s="26">
        <v>970</v>
      </c>
      <c r="D198" s="26">
        <v>33600</v>
      </c>
      <c r="E198" s="26">
        <v>439</v>
      </c>
      <c r="F198" s="26">
        <v>5.5</v>
      </c>
      <c r="G198" s="26">
        <v>86</v>
      </c>
      <c r="H198" s="26">
        <v>290</v>
      </c>
      <c r="I198" s="25">
        <v>1000</v>
      </c>
      <c r="J198" s="25">
        <v>800</v>
      </c>
    </row>
    <row r="199" spans="1:10" x14ac:dyDescent="0.2">
      <c r="A199" s="25">
        <v>261</v>
      </c>
      <c r="B199" s="26" t="s">
        <v>128</v>
      </c>
      <c r="C199" s="26">
        <v>970</v>
      </c>
      <c r="D199" s="26">
        <v>30240</v>
      </c>
      <c r="E199" s="26">
        <v>451</v>
      </c>
      <c r="F199" s="26">
        <v>5.5</v>
      </c>
      <c r="G199" s="26">
        <v>85</v>
      </c>
      <c r="H199" s="26">
        <v>290</v>
      </c>
      <c r="I199" s="25">
        <v>1000</v>
      </c>
      <c r="J199" s="25">
        <v>800</v>
      </c>
    </row>
    <row r="200" spans="1:10" x14ac:dyDescent="0.2">
      <c r="A200" s="19">
        <v>262</v>
      </c>
      <c r="B200" s="2" t="s">
        <v>129</v>
      </c>
      <c r="C200" s="2">
        <v>1470</v>
      </c>
      <c r="D200" s="2">
        <v>87120</v>
      </c>
      <c r="E200" s="2">
        <v>708</v>
      </c>
      <c r="F200" s="2">
        <v>30</v>
      </c>
      <c r="G200" s="2">
        <v>93</v>
      </c>
      <c r="H200" s="21">
        <v>480</v>
      </c>
      <c r="I200" s="19">
        <v>1100</v>
      </c>
      <c r="J200" s="19">
        <v>800</v>
      </c>
    </row>
    <row r="201" spans="1:10" x14ac:dyDescent="0.2">
      <c r="A201" s="19">
        <v>263</v>
      </c>
      <c r="B201" s="2" t="s">
        <v>129</v>
      </c>
      <c r="C201" s="2">
        <v>1470</v>
      </c>
      <c r="D201" s="2">
        <v>82764</v>
      </c>
      <c r="E201" s="2">
        <v>819</v>
      </c>
      <c r="F201" s="2">
        <v>30</v>
      </c>
      <c r="G201" s="2">
        <v>94</v>
      </c>
      <c r="H201" s="21">
        <v>480</v>
      </c>
      <c r="I201" s="19">
        <v>1100</v>
      </c>
      <c r="J201" s="19">
        <v>800</v>
      </c>
    </row>
    <row r="202" spans="1:10" x14ac:dyDescent="0.2">
      <c r="A202" s="19">
        <v>264</v>
      </c>
      <c r="B202" s="2" t="s">
        <v>129</v>
      </c>
      <c r="C202" s="2">
        <v>1470</v>
      </c>
      <c r="D202" s="2">
        <v>72000</v>
      </c>
      <c r="E202" s="2">
        <v>880</v>
      </c>
      <c r="F202" s="2">
        <v>30</v>
      </c>
      <c r="G202" s="2">
        <v>94</v>
      </c>
      <c r="H202" s="21">
        <v>480</v>
      </c>
      <c r="I202" s="19">
        <v>1100</v>
      </c>
      <c r="J202" s="19">
        <v>800</v>
      </c>
    </row>
    <row r="203" spans="1:10" x14ac:dyDescent="0.2">
      <c r="A203" s="19">
        <v>265</v>
      </c>
      <c r="B203" s="2" t="s">
        <v>129</v>
      </c>
      <c r="C203" s="2">
        <v>1470</v>
      </c>
      <c r="D203" s="2">
        <v>72600</v>
      </c>
      <c r="E203" s="2">
        <v>931</v>
      </c>
      <c r="F203" s="2">
        <v>30</v>
      </c>
      <c r="G203" s="2">
        <v>94</v>
      </c>
      <c r="H203" s="21">
        <v>480</v>
      </c>
      <c r="I203" s="19">
        <v>1100</v>
      </c>
      <c r="J203" s="19">
        <v>800</v>
      </c>
    </row>
    <row r="204" spans="1:10" x14ac:dyDescent="0.2">
      <c r="A204" s="19">
        <v>266</v>
      </c>
      <c r="B204" s="2" t="s">
        <v>129</v>
      </c>
      <c r="C204" s="2">
        <v>1470</v>
      </c>
      <c r="D204" s="2">
        <v>65340</v>
      </c>
      <c r="E204" s="2">
        <v>1033</v>
      </c>
      <c r="F204" s="2">
        <v>30</v>
      </c>
      <c r="G204" s="2">
        <v>95</v>
      </c>
      <c r="H204" s="21">
        <v>480</v>
      </c>
      <c r="I204" s="19">
        <v>1100</v>
      </c>
      <c r="J204" s="19">
        <v>800</v>
      </c>
    </row>
    <row r="205" spans="1:10" x14ac:dyDescent="0.2">
      <c r="A205" s="19">
        <v>267</v>
      </c>
      <c r="B205" s="2" t="s">
        <v>129</v>
      </c>
      <c r="C205" s="2">
        <v>1470</v>
      </c>
      <c r="D205" s="2">
        <v>58806</v>
      </c>
      <c r="E205" s="2">
        <v>1061</v>
      </c>
      <c r="F205" s="2">
        <v>30</v>
      </c>
      <c r="G205" s="2">
        <v>95</v>
      </c>
      <c r="H205" s="21">
        <v>480</v>
      </c>
      <c r="I205" s="19">
        <v>1100</v>
      </c>
      <c r="J205" s="19">
        <v>800</v>
      </c>
    </row>
    <row r="206" spans="1:10" x14ac:dyDescent="0.2">
      <c r="A206" s="25">
        <v>268</v>
      </c>
      <c r="B206" s="26" t="s">
        <v>130</v>
      </c>
      <c r="C206" s="26">
        <v>1470</v>
      </c>
      <c r="D206" s="26">
        <v>71040</v>
      </c>
      <c r="E206" s="26">
        <v>628</v>
      </c>
      <c r="F206" s="26">
        <v>22</v>
      </c>
      <c r="G206" s="26">
        <v>91</v>
      </c>
      <c r="H206" s="26">
        <v>417</v>
      </c>
      <c r="I206" s="25">
        <v>1100</v>
      </c>
      <c r="J206" s="25">
        <v>800</v>
      </c>
    </row>
    <row r="207" spans="1:10" x14ac:dyDescent="0.2">
      <c r="A207" s="25">
        <v>269</v>
      </c>
      <c r="B207" s="26" t="s">
        <v>130</v>
      </c>
      <c r="C207" s="26">
        <v>1470</v>
      </c>
      <c r="D207" s="26">
        <v>66488</v>
      </c>
      <c r="E207" s="26">
        <v>727</v>
      </c>
      <c r="F207" s="26">
        <v>22</v>
      </c>
      <c r="G207" s="26">
        <v>92</v>
      </c>
      <c r="H207" s="26">
        <v>417</v>
      </c>
      <c r="I207" s="25">
        <v>1100</v>
      </c>
      <c r="J207" s="25">
        <v>800</v>
      </c>
    </row>
    <row r="208" spans="1:10" x14ac:dyDescent="0.2">
      <c r="A208" s="25">
        <v>270</v>
      </c>
      <c r="B208" s="26" t="s">
        <v>130</v>
      </c>
      <c r="C208" s="26">
        <v>1470</v>
      </c>
      <c r="D208" s="26">
        <v>62600</v>
      </c>
      <c r="E208" s="26">
        <v>827</v>
      </c>
      <c r="F208" s="26">
        <v>22</v>
      </c>
      <c r="G208" s="26">
        <v>93</v>
      </c>
      <c r="H208" s="26">
        <v>417</v>
      </c>
      <c r="I208" s="25">
        <v>1100</v>
      </c>
      <c r="J208" s="25">
        <v>800</v>
      </c>
    </row>
    <row r="209" spans="1:10" x14ac:dyDescent="0.2">
      <c r="A209" s="25">
        <v>271</v>
      </c>
      <c r="B209" s="26" t="s">
        <v>130</v>
      </c>
      <c r="C209" s="26">
        <v>1470</v>
      </c>
      <c r="D209" s="26">
        <v>60600</v>
      </c>
      <c r="E209" s="26">
        <v>880</v>
      </c>
      <c r="F209" s="26">
        <v>22</v>
      </c>
      <c r="G209" s="26">
        <v>93</v>
      </c>
      <c r="H209" s="26">
        <v>417</v>
      </c>
      <c r="I209" s="25">
        <v>1100</v>
      </c>
      <c r="J209" s="25">
        <v>800</v>
      </c>
    </row>
    <row r="210" spans="1:10" x14ac:dyDescent="0.2">
      <c r="A210" s="25">
        <v>272</v>
      </c>
      <c r="B210" s="26" t="s">
        <v>130</v>
      </c>
      <c r="C210" s="26">
        <v>1470</v>
      </c>
      <c r="D210" s="26">
        <v>58100</v>
      </c>
      <c r="E210" s="26">
        <v>930</v>
      </c>
      <c r="F210" s="26">
        <v>22</v>
      </c>
      <c r="G210" s="26">
        <v>93</v>
      </c>
      <c r="H210" s="26">
        <v>417</v>
      </c>
      <c r="I210" s="25">
        <v>1100</v>
      </c>
      <c r="J210" s="25">
        <v>800</v>
      </c>
    </row>
    <row r="211" spans="1:10" x14ac:dyDescent="0.2">
      <c r="A211" s="25">
        <v>273</v>
      </c>
      <c r="B211" s="26" t="s">
        <v>130</v>
      </c>
      <c r="C211" s="26">
        <v>1470</v>
      </c>
      <c r="D211" s="26">
        <v>53280</v>
      </c>
      <c r="E211" s="26">
        <v>963</v>
      </c>
      <c r="F211" s="26">
        <v>22</v>
      </c>
      <c r="G211" s="26">
        <v>93</v>
      </c>
      <c r="H211" s="26">
        <v>417</v>
      </c>
      <c r="I211" s="25">
        <v>1100</v>
      </c>
      <c r="J211" s="25">
        <v>800</v>
      </c>
    </row>
    <row r="212" spans="1:10" x14ac:dyDescent="0.2">
      <c r="A212" s="19">
        <v>274</v>
      </c>
      <c r="B212" s="2" t="s">
        <v>131</v>
      </c>
      <c r="C212" s="2">
        <v>147</v>
      </c>
      <c r="D212" s="2">
        <v>65760</v>
      </c>
      <c r="E212" s="2">
        <v>593</v>
      </c>
      <c r="F212" s="2">
        <v>18.5</v>
      </c>
      <c r="G212" s="2">
        <v>89</v>
      </c>
      <c r="H212" s="21">
        <v>371</v>
      </c>
      <c r="I212" s="19">
        <v>1100</v>
      </c>
      <c r="J212" s="19">
        <v>800</v>
      </c>
    </row>
    <row r="213" spans="1:10" x14ac:dyDescent="0.2">
      <c r="A213" s="19">
        <v>275</v>
      </c>
      <c r="B213" s="2" t="s">
        <v>131</v>
      </c>
      <c r="C213" s="2">
        <v>147</v>
      </c>
      <c r="D213" s="2">
        <v>62472</v>
      </c>
      <c r="E213" s="2">
        <v>686</v>
      </c>
      <c r="F213" s="2">
        <v>18.5</v>
      </c>
      <c r="G213" s="2">
        <v>90</v>
      </c>
      <c r="H213" s="21">
        <v>371</v>
      </c>
      <c r="I213" s="19">
        <v>1100</v>
      </c>
      <c r="J213" s="19">
        <v>800</v>
      </c>
    </row>
    <row r="214" spans="1:10" x14ac:dyDescent="0.2">
      <c r="A214" s="19">
        <v>276</v>
      </c>
      <c r="B214" s="2" t="s">
        <v>131</v>
      </c>
      <c r="C214" s="2">
        <v>147</v>
      </c>
      <c r="D214" s="2">
        <v>58000</v>
      </c>
      <c r="E214" s="2">
        <v>720</v>
      </c>
      <c r="F214" s="2">
        <v>18.5</v>
      </c>
      <c r="G214" s="2">
        <v>90</v>
      </c>
      <c r="H214" s="21">
        <v>371</v>
      </c>
      <c r="I214" s="19">
        <v>1100</v>
      </c>
      <c r="J214" s="19">
        <v>800</v>
      </c>
    </row>
    <row r="215" spans="1:10" x14ac:dyDescent="0.2">
      <c r="A215" s="19">
        <v>277</v>
      </c>
      <c r="B215" s="2" t="s">
        <v>131</v>
      </c>
      <c r="C215" s="2">
        <v>147</v>
      </c>
      <c r="D215" s="2">
        <v>54800</v>
      </c>
      <c r="E215" s="2">
        <v>780</v>
      </c>
      <c r="F215" s="2">
        <v>18.5</v>
      </c>
      <c r="G215" s="2">
        <v>91</v>
      </c>
      <c r="H215" s="21">
        <v>371</v>
      </c>
      <c r="I215" s="19">
        <v>1100</v>
      </c>
      <c r="J215" s="19">
        <v>800</v>
      </c>
    </row>
    <row r="216" spans="1:10" x14ac:dyDescent="0.2">
      <c r="A216" s="19">
        <v>278</v>
      </c>
      <c r="B216" s="2" t="s">
        <v>131</v>
      </c>
      <c r="C216" s="2">
        <v>147</v>
      </c>
      <c r="D216" s="2">
        <v>49320</v>
      </c>
      <c r="E216" s="2">
        <v>878</v>
      </c>
      <c r="F216" s="2">
        <v>18.5</v>
      </c>
      <c r="G216" s="2">
        <v>91</v>
      </c>
      <c r="H216" s="21">
        <v>371</v>
      </c>
      <c r="I216" s="19">
        <v>1100</v>
      </c>
      <c r="J216" s="19">
        <v>800</v>
      </c>
    </row>
    <row r="217" spans="1:10" x14ac:dyDescent="0.2">
      <c r="A217" s="19">
        <v>279</v>
      </c>
      <c r="B217" s="2" t="s">
        <v>131</v>
      </c>
      <c r="C217" s="2">
        <v>147</v>
      </c>
      <c r="D217" s="2">
        <v>44388</v>
      </c>
      <c r="E217" s="2">
        <v>909</v>
      </c>
      <c r="F217" s="2">
        <v>18.5</v>
      </c>
      <c r="G217" s="2">
        <v>91</v>
      </c>
      <c r="H217" s="21">
        <v>371</v>
      </c>
      <c r="I217" s="19">
        <v>1100</v>
      </c>
      <c r="J217" s="19">
        <v>800</v>
      </c>
    </row>
    <row r="218" spans="1:10" x14ac:dyDescent="0.2">
      <c r="A218" s="25">
        <v>280</v>
      </c>
      <c r="B218" s="26" t="s">
        <v>132</v>
      </c>
      <c r="C218" s="26">
        <v>1460</v>
      </c>
      <c r="D218" s="26">
        <v>53126</v>
      </c>
      <c r="E218" s="26">
        <v>516</v>
      </c>
      <c r="F218" s="26">
        <v>15</v>
      </c>
      <c r="G218" s="26">
        <v>89</v>
      </c>
      <c r="H218" s="26">
        <v>345</v>
      </c>
      <c r="I218" s="25">
        <v>1100</v>
      </c>
      <c r="J218" s="25">
        <v>800</v>
      </c>
    </row>
    <row r="219" spans="1:10" x14ac:dyDescent="0.2">
      <c r="A219" s="25">
        <v>281</v>
      </c>
      <c r="B219" s="26" t="s">
        <v>132</v>
      </c>
      <c r="C219" s="26">
        <v>1460</v>
      </c>
      <c r="D219" s="26">
        <v>52200</v>
      </c>
      <c r="E219" s="26">
        <v>550</v>
      </c>
      <c r="F219" s="26">
        <v>15</v>
      </c>
      <c r="G219" s="26">
        <v>89</v>
      </c>
      <c r="H219" s="26">
        <v>345</v>
      </c>
      <c r="I219" s="25">
        <v>1100</v>
      </c>
      <c r="J219" s="25">
        <v>800</v>
      </c>
    </row>
    <row r="220" spans="1:10" x14ac:dyDescent="0.2">
      <c r="A220" s="25">
        <v>282</v>
      </c>
      <c r="B220" s="26" t="s">
        <v>132</v>
      </c>
      <c r="C220" s="26">
        <v>1460</v>
      </c>
      <c r="D220" s="26">
        <v>51552</v>
      </c>
      <c r="E220" s="26">
        <v>580</v>
      </c>
      <c r="F220" s="26">
        <v>15</v>
      </c>
      <c r="G220" s="26">
        <v>90</v>
      </c>
      <c r="H220" s="26">
        <v>345</v>
      </c>
      <c r="I220" s="25">
        <v>1100</v>
      </c>
      <c r="J220" s="25">
        <v>800</v>
      </c>
    </row>
    <row r="221" spans="1:10" x14ac:dyDescent="0.2">
      <c r="A221" s="25">
        <v>283</v>
      </c>
      <c r="B221" s="26" t="s">
        <v>132</v>
      </c>
      <c r="C221" s="26">
        <v>1460</v>
      </c>
      <c r="D221" s="26">
        <v>50128</v>
      </c>
      <c r="E221" s="26">
        <v>647</v>
      </c>
      <c r="F221" s="26">
        <v>15</v>
      </c>
      <c r="G221" s="26">
        <v>91</v>
      </c>
      <c r="H221" s="26">
        <v>345</v>
      </c>
      <c r="I221" s="25">
        <v>1100</v>
      </c>
      <c r="J221" s="25">
        <v>800</v>
      </c>
    </row>
    <row r="222" spans="1:10" x14ac:dyDescent="0.2">
      <c r="A222" s="25">
        <v>284</v>
      </c>
      <c r="B222" s="26" t="s">
        <v>132</v>
      </c>
      <c r="C222" s="26">
        <v>1460</v>
      </c>
      <c r="D222" s="26">
        <v>48500</v>
      </c>
      <c r="E222" s="26">
        <v>690</v>
      </c>
      <c r="F222" s="26">
        <v>15</v>
      </c>
      <c r="G222" s="26">
        <v>91</v>
      </c>
      <c r="H222" s="26">
        <v>345</v>
      </c>
      <c r="I222" s="25">
        <v>1100</v>
      </c>
      <c r="J222" s="25">
        <v>800</v>
      </c>
    </row>
    <row r="223" spans="1:10" x14ac:dyDescent="0.2">
      <c r="A223" s="25">
        <v>285</v>
      </c>
      <c r="B223" s="26" t="s">
        <v>132</v>
      </c>
      <c r="C223" s="26">
        <v>1460</v>
      </c>
      <c r="D223" s="26">
        <v>46658</v>
      </c>
      <c r="E223" s="26">
        <v>726</v>
      </c>
      <c r="F223" s="26">
        <v>15</v>
      </c>
      <c r="G223" s="26">
        <v>91</v>
      </c>
      <c r="H223" s="26">
        <v>345</v>
      </c>
      <c r="I223" s="25">
        <v>1100</v>
      </c>
      <c r="J223" s="25">
        <v>800</v>
      </c>
    </row>
    <row r="224" spans="1:10" x14ac:dyDescent="0.2">
      <c r="A224" s="19">
        <v>286</v>
      </c>
      <c r="B224" s="2" t="s">
        <v>133</v>
      </c>
      <c r="C224" s="2">
        <v>975</v>
      </c>
      <c r="D224" s="2">
        <v>58080</v>
      </c>
      <c r="E224" s="2">
        <v>331</v>
      </c>
      <c r="F224" s="2">
        <v>11</v>
      </c>
      <c r="G224" s="2">
        <v>85</v>
      </c>
      <c r="H224" s="21">
        <v>344</v>
      </c>
      <c r="I224" s="19">
        <v>1100</v>
      </c>
      <c r="J224" s="19">
        <v>800</v>
      </c>
    </row>
    <row r="225" spans="1:10" x14ac:dyDescent="0.2">
      <c r="A225" s="19">
        <v>287</v>
      </c>
      <c r="B225" s="2" t="s">
        <v>133</v>
      </c>
      <c r="C225" s="2">
        <v>975</v>
      </c>
      <c r="D225" s="2">
        <v>55176</v>
      </c>
      <c r="E225" s="2">
        <v>383</v>
      </c>
      <c r="F225" s="2">
        <v>11</v>
      </c>
      <c r="G225" s="2">
        <v>86</v>
      </c>
      <c r="H225" s="21">
        <v>344</v>
      </c>
      <c r="I225" s="19">
        <v>1100</v>
      </c>
      <c r="J225" s="19">
        <v>800</v>
      </c>
    </row>
    <row r="226" spans="1:10" x14ac:dyDescent="0.2">
      <c r="A226" s="19">
        <v>288</v>
      </c>
      <c r="B226" s="2" t="s">
        <v>133</v>
      </c>
      <c r="C226" s="2">
        <v>975</v>
      </c>
      <c r="D226" s="2">
        <v>52000</v>
      </c>
      <c r="E226" s="2">
        <v>405</v>
      </c>
      <c r="F226" s="2">
        <v>11</v>
      </c>
      <c r="G226" s="2">
        <v>87</v>
      </c>
      <c r="H226" s="21">
        <v>344</v>
      </c>
      <c r="I226" s="19">
        <v>1100</v>
      </c>
      <c r="J226" s="19">
        <v>800</v>
      </c>
    </row>
    <row r="227" spans="1:10" x14ac:dyDescent="0.2">
      <c r="A227" s="19">
        <v>289</v>
      </c>
      <c r="B227" s="2" t="s">
        <v>133</v>
      </c>
      <c r="C227" s="2">
        <v>975</v>
      </c>
      <c r="D227" s="2">
        <v>48400</v>
      </c>
      <c r="E227" s="2">
        <v>436</v>
      </c>
      <c r="F227" s="2">
        <v>11</v>
      </c>
      <c r="G227" s="2">
        <v>87</v>
      </c>
      <c r="H227" s="21">
        <v>344</v>
      </c>
      <c r="I227" s="19">
        <v>1100</v>
      </c>
      <c r="J227" s="19">
        <v>800</v>
      </c>
    </row>
    <row r="228" spans="1:10" x14ac:dyDescent="0.2">
      <c r="A228" s="19">
        <v>290</v>
      </c>
      <c r="B228" s="2" t="s">
        <v>133</v>
      </c>
      <c r="C228" s="2">
        <v>975</v>
      </c>
      <c r="D228" s="2">
        <v>43560</v>
      </c>
      <c r="E228" s="2">
        <v>483</v>
      </c>
      <c r="F228" s="2">
        <v>11</v>
      </c>
      <c r="G228" s="2">
        <v>87</v>
      </c>
      <c r="H228" s="21">
        <v>344</v>
      </c>
      <c r="I228" s="19">
        <v>1100</v>
      </c>
      <c r="J228" s="19">
        <v>800</v>
      </c>
    </row>
    <row r="229" spans="1:10" x14ac:dyDescent="0.2">
      <c r="A229" s="19">
        <v>291</v>
      </c>
      <c r="B229" s="2" t="s">
        <v>133</v>
      </c>
      <c r="C229" s="2">
        <v>975</v>
      </c>
      <c r="D229" s="2">
        <v>39204</v>
      </c>
      <c r="E229" s="2">
        <v>497</v>
      </c>
      <c r="F229" s="2">
        <v>11</v>
      </c>
      <c r="G229" s="2">
        <v>87</v>
      </c>
      <c r="H229" s="21">
        <v>344</v>
      </c>
      <c r="I229" s="19">
        <v>1100</v>
      </c>
      <c r="J229" s="19">
        <v>800</v>
      </c>
    </row>
    <row r="230" spans="1:10" x14ac:dyDescent="0.2">
      <c r="A230" s="25">
        <v>292</v>
      </c>
      <c r="B230" s="26" t="s">
        <v>134</v>
      </c>
      <c r="C230" s="26">
        <v>1480</v>
      </c>
      <c r="D230" s="26">
        <v>95997</v>
      </c>
      <c r="E230" s="26">
        <v>1080</v>
      </c>
      <c r="F230" s="26">
        <v>45</v>
      </c>
      <c r="G230" s="26">
        <v>98</v>
      </c>
      <c r="H230" s="26">
        <v>572</v>
      </c>
      <c r="I230" s="25">
        <v>1200</v>
      </c>
      <c r="J230" s="25">
        <v>900</v>
      </c>
    </row>
    <row r="231" spans="1:10" x14ac:dyDescent="0.2">
      <c r="A231" s="25">
        <v>293</v>
      </c>
      <c r="B231" s="26" t="s">
        <v>134</v>
      </c>
      <c r="C231" s="26">
        <v>1480</v>
      </c>
      <c r="D231" s="26">
        <v>90000</v>
      </c>
      <c r="E231" s="26">
        <v>1193</v>
      </c>
      <c r="F231" s="26">
        <v>45</v>
      </c>
      <c r="G231" s="26">
        <v>98</v>
      </c>
      <c r="H231" s="26">
        <v>572</v>
      </c>
      <c r="I231" s="25">
        <v>1200</v>
      </c>
      <c r="J231" s="25">
        <v>900</v>
      </c>
    </row>
    <row r="232" spans="1:10" x14ac:dyDescent="0.2">
      <c r="A232" s="25">
        <v>294</v>
      </c>
      <c r="B232" s="26" t="s">
        <v>134</v>
      </c>
      <c r="C232" s="26">
        <v>1480</v>
      </c>
      <c r="D232" s="26">
        <v>85140</v>
      </c>
      <c r="E232" s="26">
        <v>1305</v>
      </c>
      <c r="F232" s="26">
        <v>45</v>
      </c>
      <c r="G232" s="26">
        <v>99</v>
      </c>
      <c r="H232" s="26">
        <v>572</v>
      </c>
      <c r="I232" s="25">
        <v>1200</v>
      </c>
      <c r="J232" s="25">
        <v>900</v>
      </c>
    </row>
    <row r="233" spans="1:10" x14ac:dyDescent="0.2">
      <c r="A233" s="25">
        <v>295</v>
      </c>
      <c r="B233" s="26" t="s">
        <v>134</v>
      </c>
      <c r="C233" s="26">
        <v>1480</v>
      </c>
      <c r="D233" s="26">
        <v>81600</v>
      </c>
      <c r="E233" s="26">
        <v>1325</v>
      </c>
      <c r="F233" s="26">
        <v>45</v>
      </c>
      <c r="G233" s="26">
        <v>99</v>
      </c>
      <c r="H233" s="26">
        <v>572</v>
      </c>
      <c r="I233" s="25">
        <v>1200</v>
      </c>
      <c r="J233" s="25">
        <v>900</v>
      </c>
    </row>
    <row r="234" spans="1:10" x14ac:dyDescent="0.2">
      <c r="A234" s="25">
        <v>296</v>
      </c>
      <c r="B234" s="26" t="s">
        <v>134</v>
      </c>
      <c r="C234" s="26">
        <v>1480</v>
      </c>
      <c r="D234" s="26">
        <v>78000</v>
      </c>
      <c r="E234" s="26">
        <v>1361</v>
      </c>
      <c r="F234" s="26">
        <v>45</v>
      </c>
      <c r="G234" s="26">
        <v>99</v>
      </c>
      <c r="H234" s="26">
        <v>572</v>
      </c>
      <c r="I234" s="25">
        <v>1200</v>
      </c>
      <c r="J234" s="25">
        <v>900</v>
      </c>
    </row>
    <row r="235" spans="1:10" x14ac:dyDescent="0.2">
      <c r="A235" s="25">
        <v>297</v>
      </c>
      <c r="B235" s="26" t="s">
        <v>134</v>
      </c>
      <c r="C235" s="26">
        <v>1480</v>
      </c>
      <c r="D235" s="26">
        <v>73200</v>
      </c>
      <c r="E235" s="26">
        <v>1418</v>
      </c>
      <c r="F235" s="26">
        <v>45</v>
      </c>
      <c r="G235" s="26">
        <v>99</v>
      </c>
      <c r="H235" s="26">
        <v>572</v>
      </c>
      <c r="I235" s="25">
        <v>1200</v>
      </c>
      <c r="J235" s="25">
        <v>900</v>
      </c>
    </row>
    <row r="236" spans="1:10" x14ac:dyDescent="0.2">
      <c r="A236" s="19">
        <v>298</v>
      </c>
      <c r="B236" s="2" t="s">
        <v>135</v>
      </c>
      <c r="C236" s="2">
        <v>970</v>
      </c>
      <c r="D236" s="2">
        <v>84000</v>
      </c>
      <c r="E236" s="2">
        <v>562</v>
      </c>
      <c r="F236" s="2">
        <v>22</v>
      </c>
      <c r="G236" s="2">
        <v>91</v>
      </c>
      <c r="H236" s="21">
        <v>512</v>
      </c>
      <c r="I236" s="19">
        <v>1200</v>
      </c>
      <c r="J236" s="19">
        <v>900</v>
      </c>
    </row>
    <row r="237" spans="1:10" x14ac:dyDescent="0.2">
      <c r="A237" s="19">
        <v>299</v>
      </c>
      <c r="B237" s="2" t="s">
        <v>135</v>
      </c>
      <c r="C237" s="2">
        <v>970</v>
      </c>
      <c r="D237" s="2">
        <v>79800</v>
      </c>
      <c r="E237" s="2">
        <v>651</v>
      </c>
      <c r="F237" s="2">
        <v>22</v>
      </c>
      <c r="G237" s="2">
        <v>92</v>
      </c>
      <c r="H237" s="21">
        <v>512</v>
      </c>
      <c r="I237" s="19">
        <v>1200</v>
      </c>
      <c r="J237" s="19">
        <v>900</v>
      </c>
    </row>
    <row r="238" spans="1:10" x14ac:dyDescent="0.2">
      <c r="A238" s="19">
        <v>300</v>
      </c>
      <c r="B238" s="2" t="s">
        <v>135</v>
      </c>
      <c r="C238" s="2">
        <v>970</v>
      </c>
      <c r="D238" s="2">
        <v>74600</v>
      </c>
      <c r="E238" s="2">
        <v>690</v>
      </c>
      <c r="F238" s="2">
        <v>22</v>
      </c>
      <c r="G238" s="2">
        <v>92</v>
      </c>
      <c r="H238" s="21">
        <v>512</v>
      </c>
      <c r="I238" s="19">
        <v>1200</v>
      </c>
      <c r="J238" s="19">
        <v>900</v>
      </c>
    </row>
    <row r="239" spans="1:10" x14ac:dyDescent="0.2">
      <c r="A239" s="19">
        <v>301</v>
      </c>
      <c r="B239" s="2" t="s">
        <v>135</v>
      </c>
      <c r="C239" s="2">
        <v>970</v>
      </c>
      <c r="D239" s="2">
        <v>70000</v>
      </c>
      <c r="E239" s="2">
        <v>740</v>
      </c>
      <c r="F239" s="2">
        <v>22</v>
      </c>
      <c r="G239" s="2">
        <v>92</v>
      </c>
      <c r="H239" s="21">
        <v>512</v>
      </c>
      <c r="I239" s="19">
        <v>1200</v>
      </c>
      <c r="J239" s="19">
        <v>900</v>
      </c>
    </row>
    <row r="240" spans="1:10" x14ac:dyDescent="0.2">
      <c r="A240" s="19">
        <v>302</v>
      </c>
      <c r="B240" s="2" t="s">
        <v>135</v>
      </c>
      <c r="C240" s="2">
        <v>970</v>
      </c>
      <c r="D240" s="2">
        <v>63000</v>
      </c>
      <c r="E240" s="2">
        <v>799</v>
      </c>
      <c r="F240" s="2">
        <v>22</v>
      </c>
      <c r="G240" s="2">
        <v>92</v>
      </c>
      <c r="H240" s="21">
        <v>512</v>
      </c>
      <c r="I240" s="19">
        <v>1200</v>
      </c>
      <c r="J240" s="19">
        <v>900</v>
      </c>
    </row>
    <row r="241" spans="1:10" x14ac:dyDescent="0.2">
      <c r="A241" s="19">
        <v>303</v>
      </c>
      <c r="B241" s="2" t="s">
        <v>135</v>
      </c>
      <c r="C241" s="2">
        <v>970</v>
      </c>
      <c r="D241" s="2">
        <v>56700</v>
      </c>
      <c r="E241" s="2">
        <v>821</v>
      </c>
      <c r="F241" s="2">
        <v>22</v>
      </c>
      <c r="G241" s="2">
        <v>92</v>
      </c>
      <c r="H241" s="21">
        <v>512</v>
      </c>
      <c r="I241" s="19">
        <v>1200</v>
      </c>
      <c r="J241" s="19">
        <v>900</v>
      </c>
    </row>
    <row r="242" spans="1:10" x14ac:dyDescent="0.2">
      <c r="A242" s="25">
        <v>304</v>
      </c>
      <c r="B242" s="26" t="s">
        <v>136</v>
      </c>
      <c r="C242" s="26">
        <v>970</v>
      </c>
      <c r="D242" s="26">
        <v>65862</v>
      </c>
      <c r="E242" s="26">
        <v>582</v>
      </c>
      <c r="F242" s="26">
        <v>18.5</v>
      </c>
      <c r="G242" s="26">
        <v>90</v>
      </c>
      <c r="H242" s="26">
        <v>477</v>
      </c>
      <c r="I242" s="25">
        <v>1200</v>
      </c>
      <c r="J242" s="25">
        <v>900</v>
      </c>
    </row>
    <row r="243" spans="1:10" x14ac:dyDescent="0.2">
      <c r="A243" s="25">
        <v>305</v>
      </c>
      <c r="B243" s="26" t="s">
        <v>136</v>
      </c>
      <c r="C243" s="26">
        <v>970</v>
      </c>
      <c r="D243" s="26">
        <v>62763</v>
      </c>
      <c r="E243" s="26">
        <v>624</v>
      </c>
      <c r="F243" s="26">
        <v>18.5</v>
      </c>
      <c r="G243" s="26">
        <v>90</v>
      </c>
      <c r="H243" s="26">
        <v>477</v>
      </c>
      <c r="I243" s="25">
        <v>1200</v>
      </c>
      <c r="J243" s="25">
        <v>900</v>
      </c>
    </row>
    <row r="244" spans="1:10" x14ac:dyDescent="0.2">
      <c r="A244" s="25">
        <v>306</v>
      </c>
      <c r="B244" s="26" t="s">
        <v>136</v>
      </c>
      <c r="C244" s="26">
        <v>970</v>
      </c>
      <c r="D244" s="26">
        <v>61200</v>
      </c>
      <c r="E244" s="26">
        <v>650</v>
      </c>
      <c r="F244" s="26">
        <v>18.5</v>
      </c>
      <c r="G244" s="26">
        <v>91</v>
      </c>
      <c r="H244" s="26">
        <v>477</v>
      </c>
      <c r="I244" s="25">
        <v>1200</v>
      </c>
      <c r="J244" s="25">
        <v>900</v>
      </c>
    </row>
    <row r="245" spans="1:10" x14ac:dyDescent="0.2">
      <c r="A245" s="25">
        <v>307</v>
      </c>
      <c r="B245" s="26" t="s">
        <v>136</v>
      </c>
      <c r="C245" s="26">
        <v>970</v>
      </c>
      <c r="D245" s="26">
        <v>59300</v>
      </c>
      <c r="E245" s="26">
        <v>680</v>
      </c>
      <c r="F245" s="26">
        <v>18.5</v>
      </c>
      <c r="G245" s="26">
        <v>91</v>
      </c>
      <c r="H245" s="26">
        <v>477</v>
      </c>
      <c r="I245" s="25">
        <v>1200</v>
      </c>
      <c r="J245" s="25">
        <v>900</v>
      </c>
    </row>
    <row r="246" spans="1:10" x14ac:dyDescent="0.2">
      <c r="A246" s="25">
        <v>308</v>
      </c>
      <c r="B246" s="26" t="s">
        <v>136</v>
      </c>
      <c r="C246" s="26">
        <v>970</v>
      </c>
      <c r="D246" s="26">
        <v>58642</v>
      </c>
      <c r="E246" s="26">
        <v>712</v>
      </c>
      <c r="F246" s="26">
        <v>18.5</v>
      </c>
      <c r="G246" s="26">
        <v>91</v>
      </c>
      <c r="H246" s="26">
        <v>477</v>
      </c>
      <c r="I246" s="25">
        <v>1200</v>
      </c>
      <c r="J246" s="25">
        <v>900</v>
      </c>
    </row>
    <row r="247" spans="1:10" x14ac:dyDescent="0.2">
      <c r="A247" s="25">
        <v>309</v>
      </c>
      <c r="B247" s="26" t="s">
        <v>136</v>
      </c>
      <c r="C247" s="26">
        <v>970</v>
      </c>
      <c r="D247" s="26">
        <v>57748</v>
      </c>
      <c r="E247" s="26">
        <v>740</v>
      </c>
      <c r="F247" s="26">
        <v>18.5</v>
      </c>
      <c r="G247" s="26">
        <v>91</v>
      </c>
      <c r="H247" s="26">
        <v>477</v>
      </c>
      <c r="I247" s="25">
        <v>1200</v>
      </c>
      <c r="J247" s="25">
        <v>900</v>
      </c>
    </row>
    <row r="248" spans="1:10" x14ac:dyDescent="0.2">
      <c r="A248" s="19">
        <v>310</v>
      </c>
      <c r="B248" s="2" t="s">
        <v>137</v>
      </c>
      <c r="C248" s="2">
        <v>975</v>
      </c>
      <c r="D248" s="2">
        <v>63998</v>
      </c>
      <c r="E248" s="2">
        <v>480</v>
      </c>
      <c r="F248" s="2">
        <v>15</v>
      </c>
      <c r="G248" s="2">
        <v>87</v>
      </c>
      <c r="H248" s="21">
        <v>415</v>
      </c>
      <c r="I248" s="19">
        <v>1200</v>
      </c>
      <c r="J248" s="19">
        <v>900</v>
      </c>
    </row>
    <row r="249" spans="1:10" x14ac:dyDescent="0.2">
      <c r="A249" s="19">
        <v>311</v>
      </c>
      <c r="B249" s="2" t="s">
        <v>137</v>
      </c>
      <c r="C249" s="2">
        <v>975</v>
      </c>
      <c r="D249" s="2">
        <v>60000</v>
      </c>
      <c r="E249" s="2">
        <v>530</v>
      </c>
      <c r="F249" s="2">
        <v>15</v>
      </c>
      <c r="G249" s="2">
        <v>88</v>
      </c>
      <c r="H249" s="21">
        <v>415</v>
      </c>
      <c r="I249" s="19">
        <v>1200</v>
      </c>
      <c r="J249" s="19">
        <v>900</v>
      </c>
    </row>
    <row r="250" spans="1:10" x14ac:dyDescent="0.2">
      <c r="A250" s="19">
        <v>312</v>
      </c>
      <c r="B250" s="2" t="s">
        <v>137</v>
      </c>
      <c r="C250" s="2">
        <v>975</v>
      </c>
      <c r="D250" s="2">
        <v>56760</v>
      </c>
      <c r="E250" s="2">
        <v>580</v>
      </c>
      <c r="F250" s="2">
        <v>15</v>
      </c>
      <c r="G250" s="2">
        <v>88</v>
      </c>
      <c r="H250" s="21">
        <v>415</v>
      </c>
      <c r="I250" s="19">
        <v>1200</v>
      </c>
      <c r="J250" s="19">
        <v>900</v>
      </c>
    </row>
    <row r="251" spans="1:10" x14ac:dyDescent="0.2">
      <c r="A251" s="19">
        <v>313</v>
      </c>
      <c r="B251" s="2" t="s">
        <v>137</v>
      </c>
      <c r="C251" s="2">
        <v>975</v>
      </c>
      <c r="D251" s="2">
        <v>54150</v>
      </c>
      <c r="E251" s="2">
        <v>592</v>
      </c>
      <c r="F251" s="2">
        <v>15</v>
      </c>
      <c r="G251" s="2">
        <v>88</v>
      </c>
      <c r="H251" s="21">
        <v>415</v>
      </c>
      <c r="I251" s="19">
        <v>1200</v>
      </c>
      <c r="J251" s="19">
        <v>900</v>
      </c>
    </row>
    <row r="252" spans="1:10" x14ac:dyDescent="0.2">
      <c r="A252" s="19">
        <v>314</v>
      </c>
      <c r="B252" s="2" t="s">
        <v>137</v>
      </c>
      <c r="C252" s="2">
        <v>975</v>
      </c>
      <c r="D252" s="2">
        <v>52000</v>
      </c>
      <c r="E252" s="2">
        <v>605</v>
      </c>
      <c r="F252" s="2">
        <v>15</v>
      </c>
      <c r="G252" s="2">
        <v>88</v>
      </c>
      <c r="H252" s="21">
        <v>415</v>
      </c>
      <c r="I252" s="19">
        <v>1200</v>
      </c>
      <c r="J252" s="19">
        <v>900</v>
      </c>
    </row>
    <row r="253" spans="1:10" x14ac:dyDescent="0.2">
      <c r="A253" s="19">
        <v>315</v>
      </c>
      <c r="B253" s="2" t="s">
        <v>137</v>
      </c>
      <c r="C253" s="2">
        <v>975</v>
      </c>
      <c r="D253" s="2">
        <v>48800</v>
      </c>
      <c r="E253" s="2">
        <v>630</v>
      </c>
      <c r="F253" s="2">
        <v>15</v>
      </c>
      <c r="G253" s="2">
        <v>88</v>
      </c>
      <c r="H253" s="21">
        <v>415</v>
      </c>
      <c r="I253" s="19">
        <v>1200</v>
      </c>
      <c r="J253" s="19">
        <v>900</v>
      </c>
    </row>
    <row r="254" spans="1:10" x14ac:dyDescent="0.2">
      <c r="A254" s="25">
        <v>316</v>
      </c>
      <c r="B254" s="26" t="s">
        <v>138</v>
      </c>
      <c r="C254" s="26">
        <v>730</v>
      </c>
      <c r="D254" s="26">
        <v>53420</v>
      </c>
      <c r="E254" s="26">
        <v>320</v>
      </c>
      <c r="F254" s="26">
        <v>11</v>
      </c>
      <c r="G254" s="26">
        <v>85</v>
      </c>
      <c r="H254" s="26">
        <v>411</v>
      </c>
      <c r="I254" s="25">
        <v>1200</v>
      </c>
      <c r="J254" s="25">
        <v>900</v>
      </c>
    </row>
    <row r="255" spans="1:10" x14ac:dyDescent="0.2">
      <c r="A255" s="25">
        <v>317</v>
      </c>
      <c r="B255" s="26" t="s">
        <v>138</v>
      </c>
      <c r="C255" s="26">
        <v>730</v>
      </c>
      <c r="D255" s="26">
        <v>51480</v>
      </c>
      <c r="E255" s="26">
        <v>350</v>
      </c>
      <c r="F255" s="26">
        <v>11</v>
      </c>
      <c r="G255" s="26">
        <v>85</v>
      </c>
      <c r="H255" s="26">
        <v>411</v>
      </c>
      <c r="I255" s="25">
        <v>1200</v>
      </c>
      <c r="J255" s="25">
        <v>900</v>
      </c>
    </row>
    <row r="256" spans="1:10" x14ac:dyDescent="0.2">
      <c r="A256" s="25">
        <v>318</v>
      </c>
      <c r="B256" s="26" t="s">
        <v>138</v>
      </c>
      <c r="C256" s="26">
        <v>730</v>
      </c>
      <c r="D256" s="26">
        <v>49280</v>
      </c>
      <c r="E256" s="26">
        <v>370</v>
      </c>
      <c r="F256" s="26">
        <v>11</v>
      </c>
      <c r="G256" s="26">
        <v>86</v>
      </c>
      <c r="H256" s="26">
        <v>411</v>
      </c>
      <c r="I256" s="25">
        <v>1200</v>
      </c>
      <c r="J256" s="25">
        <v>900</v>
      </c>
    </row>
    <row r="257" spans="1:10" x14ac:dyDescent="0.2">
      <c r="A257" s="25">
        <v>319</v>
      </c>
      <c r="B257" s="26" t="s">
        <v>138</v>
      </c>
      <c r="C257" s="26">
        <v>730</v>
      </c>
      <c r="D257" s="26">
        <v>47500</v>
      </c>
      <c r="E257" s="26">
        <v>376</v>
      </c>
      <c r="F257" s="26">
        <v>11</v>
      </c>
      <c r="G257" s="26">
        <v>86</v>
      </c>
      <c r="H257" s="26">
        <v>411</v>
      </c>
      <c r="I257" s="25">
        <v>1200</v>
      </c>
      <c r="J257" s="25">
        <v>900</v>
      </c>
    </row>
    <row r="258" spans="1:10" x14ac:dyDescent="0.2">
      <c r="A258" s="25">
        <v>320</v>
      </c>
      <c r="B258" s="26" t="s">
        <v>138</v>
      </c>
      <c r="C258" s="26">
        <v>730</v>
      </c>
      <c r="D258" s="26">
        <v>45780</v>
      </c>
      <c r="E258" s="26">
        <v>385</v>
      </c>
      <c r="F258" s="26">
        <v>11</v>
      </c>
      <c r="G258" s="26">
        <v>86</v>
      </c>
      <c r="H258" s="26">
        <v>411</v>
      </c>
      <c r="I258" s="25">
        <v>1200</v>
      </c>
      <c r="J258" s="25">
        <v>900</v>
      </c>
    </row>
    <row r="259" spans="1:10" x14ac:dyDescent="0.2">
      <c r="A259" s="25">
        <v>321</v>
      </c>
      <c r="B259" s="26" t="s">
        <v>138</v>
      </c>
      <c r="C259" s="26">
        <v>730</v>
      </c>
      <c r="D259" s="26">
        <v>43500</v>
      </c>
      <c r="E259" s="26">
        <v>400</v>
      </c>
      <c r="F259" s="26">
        <v>11</v>
      </c>
      <c r="G259" s="26">
        <v>86</v>
      </c>
      <c r="H259" s="26">
        <v>411</v>
      </c>
      <c r="I259" s="25">
        <v>1200</v>
      </c>
      <c r="J259" s="25">
        <v>900</v>
      </c>
    </row>
    <row r="260" spans="1:10" x14ac:dyDescent="0.2">
      <c r="A260" s="19">
        <v>322</v>
      </c>
      <c r="B260" s="2" t="s">
        <v>139</v>
      </c>
      <c r="C260" s="2">
        <v>980</v>
      </c>
      <c r="D260" s="2">
        <v>94560</v>
      </c>
      <c r="E260" s="2">
        <v>629</v>
      </c>
      <c r="F260" s="2">
        <v>30</v>
      </c>
      <c r="G260" s="2">
        <v>93</v>
      </c>
      <c r="H260" s="21">
        <v>624</v>
      </c>
      <c r="I260" s="19">
        <v>1300</v>
      </c>
      <c r="J260" s="19">
        <v>900</v>
      </c>
    </row>
    <row r="261" spans="1:10" x14ac:dyDescent="0.2">
      <c r="A261" s="19">
        <v>323</v>
      </c>
      <c r="B261" s="2" t="s">
        <v>139</v>
      </c>
      <c r="C261" s="2">
        <v>980</v>
      </c>
      <c r="D261" s="2">
        <v>89832</v>
      </c>
      <c r="E261" s="2">
        <v>729</v>
      </c>
      <c r="F261" s="2">
        <v>30</v>
      </c>
      <c r="G261" s="2">
        <v>94</v>
      </c>
      <c r="H261" s="21">
        <v>624</v>
      </c>
      <c r="I261" s="19">
        <v>1300</v>
      </c>
      <c r="J261" s="19">
        <v>900</v>
      </c>
    </row>
    <row r="262" spans="1:10" x14ac:dyDescent="0.2">
      <c r="A262" s="19">
        <v>324</v>
      </c>
      <c r="B262" s="2" t="s">
        <v>139</v>
      </c>
      <c r="C262" s="2">
        <v>980</v>
      </c>
      <c r="D262" s="2">
        <v>84000</v>
      </c>
      <c r="E262" s="2">
        <v>780</v>
      </c>
      <c r="F262" s="2">
        <v>30</v>
      </c>
      <c r="G262" s="2">
        <v>95</v>
      </c>
      <c r="H262" s="21">
        <v>624</v>
      </c>
      <c r="I262" s="19">
        <v>1300</v>
      </c>
      <c r="J262" s="19">
        <v>900</v>
      </c>
    </row>
    <row r="263" spans="1:10" x14ac:dyDescent="0.2">
      <c r="A263" s="19">
        <v>325</v>
      </c>
      <c r="B263" s="2" t="s">
        <v>139</v>
      </c>
      <c r="C263" s="2">
        <v>980</v>
      </c>
      <c r="D263" s="2">
        <v>78800</v>
      </c>
      <c r="E263" s="2">
        <v>828</v>
      </c>
      <c r="F263" s="2">
        <v>30</v>
      </c>
      <c r="G263" s="2">
        <v>95</v>
      </c>
      <c r="H263" s="21">
        <v>624</v>
      </c>
      <c r="I263" s="19">
        <v>1300</v>
      </c>
      <c r="J263" s="19">
        <v>900</v>
      </c>
    </row>
    <row r="264" spans="1:10" x14ac:dyDescent="0.2">
      <c r="A264" s="19">
        <v>326</v>
      </c>
      <c r="B264" s="2" t="s">
        <v>139</v>
      </c>
      <c r="C264" s="2">
        <v>980</v>
      </c>
      <c r="D264" s="2">
        <v>74090</v>
      </c>
      <c r="E264" s="2">
        <v>894</v>
      </c>
      <c r="F264" s="2">
        <v>30</v>
      </c>
      <c r="G264" s="2">
        <v>95</v>
      </c>
      <c r="H264" s="21">
        <v>624</v>
      </c>
      <c r="I264" s="19">
        <v>1300</v>
      </c>
      <c r="J264" s="19">
        <v>900</v>
      </c>
    </row>
    <row r="265" spans="1:10" x14ac:dyDescent="0.2">
      <c r="A265" s="19">
        <v>327</v>
      </c>
      <c r="B265" s="2" t="s">
        <v>139</v>
      </c>
      <c r="C265" s="2">
        <v>980</v>
      </c>
      <c r="D265" s="2">
        <v>63828</v>
      </c>
      <c r="E265" s="2">
        <v>919</v>
      </c>
      <c r="F265" s="2">
        <v>30</v>
      </c>
      <c r="G265" s="2">
        <v>95</v>
      </c>
      <c r="H265" s="21">
        <v>624</v>
      </c>
      <c r="I265" s="19">
        <v>1300</v>
      </c>
      <c r="J265" s="19">
        <v>900</v>
      </c>
    </row>
    <row r="266" spans="1:10" x14ac:dyDescent="0.2">
      <c r="A266" s="25">
        <v>328</v>
      </c>
      <c r="B266" s="26" t="s">
        <v>140</v>
      </c>
      <c r="C266" s="26">
        <v>970</v>
      </c>
      <c r="D266" s="26">
        <v>87360</v>
      </c>
      <c r="E266" s="26">
        <v>503</v>
      </c>
      <c r="F266" s="26">
        <v>22</v>
      </c>
      <c r="G266" s="26">
        <v>91</v>
      </c>
      <c r="H266" s="26">
        <v>587</v>
      </c>
      <c r="I266" s="25">
        <v>1300</v>
      </c>
      <c r="J266" s="25">
        <v>900</v>
      </c>
    </row>
    <row r="267" spans="1:10" x14ac:dyDescent="0.2">
      <c r="A267" s="25">
        <v>329</v>
      </c>
      <c r="B267" s="26" t="s">
        <v>140</v>
      </c>
      <c r="C267" s="26">
        <v>970</v>
      </c>
      <c r="D267" s="26">
        <v>82992</v>
      </c>
      <c r="E267" s="26">
        <v>583</v>
      </c>
      <c r="F267" s="26">
        <v>22</v>
      </c>
      <c r="G267" s="26">
        <v>92</v>
      </c>
      <c r="H267" s="26">
        <v>587</v>
      </c>
      <c r="I267" s="25">
        <v>1300</v>
      </c>
      <c r="J267" s="25">
        <v>900</v>
      </c>
    </row>
    <row r="268" spans="1:10" x14ac:dyDescent="0.2">
      <c r="A268" s="25">
        <v>330</v>
      </c>
      <c r="B268" s="26" t="s">
        <v>140</v>
      </c>
      <c r="C268" s="26">
        <v>970</v>
      </c>
      <c r="D268" s="26">
        <v>77500</v>
      </c>
      <c r="E268" s="26">
        <v>610</v>
      </c>
      <c r="F268" s="26">
        <v>22</v>
      </c>
      <c r="G268" s="26">
        <v>92</v>
      </c>
      <c r="H268" s="26">
        <v>587</v>
      </c>
      <c r="I268" s="25">
        <v>1300</v>
      </c>
      <c r="J268" s="25">
        <v>900</v>
      </c>
    </row>
    <row r="269" spans="1:10" x14ac:dyDescent="0.2">
      <c r="A269" s="25">
        <v>331</v>
      </c>
      <c r="B269" s="26" t="s">
        <v>140</v>
      </c>
      <c r="C269" s="26">
        <v>970</v>
      </c>
      <c r="D269" s="26">
        <v>72800</v>
      </c>
      <c r="E269" s="26">
        <v>662</v>
      </c>
      <c r="F269" s="26">
        <v>22</v>
      </c>
      <c r="G269" s="26">
        <v>92</v>
      </c>
      <c r="H269" s="26">
        <v>587</v>
      </c>
      <c r="I269" s="25">
        <v>1300</v>
      </c>
      <c r="J269" s="25">
        <v>900</v>
      </c>
    </row>
    <row r="270" spans="1:10" x14ac:dyDescent="0.2">
      <c r="A270" s="25">
        <v>332</v>
      </c>
      <c r="B270" s="26" t="s">
        <v>140</v>
      </c>
      <c r="C270" s="26">
        <v>970</v>
      </c>
      <c r="D270" s="26">
        <v>65520</v>
      </c>
      <c r="E270" s="26">
        <v>735</v>
      </c>
      <c r="F270" s="26">
        <v>22</v>
      </c>
      <c r="G270" s="26">
        <v>92</v>
      </c>
      <c r="H270" s="26">
        <v>587</v>
      </c>
      <c r="I270" s="25">
        <v>1300</v>
      </c>
      <c r="J270" s="25">
        <v>900</v>
      </c>
    </row>
    <row r="271" spans="1:10" x14ac:dyDescent="0.2">
      <c r="A271" s="25">
        <v>333</v>
      </c>
      <c r="B271" s="26" t="s">
        <v>140</v>
      </c>
      <c r="C271" s="26">
        <v>970</v>
      </c>
      <c r="D271" s="26">
        <v>58968</v>
      </c>
      <c r="E271" s="26">
        <v>755</v>
      </c>
      <c r="F271" s="26">
        <v>22</v>
      </c>
      <c r="G271" s="26">
        <v>93</v>
      </c>
      <c r="H271" s="26">
        <v>587</v>
      </c>
      <c r="I271" s="25">
        <v>1300</v>
      </c>
      <c r="J271" s="25">
        <v>900</v>
      </c>
    </row>
    <row r="272" spans="1:10" x14ac:dyDescent="0.2">
      <c r="A272" s="19">
        <v>334</v>
      </c>
      <c r="B272" s="2" t="s">
        <v>141</v>
      </c>
      <c r="C272" s="2">
        <v>970</v>
      </c>
      <c r="D272" s="2">
        <v>74780</v>
      </c>
      <c r="E272" s="2">
        <v>600</v>
      </c>
      <c r="F272" s="2">
        <v>18.5</v>
      </c>
      <c r="G272" s="2">
        <v>90</v>
      </c>
      <c r="H272" s="21">
        <v>560</v>
      </c>
      <c r="I272" s="19">
        <v>1300</v>
      </c>
      <c r="J272" s="19">
        <v>900</v>
      </c>
    </row>
    <row r="273" spans="1:10" x14ac:dyDescent="0.2">
      <c r="A273" s="19">
        <v>335</v>
      </c>
      <c r="B273" s="2" t="s">
        <v>141</v>
      </c>
      <c r="C273" s="2">
        <v>970</v>
      </c>
      <c r="D273" s="2">
        <v>71120</v>
      </c>
      <c r="E273" s="2">
        <v>672</v>
      </c>
      <c r="F273" s="2">
        <v>18.5</v>
      </c>
      <c r="G273" s="2">
        <v>90</v>
      </c>
      <c r="H273" s="21">
        <v>560</v>
      </c>
      <c r="I273" s="19">
        <v>1300</v>
      </c>
      <c r="J273" s="19">
        <v>900</v>
      </c>
    </row>
    <row r="274" spans="1:10" x14ac:dyDescent="0.2">
      <c r="A274" s="19">
        <v>336</v>
      </c>
      <c r="B274" s="2" t="s">
        <v>141</v>
      </c>
      <c r="C274" s="2">
        <v>970</v>
      </c>
      <c r="D274" s="2">
        <v>68000</v>
      </c>
      <c r="E274" s="2">
        <v>690</v>
      </c>
      <c r="F274" s="2">
        <v>18.5</v>
      </c>
      <c r="G274" s="2">
        <v>91</v>
      </c>
      <c r="H274" s="21">
        <v>560</v>
      </c>
      <c r="I274" s="19">
        <v>1300</v>
      </c>
      <c r="J274" s="19">
        <v>900</v>
      </c>
    </row>
    <row r="275" spans="1:10" x14ac:dyDescent="0.2">
      <c r="A275" s="19">
        <v>337</v>
      </c>
      <c r="B275" s="2" t="s">
        <v>141</v>
      </c>
      <c r="C275" s="2">
        <v>970</v>
      </c>
      <c r="D275" s="2">
        <v>65370</v>
      </c>
      <c r="E275" s="2">
        <v>710</v>
      </c>
      <c r="F275" s="2">
        <v>18.5</v>
      </c>
      <c r="G275" s="2">
        <v>91</v>
      </c>
      <c r="H275" s="21">
        <v>560</v>
      </c>
      <c r="I275" s="19">
        <v>1300</v>
      </c>
      <c r="J275" s="19">
        <v>900</v>
      </c>
    </row>
    <row r="276" spans="1:10" x14ac:dyDescent="0.2">
      <c r="A276" s="19">
        <v>338</v>
      </c>
      <c r="B276" s="2" t="s">
        <v>141</v>
      </c>
      <c r="C276" s="2">
        <v>970</v>
      </c>
      <c r="D276" s="2">
        <v>61652</v>
      </c>
      <c r="E276" s="2">
        <v>765</v>
      </c>
      <c r="F276" s="2">
        <v>18.5</v>
      </c>
      <c r="G276" s="2">
        <v>91</v>
      </c>
      <c r="H276" s="21">
        <v>560</v>
      </c>
      <c r="I276" s="19">
        <v>1300</v>
      </c>
      <c r="J276" s="19">
        <v>900</v>
      </c>
    </row>
    <row r="277" spans="1:10" x14ac:dyDescent="0.2">
      <c r="A277" s="19">
        <v>339</v>
      </c>
      <c r="B277" s="2" t="s">
        <v>141</v>
      </c>
      <c r="C277" s="2">
        <v>970</v>
      </c>
      <c r="D277" s="2">
        <v>56031</v>
      </c>
      <c r="E277" s="2">
        <v>807</v>
      </c>
      <c r="F277" s="2">
        <v>18.5</v>
      </c>
      <c r="G277" s="2">
        <v>91</v>
      </c>
      <c r="H277" s="21">
        <v>560</v>
      </c>
      <c r="I277" s="19">
        <v>1300</v>
      </c>
      <c r="J277" s="19">
        <v>900</v>
      </c>
    </row>
    <row r="278" spans="1:10" x14ac:dyDescent="0.2">
      <c r="A278" s="25">
        <v>340</v>
      </c>
      <c r="B278" s="26" t="s">
        <v>142</v>
      </c>
      <c r="C278" s="26">
        <v>730</v>
      </c>
      <c r="D278" s="26">
        <v>70920</v>
      </c>
      <c r="E278" s="26">
        <v>385</v>
      </c>
      <c r="F278" s="26">
        <v>15</v>
      </c>
      <c r="G278" s="26">
        <v>88</v>
      </c>
      <c r="H278" s="26">
        <v>552</v>
      </c>
      <c r="I278" s="25">
        <v>1300</v>
      </c>
      <c r="J278" s="25">
        <v>900</v>
      </c>
    </row>
    <row r="279" spans="1:10" x14ac:dyDescent="0.2">
      <c r="A279" s="25">
        <v>341</v>
      </c>
      <c r="B279" s="26" t="s">
        <v>142</v>
      </c>
      <c r="C279" s="26">
        <v>730</v>
      </c>
      <c r="D279" s="26">
        <v>67374</v>
      </c>
      <c r="E279" s="26">
        <v>446</v>
      </c>
      <c r="F279" s="26">
        <v>15</v>
      </c>
      <c r="G279" s="26">
        <v>89</v>
      </c>
      <c r="H279" s="26">
        <v>552</v>
      </c>
      <c r="I279" s="25">
        <v>1300</v>
      </c>
      <c r="J279" s="25">
        <v>900</v>
      </c>
    </row>
    <row r="280" spans="1:10" x14ac:dyDescent="0.2">
      <c r="A280" s="25">
        <v>342</v>
      </c>
      <c r="B280" s="26" t="s">
        <v>142</v>
      </c>
      <c r="C280" s="26">
        <v>730</v>
      </c>
      <c r="D280" s="26">
        <v>62000</v>
      </c>
      <c r="E280" s="26">
        <v>480</v>
      </c>
      <c r="F280" s="26">
        <v>15</v>
      </c>
      <c r="G280" s="26">
        <v>89</v>
      </c>
      <c r="H280" s="26">
        <v>552</v>
      </c>
      <c r="I280" s="25">
        <v>1300</v>
      </c>
      <c r="J280" s="25">
        <v>900</v>
      </c>
    </row>
    <row r="281" spans="1:10" x14ac:dyDescent="0.2">
      <c r="A281" s="25">
        <v>343</v>
      </c>
      <c r="B281" s="26" t="s">
        <v>142</v>
      </c>
      <c r="C281" s="26">
        <v>730</v>
      </c>
      <c r="D281" s="26">
        <v>58100</v>
      </c>
      <c r="E281" s="26">
        <v>510</v>
      </c>
      <c r="F281" s="26">
        <v>15</v>
      </c>
      <c r="G281" s="26">
        <v>89</v>
      </c>
      <c r="H281" s="26">
        <v>552</v>
      </c>
      <c r="I281" s="25">
        <v>1300</v>
      </c>
      <c r="J281" s="25">
        <v>900</v>
      </c>
    </row>
    <row r="282" spans="1:10" x14ac:dyDescent="0.2">
      <c r="A282" s="25">
        <v>344</v>
      </c>
      <c r="B282" s="26" t="s">
        <v>142</v>
      </c>
      <c r="C282" s="26">
        <v>730</v>
      </c>
      <c r="D282" s="26">
        <v>53190</v>
      </c>
      <c r="E282" s="26">
        <v>547</v>
      </c>
      <c r="F282" s="26">
        <v>15</v>
      </c>
      <c r="G282" s="26">
        <v>89</v>
      </c>
      <c r="H282" s="26">
        <v>552</v>
      </c>
      <c r="I282" s="25">
        <v>1300</v>
      </c>
      <c r="J282" s="25">
        <v>900</v>
      </c>
    </row>
    <row r="283" spans="1:10" x14ac:dyDescent="0.2">
      <c r="A283" s="25">
        <v>345</v>
      </c>
      <c r="B283" s="26" t="s">
        <v>142</v>
      </c>
      <c r="C283" s="26">
        <v>730</v>
      </c>
      <c r="D283" s="26">
        <v>47871</v>
      </c>
      <c r="E283" s="26">
        <v>562</v>
      </c>
      <c r="F283" s="26">
        <v>15</v>
      </c>
      <c r="G283" s="26">
        <v>89</v>
      </c>
      <c r="H283" s="26">
        <v>552</v>
      </c>
      <c r="I283" s="25">
        <v>1300</v>
      </c>
      <c r="J283" s="25">
        <v>900</v>
      </c>
    </row>
    <row r="284" spans="1:10" x14ac:dyDescent="0.2">
      <c r="A284" s="19">
        <v>346</v>
      </c>
      <c r="B284" s="2" t="s">
        <v>143</v>
      </c>
      <c r="C284" s="2">
        <v>980</v>
      </c>
      <c r="D284" s="2">
        <v>110352</v>
      </c>
      <c r="E284" s="2">
        <v>736</v>
      </c>
      <c r="F284" s="2">
        <v>37</v>
      </c>
      <c r="G284" s="2">
        <v>96</v>
      </c>
      <c r="H284" s="21">
        <v>775</v>
      </c>
      <c r="I284" s="19">
        <v>1400</v>
      </c>
      <c r="J284" s="19">
        <v>1000</v>
      </c>
    </row>
    <row r="285" spans="1:10" x14ac:dyDescent="0.2">
      <c r="A285" s="19">
        <v>347</v>
      </c>
      <c r="B285" s="2" t="s">
        <v>143</v>
      </c>
      <c r="C285" s="2">
        <v>980</v>
      </c>
      <c r="D285" s="2">
        <v>107600</v>
      </c>
      <c r="E285" s="2">
        <v>750</v>
      </c>
      <c r="F285" s="2">
        <v>37</v>
      </c>
      <c r="G285" s="2">
        <v>96</v>
      </c>
      <c r="H285" s="21">
        <v>775</v>
      </c>
      <c r="I285" s="19">
        <v>1400</v>
      </c>
      <c r="J285" s="19">
        <v>1000</v>
      </c>
    </row>
    <row r="286" spans="1:10" x14ac:dyDescent="0.2">
      <c r="A286" s="19">
        <v>348</v>
      </c>
      <c r="B286" s="2" t="s">
        <v>143</v>
      </c>
      <c r="C286" s="2">
        <v>980</v>
      </c>
      <c r="D286" s="2">
        <v>105000</v>
      </c>
      <c r="E286" s="2">
        <v>784</v>
      </c>
      <c r="F286" s="2">
        <v>37</v>
      </c>
      <c r="G286" s="2">
        <v>97</v>
      </c>
      <c r="H286" s="21">
        <v>775</v>
      </c>
      <c r="I286" s="19">
        <v>1400</v>
      </c>
      <c r="J286" s="19">
        <v>1000</v>
      </c>
    </row>
    <row r="287" spans="1:10" x14ac:dyDescent="0.2">
      <c r="A287" s="19">
        <v>349</v>
      </c>
      <c r="B287" s="2" t="s">
        <v>143</v>
      </c>
      <c r="C287" s="2">
        <v>980</v>
      </c>
      <c r="D287" s="2">
        <v>96800</v>
      </c>
      <c r="E287" s="2">
        <v>835</v>
      </c>
      <c r="F287" s="2">
        <v>37</v>
      </c>
      <c r="G287" s="2">
        <v>97</v>
      </c>
      <c r="H287" s="21">
        <v>775</v>
      </c>
      <c r="I287" s="19">
        <v>1400</v>
      </c>
      <c r="J287" s="19">
        <v>1000</v>
      </c>
    </row>
    <row r="288" spans="1:10" x14ac:dyDescent="0.2">
      <c r="A288" s="19">
        <v>350</v>
      </c>
      <c r="B288" s="2" t="s">
        <v>143</v>
      </c>
      <c r="C288" s="2">
        <v>980</v>
      </c>
      <c r="D288" s="2">
        <v>91660</v>
      </c>
      <c r="E288" s="2">
        <v>866</v>
      </c>
      <c r="F288" s="2">
        <v>37</v>
      </c>
      <c r="G288" s="2">
        <v>97</v>
      </c>
      <c r="H288" s="21">
        <v>775</v>
      </c>
      <c r="I288" s="19">
        <v>1400</v>
      </c>
      <c r="J288" s="19">
        <v>1000</v>
      </c>
    </row>
    <row r="289" spans="1:10" x14ac:dyDescent="0.2">
      <c r="A289" s="19">
        <v>351</v>
      </c>
      <c r="B289" s="2" t="s">
        <v>143</v>
      </c>
      <c r="C289" s="2">
        <v>980</v>
      </c>
      <c r="D289" s="2">
        <v>87120</v>
      </c>
      <c r="E289" s="2">
        <v>904</v>
      </c>
      <c r="F289" s="2">
        <v>37</v>
      </c>
      <c r="G289" s="2">
        <v>97</v>
      </c>
      <c r="H289" s="21">
        <v>775</v>
      </c>
      <c r="I289" s="19">
        <v>1400</v>
      </c>
      <c r="J289" s="19">
        <v>1000</v>
      </c>
    </row>
    <row r="290" spans="1:10" x14ac:dyDescent="0.2">
      <c r="A290" s="25">
        <v>352</v>
      </c>
      <c r="B290" s="26" t="s">
        <v>144</v>
      </c>
      <c r="C290" s="26">
        <v>980</v>
      </c>
      <c r="D290" s="26">
        <v>95760</v>
      </c>
      <c r="E290" s="26">
        <v>650</v>
      </c>
      <c r="F290" s="26">
        <v>30</v>
      </c>
      <c r="G290" s="26">
        <v>94</v>
      </c>
      <c r="H290" s="26">
        <v>670</v>
      </c>
      <c r="I290" s="25">
        <v>1400</v>
      </c>
      <c r="J290" s="25">
        <v>1000</v>
      </c>
    </row>
    <row r="291" spans="1:10" x14ac:dyDescent="0.2">
      <c r="A291" s="25">
        <v>353</v>
      </c>
      <c r="B291" s="26" t="s">
        <v>144</v>
      </c>
      <c r="C291" s="26">
        <v>980</v>
      </c>
      <c r="D291" s="26">
        <v>90800</v>
      </c>
      <c r="E291" s="26">
        <v>680</v>
      </c>
      <c r="F291" s="26">
        <v>30</v>
      </c>
      <c r="G291" s="26">
        <v>95</v>
      </c>
      <c r="H291" s="26">
        <v>670</v>
      </c>
      <c r="I291" s="25">
        <v>1400</v>
      </c>
      <c r="J291" s="25">
        <v>1000</v>
      </c>
    </row>
    <row r="292" spans="1:10" x14ac:dyDescent="0.2">
      <c r="A292" s="25">
        <v>354</v>
      </c>
      <c r="B292" s="26" t="s">
        <v>144</v>
      </c>
      <c r="C292" s="26">
        <v>980</v>
      </c>
      <c r="D292" s="26">
        <v>87500</v>
      </c>
      <c r="E292" s="26">
        <v>692</v>
      </c>
      <c r="F292" s="26">
        <v>30</v>
      </c>
      <c r="G292" s="26">
        <v>95</v>
      </c>
      <c r="H292" s="26">
        <v>670</v>
      </c>
      <c r="I292" s="25">
        <v>1400</v>
      </c>
      <c r="J292" s="25">
        <v>1000</v>
      </c>
    </row>
    <row r="293" spans="1:10" x14ac:dyDescent="0.2">
      <c r="A293" s="25">
        <v>355</v>
      </c>
      <c r="B293" s="26" t="s">
        <v>144</v>
      </c>
      <c r="C293" s="26">
        <v>980</v>
      </c>
      <c r="D293" s="26">
        <v>84600</v>
      </c>
      <c r="E293" s="26">
        <v>710</v>
      </c>
      <c r="F293" s="26">
        <v>30</v>
      </c>
      <c r="G293" s="26">
        <v>95</v>
      </c>
      <c r="H293" s="26">
        <v>670</v>
      </c>
      <c r="I293" s="25">
        <v>1400</v>
      </c>
      <c r="J293" s="25">
        <v>1000</v>
      </c>
    </row>
    <row r="294" spans="1:10" x14ac:dyDescent="0.2">
      <c r="A294" s="25">
        <v>356</v>
      </c>
      <c r="B294" s="26" t="s">
        <v>144</v>
      </c>
      <c r="C294" s="26">
        <v>980</v>
      </c>
      <c r="D294" s="26">
        <v>79760</v>
      </c>
      <c r="E294" s="26">
        <v>726</v>
      </c>
      <c r="F294" s="26">
        <v>30</v>
      </c>
      <c r="G294" s="26">
        <v>95</v>
      </c>
      <c r="H294" s="26">
        <v>670</v>
      </c>
      <c r="I294" s="25">
        <v>1400</v>
      </c>
      <c r="J294" s="25">
        <v>1000</v>
      </c>
    </row>
    <row r="295" spans="1:10" x14ac:dyDescent="0.2">
      <c r="A295" s="25">
        <v>357</v>
      </c>
      <c r="B295" s="26" t="s">
        <v>144</v>
      </c>
      <c r="C295" s="26">
        <v>980</v>
      </c>
      <c r="D295" s="26">
        <v>75200</v>
      </c>
      <c r="E295" s="26">
        <v>750</v>
      </c>
      <c r="F295" s="26">
        <v>30</v>
      </c>
      <c r="G295" s="26">
        <v>95</v>
      </c>
      <c r="H295" s="26">
        <v>670</v>
      </c>
      <c r="I295" s="25">
        <v>1400</v>
      </c>
      <c r="J295" s="25">
        <v>1000</v>
      </c>
    </row>
    <row r="296" spans="1:10" x14ac:dyDescent="0.2">
      <c r="A296" s="19">
        <v>358</v>
      </c>
      <c r="B296" s="2" t="s">
        <v>145</v>
      </c>
      <c r="C296" s="2">
        <v>970</v>
      </c>
      <c r="D296" s="2">
        <v>85511</v>
      </c>
      <c r="E296" s="2">
        <v>612</v>
      </c>
      <c r="F296" s="2">
        <v>22</v>
      </c>
      <c r="G296" s="2">
        <v>92</v>
      </c>
      <c r="H296" s="21">
        <v>610</v>
      </c>
      <c r="I296" s="19">
        <v>1400</v>
      </c>
      <c r="J296" s="19">
        <v>1000</v>
      </c>
    </row>
    <row r="297" spans="1:10" x14ac:dyDescent="0.2">
      <c r="A297" s="19">
        <v>359</v>
      </c>
      <c r="B297" s="2" t="s">
        <v>145</v>
      </c>
      <c r="C297" s="2">
        <v>970</v>
      </c>
      <c r="D297" s="2">
        <v>82000</v>
      </c>
      <c r="E297" s="2">
        <v>645</v>
      </c>
      <c r="F297" s="2">
        <v>22</v>
      </c>
      <c r="G297" s="2">
        <v>93</v>
      </c>
      <c r="H297" s="21">
        <v>610</v>
      </c>
      <c r="I297" s="19">
        <v>1400</v>
      </c>
      <c r="J297" s="19">
        <v>1000</v>
      </c>
    </row>
    <row r="298" spans="1:10" x14ac:dyDescent="0.2">
      <c r="A298" s="19">
        <v>360</v>
      </c>
      <c r="B298" s="2" t="s">
        <v>145</v>
      </c>
      <c r="C298" s="2">
        <v>970</v>
      </c>
      <c r="D298" s="2">
        <v>79033</v>
      </c>
      <c r="E298" s="2">
        <v>676</v>
      </c>
      <c r="F298" s="2">
        <v>22</v>
      </c>
      <c r="G298" s="2">
        <v>93</v>
      </c>
      <c r="H298" s="21">
        <v>610</v>
      </c>
      <c r="I298" s="19">
        <v>1400</v>
      </c>
      <c r="J298" s="19">
        <v>1000</v>
      </c>
    </row>
    <row r="299" spans="1:10" x14ac:dyDescent="0.2">
      <c r="A299" s="19">
        <v>361</v>
      </c>
      <c r="B299" s="2" t="s">
        <v>145</v>
      </c>
      <c r="C299" s="2">
        <v>970</v>
      </c>
      <c r="D299" s="2">
        <v>74111</v>
      </c>
      <c r="E299" s="2">
        <v>718</v>
      </c>
      <c r="F299" s="2">
        <v>22</v>
      </c>
      <c r="G299" s="2">
        <v>93</v>
      </c>
      <c r="H299" s="21">
        <v>610</v>
      </c>
      <c r="I299" s="19">
        <v>1400</v>
      </c>
      <c r="J299" s="19">
        <v>1000</v>
      </c>
    </row>
    <row r="300" spans="1:10" x14ac:dyDescent="0.2">
      <c r="A300" s="19">
        <v>362</v>
      </c>
      <c r="B300" s="2" t="s">
        <v>145</v>
      </c>
      <c r="C300" s="2">
        <v>970</v>
      </c>
      <c r="D300" s="2">
        <v>68823</v>
      </c>
      <c r="E300" s="2">
        <v>768</v>
      </c>
      <c r="F300" s="2">
        <v>22</v>
      </c>
      <c r="G300" s="2">
        <v>94</v>
      </c>
      <c r="H300" s="21">
        <v>610</v>
      </c>
      <c r="I300" s="19">
        <v>1400</v>
      </c>
      <c r="J300" s="19">
        <v>1000</v>
      </c>
    </row>
    <row r="301" spans="1:10" x14ac:dyDescent="0.2">
      <c r="A301" s="19">
        <v>363</v>
      </c>
      <c r="B301" s="2" t="s">
        <v>145</v>
      </c>
      <c r="C301" s="2">
        <v>970</v>
      </c>
      <c r="D301" s="2">
        <v>63312</v>
      </c>
      <c r="E301" s="2">
        <v>812</v>
      </c>
      <c r="F301" s="2">
        <v>22</v>
      </c>
      <c r="G301" s="2">
        <v>94</v>
      </c>
      <c r="H301" s="21">
        <v>610</v>
      </c>
      <c r="I301" s="19">
        <v>1400</v>
      </c>
      <c r="J301" s="19">
        <v>1000</v>
      </c>
    </row>
    <row r="302" spans="1:10" x14ac:dyDescent="0.2">
      <c r="A302" s="25">
        <v>364</v>
      </c>
      <c r="B302" s="26" t="s">
        <v>146</v>
      </c>
      <c r="C302" s="26">
        <v>730</v>
      </c>
      <c r="D302" s="26">
        <v>87120</v>
      </c>
      <c r="E302" s="26">
        <v>393</v>
      </c>
      <c r="F302" s="26">
        <v>18.5</v>
      </c>
      <c r="G302" s="26">
        <v>88</v>
      </c>
      <c r="H302" s="26">
        <v>586</v>
      </c>
      <c r="I302" s="25">
        <v>1400</v>
      </c>
      <c r="J302" s="25">
        <v>1000</v>
      </c>
    </row>
    <row r="303" spans="1:10" x14ac:dyDescent="0.2">
      <c r="A303" s="25">
        <v>365</v>
      </c>
      <c r="B303" s="26" t="s">
        <v>146</v>
      </c>
      <c r="C303" s="26">
        <v>730</v>
      </c>
      <c r="D303" s="26">
        <v>82764</v>
      </c>
      <c r="E303" s="26">
        <v>455</v>
      </c>
      <c r="F303" s="26">
        <v>18.5</v>
      </c>
      <c r="G303" s="26">
        <v>89</v>
      </c>
      <c r="H303" s="26">
        <v>586</v>
      </c>
      <c r="I303" s="25">
        <v>1400</v>
      </c>
      <c r="J303" s="25">
        <v>1000</v>
      </c>
    </row>
    <row r="304" spans="1:10" x14ac:dyDescent="0.2">
      <c r="A304" s="25">
        <v>366</v>
      </c>
      <c r="B304" s="26" t="s">
        <v>146</v>
      </c>
      <c r="C304" s="26">
        <v>730</v>
      </c>
      <c r="D304" s="26">
        <v>77000</v>
      </c>
      <c r="E304" s="26">
        <v>486</v>
      </c>
      <c r="F304" s="26">
        <v>18.5</v>
      </c>
      <c r="G304" s="26">
        <v>89</v>
      </c>
      <c r="H304" s="26">
        <v>586</v>
      </c>
      <c r="I304" s="25">
        <v>1400</v>
      </c>
      <c r="J304" s="25">
        <v>1000</v>
      </c>
    </row>
    <row r="305" spans="1:10" x14ac:dyDescent="0.2">
      <c r="A305" s="25">
        <v>367</v>
      </c>
      <c r="B305" s="26" t="s">
        <v>146</v>
      </c>
      <c r="C305" s="26">
        <v>730</v>
      </c>
      <c r="D305" s="26">
        <v>72600</v>
      </c>
      <c r="E305" s="26">
        <v>518</v>
      </c>
      <c r="F305" s="26">
        <v>18.5</v>
      </c>
      <c r="G305" s="26">
        <v>89</v>
      </c>
      <c r="H305" s="26">
        <v>586</v>
      </c>
      <c r="I305" s="25">
        <v>1400</v>
      </c>
      <c r="J305" s="25">
        <v>1000</v>
      </c>
    </row>
    <row r="306" spans="1:10" x14ac:dyDescent="0.2">
      <c r="A306" s="25">
        <v>368</v>
      </c>
      <c r="B306" s="26" t="s">
        <v>146</v>
      </c>
      <c r="C306" s="26">
        <v>730</v>
      </c>
      <c r="D306" s="26">
        <v>65340</v>
      </c>
      <c r="E306" s="26">
        <v>559</v>
      </c>
      <c r="F306" s="26">
        <v>18.5</v>
      </c>
      <c r="G306" s="26">
        <v>90</v>
      </c>
      <c r="H306" s="26">
        <v>586</v>
      </c>
      <c r="I306" s="25">
        <v>1400</v>
      </c>
      <c r="J306" s="25">
        <v>1000</v>
      </c>
    </row>
    <row r="307" spans="1:10" x14ac:dyDescent="0.2">
      <c r="A307" s="25">
        <v>369</v>
      </c>
      <c r="B307" s="26" t="s">
        <v>146</v>
      </c>
      <c r="C307" s="26">
        <v>730</v>
      </c>
      <c r="D307" s="26">
        <v>58806</v>
      </c>
      <c r="E307" s="26">
        <v>574</v>
      </c>
      <c r="F307" s="26">
        <v>18.5</v>
      </c>
      <c r="G307" s="26">
        <v>89</v>
      </c>
      <c r="H307" s="26">
        <v>586</v>
      </c>
      <c r="I307" s="25">
        <v>1400</v>
      </c>
      <c r="J307" s="25">
        <v>1000</v>
      </c>
    </row>
    <row r="308" spans="1:10" x14ac:dyDescent="0.2">
      <c r="A308" s="19">
        <v>370</v>
      </c>
      <c r="B308" s="2" t="s">
        <v>147</v>
      </c>
      <c r="C308" s="2">
        <v>980</v>
      </c>
      <c r="D308" s="2">
        <v>139680</v>
      </c>
      <c r="E308" s="2">
        <v>732</v>
      </c>
      <c r="F308" s="2">
        <v>45</v>
      </c>
      <c r="G308" s="2">
        <v>96</v>
      </c>
      <c r="H308" s="21">
        <v>902</v>
      </c>
      <c r="I308" s="19">
        <v>1500</v>
      </c>
      <c r="J308" s="19">
        <v>1000</v>
      </c>
    </row>
    <row r="309" spans="1:10" x14ac:dyDescent="0.2">
      <c r="A309" s="19">
        <v>371</v>
      </c>
      <c r="B309" s="2" t="s">
        <v>147</v>
      </c>
      <c r="C309" s="2">
        <v>980</v>
      </c>
      <c r="D309" s="2">
        <v>132696</v>
      </c>
      <c r="E309" s="2">
        <v>846</v>
      </c>
      <c r="F309" s="2">
        <v>45</v>
      </c>
      <c r="G309" s="2">
        <v>97</v>
      </c>
      <c r="H309" s="21">
        <v>902</v>
      </c>
      <c r="I309" s="19">
        <v>1500</v>
      </c>
      <c r="J309" s="19">
        <v>1000</v>
      </c>
    </row>
    <row r="310" spans="1:10" x14ac:dyDescent="0.2">
      <c r="A310" s="19">
        <v>372</v>
      </c>
      <c r="B310" s="2" t="s">
        <v>147</v>
      </c>
      <c r="C310" s="2">
        <v>980</v>
      </c>
      <c r="D310" s="2">
        <v>124000</v>
      </c>
      <c r="E310" s="2">
        <v>900</v>
      </c>
      <c r="F310" s="2">
        <v>45</v>
      </c>
      <c r="G310" s="2">
        <v>97</v>
      </c>
      <c r="H310" s="21">
        <v>902</v>
      </c>
      <c r="I310" s="19">
        <v>1500</v>
      </c>
      <c r="J310" s="19">
        <v>1000</v>
      </c>
    </row>
    <row r="311" spans="1:10" x14ac:dyDescent="0.2">
      <c r="A311" s="19">
        <v>373</v>
      </c>
      <c r="B311" s="2" t="s">
        <v>147</v>
      </c>
      <c r="C311" s="2">
        <v>980</v>
      </c>
      <c r="D311" s="2">
        <v>116400</v>
      </c>
      <c r="E311" s="2">
        <v>950</v>
      </c>
      <c r="F311" s="2">
        <v>45</v>
      </c>
      <c r="G311" s="2">
        <v>98</v>
      </c>
      <c r="H311" s="21">
        <v>902</v>
      </c>
      <c r="I311" s="19">
        <v>1500</v>
      </c>
      <c r="J311" s="19">
        <v>1000</v>
      </c>
    </row>
    <row r="312" spans="1:10" x14ac:dyDescent="0.2">
      <c r="A312" s="19">
        <v>374</v>
      </c>
      <c r="B312" s="2" t="s">
        <v>147</v>
      </c>
      <c r="C312" s="2">
        <v>980</v>
      </c>
      <c r="D312" s="2">
        <v>104760</v>
      </c>
      <c r="E312" s="2">
        <v>1055</v>
      </c>
      <c r="F312" s="2">
        <v>45</v>
      </c>
      <c r="G312" s="2">
        <v>98</v>
      </c>
      <c r="H312" s="21">
        <v>902</v>
      </c>
      <c r="I312" s="19">
        <v>1500</v>
      </c>
      <c r="J312" s="19">
        <v>1000</v>
      </c>
    </row>
    <row r="313" spans="1:10" x14ac:dyDescent="0.2">
      <c r="A313" s="19">
        <v>375</v>
      </c>
      <c r="B313" s="2" t="s">
        <v>147</v>
      </c>
      <c r="C313" s="2">
        <v>980</v>
      </c>
      <c r="D313" s="2">
        <v>94284</v>
      </c>
      <c r="E313" s="2">
        <v>1083</v>
      </c>
      <c r="F313" s="2">
        <v>45</v>
      </c>
      <c r="G313" s="2">
        <v>98</v>
      </c>
      <c r="H313" s="21">
        <v>902</v>
      </c>
      <c r="I313" s="19">
        <v>1500</v>
      </c>
      <c r="J313" s="19">
        <v>1000</v>
      </c>
    </row>
    <row r="314" spans="1:10" x14ac:dyDescent="0.2">
      <c r="A314" s="25">
        <v>376</v>
      </c>
      <c r="B314" s="26" t="s">
        <v>148</v>
      </c>
      <c r="C314" s="26">
        <v>980</v>
      </c>
      <c r="D314" s="26">
        <v>123360</v>
      </c>
      <c r="E314" s="26">
        <v>623</v>
      </c>
      <c r="F314" s="26">
        <v>37</v>
      </c>
      <c r="G314" s="26">
        <v>95</v>
      </c>
      <c r="H314" s="26">
        <v>801</v>
      </c>
      <c r="I314" s="25">
        <v>1500</v>
      </c>
      <c r="J314" s="25">
        <v>1000</v>
      </c>
    </row>
    <row r="315" spans="1:10" x14ac:dyDescent="0.2">
      <c r="A315" s="25">
        <v>377</v>
      </c>
      <c r="B315" s="26" t="s">
        <v>148</v>
      </c>
      <c r="C315" s="26">
        <v>980</v>
      </c>
      <c r="D315" s="26">
        <v>117192</v>
      </c>
      <c r="E315" s="26">
        <v>721</v>
      </c>
      <c r="F315" s="26">
        <v>37</v>
      </c>
      <c r="G315" s="26">
        <v>96</v>
      </c>
      <c r="H315" s="26">
        <v>801</v>
      </c>
      <c r="I315" s="25">
        <v>1500</v>
      </c>
      <c r="J315" s="25">
        <v>1000</v>
      </c>
    </row>
    <row r="316" spans="1:10" x14ac:dyDescent="0.2">
      <c r="A316" s="25">
        <v>378</v>
      </c>
      <c r="B316" s="26" t="s">
        <v>148</v>
      </c>
      <c r="C316" s="26">
        <v>980</v>
      </c>
      <c r="D316" s="26">
        <v>110000</v>
      </c>
      <c r="E316" s="26">
        <v>770</v>
      </c>
      <c r="F316" s="26">
        <v>37</v>
      </c>
      <c r="G316" s="26">
        <v>97</v>
      </c>
      <c r="H316" s="26">
        <v>801</v>
      </c>
      <c r="I316" s="25">
        <v>1500</v>
      </c>
      <c r="J316" s="25">
        <v>1000</v>
      </c>
    </row>
    <row r="317" spans="1:10" x14ac:dyDescent="0.2">
      <c r="A317" s="25">
        <v>379</v>
      </c>
      <c r="B317" s="26" t="s">
        <v>148</v>
      </c>
      <c r="C317" s="26">
        <v>980</v>
      </c>
      <c r="D317" s="26">
        <v>102800</v>
      </c>
      <c r="E317" s="26">
        <v>810</v>
      </c>
      <c r="F317" s="26">
        <v>37</v>
      </c>
      <c r="G317" s="26">
        <v>97</v>
      </c>
      <c r="H317" s="26">
        <v>801</v>
      </c>
      <c r="I317" s="25">
        <v>1500</v>
      </c>
      <c r="J317" s="25">
        <v>1000</v>
      </c>
    </row>
    <row r="318" spans="1:10" x14ac:dyDescent="0.2">
      <c r="A318" s="25">
        <v>380</v>
      </c>
      <c r="B318" s="26" t="s">
        <v>148</v>
      </c>
      <c r="C318" s="26">
        <v>980</v>
      </c>
      <c r="D318" s="26">
        <v>92520</v>
      </c>
      <c r="E318" s="26">
        <v>915</v>
      </c>
      <c r="F318" s="26">
        <v>37</v>
      </c>
      <c r="G318" s="26">
        <v>97</v>
      </c>
      <c r="H318" s="26">
        <v>801</v>
      </c>
      <c r="I318" s="25">
        <v>1500</v>
      </c>
      <c r="J318" s="25">
        <v>1000</v>
      </c>
    </row>
    <row r="319" spans="1:10" x14ac:dyDescent="0.2">
      <c r="A319" s="25">
        <v>381</v>
      </c>
      <c r="B319" s="26" t="s">
        <v>148</v>
      </c>
      <c r="C319" s="26">
        <v>980</v>
      </c>
      <c r="D319" s="26">
        <v>83268</v>
      </c>
      <c r="E319" s="26">
        <v>947</v>
      </c>
      <c r="F319" s="26">
        <v>37</v>
      </c>
      <c r="G319" s="26">
        <v>97</v>
      </c>
      <c r="H319" s="26">
        <v>801</v>
      </c>
      <c r="I319" s="25">
        <v>1500</v>
      </c>
      <c r="J319" s="25">
        <v>1000</v>
      </c>
    </row>
    <row r="320" spans="1:10" x14ac:dyDescent="0.2">
      <c r="A320" s="19">
        <v>382</v>
      </c>
      <c r="B320" s="2" t="s">
        <v>149</v>
      </c>
      <c r="C320" s="2">
        <v>980</v>
      </c>
      <c r="D320" s="2">
        <v>114480</v>
      </c>
      <c r="E320" s="2">
        <v>556</v>
      </c>
      <c r="F320" s="2">
        <v>30</v>
      </c>
      <c r="G320" s="2">
        <v>94</v>
      </c>
      <c r="H320" s="21">
        <v>696</v>
      </c>
      <c r="I320" s="19">
        <v>1500</v>
      </c>
      <c r="J320" s="19">
        <v>1000</v>
      </c>
    </row>
    <row r="321" spans="1:10" x14ac:dyDescent="0.2">
      <c r="A321" s="19">
        <v>383</v>
      </c>
      <c r="B321" s="2" t="s">
        <v>149</v>
      </c>
      <c r="C321" s="2">
        <v>980</v>
      </c>
      <c r="D321" s="2">
        <v>108756</v>
      </c>
      <c r="E321" s="2">
        <v>643</v>
      </c>
      <c r="F321" s="2">
        <v>30</v>
      </c>
      <c r="G321" s="2">
        <v>95</v>
      </c>
      <c r="H321" s="21">
        <v>696</v>
      </c>
      <c r="I321" s="19">
        <v>1500</v>
      </c>
      <c r="J321" s="19">
        <v>1000</v>
      </c>
    </row>
    <row r="322" spans="1:10" x14ac:dyDescent="0.2">
      <c r="A322" s="19">
        <v>384</v>
      </c>
      <c r="B322" s="2" t="s">
        <v>149</v>
      </c>
      <c r="C322" s="2">
        <v>980</v>
      </c>
      <c r="D322" s="2">
        <v>100000</v>
      </c>
      <c r="E322" s="2">
        <v>670</v>
      </c>
      <c r="F322" s="2">
        <v>30</v>
      </c>
      <c r="G322" s="2">
        <v>95</v>
      </c>
      <c r="H322" s="21">
        <v>696</v>
      </c>
      <c r="I322" s="19">
        <v>1500</v>
      </c>
      <c r="J322" s="19">
        <v>1000</v>
      </c>
    </row>
    <row r="323" spans="1:10" x14ac:dyDescent="0.2">
      <c r="A323" s="19">
        <v>385</v>
      </c>
      <c r="B323" s="2" t="s">
        <v>149</v>
      </c>
      <c r="C323" s="2">
        <v>980</v>
      </c>
      <c r="D323" s="2">
        <v>95400</v>
      </c>
      <c r="E323" s="2">
        <v>722</v>
      </c>
      <c r="F323" s="2">
        <v>30</v>
      </c>
      <c r="G323" s="2">
        <v>95</v>
      </c>
      <c r="H323" s="21">
        <v>696</v>
      </c>
      <c r="I323" s="19">
        <v>1500</v>
      </c>
      <c r="J323" s="19">
        <v>1000</v>
      </c>
    </row>
    <row r="324" spans="1:10" x14ac:dyDescent="0.2">
      <c r="A324" s="19">
        <v>386</v>
      </c>
      <c r="B324" s="2" t="s">
        <v>149</v>
      </c>
      <c r="C324" s="2">
        <v>980</v>
      </c>
      <c r="D324" s="2">
        <v>85860</v>
      </c>
      <c r="E324" s="2">
        <v>816</v>
      </c>
      <c r="F324" s="2">
        <v>30</v>
      </c>
      <c r="G324" s="2">
        <v>96</v>
      </c>
      <c r="H324" s="21">
        <v>696</v>
      </c>
      <c r="I324" s="19">
        <v>1500</v>
      </c>
      <c r="J324" s="19">
        <v>1000</v>
      </c>
    </row>
    <row r="325" spans="1:10" x14ac:dyDescent="0.2">
      <c r="A325" s="19">
        <v>387</v>
      </c>
      <c r="B325" s="2" t="s">
        <v>149</v>
      </c>
      <c r="C325" s="2">
        <v>980</v>
      </c>
      <c r="D325" s="2">
        <v>77274</v>
      </c>
      <c r="E325" s="2">
        <v>845</v>
      </c>
      <c r="F325" s="2">
        <v>30</v>
      </c>
      <c r="G325" s="2">
        <v>96</v>
      </c>
      <c r="H325" s="21">
        <v>696</v>
      </c>
      <c r="I325" s="19">
        <v>1500</v>
      </c>
      <c r="J325" s="19">
        <v>1000</v>
      </c>
    </row>
    <row r="326" spans="1:10" x14ac:dyDescent="0.2">
      <c r="A326" s="25">
        <v>388</v>
      </c>
      <c r="B326" s="26" t="s">
        <v>150</v>
      </c>
      <c r="C326" s="26">
        <v>970</v>
      </c>
      <c r="D326" s="26">
        <v>93800</v>
      </c>
      <c r="E326" s="26">
        <v>623</v>
      </c>
      <c r="F326" s="26">
        <v>22</v>
      </c>
      <c r="G326" s="26">
        <v>93</v>
      </c>
      <c r="H326" s="26">
        <v>636</v>
      </c>
      <c r="I326" s="25">
        <v>1500</v>
      </c>
      <c r="J326" s="25">
        <v>1000</v>
      </c>
    </row>
    <row r="327" spans="1:10" x14ac:dyDescent="0.2">
      <c r="A327" s="25">
        <v>389</v>
      </c>
      <c r="B327" s="26" t="s">
        <v>150</v>
      </c>
      <c r="C327" s="26">
        <v>970</v>
      </c>
      <c r="D327" s="26">
        <v>90650</v>
      </c>
      <c r="E327" s="26">
        <v>676</v>
      </c>
      <c r="F327" s="26">
        <v>22</v>
      </c>
      <c r="G327" s="26">
        <v>94</v>
      </c>
      <c r="H327" s="26">
        <v>636</v>
      </c>
      <c r="I327" s="25">
        <v>1500</v>
      </c>
      <c r="J327" s="25">
        <v>1000</v>
      </c>
    </row>
    <row r="328" spans="1:10" x14ac:dyDescent="0.2">
      <c r="A328" s="25">
        <v>390</v>
      </c>
      <c r="B328" s="26" t="s">
        <v>150</v>
      </c>
      <c r="C328" s="26">
        <v>970</v>
      </c>
      <c r="D328" s="26">
        <v>86115</v>
      </c>
      <c r="E328" s="26">
        <v>710</v>
      </c>
      <c r="F328" s="26">
        <v>22</v>
      </c>
      <c r="G328" s="26">
        <v>94</v>
      </c>
      <c r="H328" s="26">
        <v>636</v>
      </c>
      <c r="I328" s="25">
        <v>1500</v>
      </c>
      <c r="J328" s="25">
        <v>1000</v>
      </c>
    </row>
    <row r="329" spans="1:10" x14ac:dyDescent="0.2">
      <c r="A329" s="25">
        <v>391</v>
      </c>
      <c r="B329" s="26" t="s">
        <v>150</v>
      </c>
      <c r="C329" s="26">
        <v>970</v>
      </c>
      <c r="D329" s="26">
        <v>82236</v>
      </c>
      <c r="E329" s="26">
        <v>772</v>
      </c>
      <c r="F329" s="26">
        <v>22</v>
      </c>
      <c r="G329" s="26">
        <v>94</v>
      </c>
      <c r="H329" s="26">
        <v>636</v>
      </c>
      <c r="I329" s="25">
        <v>1500</v>
      </c>
      <c r="J329" s="25">
        <v>1000</v>
      </c>
    </row>
    <row r="330" spans="1:10" x14ac:dyDescent="0.2">
      <c r="A330" s="25">
        <v>392</v>
      </c>
      <c r="B330" s="26" t="s">
        <v>150</v>
      </c>
      <c r="C330" s="26">
        <v>970</v>
      </c>
      <c r="D330" s="26">
        <v>79000</v>
      </c>
      <c r="E330" s="26">
        <v>790</v>
      </c>
      <c r="F330" s="26">
        <v>22</v>
      </c>
      <c r="G330" s="26">
        <v>94</v>
      </c>
      <c r="H330" s="26">
        <v>636</v>
      </c>
      <c r="I330" s="25">
        <v>1500</v>
      </c>
      <c r="J330" s="25">
        <v>1000</v>
      </c>
    </row>
    <row r="331" spans="1:10" x14ac:dyDescent="0.2">
      <c r="A331" s="25">
        <v>393</v>
      </c>
      <c r="B331" s="26" t="s">
        <v>150</v>
      </c>
      <c r="C331" s="26">
        <v>970</v>
      </c>
      <c r="D331" s="26">
        <v>76041</v>
      </c>
      <c r="E331" s="26">
        <v>819</v>
      </c>
      <c r="F331" s="26">
        <v>22</v>
      </c>
      <c r="G331" s="26">
        <v>94</v>
      </c>
      <c r="H331" s="26">
        <v>636</v>
      </c>
      <c r="I331" s="25">
        <v>1500</v>
      </c>
      <c r="J331" s="25">
        <v>1000</v>
      </c>
    </row>
    <row r="332" spans="1:10" x14ac:dyDescent="0.2">
      <c r="A332" s="19">
        <v>394</v>
      </c>
      <c r="B332" s="2" t="s">
        <v>151</v>
      </c>
      <c r="C332" s="2">
        <v>980</v>
      </c>
      <c r="D332" s="2">
        <v>148800</v>
      </c>
      <c r="E332" s="2">
        <v>624</v>
      </c>
      <c r="F332" s="2">
        <v>45</v>
      </c>
      <c r="G332" s="2">
        <v>95</v>
      </c>
      <c r="H332" s="21">
        <v>925</v>
      </c>
      <c r="I332" s="19">
        <v>1600</v>
      </c>
      <c r="J332" s="19">
        <v>1000</v>
      </c>
    </row>
    <row r="333" spans="1:10" x14ac:dyDescent="0.2">
      <c r="A333" s="19">
        <v>395</v>
      </c>
      <c r="B333" s="2" t="s">
        <v>151</v>
      </c>
      <c r="C333" s="2">
        <v>980</v>
      </c>
      <c r="D333" s="2">
        <v>141360</v>
      </c>
      <c r="E333" s="2">
        <v>721</v>
      </c>
      <c r="F333" s="2">
        <v>45</v>
      </c>
      <c r="G333" s="2">
        <v>96</v>
      </c>
      <c r="H333" s="21">
        <v>925</v>
      </c>
      <c r="I333" s="19">
        <v>1600</v>
      </c>
      <c r="J333" s="19">
        <v>1000</v>
      </c>
    </row>
    <row r="334" spans="1:10" x14ac:dyDescent="0.2">
      <c r="A334" s="19">
        <v>396</v>
      </c>
      <c r="B334" s="2" t="s">
        <v>151</v>
      </c>
      <c r="C334" s="2">
        <v>980</v>
      </c>
      <c r="D334" s="2">
        <v>133000</v>
      </c>
      <c r="E334" s="2">
        <v>760</v>
      </c>
      <c r="F334" s="2">
        <v>45</v>
      </c>
      <c r="G334" s="2">
        <v>96</v>
      </c>
      <c r="H334" s="21">
        <v>925</v>
      </c>
      <c r="I334" s="19">
        <v>1600</v>
      </c>
      <c r="J334" s="19">
        <v>1000</v>
      </c>
    </row>
    <row r="335" spans="1:10" x14ac:dyDescent="0.2">
      <c r="A335" s="19">
        <v>397</v>
      </c>
      <c r="B335" s="2" t="s">
        <v>151</v>
      </c>
      <c r="C335" s="2">
        <v>980</v>
      </c>
      <c r="D335" s="2">
        <v>124000</v>
      </c>
      <c r="E335" s="2">
        <v>810</v>
      </c>
      <c r="F335" s="2">
        <v>45</v>
      </c>
      <c r="G335" s="2">
        <v>97</v>
      </c>
      <c r="H335" s="21">
        <v>925</v>
      </c>
      <c r="I335" s="19">
        <v>1600</v>
      </c>
      <c r="J335" s="19">
        <v>1000</v>
      </c>
    </row>
    <row r="336" spans="1:10" x14ac:dyDescent="0.2">
      <c r="A336" s="19">
        <v>398</v>
      </c>
      <c r="B336" s="2" t="s">
        <v>151</v>
      </c>
      <c r="C336" s="2">
        <v>980</v>
      </c>
      <c r="D336" s="2">
        <v>111600</v>
      </c>
      <c r="E336" s="2">
        <v>915</v>
      </c>
      <c r="F336" s="2">
        <v>45</v>
      </c>
      <c r="G336" s="2">
        <v>97</v>
      </c>
      <c r="H336" s="21">
        <v>925</v>
      </c>
      <c r="I336" s="19">
        <v>1600</v>
      </c>
      <c r="J336" s="19">
        <v>1000</v>
      </c>
    </row>
    <row r="337" spans="1:10" x14ac:dyDescent="0.2">
      <c r="A337" s="19">
        <v>399</v>
      </c>
      <c r="B337" s="2" t="s">
        <v>151</v>
      </c>
      <c r="C337" s="2">
        <v>980</v>
      </c>
      <c r="D337" s="2">
        <v>100400</v>
      </c>
      <c r="E337" s="2">
        <v>948</v>
      </c>
      <c r="F337" s="2">
        <v>45</v>
      </c>
      <c r="G337" s="2">
        <v>97</v>
      </c>
      <c r="H337" s="21">
        <v>925</v>
      </c>
      <c r="I337" s="19">
        <v>1600</v>
      </c>
      <c r="J337" s="19">
        <v>1000</v>
      </c>
    </row>
    <row r="338" spans="1:10" x14ac:dyDescent="0.2">
      <c r="A338" s="25">
        <v>400</v>
      </c>
      <c r="B338" s="26" t="s">
        <v>152</v>
      </c>
      <c r="C338" s="26">
        <v>980</v>
      </c>
      <c r="D338" s="26">
        <v>134400</v>
      </c>
      <c r="E338" s="26">
        <v>631</v>
      </c>
      <c r="F338" s="26">
        <v>37</v>
      </c>
      <c r="G338" s="26">
        <v>95</v>
      </c>
      <c r="H338" s="26">
        <v>792</v>
      </c>
      <c r="I338" s="25">
        <v>1600</v>
      </c>
      <c r="J338" s="25">
        <v>1000</v>
      </c>
    </row>
    <row r="339" spans="1:10" x14ac:dyDescent="0.2">
      <c r="A339" s="25">
        <v>401</v>
      </c>
      <c r="B339" s="26" t="s">
        <v>152</v>
      </c>
      <c r="C339" s="26">
        <v>980</v>
      </c>
      <c r="D339" s="26">
        <v>127680</v>
      </c>
      <c r="E339" s="26">
        <v>730</v>
      </c>
      <c r="F339" s="26">
        <v>37</v>
      </c>
      <c r="G339" s="26">
        <v>96</v>
      </c>
      <c r="H339" s="26">
        <v>792</v>
      </c>
      <c r="I339" s="25">
        <v>1600</v>
      </c>
      <c r="J339" s="25">
        <v>1000</v>
      </c>
    </row>
    <row r="340" spans="1:10" x14ac:dyDescent="0.2">
      <c r="A340" s="25">
        <v>402</v>
      </c>
      <c r="B340" s="26" t="s">
        <v>152</v>
      </c>
      <c r="C340" s="26">
        <v>980</v>
      </c>
      <c r="D340" s="26">
        <v>120000</v>
      </c>
      <c r="E340" s="26">
        <v>770</v>
      </c>
      <c r="F340" s="26">
        <v>37</v>
      </c>
      <c r="G340" s="26">
        <v>96</v>
      </c>
      <c r="H340" s="26">
        <v>792</v>
      </c>
      <c r="I340" s="25">
        <v>1600</v>
      </c>
      <c r="J340" s="25">
        <v>1000</v>
      </c>
    </row>
    <row r="341" spans="1:10" x14ac:dyDescent="0.2">
      <c r="A341" s="25">
        <v>403</v>
      </c>
      <c r="B341" s="26" t="s">
        <v>152</v>
      </c>
      <c r="C341" s="26">
        <v>980</v>
      </c>
      <c r="D341" s="26">
        <v>112000</v>
      </c>
      <c r="E341" s="26">
        <v>820</v>
      </c>
      <c r="F341" s="26">
        <v>37</v>
      </c>
      <c r="G341" s="26">
        <v>96</v>
      </c>
      <c r="H341" s="26">
        <v>792</v>
      </c>
      <c r="I341" s="25">
        <v>1600</v>
      </c>
      <c r="J341" s="25">
        <v>1000</v>
      </c>
    </row>
    <row r="342" spans="1:10" x14ac:dyDescent="0.2">
      <c r="A342" s="25">
        <v>404</v>
      </c>
      <c r="B342" s="26" t="s">
        <v>152</v>
      </c>
      <c r="C342" s="26">
        <v>980</v>
      </c>
      <c r="D342" s="26">
        <v>108000</v>
      </c>
      <c r="E342" s="26">
        <v>927</v>
      </c>
      <c r="F342" s="26">
        <v>37</v>
      </c>
      <c r="G342" s="26">
        <v>97</v>
      </c>
      <c r="H342" s="26">
        <v>792</v>
      </c>
      <c r="I342" s="25">
        <v>1600</v>
      </c>
      <c r="J342" s="25">
        <v>1000</v>
      </c>
    </row>
    <row r="343" spans="1:10" x14ac:dyDescent="0.2">
      <c r="A343" s="25">
        <v>405</v>
      </c>
      <c r="B343" s="26" t="s">
        <v>152</v>
      </c>
      <c r="C343" s="26">
        <v>980</v>
      </c>
      <c r="D343" s="26">
        <v>90720</v>
      </c>
      <c r="E343" s="26">
        <v>959</v>
      </c>
      <c r="F343" s="26">
        <v>37</v>
      </c>
      <c r="G343" s="26">
        <v>97</v>
      </c>
      <c r="H343" s="26">
        <v>792</v>
      </c>
      <c r="I343" s="25">
        <v>1600</v>
      </c>
      <c r="J343" s="25">
        <v>1000</v>
      </c>
    </row>
    <row r="344" spans="1:10" x14ac:dyDescent="0.2">
      <c r="A344" s="19">
        <v>406</v>
      </c>
      <c r="B344" s="2" t="s">
        <v>153</v>
      </c>
      <c r="C344" s="2">
        <v>980</v>
      </c>
      <c r="D344" s="2">
        <v>120233</v>
      </c>
      <c r="E344" s="2">
        <v>652</v>
      </c>
      <c r="F344" s="2">
        <v>30</v>
      </c>
      <c r="G344" s="2">
        <v>95</v>
      </c>
      <c r="H344" s="21">
        <v>749</v>
      </c>
      <c r="I344" s="19">
        <v>1600</v>
      </c>
      <c r="J344" s="19">
        <v>1000</v>
      </c>
    </row>
    <row r="345" spans="1:10" x14ac:dyDescent="0.2">
      <c r="A345" s="19">
        <v>407</v>
      </c>
      <c r="B345" s="2" t="s">
        <v>153</v>
      </c>
      <c r="C345" s="2">
        <v>980</v>
      </c>
      <c r="D345" s="2">
        <v>113798</v>
      </c>
      <c r="E345" s="2">
        <v>704</v>
      </c>
      <c r="F345" s="2">
        <v>30</v>
      </c>
      <c r="G345" s="2">
        <v>95</v>
      </c>
      <c r="H345" s="21">
        <v>749</v>
      </c>
      <c r="I345" s="19">
        <v>1600</v>
      </c>
      <c r="J345" s="19">
        <v>1000</v>
      </c>
    </row>
    <row r="346" spans="1:10" x14ac:dyDescent="0.2">
      <c r="A346" s="19">
        <v>408</v>
      </c>
      <c r="B346" s="2" t="s">
        <v>153</v>
      </c>
      <c r="C346" s="2">
        <v>980</v>
      </c>
      <c r="D346" s="2">
        <v>109686</v>
      </c>
      <c r="E346" s="2">
        <v>762</v>
      </c>
      <c r="F346" s="2">
        <v>30</v>
      </c>
      <c r="G346" s="2">
        <v>95</v>
      </c>
      <c r="H346" s="21">
        <v>749</v>
      </c>
      <c r="I346" s="19">
        <v>1600</v>
      </c>
      <c r="J346" s="19">
        <v>1000</v>
      </c>
    </row>
    <row r="347" spans="1:10" x14ac:dyDescent="0.2">
      <c r="A347" s="19">
        <v>409</v>
      </c>
      <c r="B347" s="2" t="s">
        <v>153</v>
      </c>
      <c r="C347" s="2">
        <v>980</v>
      </c>
      <c r="D347" s="2">
        <v>104500</v>
      </c>
      <c r="E347" s="2">
        <v>790</v>
      </c>
      <c r="F347" s="2">
        <v>30</v>
      </c>
      <c r="G347" s="2">
        <v>96</v>
      </c>
      <c r="H347" s="21">
        <v>749</v>
      </c>
      <c r="I347" s="19">
        <v>1600</v>
      </c>
      <c r="J347" s="19">
        <v>1000</v>
      </c>
    </row>
    <row r="348" spans="1:10" x14ac:dyDescent="0.2">
      <c r="A348" s="19">
        <v>410</v>
      </c>
      <c r="B348" s="2" t="s">
        <v>153</v>
      </c>
      <c r="C348" s="2">
        <v>980</v>
      </c>
      <c r="D348" s="2">
        <v>99506</v>
      </c>
      <c r="E348" s="2">
        <v>842</v>
      </c>
      <c r="F348" s="2">
        <v>30</v>
      </c>
      <c r="G348" s="2">
        <v>96</v>
      </c>
      <c r="H348" s="21">
        <v>749</v>
      </c>
      <c r="I348" s="19">
        <v>1600</v>
      </c>
      <c r="J348" s="19">
        <v>1000</v>
      </c>
    </row>
    <row r="349" spans="1:10" x14ac:dyDescent="0.2">
      <c r="A349" s="19">
        <v>411</v>
      </c>
      <c r="B349" s="2" t="s">
        <v>153</v>
      </c>
      <c r="C349" s="2">
        <v>980</v>
      </c>
      <c r="D349" s="2">
        <v>91210</v>
      </c>
      <c r="E349" s="2">
        <v>912</v>
      </c>
      <c r="F349" s="2">
        <v>30</v>
      </c>
      <c r="G349" s="2">
        <v>96</v>
      </c>
      <c r="H349" s="21">
        <v>749</v>
      </c>
      <c r="I349" s="19">
        <v>1600</v>
      </c>
      <c r="J349" s="19">
        <v>1000</v>
      </c>
    </row>
    <row r="350" spans="1:10" x14ac:dyDescent="0.2">
      <c r="A350" s="25">
        <v>412</v>
      </c>
      <c r="B350" s="26" t="s">
        <v>154</v>
      </c>
      <c r="C350" s="26">
        <v>730</v>
      </c>
      <c r="D350" s="26">
        <v>86400</v>
      </c>
      <c r="E350" s="26">
        <v>390</v>
      </c>
      <c r="F350" s="26">
        <v>18.5</v>
      </c>
      <c r="G350" s="26">
        <v>89</v>
      </c>
      <c r="H350" s="26">
        <v>710</v>
      </c>
      <c r="I350" s="25">
        <v>1600</v>
      </c>
      <c r="J350" s="25">
        <v>1000</v>
      </c>
    </row>
    <row r="351" spans="1:10" x14ac:dyDescent="0.2">
      <c r="A351" s="25">
        <v>413</v>
      </c>
      <c r="B351" s="26" t="s">
        <v>154</v>
      </c>
      <c r="C351" s="26">
        <v>730</v>
      </c>
      <c r="D351" s="26">
        <v>83700</v>
      </c>
      <c r="E351" s="26">
        <v>410</v>
      </c>
      <c r="F351" s="26">
        <v>18.5</v>
      </c>
      <c r="G351" s="26">
        <v>89</v>
      </c>
      <c r="H351" s="26">
        <v>710</v>
      </c>
      <c r="I351" s="25">
        <v>1600</v>
      </c>
      <c r="J351" s="25">
        <v>1000</v>
      </c>
    </row>
    <row r="352" spans="1:10" x14ac:dyDescent="0.2">
      <c r="A352" s="25">
        <v>414</v>
      </c>
      <c r="B352" s="26" t="s">
        <v>154</v>
      </c>
      <c r="C352" s="26">
        <v>730</v>
      </c>
      <c r="D352" s="26">
        <v>81300</v>
      </c>
      <c r="E352" s="26">
        <v>460</v>
      </c>
      <c r="F352" s="26">
        <v>18.5</v>
      </c>
      <c r="G352" s="26">
        <v>90</v>
      </c>
      <c r="H352" s="26">
        <v>710</v>
      </c>
      <c r="I352" s="25">
        <v>1600</v>
      </c>
      <c r="J352" s="25">
        <v>1000</v>
      </c>
    </row>
    <row r="353" spans="1:10" x14ac:dyDescent="0.2">
      <c r="A353" s="25">
        <v>415</v>
      </c>
      <c r="B353" s="26" t="s">
        <v>154</v>
      </c>
      <c r="C353" s="26">
        <v>730</v>
      </c>
      <c r="D353" s="26">
        <v>76020</v>
      </c>
      <c r="E353" s="26">
        <v>475</v>
      </c>
      <c r="F353" s="26">
        <v>18.5</v>
      </c>
      <c r="G353" s="26">
        <v>90</v>
      </c>
      <c r="H353" s="26">
        <v>710</v>
      </c>
      <c r="I353" s="25">
        <v>1600</v>
      </c>
      <c r="J353" s="25">
        <v>1000</v>
      </c>
    </row>
    <row r="354" spans="1:10" x14ac:dyDescent="0.2">
      <c r="A354" s="25">
        <v>416</v>
      </c>
      <c r="B354" s="26" t="s">
        <v>154</v>
      </c>
      <c r="C354" s="26">
        <v>730</v>
      </c>
      <c r="D354" s="26">
        <v>73260</v>
      </c>
      <c r="E354" s="26">
        <v>490</v>
      </c>
      <c r="F354" s="26">
        <v>18.5</v>
      </c>
      <c r="G354" s="26">
        <v>90</v>
      </c>
      <c r="H354" s="26">
        <v>710</v>
      </c>
      <c r="I354" s="25">
        <v>1600</v>
      </c>
      <c r="J354" s="25">
        <v>1000</v>
      </c>
    </row>
    <row r="355" spans="1:10" x14ac:dyDescent="0.2">
      <c r="A355" s="25">
        <v>417</v>
      </c>
      <c r="B355" s="26" t="s">
        <v>154</v>
      </c>
      <c r="C355" s="26">
        <v>730</v>
      </c>
      <c r="D355" s="26">
        <v>70800</v>
      </c>
      <c r="E355" s="26">
        <v>520</v>
      </c>
      <c r="F355" s="26">
        <v>18.5</v>
      </c>
      <c r="G355" s="26">
        <v>90</v>
      </c>
      <c r="H355" s="26">
        <v>710</v>
      </c>
      <c r="I355" s="25">
        <v>1600</v>
      </c>
      <c r="J355" s="25">
        <v>1000</v>
      </c>
    </row>
    <row r="356" spans="1:10" x14ac:dyDescent="0.2">
      <c r="A356" s="19">
        <v>418</v>
      </c>
      <c r="B356" s="22"/>
      <c r="C356" s="22"/>
      <c r="D356" s="22"/>
      <c r="E356" s="22"/>
      <c r="F356" s="22"/>
      <c r="G356" s="22"/>
      <c r="H356" s="22"/>
      <c r="I356" s="19"/>
      <c r="J356" s="19"/>
    </row>
    <row r="357" spans="1:10" x14ac:dyDescent="0.2">
      <c r="A357" s="19">
        <v>419</v>
      </c>
      <c r="B357" s="22"/>
      <c r="C357" s="22"/>
      <c r="D357" s="22"/>
      <c r="E357" s="22"/>
      <c r="F357" s="22"/>
      <c r="G357" s="22"/>
      <c r="H357" s="22"/>
      <c r="I357" s="19"/>
      <c r="J357" s="19"/>
    </row>
    <row r="358" spans="1:10" x14ac:dyDescent="0.2">
      <c r="A358" s="19">
        <v>420</v>
      </c>
      <c r="B358" s="2" t="s">
        <v>155</v>
      </c>
      <c r="C358" s="2">
        <v>1400</v>
      </c>
      <c r="D358" s="2">
        <v>6864</v>
      </c>
      <c r="E358" s="2">
        <v>300</v>
      </c>
      <c r="F358" s="2">
        <v>1.1000000000000001</v>
      </c>
      <c r="G358" s="2">
        <v>75</v>
      </c>
      <c r="H358" s="21">
        <v>56</v>
      </c>
      <c r="I358" s="19">
        <v>500</v>
      </c>
      <c r="J358" s="19">
        <v>530</v>
      </c>
    </row>
    <row r="359" spans="1:10" x14ac:dyDescent="0.2">
      <c r="A359" s="19">
        <v>421</v>
      </c>
      <c r="B359" s="2" t="s">
        <v>155</v>
      </c>
      <c r="C359" s="2">
        <v>1400</v>
      </c>
      <c r="D359" s="2">
        <v>6521</v>
      </c>
      <c r="E359" s="2">
        <v>344</v>
      </c>
      <c r="F359" s="2">
        <v>2.1</v>
      </c>
      <c r="G359" s="2">
        <v>76</v>
      </c>
      <c r="H359" s="21">
        <v>57</v>
      </c>
      <c r="I359" s="19">
        <v>500</v>
      </c>
      <c r="J359" s="19">
        <v>530</v>
      </c>
    </row>
    <row r="360" spans="1:10" x14ac:dyDescent="0.2">
      <c r="A360" s="19">
        <v>422</v>
      </c>
      <c r="B360" s="2" t="s">
        <v>155</v>
      </c>
      <c r="C360" s="2">
        <v>1400</v>
      </c>
      <c r="D360" s="2">
        <v>6100</v>
      </c>
      <c r="E360" s="2">
        <v>370</v>
      </c>
      <c r="F360" s="2">
        <v>3.1</v>
      </c>
      <c r="G360" s="2">
        <v>77</v>
      </c>
      <c r="H360" s="21">
        <v>58</v>
      </c>
      <c r="I360" s="19">
        <v>500</v>
      </c>
      <c r="J360" s="19">
        <v>530</v>
      </c>
    </row>
    <row r="361" spans="1:10" x14ac:dyDescent="0.2">
      <c r="A361" s="19">
        <v>423</v>
      </c>
      <c r="B361" s="2" t="s">
        <v>155</v>
      </c>
      <c r="C361" s="2">
        <v>1400</v>
      </c>
      <c r="D361" s="2">
        <v>5720</v>
      </c>
      <c r="E361" s="2">
        <v>400</v>
      </c>
      <c r="F361" s="2">
        <v>4.0999999999999996</v>
      </c>
      <c r="G361" s="2">
        <v>77</v>
      </c>
      <c r="H361" s="21">
        <v>59</v>
      </c>
      <c r="I361" s="19">
        <v>500</v>
      </c>
      <c r="J361" s="19">
        <v>530</v>
      </c>
    </row>
    <row r="362" spans="1:10" x14ac:dyDescent="0.2">
      <c r="A362" s="19">
        <v>424</v>
      </c>
      <c r="B362" s="2" t="s">
        <v>155</v>
      </c>
      <c r="C362" s="2">
        <v>1400</v>
      </c>
      <c r="D362" s="2">
        <v>5148</v>
      </c>
      <c r="E362" s="2">
        <v>428</v>
      </c>
      <c r="F362" s="2">
        <v>5.0999999999999996</v>
      </c>
      <c r="G362" s="2">
        <v>77</v>
      </c>
      <c r="H362" s="21">
        <v>60</v>
      </c>
      <c r="I362" s="19">
        <v>500</v>
      </c>
      <c r="J362" s="19">
        <v>530</v>
      </c>
    </row>
    <row r="363" spans="1:10" x14ac:dyDescent="0.2">
      <c r="A363" s="19">
        <v>425</v>
      </c>
      <c r="B363" s="2" t="s">
        <v>155</v>
      </c>
      <c r="C363" s="2">
        <v>1400</v>
      </c>
      <c r="D363" s="2">
        <v>4633</v>
      </c>
      <c r="E363" s="2">
        <v>440</v>
      </c>
      <c r="F363" s="2">
        <v>6.1</v>
      </c>
      <c r="G363" s="2">
        <v>77</v>
      </c>
      <c r="H363" s="21">
        <v>61</v>
      </c>
      <c r="I363" s="19">
        <v>500</v>
      </c>
      <c r="J363" s="19">
        <v>530</v>
      </c>
    </row>
    <row r="364" spans="1:10" x14ac:dyDescent="0.2">
      <c r="A364" s="25">
        <v>426</v>
      </c>
      <c r="B364" s="26" t="s">
        <v>156</v>
      </c>
      <c r="C364" s="26">
        <v>1440</v>
      </c>
      <c r="D364" s="26">
        <v>10368</v>
      </c>
      <c r="E364" s="26">
        <v>378</v>
      </c>
      <c r="F364" s="26">
        <v>2.2000000000000002</v>
      </c>
      <c r="G364" s="26">
        <v>79</v>
      </c>
      <c r="H364" s="26">
        <v>73</v>
      </c>
      <c r="I364" s="25">
        <v>500</v>
      </c>
      <c r="J364" s="25">
        <v>530</v>
      </c>
    </row>
    <row r="365" spans="1:10" x14ac:dyDescent="0.2">
      <c r="A365" s="25">
        <v>427</v>
      </c>
      <c r="B365" s="26" t="s">
        <v>156</v>
      </c>
      <c r="C365" s="26">
        <v>1440</v>
      </c>
      <c r="D365" s="26">
        <v>9850</v>
      </c>
      <c r="E365" s="26">
        <v>433</v>
      </c>
      <c r="F365" s="26">
        <v>3.2</v>
      </c>
      <c r="G365" s="26">
        <v>80</v>
      </c>
      <c r="H365" s="26">
        <v>74</v>
      </c>
      <c r="I365" s="25">
        <v>500</v>
      </c>
      <c r="J365" s="25">
        <v>530</v>
      </c>
    </row>
    <row r="366" spans="1:10" x14ac:dyDescent="0.2">
      <c r="A366" s="25">
        <v>428</v>
      </c>
      <c r="B366" s="26" t="s">
        <v>156</v>
      </c>
      <c r="C366" s="26">
        <v>1440</v>
      </c>
      <c r="D366" s="26">
        <v>9200</v>
      </c>
      <c r="E366" s="26">
        <v>470</v>
      </c>
      <c r="F366" s="26">
        <v>4.2</v>
      </c>
      <c r="G366" s="26">
        <v>80</v>
      </c>
      <c r="H366" s="26">
        <v>75</v>
      </c>
      <c r="I366" s="25">
        <v>500</v>
      </c>
      <c r="J366" s="25">
        <v>530</v>
      </c>
    </row>
    <row r="367" spans="1:10" x14ac:dyDescent="0.2">
      <c r="A367" s="25">
        <v>429</v>
      </c>
      <c r="B367" s="26" t="s">
        <v>156</v>
      </c>
      <c r="C367" s="26">
        <v>1440</v>
      </c>
      <c r="D367" s="26">
        <v>8640</v>
      </c>
      <c r="E367" s="26">
        <v>504</v>
      </c>
      <c r="F367" s="26">
        <v>5.2</v>
      </c>
      <c r="G367" s="26">
        <v>81</v>
      </c>
      <c r="H367" s="26">
        <v>76</v>
      </c>
      <c r="I367" s="25">
        <v>500</v>
      </c>
      <c r="J367" s="25">
        <v>530</v>
      </c>
    </row>
    <row r="368" spans="1:10" x14ac:dyDescent="0.2">
      <c r="A368" s="25">
        <v>430</v>
      </c>
      <c r="B368" s="26" t="s">
        <v>156</v>
      </c>
      <c r="C368" s="26">
        <v>1440</v>
      </c>
      <c r="D368" s="26">
        <v>7776</v>
      </c>
      <c r="E368" s="26">
        <v>523</v>
      </c>
      <c r="F368" s="26">
        <v>6.2</v>
      </c>
      <c r="G368" s="26">
        <v>81</v>
      </c>
      <c r="H368" s="26">
        <v>77</v>
      </c>
      <c r="I368" s="25">
        <v>500</v>
      </c>
      <c r="J368" s="25">
        <v>530</v>
      </c>
    </row>
    <row r="369" spans="1:10" x14ac:dyDescent="0.2">
      <c r="A369" s="25">
        <v>431</v>
      </c>
      <c r="B369" s="26" t="s">
        <v>156</v>
      </c>
      <c r="C369" s="26">
        <v>1440</v>
      </c>
      <c r="D369" s="26">
        <v>6998</v>
      </c>
      <c r="E369" s="26">
        <v>534</v>
      </c>
      <c r="F369" s="26">
        <v>7.2</v>
      </c>
      <c r="G369" s="26">
        <v>80</v>
      </c>
      <c r="H369" s="26">
        <v>78</v>
      </c>
      <c r="I369" s="25">
        <v>500</v>
      </c>
      <c r="J369" s="25">
        <v>530</v>
      </c>
    </row>
    <row r="370" spans="1:10" x14ac:dyDescent="0.2">
      <c r="A370" s="19">
        <v>432</v>
      </c>
      <c r="B370" s="2" t="s">
        <v>157</v>
      </c>
      <c r="C370" s="2">
        <v>2914</v>
      </c>
      <c r="D370" s="2">
        <v>9600</v>
      </c>
      <c r="E370" s="2">
        <v>741</v>
      </c>
      <c r="F370" s="2">
        <v>4</v>
      </c>
      <c r="G370" s="2">
        <v>85</v>
      </c>
      <c r="H370" s="21">
        <v>91</v>
      </c>
      <c r="I370" s="19">
        <v>500</v>
      </c>
      <c r="J370" s="19">
        <v>530</v>
      </c>
    </row>
    <row r="371" spans="1:10" x14ac:dyDescent="0.2">
      <c r="A371" s="19">
        <v>433</v>
      </c>
      <c r="B371" s="2" t="s">
        <v>157</v>
      </c>
      <c r="C371" s="2">
        <v>2914</v>
      </c>
      <c r="D371" s="2">
        <v>9120</v>
      </c>
      <c r="E371" s="2">
        <v>849</v>
      </c>
      <c r="F371" s="2">
        <v>4</v>
      </c>
      <c r="G371" s="2">
        <v>86</v>
      </c>
      <c r="H371" s="21">
        <v>91</v>
      </c>
      <c r="I371" s="19">
        <v>500</v>
      </c>
      <c r="J371" s="19">
        <v>530</v>
      </c>
    </row>
    <row r="372" spans="1:10" x14ac:dyDescent="0.2">
      <c r="A372" s="19">
        <v>434</v>
      </c>
      <c r="B372" s="2" t="s">
        <v>157</v>
      </c>
      <c r="C372" s="2">
        <v>2914</v>
      </c>
      <c r="D372" s="2">
        <v>8550</v>
      </c>
      <c r="E372" s="2">
        <v>910</v>
      </c>
      <c r="F372" s="2">
        <v>4</v>
      </c>
      <c r="G372" s="2">
        <v>86</v>
      </c>
      <c r="H372" s="21">
        <v>91</v>
      </c>
      <c r="I372" s="19">
        <v>500</v>
      </c>
      <c r="J372" s="19">
        <v>530</v>
      </c>
    </row>
    <row r="373" spans="1:10" x14ac:dyDescent="0.2">
      <c r="A373" s="19">
        <v>435</v>
      </c>
      <c r="B373" s="2" t="s">
        <v>157</v>
      </c>
      <c r="C373" s="2">
        <v>2914</v>
      </c>
      <c r="D373" s="2">
        <v>8000</v>
      </c>
      <c r="E373" s="2">
        <v>988</v>
      </c>
      <c r="F373" s="2">
        <v>4</v>
      </c>
      <c r="G373" s="2">
        <v>86</v>
      </c>
      <c r="H373" s="21">
        <v>91</v>
      </c>
      <c r="I373" s="19">
        <v>500</v>
      </c>
      <c r="J373" s="19">
        <v>530</v>
      </c>
    </row>
    <row r="374" spans="1:10" x14ac:dyDescent="0.2">
      <c r="A374" s="19">
        <v>436</v>
      </c>
      <c r="B374" s="2" t="s">
        <v>157</v>
      </c>
      <c r="C374" s="2">
        <v>2914</v>
      </c>
      <c r="D374" s="2">
        <v>7200</v>
      </c>
      <c r="E374" s="2">
        <v>1057</v>
      </c>
      <c r="F374" s="2">
        <v>4</v>
      </c>
      <c r="G374" s="2">
        <v>86</v>
      </c>
      <c r="H374" s="21">
        <v>91</v>
      </c>
      <c r="I374" s="19">
        <v>500</v>
      </c>
      <c r="J374" s="19">
        <v>530</v>
      </c>
    </row>
    <row r="375" spans="1:10" x14ac:dyDescent="0.2">
      <c r="A375" s="19">
        <v>437</v>
      </c>
      <c r="B375" s="2" t="s">
        <v>157</v>
      </c>
      <c r="C375" s="2">
        <v>2914</v>
      </c>
      <c r="D375" s="2">
        <v>6480</v>
      </c>
      <c r="E375" s="2">
        <v>1087</v>
      </c>
      <c r="F375" s="2">
        <v>4</v>
      </c>
      <c r="G375" s="2">
        <v>86</v>
      </c>
      <c r="H375" s="21">
        <v>91</v>
      </c>
      <c r="I375" s="19">
        <v>500</v>
      </c>
      <c r="J375" s="19">
        <v>530</v>
      </c>
    </row>
    <row r="376" spans="1:10" x14ac:dyDescent="0.2">
      <c r="A376" s="25">
        <v>438</v>
      </c>
      <c r="B376" s="26" t="s">
        <v>158</v>
      </c>
      <c r="C376" s="26">
        <v>2900</v>
      </c>
      <c r="D376" s="26">
        <v>12480</v>
      </c>
      <c r="E376" s="26">
        <v>784</v>
      </c>
      <c r="F376" s="26">
        <v>5.5</v>
      </c>
      <c r="G376" s="26">
        <v>86</v>
      </c>
      <c r="H376" s="26">
        <v>110</v>
      </c>
      <c r="I376" s="25">
        <v>500</v>
      </c>
      <c r="J376" s="25">
        <v>530</v>
      </c>
    </row>
    <row r="377" spans="1:10" x14ac:dyDescent="0.2">
      <c r="A377" s="25">
        <v>439</v>
      </c>
      <c r="B377" s="26" t="s">
        <v>158</v>
      </c>
      <c r="C377" s="26">
        <v>2900</v>
      </c>
      <c r="D377" s="26">
        <v>11856</v>
      </c>
      <c r="E377" s="26">
        <v>899</v>
      </c>
      <c r="F377" s="26">
        <v>5.5</v>
      </c>
      <c r="G377" s="26">
        <v>87</v>
      </c>
      <c r="H377" s="26">
        <v>110</v>
      </c>
      <c r="I377" s="25">
        <v>500</v>
      </c>
      <c r="J377" s="25">
        <v>530</v>
      </c>
    </row>
    <row r="378" spans="1:10" x14ac:dyDescent="0.2">
      <c r="A378" s="25">
        <v>440</v>
      </c>
      <c r="B378" s="26" t="s">
        <v>158</v>
      </c>
      <c r="C378" s="26">
        <v>2900</v>
      </c>
      <c r="D378" s="26">
        <v>11100</v>
      </c>
      <c r="E378" s="26">
        <v>1010</v>
      </c>
      <c r="F378" s="26">
        <v>5.5</v>
      </c>
      <c r="G378" s="26">
        <v>88</v>
      </c>
      <c r="H378" s="26">
        <v>110</v>
      </c>
      <c r="I378" s="25">
        <v>500</v>
      </c>
      <c r="J378" s="25">
        <v>530</v>
      </c>
    </row>
    <row r="379" spans="1:10" x14ac:dyDescent="0.2">
      <c r="A379" s="25">
        <v>441</v>
      </c>
      <c r="B379" s="26" t="s">
        <v>158</v>
      </c>
      <c r="C379" s="26">
        <v>2900</v>
      </c>
      <c r="D379" s="26">
        <v>10400</v>
      </c>
      <c r="E379" s="26">
        <v>1045</v>
      </c>
      <c r="F379" s="26">
        <v>5.5</v>
      </c>
      <c r="G379" s="26">
        <v>88</v>
      </c>
      <c r="H379" s="26">
        <v>110</v>
      </c>
      <c r="I379" s="25">
        <v>500</v>
      </c>
      <c r="J379" s="25">
        <v>530</v>
      </c>
    </row>
    <row r="380" spans="1:10" x14ac:dyDescent="0.2">
      <c r="A380" s="25">
        <v>442</v>
      </c>
      <c r="B380" s="26" t="s">
        <v>158</v>
      </c>
      <c r="C380" s="26">
        <v>2900</v>
      </c>
      <c r="D380" s="26">
        <v>9360</v>
      </c>
      <c r="E380" s="26">
        <v>1118</v>
      </c>
      <c r="F380" s="26">
        <v>5.5</v>
      </c>
      <c r="G380" s="26">
        <v>88</v>
      </c>
      <c r="H380" s="26">
        <v>110</v>
      </c>
      <c r="I380" s="25">
        <v>500</v>
      </c>
      <c r="J380" s="25">
        <v>530</v>
      </c>
    </row>
    <row r="381" spans="1:10" x14ac:dyDescent="0.2">
      <c r="A381" s="25">
        <v>443</v>
      </c>
      <c r="B381" s="26" t="s">
        <v>158</v>
      </c>
      <c r="C381" s="26">
        <v>2900</v>
      </c>
      <c r="D381" s="26">
        <v>8424</v>
      </c>
      <c r="E381" s="26">
        <v>1150</v>
      </c>
      <c r="F381" s="26">
        <v>5.5</v>
      </c>
      <c r="G381" s="26">
        <v>88</v>
      </c>
      <c r="H381" s="26">
        <v>110</v>
      </c>
      <c r="I381" s="25">
        <v>500</v>
      </c>
      <c r="J381" s="25">
        <v>530</v>
      </c>
    </row>
    <row r="382" spans="1:10" x14ac:dyDescent="0.2">
      <c r="A382" s="19">
        <v>444</v>
      </c>
      <c r="B382" s="2" t="s">
        <v>159</v>
      </c>
      <c r="C382" s="2">
        <v>1440</v>
      </c>
      <c r="D382" s="2">
        <v>7680</v>
      </c>
      <c r="E382" s="2">
        <v>371</v>
      </c>
      <c r="F382" s="2">
        <v>1.5</v>
      </c>
      <c r="G382" s="2">
        <v>78</v>
      </c>
      <c r="H382" s="21">
        <v>70</v>
      </c>
      <c r="I382" s="19">
        <v>550</v>
      </c>
      <c r="J382" s="19">
        <v>530</v>
      </c>
    </row>
    <row r="383" spans="1:10" x14ac:dyDescent="0.2">
      <c r="A383" s="19">
        <v>445</v>
      </c>
      <c r="B383" s="2" t="s">
        <v>159</v>
      </c>
      <c r="C383" s="2">
        <v>1440</v>
      </c>
      <c r="D383" s="2">
        <v>7296</v>
      </c>
      <c r="E383" s="24">
        <v>420</v>
      </c>
      <c r="F383" s="2">
        <v>1.5</v>
      </c>
      <c r="G383" s="2">
        <v>79</v>
      </c>
      <c r="H383" s="21">
        <v>70</v>
      </c>
      <c r="I383" s="19">
        <v>550</v>
      </c>
      <c r="J383" s="19">
        <v>530</v>
      </c>
    </row>
    <row r="384" spans="1:10" x14ac:dyDescent="0.2">
      <c r="A384" s="19">
        <v>446</v>
      </c>
      <c r="B384" s="2" t="s">
        <v>159</v>
      </c>
      <c r="C384" s="2">
        <v>1440</v>
      </c>
      <c r="D384" s="2">
        <v>6800</v>
      </c>
      <c r="E384" s="2">
        <v>460</v>
      </c>
      <c r="F384" s="2">
        <v>1.5</v>
      </c>
      <c r="G384" s="2">
        <v>79</v>
      </c>
      <c r="H384" s="21">
        <v>70</v>
      </c>
      <c r="I384" s="19">
        <v>550</v>
      </c>
      <c r="J384" s="19">
        <v>530</v>
      </c>
    </row>
    <row r="385" spans="1:10" x14ac:dyDescent="0.2">
      <c r="A385" s="19">
        <v>447</v>
      </c>
      <c r="B385" s="2" t="s">
        <v>159</v>
      </c>
      <c r="C385" s="2">
        <v>1440</v>
      </c>
      <c r="D385" s="2">
        <v>6320</v>
      </c>
      <c r="E385" s="2">
        <v>496</v>
      </c>
      <c r="F385" s="2">
        <v>1.5</v>
      </c>
      <c r="G385" s="2">
        <v>79</v>
      </c>
      <c r="H385" s="21">
        <v>70</v>
      </c>
      <c r="I385" s="19">
        <v>550</v>
      </c>
      <c r="J385" s="19">
        <v>530</v>
      </c>
    </row>
    <row r="386" spans="1:10" x14ac:dyDescent="0.2">
      <c r="A386" s="19">
        <v>448</v>
      </c>
      <c r="B386" s="2" t="s">
        <v>159</v>
      </c>
      <c r="C386" s="2">
        <v>1440</v>
      </c>
      <c r="D386" s="2">
        <v>5760</v>
      </c>
      <c r="E386" s="2">
        <v>515</v>
      </c>
      <c r="F386" s="2">
        <v>1.5</v>
      </c>
      <c r="G386" s="2">
        <v>79</v>
      </c>
      <c r="H386" s="21">
        <v>70</v>
      </c>
      <c r="I386" s="19">
        <v>550</v>
      </c>
      <c r="J386" s="19">
        <v>530</v>
      </c>
    </row>
    <row r="387" spans="1:10" x14ac:dyDescent="0.2">
      <c r="A387" s="19">
        <v>449</v>
      </c>
      <c r="B387" s="2" t="s">
        <v>159</v>
      </c>
      <c r="C387" s="2">
        <v>1440</v>
      </c>
      <c r="D387" s="2">
        <v>5184</v>
      </c>
      <c r="E387" s="2">
        <v>525</v>
      </c>
      <c r="F387" s="2">
        <v>1.5</v>
      </c>
      <c r="G387" s="2">
        <v>79</v>
      </c>
      <c r="H387" s="21">
        <v>70</v>
      </c>
      <c r="I387" s="19">
        <v>550</v>
      </c>
      <c r="J387" s="19">
        <v>530</v>
      </c>
    </row>
    <row r="388" spans="1:10" x14ac:dyDescent="0.2">
      <c r="A388" s="25">
        <v>450</v>
      </c>
      <c r="B388" s="26" t="s">
        <v>160</v>
      </c>
      <c r="C388" s="26">
        <v>1440</v>
      </c>
      <c r="D388" s="26">
        <v>12720</v>
      </c>
      <c r="E388" s="26">
        <v>405</v>
      </c>
      <c r="F388" s="26">
        <v>3</v>
      </c>
      <c r="G388" s="26">
        <v>81</v>
      </c>
      <c r="H388" s="26">
        <v>81</v>
      </c>
      <c r="I388" s="25">
        <v>550</v>
      </c>
      <c r="J388" s="25">
        <v>530</v>
      </c>
    </row>
    <row r="389" spans="1:10" x14ac:dyDescent="0.2">
      <c r="A389" s="25">
        <v>451</v>
      </c>
      <c r="B389" s="26" t="s">
        <v>160</v>
      </c>
      <c r="C389" s="26">
        <v>1440</v>
      </c>
      <c r="D389" s="26">
        <v>12084</v>
      </c>
      <c r="E389" s="26">
        <v>464</v>
      </c>
      <c r="F389" s="26">
        <v>3</v>
      </c>
      <c r="G389" s="26">
        <v>82</v>
      </c>
      <c r="H389" s="26">
        <v>82</v>
      </c>
      <c r="I389" s="25">
        <v>550</v>
      </c>
      <c r="J389" s="25">
        <v>530</v>
      </c>
    </row>
    <row r="390" spans="1:10" x14ac:dyDescent="0.2">
      <c r="A390" s="25">
        <v>452</v>
      </c>
      <c r="B390" s="26" t="s">
        <v>160</v>
      </c>
      <c r="C390" s="26">
        <v>1440</v>
      </c>
      <c r="D390" s="26">
        <v>10600</v>
      </c>
      <c r="E390" s="26">
        <v>540</v>
      </c>
      <c r="F390" s="26">
        <v>3</v>
      </c>
      <c r="G390" s="26">
        <v>82</v>
      </c>
      <c r="H390" s="26">
        <v>83</v>
      </c>
      <c r="I390" s="25">
        <v>550</v>
      </c>
      <c r="J390" s="25">
        <v>530</v>
      </c>
    </row>
    <row r="391" spans="1:10" x14ac:dyDescent="0.2">
      <c r="A391" s="25">
        <v>453</v>
      </c>
      <c r="B391" s="26" t="s">
        <v>160</v>
      </c>
      <c r="C391" s="26">
        <v>1440</v>
      </c>
      <c r="D391" s="26">
        <v>10000</v>
      </c>
      <c r="E391" s="26">
        <v>550</v>
      </c>
      <c r="F391" s="26">
        <v>3</v>
      </c>
      <c r="G391" s="26">
        <v>82</v>
      </c>
      <c r="H391" s="26">
        <v>84</v>
      </c>
      <c r="I391" s="25">
        <v>550</v>
      </c>
      <c r="J391" s="25">
        <v>530</v>
      </c>
    </row>
    <row r="392" spans="1:10" x14ac:dyDescent="0.2">
      <c r="A392" s="25">
        <v>454</v>
      </c>
      <c r="B392" s="26" t="s">
        <v>160</v>
      </c>
      <c r="C392" s="26">
        <v>1440</v>
      </c>
      <c r="D392" s="26">
        <v>9540</v>
      </c>
      <c r="E392" s="26">
        <v>562</v>
      </c>
      <c r="F392" s="26">
        <v>3</v>
      </c>
      <c r="G392" s="26">
        <v>82</v>
      </c>
      <c r="H392" s="26">
        <v>85</v>
      </c>
      <c r="I392" s="25">
        <v>550</v>
      </c>
      <c r="J392" s="25">
        <v>530</v>
      </c>
    </row>
    <row r="393" spans="1:10" x14ac:dyDescent="0.2">
      <c r="A393" s="25">
        <v>455</v>
      </c>
      <c r="B393" s="26" t="s">
        <v>160</v>
      </c>
      <c r="C393" s="26">
        <v>1440</v>
      </c>
      <c r="D393" s="26">
        <v>8586</v>
      </c>
      <c r="E393" s="26">
        <v>572</v>
      </c>
      <c r="F393" s="26">
        <v>3</v>
      </c>
      <c r="G393" s="26">
        <v>82</v>
      </c>
      <c r="H393" s="26">
        <v>86</v>
      </c>
      <c r="I393" s="25">
        <v>550</v>
      </c>
      <c r="J393" s="25">
        <v>530</v>
      </c>
    </row>
    <row r="394" spans="1:10" x14ac:dyDescent="0.2">
      <c r="A394" s="19">
        <v>456</v>
      </c>
      <c r="B394" s="2" t="s">
        <v>161</v>
      </c>
      <c r="C394" s="2">
        <v>2937</v>
      </c>
      <c r="D394" s="2">
        <v>10800</v>
      </c>
      <c r="E394" s="2">
        <v>864</v>
      </c>
      <c r="F394" s="2">
        <v>5.5</v>
      </c>
      <c r="G394" s="2">
        <v>86</v>
      </c>
      <c r="H394" s="21">
        <v>114</v>
      </c>
      <c r="I394" s="19">
        <v>550</v>
      </c>
      <c r="J394" s="19">
        <v>530</v>
      </c>
    </row>
    <row r="395" spans="1:10" x14ac:dyDescent="0.2">
      <c r="A395" s="19">
        <v>457</v>
      </c>
      <c r="B395" s="2" t="s">
        <v>161</v>
      </c>
      <c r="C395" s="2">
        <v>2937</v>
      </c>
      <c r="D395" s="2">
        <v>10260</v>
      </c>
      <c r="E395" s="2">
        <v>991</v>
      </c>
      <c r="F395" s="2">
        <v>5.5</v>
      </c>
      <c r="G395" s="2">
        <v>87</v>
      </c>
      <c r="H395" s="21">
        <v>114</v>
      </c>
      <c r="I395" s="19">
        <v>550</v>
      </c>
      <c r="J395" s="19">
        <v>530</v>
      </c>
    </row>
    <row r="396" spans="1:10" x14ac:dyDescent="0.2">
      <c r="A396" s="19">
        <v>458</v>
      </c>
      <c r="B396" s="2" t="s">
        <v>161</v>
      </c>
      <c r="C396" s="2">
        <v>2937</v>
      </c>
      <c r="D396" s="2">
        <v>9560</v>
      </c>
      <c r="E396" s="2">
        <v>1100</v>
      </c>
      <c r="F396" s="2">
        <v>5.5</v>
      </c>
      <c r="G396" s="2">
        <v>88</v>
      </c>
      <c r="H396" s="21">
        <v>114</v>
      </c>
      <c r="I396" s="19">
        <v>550</v>
      </c>
      <c r="J396" s="19">
        <v>530</v>
      </c>
    </row>
    <row r="397" spans="1:10" x14ac:dyDescent="0.2">
      <c r="A397" s="19">
        <v>459</v>
      </c>
      <c r="B397" s="2" t="s">
        <v>161</v>
      </c>
      <c r="C397" s="2">
        <v>2937</v>
      </c>
      <c r="D397" s="2">
        <v>9000</v>
      </c>
      <c r="E397" s="2">
        <v>1152</v>
      </c>
      <c r="F397" s="2">
        <v>5.5</v>
      </c>
      <c r="G397" s="2">
        <v>88</v>
      </c>
      <c r="H397" s="21">
        <v>114</v>
      </c>
      <c r="I397" s="19">
        <v>550</v>
      </c>
      <c r="J397" s="19">
        <v>530</v>
      </c>
    </row>
    <row r="398" spans="1:10" x14ac:dyDescent="0.2">
      <c r="A398" s="19">
        <v>460</v>
      </c>
      <c r="B398" s="2" t="s">
        <v>161</v>
      </c>
      <c r="C398" s="2">
        <v>2937</v>
      </c>
      <c r="D398" s="2">
        <v>8100</v>
      </c>
      <c r="E398" s="2">
        <v>1233</v>
      </c>
      <c r="F398" s="2">
        <v>5.5</v>
      </c>
      <c r="G398" s="2">
        <v>88</v>
      </c>
      <c r="H398" s="21">
        <v>114</v>
      </c>
      <c r="I398" s="19">
        <v>550</v>
      </c>
      <c r="J398" s="19">
        <v>530</v>
      </c>
    </row>
    <row r="399" spans="1:10" x14ac:dyDescent="0.2">
      <c r="A399" s="19">
        <v>461</v>
      </c>
      <c r="B399" s="2" t="s">
        <v>161</v>
      </c>
      <c r="C399" s="2">
        <v>2937</v>
      </c>
      <c r="D399" s="2">
        <v>7290</v>
      </c>
      <c r="E399" s="2">
        <v>1332</v>
      </c>
      <c r="F399" s="2">
        <v>5.5</v>
      </c>
      <c r="G399" s="2">
        <v>89</v>
      </c>
      <c r="H399" s="21">
        <v>114</v>
      </c>
      <c r="I399" s="19">
        <v>550</v>
      </c>
      <c r="J399" s="19">
        <v>530</v>
      </c>
    </row>
    <row r="400" spans="1:10" x14ac:dyDescent="0.2">
      <c r="A400" s="25">
        <v>462</v>
      </c>
      <c r="B400" s="26" t="s">
        <v>162</v>
      </c>
      <c r="C400" s="26">
        <v>2940</v>
      </c>
      <c r="D400" s="26">
        <v>16795</v>
      </c>
      <c r="E400" s="26">
        <v>752</v>
      </c>
      <c r="F400" s="26">
        <v>7.5</v>
      </c>
      <c r="G400" s="26">
        <v>87</v>
      </c>
      <c r="H400" s="26">
        <v>120</v>
      </c>
      <c r="I400" s="25">
        <v>550</v>
      </c>
      <c r="J400" s="25">
        <v>530</v>
      </c>
    </row>
    <row r="401" spans="1:10" x14ac:dyDescent="0.2">
      <c r="A401" s="25">
        <v>463</v>
      </c>
      <c r="B401" s="26" t="s">
        <v>162</v>
      </c>
      <c r="C401" s="26">
        <v>2940</v>
      </c>
      <c r="D401" s="26">
        <v>15283</v>
      </c>
      <c r="E401" s="26">
        <v>827</v>
      </c>
      <c r="F401" s="26">
        <v>7.5</v>
      </c>
      <c r="G401" s="26">
        <v>88</v>
      </c>
      <c r="H401" s="26">
        <v>120</v>
      </c>
      <c r="I401" s="25">
        <v>550</v>
      </c>
      <c r="J401" s="25">
        <v>530</v>
      </c>
    </row>
    <row r="402" spans="1:10" x14ac:dyDescent="0.2">
      <c r="A402" s="25">
        <v>464</v>
      </c>
      <c r="B402" s="26" t="s">
        <v>162</v>
      </c>
      <c r="C402" s="26">
        <v>2940</v>
      </c>
      <c r="D402" s="26">
        <v>13907</v>
      </c>
      <c r="E402" s="26">
        <v>911</v>
      </c>
      <c r="F402" s="26">
        <v>7.5</v>
      </c>
      <c r="G402" s="26">
        <v>88</v>
      </c>
      <c r="H402" s="26">
        <v>120</v>
      </c>
      <c r="I402" s="25">
        <v>550</v>
      </c>
      <c r="J402" s="25">
        <v>530</v>
      </c>
    </row>
    <row r="403" spans="1:10" x14ac:dyDescent="0.2">
      <c r="A403" s="25">
        <v>465</v>
      </c>
      <c r="B403" s="26" t="s">
        <v>162</v>
      </c>
      <c r="C403" s="26">
        <v>2940</v>
      </c>
      <c r="D403" s="26">
        <v>11400</v>
      </c>
      <c r="E403" s="26">
        <v>1150</v>
      </c>
      <c r="F403" s="26">
        <v>7.5</v>
      </c>
      <c r="G403" s="26">
        <v>89</v>
      </c>
      <c r="H403" s="26">
        <v>120</v>
      </c>
      <c r="I403" s="25">
        <v>550</v>
      </c>
      <c r="J403" s="25">
        <v>530</v>
      </c>
    </row>
    <row r="404" spans="1:10" x14ac:dyDescent="0.2">
      <c r="A404" s="25">
        <v>466</v>
      </c>
      <c r="B404" s="26" t="s">
        <v>162</v>
      </c>
      <c r="C404" s="26">
        <v>2940</v>
      </c>
      <c r="D404" s="26">
        <v>10260</v>
      </c>
      <c r="E404" s="26">
        <v>1210</v>
      </c>
      <c r="F404" s="26">
        <v>7.5</v>
      </c>
      <c r="G404" s="26">
        <v>89</v>
      </c>
      <c r="H404" s="26">
        <v>120</v>
      </c>
      <c r="I404" s="25">
        <v>550</v>
      </c>
      <c r="J404" s="25">
        <v>530</v>
      </c>
    </row>
    <row r="405" spans="1:10" x14ac:dyDescent="0.2">
      <c r="A405" s="25">
        <v>467</v>
      </c>
      <c r="B405" s="26" t="s">
        <v>162</v>
      </c>
      <c r="C405" s="26">
        <v>2940</v>
      </c>
      <c r="D405" s="26">
        <v>9234</v>
      </c>
      <c r="E405" s="26">
        <v>1286</v>
      </c>
      <c r="F405" s="26">
        <v>7.5</v>
      </c>
      <c r="G405" s="26">
        <v>89</v>
      </c>
      <c r="H405" s="26">
        <v>120</v>
      </c>
      <c r="I405" s="25">
        <v>550</v>
      </c>
      <c r="J405" s="25">
        <v>530</v>
      </c>
    </row>
    <row r="406" spans="1:10" x14ac:dyDescent="0.2">
      <c r="A406" s="19">
        <v>468</v>
      </c>
      <c r="B406" s="2" t="s">
        <v>163</v>
      </c>
      <c r="C406" s="2">
        <v>1440</v>
      </c>
      <c r="D406" s="2">
        <v>11280</v>
      </c>
      <c r="E406" s="2">
        <v>375</v>
      </c>
      <c r="F406" s="2">
        <v>2.2000000000000002</v>
      </c>
      <c r="G406" s="2">
        <v>78</v>
      </c>
      <c r="H406" s="21">
        <v>81</v>
      </c>
      <c r="I406" s="19">
        <v>600</v>
      </c>
      <c r="J406" s="19">
        <v>700</v>
      </c>
    </row>
    <row r="407" spans="1:10" x14ac:dyDescent="0.2">
      <c r="A407" s="19">
        <v>469</v>
      </c>
      <c r="B407" s="2" t="s">
        <v>163</v>
      </c>
      <c r="C407" s="2">
        <v>1440</v>
      </c>
      <c r="D407" s="2">
        <v>10716</v>
      </c>
      <c r="E407" s="2">
        <v>430</v>
      </c>
      <c r="F407" s="2">
        <v>2.2000000000000002</v>
      </c>
      <c r="G407" s="2">
        <v>79</v>
      </c>
      <c r="H407" s="21">
        <v>81</v>
      </c>
      <c r="I407" s="19">
        <v>600</v>
      </c>
      <c r="J407" s="19">
        <v>700</v>
      </c>
    </row>
    <row r="408" spans="1:10" x14ac:dyDescent="0.2">
      <c r="A408" s="19">
        <v>470</v>
      </c>
      <c r="B408" s="2" t="s">
        <v>163</v>
      </c>
      <c r="C408" s="2">
        <v>1440</v>
      </c>
      <c r="D408" s="2">
        <v>10000</v>
      </c>
      <c r="E408" s="2">
        <v>480</v>
      </c>
      <c r="F408" s="2">
        <v>2.2000000000000002</v>
      </c>
      <c r="G408" s="2">
        <v>80</v>
      </c>
      <c r="H408" s="21">
        <v>81</v>
      </c>
      <c r="I408" s="19">
        <v>600</v>
      </c>
      <c r="J408" s="19">
        <v>700</v>
      </c>
    </row>
    <row r="409" spans="1:10" x14ac:dyDescent="0.2">
      <c r="A409" s="19">
        <v>471</v>
      </c>
      <c r="B409" s="2" t="s">
        <v>163</v>
      </c>
      <c r="C409" s="2">
        <v>1440</v>
      </c>
      <c r="D409" s="2">
        <v>9200</v>
      </c>
      <c r="E409" s="2">
        <v>506</v>
      </c>
      <c r="F409" s="2">
        <v>2.2000000000000002</v>
      </c>
      <c r="G409" s="2">
        <v>80</v>
      </c>
      <c r="H409" s="21">
        <v>81</v>
      </c>
      <c r="I409" s="19">
        <v>600</v>
      </c>
      <c r="J409" s="19">
        <v>700</v>
      </c>
    </row>
    <row r="410" spans="1:10" x14ac:dyDescent="0.2">
      <c r="A410" s="19">
        <v>472</v>
      </c>
      <c r="B410" s="2" t="s">
        <v>163</v>
      </c>
      <c r="C410" s="2">
        <v>1440</v>
      </c>
      <c r="D410" s="2">
        <v>8460</v>
      </c>
      <c r="E410" s="2">
        <v>535</v>
      </c>
      <c r="F410" s="2">
        <v>2.2000000000000002</v>
      </c>
      <c r="G410" s="2">
        <v>80</v>
      </c>
      <c r="H410" s="21">
        <v>81</v>
      </c>
      <c r="I410" s="19">
        <v>600</v>
      </c>
      <c r="J410" s="19">
        <v>700</v>
      </c>
    </row>
    <row r="411" spans="1:10" x14ac:dyDescent="0.2">
      <c r="A411" s="19">
        <v>473</v>
      </c>
      <c r="B411" s="2" t="s">
        <v>163</v>
      </c>
      <c r="C411" s="2">
        <v>1440</v>
      </c>
      <c r="D411" s="2">
        <v>7614</v>
      </c>
      <c r="E411" s="2">
        <v>550</v>
      </c>
      <c r="F411" s="2">
        <v>2.2000000000000002</v>
      </c>
      <c r="G411" s="2">
        <v>80</v>
      </c>
      <c r="H411" s="21">
        <v>81</v>
      </c>
      <c r="I411" s="19">
        <v>600</v>
      </c>
      <c r="J411" s="19">
        <v>700</v>
      </c>
    </row>
    <row r="412" spans="1:10" x14ac:dyDescent="0.2">
      <c r="A412" s="25">
        <v>474</v>
      </c>
      <c r="B412" s="26" t="s">
        <v>164</v>
      </c>
      <c r="C412" s="26">
        <v>1420</v>
      </c>
      <c r="D412" s="26">
        <v>12120</v>
      </c>
      <c r="E412" s="26">
        <v>432</v>
      </c>
      <c r="F412" s="26">
        <v>3</v>
      </c>
      <c r="G412" s="26">
        <v>81</v>
      </c>
      <c r="H412" s="26">
        <v>85</v>
      </c>
      <c r="I412" s="25">
        <v>600</v>
      </c>
      <c r="J412" s="25">
        <v>700</v>
      </c>
    </row>
    <row r="413" spans="1:10" x14ac:dyDescent="0.2">
      <c r="A413" s="25">
        <v>475</v>
      </c>
      <c r="B413" s="26" t="s">
        <v>164</v>
      </c>
      <c r="C413" s="26">
        <v>1420</v>
      </c>
      <c r="D413" s="26">
        <v>11514</v>
      </c>
      <c r="E413" s="26">
        <v>495</v>
      </c>
      <c r="F413" s="26">
        <v>3</v>
      </c>
      <c r="G413" s="26">
        <v>82</v>
      </c>
      <c r="H413" s="26">
        <v>85</v>
      </c>
      <c r="I413" s="25">
        <v>600</v>
      </c>
      <c r="J413" s="25">
        <v>700</v>
      </c>
    </row>
    <row r="414" spans="1:10" x14ac:dyDescent="0.2">
      <c r="A414" s="25">
        <v>476</v>
      </c>
      <c r="B414" s="26" t="s">
        <v>164</v>
      </c>
      <c r="C414" s="26">
        <v>1420</v>
      </c>
      <c r="D414" s="26">
        <v>10800</v>
      </c>
      <c r="E414" s="26">
        <v>525</v>
      </c>
      <c r="F414" s="26">
        <v>3</v>
      </c>
      <c r="G414" s="26">
        <v>82</v>
      </c>
      <c r="H414" s="26">
        <v>85</v>
      </c>
      <c r="I414" s="25">
        <v>600</v>
      </c>
      <c r="J414" s="25">
        <v>700</v>
      </c>
    </row>
    <row r="415" spans="1:10" x14ac:dyDescent="0.2">
      <c r="A415" s="25">
        <v>477</v>
      </c>
      <c r="B415" s="26" t="s">
        <v>164</v>
      </c>
      <c r="C415" s="26">
        <v>1420</v>
      </c>
      <c r="D415" s="26">
        <v>10100</v>
      </c>
      <c r="E415" s="26">
        <v>576</v>
      </c>
      <c r="F415" s="26">
        <v>3</v>
      </c>
      <c r="G415" s="26">
        <v>83</v>
      </c>
      <c r="H415" s="26">
        <v>85</v>
      </c>
      <c r="I415" s="25">
        <v>600</v>
      </c>
      <c r="J415" s="25">
        <v>700</v>
      </c>
    </row>
    <row r="416" spans="1:10" x14ac:dyDescent="0.2">
      <c r="A416" s="25">
        <v>478</v>
      </c>
      <c r="B416" s="26" t="s">
        <v>164</v>
      </c>
      <c r="C416" s="26">
        <v>1420</v>
      </c>
      <c r="D416" s="26">
        <v>9090</v>
      </c>
      <c r="E416" s="26">
        <v>617</v>
      </c>
      <c r="F416" s="26">
        <v>3</v>
      </c>
      <c r="G416" s="26">
        <v>83</v>
      </c>
      <c r="H416" s="26">
        <v>85</v>
      </c>
      <c r="I416" s="25">
        <v>600</v>
      </c>
      <c r="J416" s="25">
        <v>700</v>
      </c>
    </row>
    <row r="417" spans="1:10" x14ac:dyDescent="0.2">
      <c r="A417" s="25">
        <v>479</v>
      </c>
      <c r="B417" s="26" t="s">
        <v>164</v>
      </c>
      <c r="C417" s="26">
        <v>1420</v>
      </c>
      <c r="D417" s="26">
        <v>8181</v>
      </c>
      <c r="E417" s="26">
        <v>634</v>
      </c>
      <c r="F417" s="26">
        <v>3</v>
      </c>
      <c r="G417" s="26">
        <v>83</v>
      </c>
      <c r="H417" s="26">
        <v>85</v>
      </c>
      <c r="I417" s="25">
        <v>600</v>
      </c>
      <c r="J417" s="25">
        <v>700</v>
      </c>
    </row>
    <row r="418" spans="1:10" x14ac:dyDescent="0.2">
      <c r="A418" s="19">
        <v>480</v>
      </c>
      <c r="B418" s="2" t="s">
        <v>165</v>
      </c>
      <c r="C418" s="2">
        <v>1440</v>
      </c>
      <c r="D418" s="2">
        <v>18000</v>
      </c>
      <c r="E418" s="2">
        <v>534</v>
      </c>
      <c r="F418" s="2">
        <v>5.5</v>
      </c>
      <c r="G418" s="2">
        <v>84</v>
      </c>
      <c r="H418" s="21">
        <v>123</v>
      </c>
      <c r="I418" s="19">
        <v>600</v>
      </c>
      <c r="J418" s="19">
        <v>700</v>
      </c>
    </row>
    <row r="419" spans="1:10" x14ac:dyDescent="0.2">
      <c r="A419" s="19">
        <v>481</v>
      </c>
      <c r="B419" s="2" t="s">
        <v>165</v>
      </c>
      <c r="C419" s="2">
        <v>1440</v>
      </c>
      <c r="D419" s="2">
        <v>17100</v>
      </c>
      <c r="E419" s="2">
        <v>611</v>
      </c>
      <c r="F419" s="2">
        <v>5.5</v>
      </c>
      <c r="G419" s="2">
        <v>84</v>
      </c>
      <c r="H419" s="21">
        <v>123</v>
      </c>
      <c r="I419" s="19">
        <v>600</v>
      </c>
      <c r="J419" s="19">
        <v>700</v>
      </c>
    </row>
    <row r="420" spans="1:10" x14ac:dyDescent="0.2">
      <c r="A420" s="19">
        <v>482</v>
      </c>
      <c r="B420" s="2" t="s">
        <v>165</v>
      </c>
      <c r="C420" s="2">
        <v>1440</v>
      </c>
      <c r="D420" s="2">
        <v>16000</v>
      </c>
      <c r="E420" s="2">
        <v>660</v>
      </c>
      <c r="F420" s="2">
        <v>5.5</v>
      </c>
      <c r="G420" s="2">
        <v>85</v>
      </c>
      <c r="H420" s="21">
        <v>123</v>
      </c>
      <c r="I420" s="19">
        <v>600</v>
      </c>
      <c r="J420" s="19">
        <v>700</v>
      </c>
    </row>
    <row r="421" spans="1:10" x14ac:dyDescent="0.2">
      <c r="A421" s="19">
        <v>483</v>
      </c>
      <c r="B421" s="2" t="s">
        <v>165</v>
      </c>
      <c r="C421" s="2">
        <v>1440</v>
      </c>
      <c r="D421" s="24">
        <v>14500</v>
      </c>
      <c r="E421" s="2">
        <v>711</v>
      </c>
      <c r="F421" s="2">
        <v>5.5</v>
      </c>
      <c r="G421" s="2">
        <v>85</v>
      </c>
      <c r="H421" s="21">
        <v>123</v>
      </c>
      <c r="I421" s="19">
        <v>600</v>
      </c>
      <c r="J421" s="19">
        <v>700</v>
      </c>
    </row>
    <row r="422" spans="1:10" x14ac:dyDescent="0.2">
      <c r="A422" s="19">
        <v>484</v>
      </c>
      <c r="B422" s="2" t="s">
        <v>165</v>
      </c>
      <c r="C422" s="2">
        <v>1440</v>
      </c>
      <c r="D422" s="2">
        <v>13500</v>
      </c>
      <c r="E422" s="2">
        <v>740</v>
      </c>
      <c r="F422" s="2">
        <v>5.5</v>
      </c>
      <c r="G422" s="2">
        <v>85</v>
      </c>
      <c r="H422" s="21">
        <v>123</v>
      </c>
      <c r="I422" s="19">
        <v>600</v>
      </c>
      <c r="J422" s="19">
        <v>700</v>
      </c>
    </row>
    <row r="423" spans="1:10" x14ac:dyDescent="0.2">
      <c r="A423" s="19">
        <v>485</v>
      </c>
      <c r="B423" s="2" t="s">
        <v>165</v>
      </c>
      <c r="C423" s="2">
        <v>1440</v>
      </c>
      <c r="D423" s="2">
        <v>12150</v>
      </c>
      <c r="E423" s="2">
        <v>753</v>
      </c>
      <c r="F423" s="2">
        <v>5.5</v>
      </c>
      <c r="G423" s="2">
        <v>85</v>
      </c>
      <c r="H423" s="21">
        <v>123</v>
      </c>
      <c r="I423" s="19">
        <v>600</v>
      </c>
      <c r="J423" s="19">
        <v>700</v>
      </c>
    </row>
    <row r="424" spans="1:10" x14ac:dyDescent="0.2">
      <c r="A424" s="25">
        <v>486</v>
      </c>
      <c r="B424" s="26" t="s">
        <v>166</v>
      </c>
      <c r="C424" s="26">
        <v>2930</v>
      </c>
      <c r="D424" s="26">
        <v>18960</v>
      </c>
      <c r="E424" s="26">
        <v>1026</v>
      </c>
      <c r="F424" s="26">
        <v>11</v>
      </c>
      <c r="G424" s="26">
        <v>89</v>
      </c>
      <c r="H424" s="26">
        <v>125</v>
      </c>
      <c r="I424" s="25">
        <v>600</v>
      </c>
      <c r="J424" s="25">
        <v>700</v>
      </c>
    </row>
    <row r="425" spans="1:10" x14ac:dyDescent="0.2">
      <c r="A425" s="25">
        <v>487</v>
      </c>
      <c r="B425" s="26" t="s">
        <v>166</v>
      </c>
      <c r="C425" s="26">
        <v>2930</v>
      </c>
      <c r="D425" s="26">
        <v>18012</v>
      </c>
      <c r="E425" s="26">
        <v>1176</v>
      </c>
      <c r="F425" s="26">
        <v>11</v>
      </c>
      <c r="G425" s="26">
        <v>90</v>
      </c>
      <c r="H425" s="26">
        <v>125</v>
      </c>
      <c r="I425" s="25">
        <v>600</v>
      </c>
      <c r="J425" s="25">
        <v>700</v>
      </c>
    </row>
    <row r="426" spans="1:10" x14ac:dyDescent="0.2">
      <c r="A426" s="25">
        <v>488</v>
      </c>
      <c r="B426" s="26" t="s">
        <v>166</v>
      </c>
      <c r="C426" s="26">
        <v>2930</v>
      </c>
      <c r="D426" s="26">
        <v>16900</v>
      </c>
      <c r="E426" s="26">
        <v>1250</v>
      </c>
      <c r="F426" s="26">
        <v>11</v>
      </c>
      <c r="G426" s="26">
        <v>91</v>
      </c>
      <c r="H426" s="26">
        <v>125</v>
      </c>
      <c r="I426" s="25">
        <v>600</v>
      </c>
      <c r="J426" s="25">
        <v>700</v>
      </c>
    </row>
    <row r="427" spans="1:10" x14ac:dyDescent="0.2">
      <c r="A427" s="25">
        <v>489</v>
      </c>
      <c r="B427" s="26" t="s">
        <v>166</v>
      </c>
      <c r="C427" s="26">
        <v>2930</v>
      </c>
      <c r="D427" s="26">
        <v>15800</v>
      </c>
      <c r="E427" s="26">
        <v>1368</v>
      </c>
      <c r="F427" s="26">
        <v>11</v>
      </c>
      <c r="G427" s="26">
        <v>91</v>
      </c>
      <c r="H427" s="26">
        <v>125</v>
      </c>
      <c r="I427" s="25">
        <v>600</v>
      </c>
      <c r="J427" s="25">
        <v>700</v>
      </c>
    </row>
    <row r="428" spans="1:10" x14ac:dyDescent="0.2">
      <c r="A428" s="25">
        <v>490</v>
      </c>
      <c r="B428" s="26" t="s">
        <v>166</v>
      </c>
      <c r="C428" s="26">
        <v>2930</v>
      </c>
      <c r="D428" s="26">
        <v>14220</v>
      </c>
      <c r="E428" s="26">
        <v>1463</v>
      </c>
      <c r="F428" s="26">
        <v>11</v>
      </c>
      <c r="G428" s="26">
        <v>91</v>
      </c>
      <c r="H428" s="26">
        <v>125</v>
      </c>
      <c r="I428" s="25">
        <v>600</v>
      </c>
      <c r="J428" s="25">
        <v>700</v>
      </c>
    </row>
    <row r="429" spans="1:10" x14ac:dyDescent="0.2">
      <c r="A429" s="25">
        <v>491</v>
      </c>
      <c r="B429" s="26" t="s">
        <v>166</v>
      </c>
      <c r="C429" s="26">
        <v>2930</v>
      </c>
      <c r="D429" s="26">
        <v>12798</v>
      </c>
      <c r="E429" s="26">
        <v>1505</v>
      </c>
      <c r="F429" s="26">
        <v>11</v>
      </c>
      <c r="G429" s="26">
        <v>91</v>
      </c>
      <c r="H429" s="26">
        <v>125</v>
      </c>
      <c r="I429" s="25">
        <v>600</v>
      </c>
      <c r="J429" s="25">
        <v>700</v>
      </c>
    </row>
    <row r="430" spans="1:10" x14ac:dyDescent="0.2">
      <c r="A430" s="19">
        <v>492</v>
      </c>
      <c r="B430" s="2" t="s">
        <v>167</v>
      </c>
      <c r="C430" s="2">
        <v>1420</v>
      </c>
      <c r="D430" s="2">
        <v>13680</v>
      </c>
      <c r="E430" s="2">
        <v>387</v>
      </c>
      <c r="F430" s="2">
        <v>3</v>
      </c>
      <c r="G430" s="2">
        <v>80</v>
      </c>
      <c r="H430" s="21">
        <v>89</v>
      </c>
      <c r="I430" s="19">
        <v>650</v>
      </c>
      <c r="J430" s="19">
        <v>700</v>
      </c>
    </row>
    <row r="431" spans="1:10" x14ac:dyDescent="0.2">
      <c r="A431" s="19">
        <v>493</v>
      </c>
      <c r="B431" s="2" t="s">
        <v>167</v>
      </c>
      <c r="C431" s="2">
        <v>1420</v>
      </c>
      <c r="D431" s="2">
        <v>12996</v>
      </c>
      <c r="E431" s="2">
        <v>444</v>
      </c>
      <c r="F431" s="2">
        <v>3</v>
      </c>
      <c r="G431" s="2">
        <v>80</v>
      </c>
      <c r="H431" s="21">
        <v>89</v>
      </c>
      <c r="I431" s="19">
        <v>650</v>
      </c>
      <c r="J431" s="19">
        <v>700</v>
      </c>
    </row>
    <row r="432" spans="1:10" x14ac:dyDescent="0.2">
      <c r="A432" s="19">
        <v>494</v>
      </c>
      <c r="B432" s="2" t="s">
        <v>167</v>
      </c>
      <c r="C432" s="2">
        <v>1420</v>
      </c>
      <c r="D432" s="2">
        <v>12100</v>
      </c>
      <c r="E432" s="2">
        <v>480</v>
      </c>
      <c r="F432" s="2">
        <v>3</v>
      </c>
      <c r="G432" s="2">
        <v>81</v>
      </c>
      <c r="H432" s="21">
        <v>89</v>
      </c>
      <c r="I432" s="19">
        <v>650</v>
      </c>
      <c r="J432" s="19">
        <v>700</v>
      </c>
    </row>
    <row r="433" spans="1:10" x14ac:dyDescent="0.2">
      <c r="A433" s="19">
        <v>495</v>
      </c>
      <c r="B433" s="2" t="s">
        <v>167</v>
      </c>
      <c r="C433" s="2">
        <v>1420</v>
      </c>
      <c r="D433" s="2">
        <v>11400</v>
      </c>
      <c r="E433" s="2">
        <v>513</v>
      </c>
      <c r="F433" s="2">
        <v>3</v>
      </c>
      <c r="G433" s="2">
        <v>81</v>
      </c>
      <c r="H433" s="21">
        <v>89</v>
      </c>
      <c r="I433" s="19">
        <v>650</v>
      </c>
      <c r="J433" s="19">
        <v>700</v>
      </c>
    </row>
    <row r="434" spans="1:10" x14ac:dyDescent="0.2">
      <c r="A434" s="19">
        <v>496</v>
      </c>
      <c r="B434" s="2" t="s">
        <v>167</v>
      </c>
      <c r="C434" s="2">
        <v>1420</v>
      </c>
      <c r="D434" s="2">
        <v>10260</v>
      </c>
      <c r="E434" s="2">
        <v>554</v>
      </c>
      <c r="F434" s="2">
        <v>3</v>
      </c>
      <c r="G434" s="2">
        <v>81</v>
      </c>
      <c r="H434" s="21">
        <v>89</v>
      </c>
      <c r="I434" s="19">
        <v>650</v>
      </c>
      <c r="J434" s="19">
        <v>700</v>
      </c>
    </row>
    <row r="435" spans="1:10" x14ac:dyDescent="0.2">
      <c r="A435" s="19">
        <v>497</v>
      </c>
      <c r="B435" s="2" t="s">
        <v>167</v>
      </c>
      <c r="C435" s="2">
        <v>1420</v>
      </c>
      <c r="D435" s="2">
        <v>9234</v>
      </c>
      <c r="E435" s="2">
        <v>570</v>
      </c>
      <c r="F435" s="2">
        <v>3</v>
      </c>
      <c r="G435" s="2">
        <v>81</v>
      </c>
      <c r="H435" s="21">
        <v>89</v>
      </c>
      <c r="I435" s="19">
        <v>650</v>
      </c>
      <c r="J435" s="19">
        <v>700</v>
      </c>
    </row>
    <row r="436" spans="1:10" x14ac:dyDescent="0.2">
      <c r="A436" s="25">
        <v>498</v>
      </c>
      <c r="B436" s="26" t="s">
        <v>168</v>
      </c>
      <c r="C436" s="26">
        <v>1440</v>
      </c>
      <c r="D436" s="26">
        <v>18960</v>
      </c>
      <c r="E436" s="26">
        <v>574</v>
      </c>
      <c r="F436" s="26">
        <v>5.5</v>
      </c>
      <c r="G436" s="26">
        <v>84</v>
      </c>
      <c r="H436" s="26">
        <v>129</v>
      </c>
      <c r="I436" s="25">
        <v>650</v>
      </c>
      <c r="J436" s="25">
        <v>700</v>
      </c>
    </row>
    <row r="437" spans="1:10" x14ac:dyDescent="0.2">
      <c r="A437" s="25">
        <v>499</v>
      </c>
      <c r="B437" s="26" t="s">
        <v>168</v>
      </c>
      <c r="C437" s="26">
        <v>1440</v>
      </c>
      <c r="D437" s="26">
        <v>18012</v>
      </c>
      <c r="E437" s="26">
        <v>657</v>
      </c>
      <c r="F437" s="26">
        <v>5.5</v>
      </c>
      <c r="G437" s="26">
        <v>85</v>
      </c>
      <c r="H437" s="26">
        <v>129</v>
      </c>
      <c r="I437" s="25">
        <v>650</v>
      </c>
      <c r="J437" s="25">
        <v>700</v>
      </c>
    </row>
    <row r="438" spans="1:10" x14ac:dyDescent="0.2">
      <c r="A438" s="25">
        <v>500</v>
      </c>
      <c r="B438" s="26" t="s">
        <v>168</v>
      </c>
      <c r="C438" s="26">
        <v>1440</v>
      </c>
      <c r="D438" s="26">
        <v>16800</v>
      </c>
      <c r="E438" s="26">
        <v>700</v>
      </c>
      <c r="F438" s="26">
        <v>5.5</v>
      </c>
      <c r="G438" s="26">
        <v>86</v>
      </c>
      <c r="H438" s="26">
        <v>129</v>
      </c>
      <c r="I438" s="25">
        <v>650</v>
      </c>
      <c r="J438" s="25">
        <v>700</v>
      </c>
    </row>
    <row r="439" spans="1:10" x14ac:dyDescent="0.2">
      <c r="A439" s="25">
        <v>501</v>
      </c>
      <c r="B439" s="26" t="s">
        <v>168</v>
      </c>
      <c r="C439" s="26">
        <v>1440</v>
      </c>
      <c r="D439" s="26">
        <v>15600</v>
      </c>
      <c r="E439" s="26">
        <v>770</v>
      </c>
      <c r="F439" s="26">
        <v>5.5</v>
      </c>
      <c r="G439" s="26">
        <v>86</v>
      </c>
      <c r="H439" s="26">
        <v>129</v>
      </c>
      <c r="I439" s="25">
        <v>650</v>
      </c>
      <c r="J439" s="25">
        <v>700</v>
      </c>
    </row>
    <row r="440" spans="1:10" x14ac:dyDescent="0.2">
      <c r="A440" s="25">
        <v>502</v>
      </c>
      <c r="B440" s="26" t="s">
        <v>168</v>
      </c>
      <c r="C440" s="26">
        <v>1440</v>
      </c>
      <c r="D440" s="26">
        <v>14220</v>
      </c>
      <c r="E440" s="26">
        <v>798</v>
      </c>
      <c r="F440" s="26">
        <v>5.5</v>
      </c>
      <c r="G440" s="26">
        <v>86</v>
      </c>
      <c r="H440" s="26">
        <v>129</v>
      </c>
      <c r="I440" s="25">
        <v>650</v>
      </c>
      <c r="J440" s="25">
        <v>700</v>
      </c>
    </row>
    <row r="441" spans="1:10" x14ac:dyDescent="0.2">
      <c r="A441" s="25">
        <v>503</v>
      </c>
      <c r="B441" s="26" t="s">
        <v>168</v>
      </c>
      <c r="C441" s="26">
        <v>1440</v>
      </c>
      <c r="D441" s="26">
        <v>12798</v>
      </c>
      <c r="E441" s="26">
        <v>813</v>
      </c>
      <c r="F441" s="26">
        <v>5.5</v>
      </c>
      <c r="G441" s="26">
        <v>86</v>
      </c>
      <c r="H441" s="26">
        <v>129</v>
      </c>
      <c r="I441" s="25">
        <v>650</v>
      </c>
      <c r="J441" s="25">
        <v>700</v>
      </c>
    </row>
    <row r="442" spans="1:10" x14ac:dyDescent="0.2">
      <c r="A442" s="19">
        <v>504</v>
      </c>
      <c r="B442" s="2" t="s">
        <v>169</v>
      </c>
      <c r="C442" s="2">
        <v>1440</v>
      </c>
      <c r="D442" s="2">
        <v>23040</v>
      </c>
      <c r="E442" s="2">
        <v>565</v>
      </c>
      <c r="F442" s="2">
        <v>7.5</v>
      </c>
      <c r="G442" s="2">
        <v>85</v>
      </c>
      <c r="H442" s="21">
        <v>164</v>
      </c>
      <c r="I442" s="19">
        <v>650</v>
      </c>
      <c r="J442" s="19">
        <v>700</v>
      </c>
    </row>
    <row r="443" spans="1:10" x14ac:dyDescent="0.2">
      <c r="A443" s="19">
        <v>505</v>
      </c>
      <c r="B443" s="2" t="s">
        <v>169</v>
      </c>
      <c r="C443" s="2">
        <v>1440</v>
      </c>
      <c r="D443" s="2">
        <v>21888</v>
      </c>
      <c r="E443" s="2">
        <v>648</v>
      </c>
      <c r="F443" s="2">
        <v>7.5</v>
      </c>
      <c r="G443" s="2">
        <v>86</v>
      </c>
      <c r="H443" s="21">
        <v>164</v>
      </c>
      <c r="I443" s="19">
        <v>650</v>
      </c>
      <c r="J443" s="19">
        <v>700</v>
      </c>
    </row>
    <row r="444" spans="1:10" x14ac:dyDescent="0.2">
      <c r="A444" s="19">
        <v>506</v>
      </c>
      <c r="B444" s="2" t="s">
        <v>169</v>
      </c>
      <c r="C444" s="2">
        <v>1440</v>
      </c>
      <c r="D444" s="2">
        <v>20500</v>
      </c>
      <c r="E444" s="2">
        <v>690</v>
      </c>
      <c r="F444" s="2">
        <v>7.5</v>
      </c>
      <c r="G444" s="2">
        <v>86</v>
      </c>
      <c r="H444" s="21">
        <v>164</v>
      </c>
      <c r="I444" s="19">
        <v>650</v>
      </c>
      <c r="J444" s="19">
        <v>700</v>
      </c>
    </row>
    <row r="445" spans="1:10" x14ac:dyDescent="0.2">
      <c r="A445" s="19">
        <v>507</v>
      </c>
      <c r="B445" s="2" t="s">
        <v>169</v>
      </c>
      <c r="C445" s="2">
        <v>1440</v>
      </c>
      <c r="D445" s="2">
        <v>19200</v>
      </c>
      <c r="E445" s="2">
        <v>747</v>
      </c>
      <c r="F445" s="2">
        <v>7.5</v>
      </c>
      <c r="G445" s="2">
        <v>87</v>
      </c>
      <c r="H445" s="21">
        <v>164</v>
      </c>
      <c r="I445" s="19">
        <v>650</v>
      </c>
      <c r="J445" s="19">
        <v>700</v>
      </c>
    </row>
    <row r="446" spans="1:10" x14ac:dyDescent="0.2">
      <c r="A446" s="19">
        <v>508</v>
      </c>
      <c r="B446" s="2" t="s">
        <v>169</v>
      </c>
      <c r="C446" s="2">
        <v>1440</v>
      </c>
      <c r="D446" s="2">
        <v>17280</v>
      </c>
      <c r="E446" s="2">
        <v>785</v>
      </c>
      <c r="F446" s="2">
        <v>7.5</v>
      </c>
      <c r="G446" s="2">
        <v>87</v>
      </c>
      <c r="H446" s="21">
        <v>164</v>
      </c>
      <c r="I446" s="19">
        <v>650</v>
      </c>
      <c r="J446" s="19">
        <v>700</v>
      </c>
    </row>
    <row r="447" spans="1:10" x14ac:dyDescent="0.2">
      <c r="A447" s="19">
        <v>509</v>
      </c>
      <c r="B447" s="2" t="s">
        <v>169</v>
      </c>
      <c r="C447" s="2">
        <v>1440</v>
      </c>
      <c r="D447" s="2">
        <v>15552</v>
      </c>
      <c r="E447" s="2">
        <v>801</v>
      </c>
      <c r="F447" s="2">
        <v>7.5</v>
      </c>
      <c r="G447" s="2">
        <v>86</v>
      </c>
      <c r="H447" s="21">
        <v>164</v>
      </c>
      <c r="I447" s="19">
        <v>650</v>
      </c>
      <c r="J447" s="19">
        <v>700</v>
      </c>
    </row>
    <row r="448" spans="1:10" x14ac:dyDescent="0.2">
      <c r="A448" s="25">
        <v>510</v>
      </c>
      <c r="B448" s="26" t="s">
        <v>170</v>
      </c>
      <c r="C448" s="26">
        <v>2930</v>
      </c>
      <c r="D448" s="26">
        <v>19200</v>
      </c>
      <c r="E448" s="26">
        <v>1060</v>
      </c>
      <c r="F448" s="26">
        <v>11</v>
      </c>
      <c r="G448" s="26">
        <v>90</v>
      </c>
      <c r="H448" s="26">
        <v>190</v>
      </c>
      <c r="I448" s="25">
        <v>650</v>
      </c>
      <c r="J448" s="25">
        <v>700</v>
      </c>
    </row>
    <row r="449" spans="1:10" x14ac:dyDescent="0.2">
      <c r="A449" s="25">
        <v>511</v>
      </c>
      <c r="B449" s="26" t="s">
        <v>170</v>
      </c>
      <c r="C449" s="26">
        <v>2930</v>
      </c>
      <c r="D449" s="26">
        <v>18240</v>
      </c>
      <c r="E449" s="26">
        <v>1214</v>
      </c>
      <c r="F449" s="26">
        <v>11</v>
      </c>
      <c r="G449" s="26">
        <v>91</v>
      </c>
      <c r="H449" s="26">
        <v>190</v>
      </c>
      <c r="I449" s="25">
        <v>650</v>
      </c>
      <c r="J449" s="25">
        <v>700</v>
      </c>
    </row>
    <row r="450" spans="1:10" x14ac:dyDescent="0.2">
      <c r="A450" s="25">
        <v>512</v>
      </c>
      <c r="B450" s="26" t="s">
        <v>170</v>
      </c>
      <c r="C450" s="26">
        <v>2930</v>
      </c>
      <c r="D450" s="26">
        <v>17100</v>
      </c>
      <c r="E450" s="26">
        <v>1300</v>
      </c>
      <c r="F450" s="26">
        <v>11</v>
      </c>
      <c r="G450" s="26">
        <v>91</v>
      </c>
      <c r="H450" s="26">
        <v>190</v>
      </c>
      <c r="I450" s="25">
        <v>650</v>
      </c>
      <c r="J450" s="25">
        <v>700</v>
      </c>
    </row>
    <row r="451" spans="1:10" x14ac:dyDescent="0.2">
      <c r="A451" s="25">
        <v>513</v>
      </c>
      <c r="B451" s="26" t="s">
        <v>170</v>
      </c>
      <c r="C451" s="26">
        <v>2930</v>
      </c>
      <c r="D451" s="24">
        <v>16000</v>
      </c>
      <c r="E451" s="26">
        <v>1404</v>
      </c>
      <c r="F451" s="26">
        <v>11</v>
      </c>
      <c r="G451" s="26">
        <v>91</v>
      </c>
      <c r="H451" s="26">
        <v>190</v>
      </c>
      <c r="I451" s="25">
        <v>650</v>
      </c>
      <c r="J451" s="25">
        <v>700</v>
      </c>
    </row>
    <row r="452" spans="1:10" x14ac:dyDescent="0.2">
      <c r="A452" s="25">
        <v>514</v>
      </c>
      <c r="B452" s="26" t="s">
        <v>170</v>
      </c>
      <c r="C452" s="26">
        <v>2930</v>
      </c>
      <c r="D452" s="26">
        <v>14400</v>
      </c>
      <c r="E452" s="26">
        <v>1517</v>
      </c>
      <c r="F452" s="26">
        <v>11</v>
      </c>
      <c r="G452" s="26">
        <v>91</v>
      </c>
      <c r="H452" s="26">
        <v>190</v>
      </c>
      <c r="I452" s="25">
        <v>650</v>
      </c>
      <c r="J452" s="25">
        <v>700</v>
      </c>
    </row>
    <row r="453" spans="1:10" x14ac:dyDescent="0.2">
      <c r="A453" s="25">
        <v>515</v>
      </c>
      <c r="B453" s="26" t="s">
        <v>170</v>
      </c>
      <c r="C453" s="26">
        <v>2930</v>
      </c>
      <c r="D453" s="26">
        <v>12960</v>
      </c>
      <c r="E453" s="26">
        <v>1559</v>
      </c>
      <c r="F453" s="26">
        <v>11</v>
      </c>
      <c r="G453" s="26">
        <v>92</v>
      </c>
      <c r="H453" s="26">
        <v>190</v>
      </c>
      <c r="I453" s="25">
        <v>650</v>
      </c>
      <c r="J453" s="25">
        <v>700</v>
      </c>
    </row>
    <row r="454" spans="1:10" x14ac:dyDescent="0.2">
      <c r="A454" s="19">
        <v>516</v>
      </c>
      <c r="B454" s="2" t="s">
        <v>171</v>
      </c>
      <c r="C454" s="2">
        <v>960</v>
      </c>
      <c r="D454" s="2">
        <v>19680</v>
      </c>
      <c r="E454" s="2">
        <v>415</v>
      </c>
      <c r="F454" s="2">
        <v>4</v>
      </c>
      <c r="G454" s="2">
        <v>82</v>
      </c>
      <c r="H454" s="21">
        <v>139</v>
      </c>
      <c r="I454" s="19">
        <v>700</v>
      </c>
      <c r="J454" s="19">
        <v>700</v>
      </c>
    </row>
    <row r="455" spans="1:10" x14ac:dyDescent="0.2">
      <c r="A455" s="19">
        <v>517</v>
      </c>
      <c r="B455" s="2" t="s">
        <v>171</v>
      </c>
      <c r="C455" s="2">
        <v>960</v>
      </c>
      <c r="D455" s="2">
        <v>18696</v>
      </c>
      <c r="E455" s="2">
        <v>476</v>
      </c>
      <c r="F455" s="2">
        <v>4</v>
      </c>
      <c r="G455" s="2">
        <v>83</v>
      </c>
      <c r="H455" s="21">
        <v>139</v>
      </c>
      <c r="I455" s="19">
        <v>700</v>
      </c>
      <c r="J455" s="19">
        <v>700</v>
      </c>
    </row>
    <row r="456" spans="1:10" x14ac:dyDescent="0.2">
      <c r="A456" s="19">
        <v>518</v>
      </c>
      <c r="B456" s="2" t="s">
        <v>171</v>
      </c>
      <c r="C456" s="2">
        <v>960</v>
      </c>
      <c r="D456" s="2">
        <v>17500</v>
      </c>
      <c r="E456" s="2">
        <v>510</v>
      </c>
      <c r="F456" s="2">
        <v>4</v>
      </c>
      <c r="G456" s="2">
        <v>83</v>
      </c>
      <c r="H456" s="21">
        <v>139</v>
      </c>
      <c r="I456" s="19">
        <v>700</v>
      </c>
      <c r="J456" s="19">
        <v>700</v>
      </c>
    </row>
    <row r="457" spans="1:10" x14ac:dyDescent="0.2">
      <c r="A457" s="19">
        <v>519</v>
      </c>
      <c r="B457" s="2" t="s">
        <v>171</v>
      </c>
      <c r="C457" s="2">
        <v>960</v>
      </c>
      <c r="D457" s="2">
        <v>16400</v>
      </c>
      <c r="E457" s="2">
        <v>550</v>
      </c>
      <c r="F457" s="2">
        <v>4</v>
      </c>
      <c r="G457" s="2">
        <v>83</v>
      </c>
      <c r="H457" s="21">
        <v>139</v>
      </c>
      <c r="I457" s="19">
        <v>700</v>
      </c>
      <c r="J457" s="19">
        <v>700</v>
      </c>
    </row>
    <row r="458" spans="1:10" x14ac:dyDescent="0.2">
      <c r="A458" s="19">
        <v>520</v>
      </c>
      <c r="B458" s="2" t="s">
        <v>171</v>
      </c>
      <c r="C458" s="2">
        <v>960</v>
      </c>
      <c r="D458" s="2">
        <v>14760</v>
      </c>
      <c r="E458" s="2">
        <v>578</v>
      </c>
      <c r="F458" s="2">
        <v>4</v>
      </c>
      <c r="G458" s="2">
        <v>83</v>
      </c>
      <c r="H458" s="21">
        <v>139</v>
      </c>
      <c r="I458" s="19">
        <v>700</v>
      </c>
      <c r="J458" s="19">
        <v>700</v>
      </c>
    </row>
    <row r="459" spans="1:10" x14ac:dyDescent="0.2">
      <c r="A459" s="19">
        <v>521</v>
      </c>
      <c r="B459" s="2" t="s">
        <v>171</v>
      </c>
      <c r="C459" s="2">
        <v>960</v>
      </c>
      <c r="D459" s="2">
        <v>13284</v>
      </c>
      <c r="E459" s="2">
        <v>589</v>
      </c>
      <c r="F459" s="2">
        <v>4</v>
      </c>
      <c r="G459" s="2">
        <v>83</v>
      </c>
      <c r="H459" s="21">
        <v>139</v>
      </c>
      <c r="I459" s="19">
        <v>700</v>
      </c>
      <c r="J459" s="19">
        <v>700</v>
      </c>
    </row>
    <row r="460" spans="1:10" x14ac:dyDescent="0.2">
      <c r="A460" s="25">
        <v>522</v>
      </c>
      <c r="B460" s="26" t="s">
        <v>172</v>
      </c>
      <c r="C460" s="26">
        <v>1440</v>
      </c>
      <c r="D460" s="26">
        <v>20400</v>
      </c>
      <c r="E460" s="26">
        <v>680</v>
      </c>
      <c r="F460" s="26">
        <v>7.5</v>
      </c>
      <c r="G460" s="26">
        <v>86</v>
      </c>
      <c r="H460" s="26">
        <v>147</v>
      </c>
      <c r="I460" s="25">
        <v>700</v>
      </c>
      <c r="J460" s="25">
        <v>700</v>
      </c>
    </row>
    <row r="461" spans="1:10" x14ac:dyDescent="0.2">
      <c r="A461" s="25">
        <v>523</v>
      </c>
      <c r="B461" s="26" t="s">
        <v>172</v>
      </c>
      <c r="C461" s="26">
        <v>1440</v>
      </c>
      <c r="D461" s="26">
        <v>19380</v>
      </c>
      <c r="E461" s="26">
        <v>779</v>
      </c>
      <c r="F461" s="26">
        <v>7.5</v>
      </c>
      <c r="G461" s="26">
        <v>87</v>
      </c>
      <c r="H461" s="26">
        <v>147</v>
      </c>
      <c r="I461" s="25">
        <v>700</v>
      </c>
      <c r="J461" s="25">
        <v>700</v>
      </c>
    </row>
    <row r="462" spans="1:10" x14ac:dyDescent="0.2">
      <c r="A462" s="25">
        <v>524</v>
      </c>
      <c r="B462" s="26" t="s">
        <v>172</v>
      </c>
      <c r="C462" s="26">
        <v>1440</v>
      </c>
      <c r="D462" s="26">
        <v>18100</v>
      </c>
      <c r="E462" s="26">
        <v>820</v>
      </c>
      <c r="F462" s="26">
        <v>7.5</v>
      </c>
      <c r="G462" s="26">
        <v>87</v>
      </c>
      <c r="H462" s="26">
        <v>147</v>
      </c>
      <c r="I462" s="25">
        <v>700</v>
      </c>
      <c r="J462" s="25">
        <v>700</v>
      </c>
    </row>
    <row r="463" spans="1:10" x14ac:dyDescent="0.2">
      <c r="A463" s="25">
        <v>525</v>
      </c>
      <c r="B463" s="26" t="s">
        <v>172</v>
      </c>
      <c r="C463" s="26">
        <v>1440</v>
      </c>
      <c r="D463" s="26">
        <v>17000</v>
      </c>
      <c r="E463" s="26">
        <v>900</v>
      </c>
      <c r="F463" s="26">
        <v>7.5</v>
      </c>
      <c r="G463" s="26">
        <v>88</v>
      </c>
      <c r="H463" s="26">
        <v>147</v>
      </c>
      <c r="I463" s="25">
        <v>700</v>
      </c>
      <c r="J463" s="25">
        <v>700</v>
      </c>
    </row>
    <row r="464" spans="1:10" x14ac:dyDescent="0.2">
      <c r="A464" s="25">
        <v>526</v>
      </c>
      <c r="B464" s="26" t="s">
        <v>172</v>
      </c>
      <c r="C464" s="26">
        <v>1440</v>
      </c>
      <c r="D464" s="26">
        <v>15300</v>
      </c>
      <c r="E464" s="26">
        <v>972</v>
      </c>
      <c r="F464" s="26">
        <v>7.5</v>
      </c>
      <c r="G464" s="26">
        <v>88</v>
      </c>
      <c r="H464" s="26">
        <v>147</v>
      </c>
      <c r="I464" s="25">
        <v>700</v>
      </c>
      <c r="J464" s="25">
        <v>700</v>
      </c>
    </row>
    <row r="465" spans="1:10" x14ac:dyDescent="0.2">
      <c r="A465" s="25">
        <v>527</v>
      </c>
      <c r="B465" s="26" t="s">
        <v>172</v>
      </c>
      <c r="C465" s="26">
        <v>1440</v>
      </c>
      <c r="D465" s="26">
        <v>13770</v>
      </c>
      <c r="E465" s="26">
        <v>999</v>
      </c>
      <c r="F465" s="26">
        <v>7.5</v>
      </c>
      <c r="G465" s="26">
        <v>88</v>
      </c>
      <c r="H465" s="26">
        <v>147</v>
      </c>
      <c r="I465" s="25">
        <v>700</v>
      </c>
      <c r="J465" s="25">
        <v>700</v>
      </c>
    </row>
    <row r="466" spans="1:10" x14ac:dyDescent="0.2">
      <c r="A466" s="19">
        <v>528</v>
      </c>
      <c r="B466" s="2" t="s">
        <v>173</v>
      </c>
      <c r="C466" s="2">
        <v>1460</v>
      </c>
      <c r="D466" s="2">
        <v>24480</v>
      </c>
      <c r="E466" s="2">
        <v>842</v>
      </c>
      <c r="F466" s="2">
        <v>11</v>
      </c>
      <c r="G466" s="2">
        <v>89</v>
      </c>
      <c r="H466" s="21">
        <v>207</v>
      </c>
      <c r="I466" s="19">
        <v>700</v>
      </c>
      <c r="J466" s="19">
        <v>700</v>
      </c>
    </row>
    <row r="467" spans="1:10" x14ac:dyDescent="0.2">
      <c r="A467" s="19">
        <v>529</v>
      </c>
      <c r="B467" s="2" t="s">
        <v>173</v>
      </c>
      <c r="C467" s="2">
        <v>1460</v>
      </c>
      <c r="D467" s="2">
        <v>23256</v>
      </c>
      <c r="E467" s="2">
        <v>966</v>
      </c>
      <c r="F467" s="2">
        <v>11</v>
      </c>
      <c r="G467" s="2">
        <v>90</v>
      </c>
      <c r="H467" s="21">
        <v>207</v>
      </c>
      <c r="I467" s="19">
        <v>700</v>
      </c>
      <c r="J467" s="19">
        <v>700</v>
      </c>
    </row>
    <row r="468" spans="1:10" x14ac:dyDescent="0.2">
      <c r="A468" s="19">
        <v>530</v>
      </c>
      <c r="B468" s="2" t="s">
        <v>173</v>
      </c>
      <c r="C468" s="2">
        <v>1460</v>
      </c>
      <c r="D468" s="2">
        <v>22000</v>
      </c>
      <c r="E468" s="2">
        <v>1020</v>
      </c>
      <c r="F468" s="2">
        <v>11</v>
      </c>
      <c r="G468" s="2">
        <v>90</v>
      </c>
      <c r="H468" s="21">
        <v>207</v>
      </c>
      <c r="I468" s="19">
        <v>700</v>
      </c>
      <c r="J468" s="19">
        <v>700</v>
      </c>
    </row>
    <row r="469" spans="1:10" x14ac:dyDescent="0.2">
      <c r="A469" s="19">
        <v>531</v>
      </c>
      <c r="B469" s="2" t="s">
        <v>173</v>
      </c>
      <c r="C469" s="2">
        <v>1460</v>
      </c>
      <c r="D469" s="2">
        <v>20400</v>
      </c>
      <c r="E469" s="2">
        <v>1116</v>
      </c>
      <c r="F469" s="2">
        <v>11</v>
      </c>
      <c r="G469" s="2">
        <v>90</v>
      </c>
      <c r="H469" s="21">
        <v>207</v>
      </c>
      <c r="I469" s="19">
        <v>700</v>
      </c>
      <c r="J469" s="19">
        <v>700</v>
      </c>
    </row>
    <row r="470" spans="1:10" x14ac:dyDescent="0.2">
      <c r="A470" s="19">
        <v>532</v>
      </c>
      <c r="B470" s="2" t="s">
        <v>173</v>
      </c>
      <c r="C470" s="2">
        <v>1460</v>
      </c>
      <c r="D470" s="2">
        <v>18360</v>
      </c>
      <c r="E470" s="2">
        <v>1172</v>
      </c>
      <c r="F470" s="2">
        <v>11</v>
      </c>
      <c r="G470" s="2">
        <v>90</v>
      </c>
      <c r="H470" s="21">
        <v>207</v>
      </c>
      <c r="I470" s="19">
        <v>700</v>
      </c>
      <c r="J470" s="19">
        <v>700</v>
      </c>
    </row>
    <row r="471" spans="1:10" x14ac:dyDescent="0.2">
      <c r="A471" s="19">
        <v>533</v>
      </c>
      <c r="B471" s="2" t="s">
        <v>173</v>
      </c>
      <c r="C471" s="2">
        <v>1460</v>
      </c>
      <c r="D471" s="2">
        <v>16524</v>
      </c>
      <c r="E471" s="2">
        <v>1194</v>
      </c>
      <c r="F471" s="2">
        <v>11</v>
      </c>
      <c r="G471" s="2">
        <v>90</v>
      </c>
      <c r="H471" s="21">
        <v>207</v>
      </c>
      <c r="I471" s="19">
        <v>700</v>
      </c>
      <c r="J471" s="19">
        <v>700</v>
      </c>
    </row>
    <row r="472" spans="1:10" x14ac:dyDescent="0.2">
      <c r="A472" s="25">
        <v>534</v>
      </c>
      <c r="B472" s="26" t="s">
        <v>174</v>
      </c>
      <c r="C472" s="26">
        <v>1460</v>
      </c>
      <c r="D472" s="26">
        <v>32304</v>
      </c>
      <c r="E472" s="26">
        <v>959</v>
      </c>
      <c r="F472" s="26">
        <v>15</v>
      </c>
      <c r="G472" s="26">
        <v>90</v>
      </c>
      <c r="H472" s="26">
        <v>230</v>
      </c>
      <c r="I472" s="25">
        <v>700</v>
      </c>
      <c r="J472" s="25">
        <v>700</v>
      </c>
    </row>
    <row r="473" spans="1:10" x14ac:dyDescent="0.2">
      <c r="A473" s="25">
        <v>535</v>
      </c>
      <c r="B473" s="26" t="s">
        <v>174</v>
      </c>
      <c r="C473" s="26">
        <v>1460</v>
      </c>
      <c r="D473" s="26">
        <v>30689</v>
      </c>
      <c r="E473" s="26">
        <v>1099</v>
      </c>
      <c r="F473" s="26">
        <v>15</v>
      </c>
      <c r="G473" s="26">
        <v>91</v>
      </c>
      <c r="H473" s="26">
        <v>230</v>
      </c>
      <c r="I473" s="25">
        <v>700</v>
      </c>
      <c r="J473" s="25">
        <v>700</v>
      </c>
    </row>
    <row r="474" spans="1:10" x14ac:dyDescent="0.2">
      <c r="A474" s="25">
        <v>536</v>
      </c>
      <c r="B474" s="26" t="s">
        <v>174</v>
      </c>
      <c r="C474" s="26">
        <v>1460</v>
      </c>
      <c r="D474" s="26">
        <v>28000</v>
      </c>
      <c r="E474" s="26">
        <v>1180</v>
      </c>
      <c r="F474" s="26">
        <v>15</v>
      </c>
      <c r="G474" s="26">
        <v>91</v>
      </c>
      <c r="H474" s="26">
        <v>230</v>
      </c>
      <c r="I474" s="25">
        <v>700</v>
      </c>
      <c r="J474" s="25">
        <v>700</v>
      </c>
    </row>
    <row r="475" spans="1:10" x14ac:dyDescent="0.2">
      <c r="A475" s="25">
        <v>537</v>
      </c>
      <c r="B475" s="26" t="s">
        <v>174</v>
      </c>
      <c r="C475" s="26">
        <v>1460</v>
      </c>
      <c r="D475" s="26">
        <v>26500</v>
      </c>
      <c r="E475" s="26">
        <v>1270</v>
      </c>
      <c r="F475" s="26">
        <v>15</v>
      </c>
      <c r="G475" s="26">
        <v>92</v>
      </c>
      <c r="H475" s="26">
        <v>230</v>
      </c>
      <c r="I475" s="25">
        <v>700</v>
      </c>
      <c r="J475" s="25">
        <v>700</v>
      </c>
    </row>
    <row r="476" spans="1:10" x14ac:dyDescent="0.2">
      <c r="A476" s="25">
        <v>538</v>
      </c>
      <c r="B476" s="26" t="s">
        <v>174</v>
      </c>
      <c r="C476" s="26">
        <v>1460</v>
      </c>
      <c r="D476" s="26">
        <v>24228</v>
      </c>
      <c r="E476" s="26">
        <v>1334</v>
      </c>
      <c r="F476" s="26">
        <v>15</v>
      </c>
      <c r="G476" s="26">
        <v>92</v>
      </c>
      <c r="H476" s="26">
        <v>230</v>
      </c>
      <c r="I476" s="25">
        <v>700</v>
      </c>
      <c r="J476" s="25">
        <v>700</v>
      </c>
    </row>
    <row r="477" spans="1:10" x14ac:dyDescent="0.2">
      <c r="A477" s="25">
        <v>539</v>
      </c>
      <c r="B477" s="26" t="s">
        <v>174</v>
      </c>
      <c r="C477" s="26">
        <v>1460</v>
      </c>
      <c r="D477" s="26">
        <v>21805</v>
      </c>
      <c r="E477" s="26">
        <v>1359</v>
      </c>
      <c r="F477" s="26">
        <v>15</v>
      </c>
      <c r="G477" s="26">
        <v>91</v>
      </c>
      <c r="H477" s="26">
        <v>230</v>
      </c>
      <c r="I477" s="25">
        <v>700</v>
      </c>
      <c r="J477" s="25">
        <v>700</v>
      </c>
    </row>
    <row r="478" spans="1:10" x14ac:dyDescent="0.2">
      <c r="A478" s="19">
        <v>540</v>
      </c>
      <c r="B478" s="2" t="s">
        <v>175</v>
      </c>
      <c r="C478" s="2">
        <v>970</v>
      </c>
      <c r="D478" s="2">
        <v>27600</v>
      </c>
      <c r="E478" s="2">
        <v>423</v>
      </c>
      <c r="F478" s="2">
        <v>5.5</v>
      </c>
      <c r="G478" s="2">
        <v>82</v>
      </c>
      <c r="H478" s="21">
        <v>160</v>
      </c>
      <c r="I478" s="19">
        <v>800</v>
      </c>
      <c r="J478" s="19">
        <v>800</v>
      </c>
    </row>
    <row r="479" spans="1:10" x14ac:dyDescent="0.2">
      <c r="A479" s="19">
        <v>541</v>
      </c>
      <c r="B479" s="2" t="s">
        <v>175</v>
      </c>
      <c r="C479" s="2">
        <v>970</v>
      </c>
      <c r="D479" s="2">
        <v>26220</v>
      </c>
      <c r="E479" s="2">
        <v>485</v>
      </c>
      <c r="F479" s="2">
        <v>5.5</v>
      </c>
      <c r="G479" s="2">
        <v>83</v>
      </c>
      <c r="H479" s="21">
        <v>160</v>
      </c>
      <c r="I479" s="19">
        <v>800</v>
      </c>
      <c r="J479" s="19">
        <v>800</v>
      </c>
    </row>
    <row r="480" spans="1:10" x14ac:dyDescent="0.2">
      <c r="A480" s="19">
        <v>542</v>
      </c>
      <c r="B480" s="2" t="s">
        <v>175</v>
      </c>
      <c r="C480" s="2">
        <v>970</v>
      </c>
      <c r="D480" s="2">
        <v>24000</v>
      </c>
      <c r="E480" s="2">
        <v>520</v>
      </c>
      <c r="F480" s="2">
        <v>5.5</v>
      </c>
      <c r="G480" s="2">
        <v>84</v>
      </c>
      <c r="H480" s="21">
        <v>160</v>
      </c>
      <c r="I480" s="19">
        <v>800</v>
      </c>
      <c r="J480" s="19">
        <v>800</v>
      </c>
    </row>
    <row r="481" spans="1:10" x14ac:dyDescent="0.2">
      <c r="A481" s="19">
        <v>543</v>
      </c>
      <c r="B481" s="2" t="s">
        <v>175</v>
      </c>
      <c r="C481" s="2">
        <v>970</v>
      </c>
      <c r="D481" s="2">
        <v>22200</v>
      </c>
      <c r="E481" s="2">
        <v>570</v>
      </c>
      <c r="F481" s="2">
        <v>5.5</v>
      </c>
      <c r="G481" s="2">
        <v>84</v>
      </c>
      <c r="H481" s="21">
        <v>160</v>
      </c>
      <c r="I481" s="19">
        <v>800</v>
      </c>
      <c r="J481" s="19">
        <v>800</v>
      </c>
    </row>
    <row r="482" spans="1:10" x14ac:dyDescent="0.2">
      <c r="A482" s="19">
        <v>544</v>
      </c>
      <c r="B482" s="2" t="s">
        <v>175</v>
      </c>
      <c r="C482" s="2">
        <v>970</v>
      </c>
      <c r="D482" s="2">
        <v>20700</v>
      </c>
      <c r="E482" s="2">
        <v>603</v>
      </c>
      <c r="F482" s="2">
        <v>5.5</v>
      </c>
      <c r="G482" s="2">
        <v>84</v>
      </c>
      <c r="H482" s="21">
        <v>160</v>
      </c>
      <c r="I482" s="19">
        <v>800</v>
      </c>
      <c r="J482" s="19">
        <v>800</v>
      </c>
    </row>
    <row r="483" spans="1:10" x14ac:dyDescent="0.2">
      <c r="A483" s="19">
        <v>545</v>
      </c>
      <c r="B483" s="2" t="s">
        <v>175</v>
      </c>
      <c r="C483" s="2">
        <v>970</v>
      </c>
      <c r="D483" s="2">
        <v>18630</v>
      </c>
      <c r="E483" s="2">
        <v>526</v>
      </c>
      <c r="F483" s="2">
        <v>5.5</v>
      </c>
      <c r="G483" s="2">
        <v>83</v>
      </c>
      <c r="H483" s="21">
        <v>160</v>
      </c>
      <c r="I483" s="19">
        <v>800</v>
      </c>
      <c r="J483" s="19">
        <v>800</v>
      </c>
    </row>
    <row r="484" spans="1:10" x14ac:dyDescent="0.2">
      <c r="A484" s="25">
        <v>546</v>
      </c>
      <c r="B484" s="26" t="s">
        <v>176</v>
      </c>
      <c r="C484" s="26">
        <v>1460</v>
      </c>
      <c r="D484" s="26">
        <v>26880</v>
      </c>
      <c r="E484" s="26">
        <v>788</v>
      </c>
      <c r="F484" s="26">
        <v>11</v>
      </c>
      <c r="G484" s="26">
        <v>88</v>
      </c>
      <c r="H484" s="26">
        <v>219</v>
      </c>
      <c r="I484" s="25">
        <v>800</v>
      </c>
      <c r="J484" s="25">
        <v>800</v>
      </c>
    </row>
    <row r="485" spans="1:10" x14ac:dyDescent="0.2">
      <c r="A485" s="25">
        <v>547</v>
      </c>
      <c r="B485" s="26" t="s">
        <v>176</v>
      </c>
      <c r="C485" s="26">
        <v>1460</v>
      </c>
      <c r="D485" s="26">
        <v>25536</v>
      </c>
      <c r="E485" s="26">
        <v>903</v>
      </c>
      <c r="F485" s="26">
        <v>11</v>
      </c>
      <c r="G485" s="26">
        <v>89</v>
      </c>
      <c r="H485" s="26">
        <v>219</v>
      </c>
      <c r="I485" s="25">
        <v>800</v>
      </c>
      <c r="J485" s="25">
        <v>800</v>
      </c>
    </row>
    <row r="486" spans="1:10" x14ac:dyDescent="0.2">
      <c r="A486" s="25">
        <v>548</v>
      </c>
      <c r="B486" s="26" t="s">
        <v>176</v>
      </c>
      <c r="C486" s="26">
        <v>1460</v>
      </c>
      <c r="D486" s="26">
        <v>23800</v>
      </c>
      <c r="E486" s="26">
        <v>970</v>
      </c>
      <c r="F486" s="26">
        <v>11</v>
      </c>
      <c r="G486" s="26">
        <v>89</v>
      </c>
      <c r="H486" s="26">
        <v>219</v>
      </c>
      <c r="I486" s="25">
        <v>800</v>
      </c>
      <c r="J486" s="25">
        <v>800</v>
      </c>
    </row>
    <row r="487" spans="1:10" x14ac:dyDescent="0.2">
      <c r="A487" s="25">
        <v>549</v>
      </c>
      <c r="B487" s="26" t="s">
        <v>176</v>
      </c>
      <c r="C487" s="26">
        <v>1460</v>
      </c>
      <c r="D487" s="26">
        <v>22400</v>
      </c>
      <c r="E487" s="26">
        <v>1044</v>
      </c>
      <c r="F487" s="26">
        <v>11</v>
      </c>
      <c r="G487" s="26">
        <v>89</v>
      </c>
      <c r="H487" s="26">
        <v>219</v>
      </c>
      <c r="I487" s="25">
        <v>800</v>
      </c>
      <c r="J487" s="25">
        <v>800</v>
      </c>
    </row>
    <row r="488" spans="1:10" x14ac:dyDescent="0.2">
      <c r="A488" s="25">
        <v>550</v>
      </c>
      <c r="B488" s="26" t="s">
        <v>176</v>
      </c>
      <c r="C488" s="26">
        <v>1460</v>
      </c>
      <c r="D488" s="26">
        <v>20160</v>
      </c>
      <c r="E488" s="26">
        <v>1125</v>
      </c>
      <c r="F488" s="26">
        <v>11</v>
      </c>
      <c r="G488" s="26">
        <v>90</v>
      </c>
      <c r="H488" s="26">
        <v>219</v>
      </c>
      <c r="I488" s="25">
        <v>800</v>
      </c>
      <c r="J488" s="25">
        <v>800</v>
      </c>
    </row>
    <row r="489" spans="1:10" x14ac:dyDescent="0.2">
      <c r="A489" s="25">
        <v>551</v>
      </c>
      <c r="B489" s="26" t="s">
        <v>176</v>
      </c>
      <c r="C489" s="26">
        <v>1460</v>
      </c>
      <c r="D489" s="26">
        <v>18144</v>
      </c>
      <c r="E489" s="26">
        <v>1159</v>
      </c>
      <c r="F489" s="26">
        <v>11</v>
      </c>
      <c r="G489" s="26">
        <v>89</v>
      </c>
      <c r="H489" s="26">
        <v>219</v>
      </c>
      <c r="I489" s="25">
        <v>800</v>
      </c>
      <c r="J489" s="25">
        <v>800</v>
      </c>
    </row>
    <row r="490" spans="1:10" x14ac:dyDescent="0.2">
      <c r="A490" s="19">
        <v>552</v>
      </c>
      <c r="B490" s="2" t="s">
        <v>177</v>
      </c>
      <c r="C490" s="2">
        <v>1460</v>
      </c>
      <c r="D490" s="2">
        <v>32640</v>
      </c>
      <c r="E490" s="2">
        <v>917</v>
      </c>
      <c r="F490" s="2">
        <v>15</v>
      </c>
      <c r="G490" s="2">
        <v>90</v>
      </c>
      <c r="H490" s="21">
        <v>242</v>
      </c>
      <c r="I490" s="19">
        <v>800</v>
      </c>
      <c r="J490" s="19">
        <v>800</v>
      </c>
    </row>
    <row r="491" spans="1:10" x14ac:dyDescent="0.2">
      <c r="A491" s="19">
        <v>553</v>
      </c>
      <c r="B491" s="2" t="s">
        <v>177</v>
      </c>
      <c r="C491" s="2">
        <v>1460</v>
      </c>
      <c r="D491" s="2">
        <v>31008</v>
      </c>
      <c r="E491" s="2">
        <v>1051</v>
      </c>
      <c r="F491" s="2">
        <v>15</v>
      </c>
      <c r="G491" s="2">
        <v>91</v>
      </c>
      <c r="H491" s="21">
        <v>242</v>
      </c>
      <c r="I491" s="19">
        <v>800</v>
      </c>
      <c r="J491" s="19">
        <v>800</v>
      </c>
    </row>
    <row r="492" spans="1:10" x14ac:dyDescent="0.2">
      <c r="A492" s="19">
        <v>554</v>
      </c>
      <c r="B492" s="2" t="s">
        <v>177</v>
      </c>
      <c r="C492" s="2">
        <v>1460</v>
      </c>
      <c r="D492" s="2">
        <v>29000</v>
      </c>
      <c r="E492" s="2">
        <v>1120</v>
      </c>
      <c r="F492" s="2">
        <v>15</v>
      </c>
      <c r="G492" s="2">
        <v>91</v>
      </c>
      <c r="H492" s="21">
        <v>242</v>
      </c>
      <c r="I492" s="19">
        <v>800</v>
      </c>
      <c r="J492" s="19">
        <v>800</v>
      </c>
    </row>
    <row r="493" spans="1:10" x14ac:dyDescent="0.2">
      <c r="A493" s="19">
        <v>555</v>
      </c>
      <c r="B493" s="2" t="s">
        <v>177</v>
      </c>
      <c r="C493" s="2">
        <v>1460</v>
      </c>
      <c r="D493" s="2">
        <v>27200</v>
      </c>
      <c r="E493" s="2">
        <v>1215</v>
      </c>
      <c r="F493" s="2">
        <v>15</v>
      </c>
      <c r="G493" s="2">
        <v>91</v>
      </c>
      <c r="H493" s="21">
        <v>242</v>
      </c>
      <c r="I493" s="19">
        <v>800</v>
      </c>
      <c r="J493" s="19">
        <v>800</v>
      </c>
    </row>
    <row r="494" spans="1:10" x14ac:dyDescent="0.2">
      <c r="A494" s="19">
        <v>556</v>
      </c>
      <c r="B494" s="2" t="s">
        <v>177</v>
      </c>
      <c r="C494" s="2">
        <v>1460</v>
      </c>
      <c r="D494" s="2">
        <v>24480</v>
      </c>
      <c r="E494" s="2">
        <v>1312</v>
      </c>
      <c r="F494" s="2">
        <v>15</v>
      </c>
      <c r="G494" s="2">
        <v>92</v>
      </c>
      <c r="H494" s="21">
        <v>242</v>
      </c>
      <c r="I494" s="19">
        <v>800</v>
      </c>
      <c r="J494" s="19">
        <v>800</v>
      </c>
    </row>
    <row r="495" spans="1:10" x14ac:dyDescent="0.2">
      <c r="A495" s="19">
        <v>557</v>
      </c>
      <c r="B495" s="2" t="s">
        <v>177</v>
      </c>
      <c r="C495" s="2">
        <v>1460</v>
      </c>
      <c r="D495" s="2">
        <v>22032</v>
      </c>
      <c r="E495" s="2">
        <v>1349</v>
      </c>
      <c r="F495" s="2">
        <v>15</v>
      </c>
      <c r="G495" s="2">
        <v>91</v>
      </c>
      <c r="H495" s="21">
        <v>242</v>
      </c>
      <c r="I495" s="19">
        <v>800</v>
      </c>
      <c r="J495" s="19">
        <v>800</v>
      </c>
    </row>
    <row r="496" spans="1:10" x14ac:dyDescent="0.2">
      <c r="A496" s="25">
        <v>558</v>
      </c>
      <c r="B496" s="26" t="s">
        <v>178</v>
      </c>
      <c r="C496" s="26">
        <v>1470</v>
      </c>
      <c r="D496" s="26">
        <v>37200</v>
      </c>
      <c r="E496" s="26">
        <v>1057</v>
      </c>
      <c r="F496" s="26">
        <v>18.5</v>
      </c>
      <c r="G496" s="26">
        <v>92</v>
      </c>
      <c r="H496" s="26">
        <v>250</v>
      </c>
      <c r="I496" s="25">
        <v>800</v>
      </c>
      <c r="J496" s="25">
        <v>800</v>
      </c>
    </row>
    <row r="497" spans="1:10" x14ac:dyDescent="0.2">
      <c r="A497" s="25">
        <v>559</v>
      </c>
      <c r="B497" s="26" t="s">
        <v>178</v>
      </c>
      <c r="C497" s="26">
        <v>1470</v>
      </c>
      <c r="D497" s="26">
        <v>34340</v>
      </c>
      <c r="E497" s="26">
        <v>1211</v>
      </c>
      <c r="F497" s="26">
        <v>18.5</v>
      </c>
      <c r="G497" s="26">
        <v>93</v>
      </c>
      <c r="H497" s="26">
        <v>250</v>
      </c>
      <c r="I497" s="25">
        <v>800</v>
      </c>
      <c r="J497" s="25">
        <v>800</v>
      </c>
    </row>
    <row r="498" spans="1:10" x14ac:dyDescent="0.2">
      <c r="A498" s="25">
        <v>560</v>
      </c>
      <c r="B498" s="26" t="s">
        <v>178</v>
      </c>
      <c r="C498" s="26">
        <v>1470</v>
      </c>
      <c r="D498" s="26">
        <v>33100</v>
      </c>
      <c r="E498" s="26">
        <v>1300</v>
      </c>
      <c r="F498" s="26">
        <v>18.5</v>
      </c>
      <c r="G498" s="26">
        <v>93</v>
      </c>
      <c r="H498" s="26">
        <v>250</v>
      </c>
      <c r="I498" s="25">
        <v>800</v>
      </c>
      <c r="J498" s="25">
        <v>800</v>
      </c>
    </row>
    <row r="499" spans="1:10" x14ac:dyDescent="0.2">
      <c r="A499" s="25">
        <v>561</v>
      </c>
      <c r="B499" s="26" t="s">
        <v>178</v>
      </c>
      <c r="C499" s="26">
        <v>1470</v>
      </c>
      <c r="D499" s="26">
        <v>31000</v>
      </c>
      <c r="E499" s="26">
        <v>1400</v>
      </c>
      <c r="F499" s="26">
        <v>18.5</v>
      </c>
      <c r="G499" s="26">
        <v>93</v>
      </c>
      <c r="H499" s="26">
        <v>250</v>
      </c>
      <c r="I499" s="25">
        <v>800</v>
      </c>
      <c r="J499" s="25">
        <v>800</v>
      </c>
    </row>
    <row r="500" spans="1:10" x14ac:dyDescent="0.2">
      <c r="A500" s="25">
        <v>562</v>
      </c>
      <c r="B500" s="26" t="s">
        <v>178</v>
      </c>
      <c r="C500" s="26">
        <v>1470</v>
      </c>
      <c r="D500" s="26">
        <v>27900</v>
      </c>
      <c r="E500" s="26">
        <v>1470</v>
      </c>
      <c r="F500" s="26">
        <v>18.5</v>
      </c>
      <c r="G500" s="26">
        <v>93</v>
      </c>
      <c r="H500" s="26">
        <v>250</v>
      </c>
      <c r="I500" s="25">
        <v>800</v>
      </c>
      <c r="J500" s="25">
        <v>800</v>
      </c>
    </row>
    <row r="501" spans="1:10" x14ac:dyDescent="0.2">
      <c r="A501" s="25">
        <v>563</v>
      </c>
      <c r="B501" s="26" t="s">
        <v>178</v>
      </c>
      <c r="C501" s="26">
        <v>1470</v>
      </c>
      <c r="D501" s="26">
        <v>25110</v>
      </c>
      <c r="E501" s="26">
        <v>1498</v>
      </c>
      <c r="F501" s="26">
        <v>18.5</v>
      </c>
      <c r="G501" s="26">
        <v>93</v>
      </c>
      <c r="H501" s="26">
        <v>250</v>
      </c>
      <c r="I501" s="25">
        <v>800</v>
      </c>
      <c r="J501" s="25">
        <v>800</v>
      </c>
    </row>
    <row r="502" spans="1:10" x14ac:dyDescent="0.2">
      <c r="A502" s="19">
        <v>564</v>
      </c>
      <c r="B502" s="2" t="s">
        <v>179</v>
      </c>
      <c r="C502" s="2">
        <v>970</v>
      </c>
      <c r="D502" s="2">
        <v>32520</v>
      </c>
      <c r="E502" s="2">
        <v>509</v>
      </c>
      <c r="F502" s="2">
        <v>7.5</v>
      </c>
      <c r="G502" s="2">
        <v>82</v>
      </c>
      <c r="H502" s="21">
        <v>211</v>
      </c>
      <c r="I502" s="19">
        <v>900</v>
      </c>
      <c r="J502" s="19">
        <v>800</v>
      </c>
    </row>
    <row r="503" spans="1:10" x14ac:dyDescent="0.2">
      <c r="A503" s="19">
        <v>565</v>
      </c>
      <c r="B503" s="2" t="s">
        <v>179</v>
      </c>
      <c r="C503" s="2">
        <v>970</v>
      </c>
      <c r="D503" s="2">
        <v>30894</v>
      </c>
      <c r="E503" s="2">
        <v>583</v>
      </c>
      <c r="F503" s="2">
        <v>7.5</v>
      </c>
      <c r="G503" s="2">
        <v>86</v>
      </c>
      <c r="H503" s="21">
        <v>212</v>
      </c>
      <c r="I503" s="19">
        <v>900</v>
      </c>
      <c r="J503" s="19">
        <v>800</v>
      </c>
    </row>
    <row r="504" spans="1:10" x14ac:dyDescent="0.2">
      <c r="A504" s="19">
        <v>566</v>
      </c>
      <c r="B504" s="2" t="s">
        <v>179</v>
      </c>
      <c r="C504" s="2">
        <v>970</v>
      </c>
      <c r="D504" s="2">
        <v>28000</v>
      </c>
      <c r="E504" s="2">
        <v>650</v>
      </c>
      <c r="F504" s="2">
        <v>8.5</v>
      </c>
      <c r="G504" s="2">
        <v>86</v>
      </c>
      <c r="H504" s="21">
        <v>213</v>
      </c>
      <c r="I504" s="19">
        <v>900</v>
      </c>
      <c r="J504" s="19">
        <v>800</v>
      </c>
    </row>
    <row r="505" spans="1:10" x14ac:dyDescent="0.2">
      <c r="A505" s="19">
        <v>567</v>
      </c>
      <c r="B505" s="2" t="s">
        <v>179</v>
      </c>
      <c r="C505" s="2">
        <v>970</v>
      </c>
      <c r="D505" s="2">
        <v>26100</v>
      </c>
      <c r="E505" s="2">
        <v>680</v>
      </c>
      <c r="F505" s="2">
        <v>9.5</v>
      </c>
      <c r="G505" s="2">
        <v>86</v>
      </c>
      <c r="H505" s="21">
        <v>214</v>
      </c>
      <c r="I505" s="19">
        <v>900</v>
      </c>
      <c r="J505" s="19">
        <v>800</v>
      </c>
    </row>
    <row r="506" spans="1:10" x14ac:dyDescent="0.2">
      <c r="A506" s="19">
        <v>568</v>
      </c>
      <c r="B506" s="2" t="s">
        <v>179</v>
      </c>
      <c r="C506" s="2">
        <v>970</v>
      </c>
      <c r="D506" s="2">
        <v>24391</v>
      </c>
      <c r="E506" s="2">
        <v>710</v>
      </c>
      <c r="F506" s="2">
        <v>10.5</v>
      </c>
      <c r="G506" s="2">
        <v>86</v>
      </c>
      <c r="H506" s="21">
        <v>215</v>
      </c>
      <c r="I506" s="19">
        <v>900</v>
      </c>
      <c r="J506" s="19">
        <v>800</v>
      </c>
    </row>
    <row r="507" spans="1:10" x14ac:dyDescent="0.2">
      <c r="A507" s="19">
        <v>569</v>
      </c>
      <c r="B507" s="2" t="s">
        <v>179</v>
      </c>
      <c r="C507" s="2">
        <v>970</v>
      </c>
      <c r="D507" s="2">
        <v>21951</v>
      </c>
      <c r="E507" s="2">
        <v>730</v>
      </c>
      <c r="F507" s="2">
        <v>11.5</v>
      </c>
      <c r="G507" s="2">
        <v>86</v>
      </c>
      <c r="H507" s="21">
        <v>216</v>
      </c>
      <c r="I507" s="19">
        <v>900</v>
      </c>
      <c r="J507" s="19">
        <v>800</v>
      </c>
    </row>
    <row r="508" spans="1:10" x14ac:dyDescent="0.2">
      <c r="A508" s="25">
        <v>570</v>
      </c>
      <c r="B508" s="26" t="s">
        <v>180</v>
      </c>
      <c r="C508" s="26">
        <v>1470</v>
      </c>
      <c r="D508" s="26">
        <v>39120</v>
      </c>
      <c r="E508" s="26">
        <v>931</v>
      </c>
      <c r="F508" s="26">
        <v>18.5</v>
      </c>
      <c r="G508" s="26">
        <v>91</v>
      </c>
      <c r="H508" s="26">
        <v>325</v>
      </c>
      <c r="I508" s="25">
        <v>900</v>
      </c>
      <c r="J508" s="25">
        <v>800</v>
      </c>
    </row>
    <row r="509" spans="1:10" x14ac:dyDescent="0.2">
      <c r="A509" s="25">
        <v>571</v>
      </c>
      <c r="B509" s="26" t="s">
        <v>180</v>
      </c>
      <c r="C509" s="26">
        <v>1470</v>
      </c>
      <c r="D509" s="26">
        <v>37164</v>
      </c>
      <c r="E509" s="26">
        <v>1065</v>
      </c>
      <c r="F509" s="26">
        <v>18.5</v>
      </c>
      <c r="G509" s="26">
        <v>92</v>
      </c>
      <c r="H509" s="26">
        <v>325</v>
      </c>
      <c r="I509" s="25">
        <v>900</v>
      </c>
      <c r="J509" s="25">
        <v>800</v>
      </c>
    </row>
    <row r="510" spans="1:10" x14ac:dyDescent="0.2">
      <c r="A510" s="25">
        <v>572</v>
      </c>
      <c r="B510" s="26" t="s">
        <v>180</v>
      </c>
      <c r="C510" s="26">
        <v>1470</v>
      </c>
      <c r="D510" s="26">
        <v>35000</v>
      </c>
      <c r="E510" s="26">
        <v>1135</v>
      </c>
      <c r="F510" s="26">
        <v>18.5</v>
      </c>
      <c r="G510" s="26">
        <v>92</v>
      </c>
      <c r="H510" s="26">
        <v>325</v>
      </c>
      <c r="I510" s="25">
        <v>900</v>
      </c>
      <c r="J510" s="25">
        <v>800</v>
      </c>
    </row>
    <row r="511" spans="1:10" x14ac:dyDescent="0.2">
      <c r="A511" s="25">
        <v>573</v>
      </c>
      <c r="B511" s="26" t="s">
        <v>180</v>
      </c>
      <c r="C511" s="26">
        <v>1470</v>
      </c>
      <c r="D511" s="26">
        <v>32600</v>
      </c>
      <c r="E511" s="26">
        <v>1224</v>
      </c>
      <c r="F511" s="26">
        <v>18.5</v>
      </c>
      <c r="G511" s="26">
        <v>92</v>
      </c>
      <c r="H511" s="26">
        <v>325</v>
      </c>
      <c r="I511" s="25">
        <v>900</v>
      </c>
      <c r="J511" s="25">
        <v>800</v>
      </c>
    </row>
    <row r="512" spans="1:10" x14ac:dyDescent="0.2">
      <c r="A512" s="25">
        <v>574</v>
      </c>
      <c r="B512" s="26" t="s">
        <v>180</v>
      </c>
      <c r="C512" s="26">
        <v>1470</v>
      </c>
      <c r="D512" s="26">
        <v>29340</v>
      </c>
      <c r="E512" s="26">
        <v>1334</v>
      </c>
      <c r="F512" s="26">
        <v>18.5</v>
      </c>
      <c r="G512" s="26">
        <v>93</v>
      </c>
      <c r="H512" s="26">
        <v>325</v>
      </c>
      <c r="I512" s="25">
        <v>900</v>
      </c>
      <c r="J512" s="25">
        <v>800</v>
      </c>
    </row>
    <row r="513" spans="1:10" x14ac:dyDescent="0.2">
      <c r="A513" s="25">
        <v>575</v>
      </c>
      <c r="B513" s="26" t="s">
        <v>180</v>
      </c>
      <c r="C513" s="26">
        <v>1470</v>
      </c>
      <c r="D513" s="26">
        <v>24606</v>
      </c>
      <c r="E513" s="26">
        <v>1371</v>
      </c>
      <c r="F513" s="26">
        <v>18.5</v>
      </c>
      <c r="G513" s="26">
        <v>92</v>
      </c>
      <c r="H513" s="26">
        <v>325</v>
      </c>
      <c r="I513" s="25">
        <v>900</v>
      </c>
      <c r="J513" s="25">
        <v>800</v>
      </c>
    </row>
    <row r="514" spans="1:10" x14ac:dyDescent="0.2">
      <c r="A514" s="19">
        <v>576</v>
      </c>
      <c r="B514" s="2" t="s">
        <v>181</v>
      </c>
      <c r="C514" s="2">
        <v>1470</v>
      </c>
      <c r="D514" s="2">
        <v>45000</v>
      </c>
      <c r="E514" s="2">
        <v>971</v>
      </c>
      <c r="F514" s="2">
        <v>22</v>
      </c>
      <c r="G514" s="2">
        <v>92</v>
      </c>
      <c r="H514" s="21">
        <v>369</v>
      </c>
      <c r="I514" s="19">
        <v>900</v>
      </c>
      <c r="J514" s="19">
        <v>800</v>
      </c>
    </row>
    <row r="515" spans="1:10" x14ac:dyDescent="0.2">
      <c r="A515" s="19">
        <v>577</v>
      </c>
      <c r="B515" s="2" t="s">
        <v>181</v>
      </c>
      <c r="C515" s="2">
        <v>1470</v>
      </c>
      <c r="D515" s="2">
        <v>42750</v>
      </c>
      <c r="E515" s="2">
        <v>1112</v>
      </c>
      <c r="F515" s="2">
        <v>22</v>
      </c>
      <c r="G515" s="2">
        <v>93</v>
      </c>
      <c r="H515" s="21">
        <v>369</v>
      </c>
      <c r="I515" s="19">
        <v>900</v>
      </c>
      <c r="J515" s="19">
        <v>800</v>
      </c>
    </row>
    <row r="516" spans="1:10" x14ac:dyDescent="0.2">
      <c r="A516" s="19">
        <v>578</v>
      </c>
      <c r="B516" s="2" t="s">
        <v>181</v>
      </c>
      <c r="C516" s="2">
        <v>1470</v>
      </c>
      <c r="D516" s="2">
        <v>40000</v>
      </c>
      <c r="E516" s="2">
        <v>1190</v>
      </c>
      <c r="F516" s="2">
        <v>22</v>
      </c>
      <c r="G516" s="2">
        <v>93</v>
      </c>
      <c r="H516" s="21">
        <v>369</v>
      </c>
      <c r="I516" s="19">
        <v>900</v>
      </c>
      <c r="J516" s="19">
        <v>800</v>
      </c>
    </row>
    <row r="517" spans="1:10" x14ac:dyDescent="0.2">
      <c r="A517" s="19">
        <v>579</v>
      </c>
      <c r="B517" s="2" t="s">
        <v>181</v>
      </c>
      <c r="C517" s="2">
        <v>1470</v>
      </c>
      <c r="D517" s="2">
        <v>37500</v>
      </c>
      <c r="E517" s="2">
        <v>1278</v>
      </c>
      <c r="F517" s="2">
        <v>22</v>
      </c>
      <c r="G517" s="2">
        <v>93</v>
      </c>
      <c r="H517" s="21">
        <v>369</v>
      </c>
      <c r="I517" s="19">
        <v>900</v>
      </c>
      <c r="J517" s="19">
        <v>800</v>
      </c>
    </row>
    <row r="518" spans="1:10" x14ac:dyDescent="0.2">
      <c r="A518" s="19">
        <v>580</v>
      </c>
      <c r="B518" s="2" t="s">
        <v>181</v>
      </c>
      <c r="C518" s="2">
        <v>1470</v>
      </c>
      <c r="D518" s="2">
        <v>33750</v>
      </c>
      <c r="E518" s="2">
        <v>1393</v>
      </c>
      <c r="F518" s="2">
        <v>22</v>
      </c>
      <c r="G518" s="2">
        <v>94</v>
      </c>
      <c r="H518" s="21">
        <v>369</v>
      </c>
      <c r="I518" s="19">
        <v>900</v>
      </c>
      <c r="J518" s="19">
        <v>800</v>
      </c>
    </row>
    <row r="519" spans="1:10" x14ac:dyDescent="0.2">
      <c r="A519" s="19">
        <v>581</v>
      </c>
      <c r="B519" s="2" t="s">
        <v>181</v>
      </c>
      <c r="C519" s="2">
        <v>1470</v>
      </c>
      <c r="D519" s="2">
        <v>30375</v>
      </c>
      <c r="E519" s="2">
        <v>1431</v>
      </c>
      <c r="F519" s="2">
        <v>22</v>
      </c>
      <c r="G519" s="2">
        <v>93</v>
      </c>
      <c r="H519" s="21">
        <v>369</v>
      </c>
      <c r="I519" s="19">
        <v>900</v>
      </c>
      <c r="J519" s="19">
        <v>800</v>
      </c>
    </row>
    <row r="520" spans="1:10" x14ac:dyDescent="0.2">
      <c r="A520" s="25">
        <v>582</v>
      </c>
      <c r="B520" s="26" t="s">
        <v>182</v>
      </c>
      <c r="C520" s="26">
        <v>1475</v>
      </c>
      <c r="D520" s="26">
        <v>58200</v>
      </c>
      <c r="E520" s="26">
        <v>1134</v>
      </c>
      <c r="F520" s="26">
        <v>30</v>
      </c>
      <c r="G520" s="26">
        <v>93</v>
      </c>
      <c r="H520" s="26">
        <v>427</v>
      </c>
      <c r="I520" s="25">
        <v>900</v>
      </c>
      <c r="J520" s="25">
        <v>800</v>
      </c>
    </row>
    <row r="521" spans="1:10" x14ac:dyDescent="0.2">
      <c r="A521" s="25">
        <v>583</v>
      </c>
      <c r="B521" s="26" t="s">
        <v>182</v>
      </c>
      <c r="C521" s="26">
        <v>1475</v>
      </c>
      <c r="D521" s="26">
        <v>55290</v>
      </c>
      <c r="E521" s="26">
        <v>1298</v>
      </c>
      <c r="F521" s="26">
        <v>30</v>
      </c>
      <c r="G521" s="26">
        <v>94</v>
      </c>
      <c r="H521" s="26">
        <v>427</v>
      </c>
      <c r="I521" s="25">
        <v>900</v>
      </c>
      <c r="J521" s="25">
        <v>800</v>
      </c>
    </row>
    <row r="522" spans="1:10" x14ac:dyDescent="0.2">
      <c r="A522" s="25">
        <v>584</v>
      </c>
      <c r="B522" s="26" t="s">
        <v>182</v>
      </c>
      <c r="C522" s="26">
        <v>1475</v>
      </c>
      <c r="D522" s="26">
        <v>52000</v>
      </c>
      <c r="E522" s="26">
        <v>1340</v>
      </c>
      <c r="F522" s="26">
        <v>30</v>
      </c>
      <c r="G522" s="26">
        <v>94</v>
      </c>
      <c r="H522" s="26">
        <v>427</v>
      </c>
      <c r="I522" s="25">
        <v>900</v>
      </c>
      <c r="J522" s="25">
        <v>800</v>
      </c>
    </row>
    <row r="523" spans="1:10" x14ac:dyDescent="0.2">
      <c r="A523" s="25">
        <v>585</v>
      </c>
      <c r="B523" s="26" t="s">
        <v>182</v>
      </c>
      <c r="C523" s="26">
        <v>1475</v>
      </c>
      <c r="D523" s="26">
        <v>48500</v>
      </c>
      <c r="E523" s="26">
        <v>1492</v>
      </c>
      <c r="F523" s="26">
        <v>30</v>
      </c>
      <c r="G523" s="26">
        <v>95</v>
      </c>
      <c r="H523" s="26">
        <v>427</v>
      </c>
      <c r="I523" s="25">
        <v>900</v>
      </c>
      <c r="J523" s="25">
        <v>800</v>
      </c>
    </row>
    <row r="524" spans="1:10" x14ac:dyDescent="0.2">
      <c r="A524" s="25">
        <v>586</v>
      </c>
      <c r="B524" s="26" t="s">
        <v>182</v>
      </c>
      <c r="C524" s="26">
        <v>1475</v>
      </c>
      <c r="D524" s="26">
        <v>43650</v>
      </c>
      <c r="E524" s="26">
        <v>1582</v>
      </c>
      <c r="F524" s="26">
        <v>30</v>
      </c>
      <c r="G524" s="26">
        <v>95</v>
      </c>
      <c r="H524" s="26">
        <v>427</v>
      </c>
      <c r="I524" s="25">
        <v>900</v>
      </c>
      <c r="J524" s="25">
        <v>800</v>
      </c>
    </row>
    <row r="525" spans="1:10" x14ac:dyDescent="0.2">
      <c r="A525" s="25">
        <v>587</v>
      </c>
      <c r="B525" s="26" t="s">
        <v>182</v>
      </c>
      <c r="C525" s="26">
        <v>1475</v>
      </c>
      <c r="D525" s="26">
        <v>39285</v>
      </c>
      <c r="E525" s="26">
        <v>1626</v>
      </c>
      <c r="F525" s="26">
        <v>30</v>
      </c>
      <c r="G525" s="26">
        <v>95</v>
      </c>
      <c r="H525" s="26">
        <v>427</v>
      </c>
      <c r="I525" s="25">
        <v>900</v>
      </c>
      <c r="J525" s="25">
        <v>800</v>
      </c>
    </row>
    <row r="526" spans="1:10" x14ac:dyDescent="0.2">
      <c r="A526" s="19">
        <v>588</v>
      </c>
      <c r="B526" s="2" t="s">
        <v>183</v>
      </c>
      <c r="C526" s="2">
        <v>975</v>
      </c>
      <c r="D526" s="2">
        <v>38400</v>
      </c>
      <c r="E526" s="2">
        <v>635</v>
      </c>
      <c r="F526" s="2">
        <v>11</v>
      </c>
      <c r="G526" s="2">
        <v>86</v>
      </c>
      <c r="H526" s="21">
        <v>315</v>
      </c>
      <c r="I526" s="19">
        <v>1000</v>
      </c>
      <c r="J526" s="19">
        <v>900</v>
      </c>
    </row>
    <row r="527" spans="1:10" x14ac:dyDescent="0.2">
      <c r="A527" s="19">
        <v>589</v>
      </c>
      <c r="B527" s="2" t="s">
        <v>183</v>
      </c>
      <c r="C527" s="2">
        <v>975</v>
      </c>
      <c r="D527" s="2">
        <v>36480</v>
      </c>
      <c r="E527" s="2">
        <v>727</v>
      </c>
      <c r="F527" s="2">
        <v>11</v>
      </c>
      <c r="G527" s="2">
        <v>87</v>
      </c>
      <c r="H527" s="21">
        <v>315</v>
      </c>
      <c r="I527" s="19">
        <v>1000</v>
      </c>
      <c r="J527" s="19">
        <v>900</v>
      </c>
    </row>
    <row r="528" spans="1:10" x14ac:dyDescent="0.2">
      <c r="A528" s="19">
        <v>590</v>
      </c>
      <c r="B528" s="2" t="s">
        <v>183</v>
      </c>
      <c r="C528" s="2">
        <v>975</v>
      </c>
      <c r="D528" s="2">
        <v>33000</v>
      </c>
      <c r="E528" s="2">
        <v>800</v>
      </c>
      <c r="F528" s="2">
        <v>11</v>
      </c>
      <c r="G528" s="2">
        <v>88</v>
      </c>
      <c r="H528" s="21">
        <v>315</v>
      </c>
      <c r="I528" s="19">
        <v>1000</v>
      </c>
      <c r="J528" s="19">
        <v>900</v>
      </c>
    </row>
    <row r="529" spans="1:10" x14ac:dyDescent="0.2">
      <c r="A529" s="19">
        <v>591</v>
      </c>
      <c r="B529" s="2" t="s">
        <v>183</v>
      </c>
      <c r="C529" s="2">
        <v>975</v>
      </c>
      <c r="D529" s="2">
        <v>30500</v>
      </c>
      <c r="E529" s="2">
        <v>842</v>
      </c>
      <c r="F529" s="2">
        <v>11</v>
      </c>
      <c r="G529" s="2">
        <v>88</v>
      </c>
      <c r="H529" s="21">
        <v>315</v>
      </c>
      <c r="I529" s="19">
        <v>1000</v>
      </c>
      <c r="J529" s="19">
        <v>900</v>
      </c>
    </row>
    <row r="530" spans="1:10" x14ac:dyDescent="0.2">
      <c r="A530" s="19">
        <v>592</v>
      </c>
      <c r="B530" s="2" t="s">
        <v>183</v>
      </c>
      <c r="C530" s="2">
        <v>975</v>
      </c>
      <c r="D530" s="2">
        <v>28800</v>
      </c>
      <c r="E530" s="2">
        <v>886</v>
      </c>
      <c r="F530" s="2">
        <v>11</v>
      </c>
      <c r="G530" s="2">
        <v>88</v>
      </c>
      <c r="H530" s="21">
        <v>315</v>
      </c>
      <c r="I530" s="19">
        <v>1000</v>
      </c>
      <c r="J530" s="19">
        <v>900</v>
      </c>
    </row>
    <row r="531" spans="1:10" x14ac:dyDescent="0.2">
      <c r="A531" s="19">
        <v>593</v>
      </c>
      <c r="B531" s="2" t="s">
        <v>183</v>
      </c>
      <c r="C531" s="2">
        <v>975</v>
      </c>
      <c r="D531" s="2">
        <v>25920</v>
      </c>
      <c r="E531" s="2">
        <v>911</v>
      </c>
      <c r="F531" s="2">
        <v>11</v>
      </c>
      <c r="G531" s="2">
        <v>88</v>
      </c>
      <c r="H531" s="21">
        <v>315</v>
      </c>
      <c r="I531" s="19">
        <v>1000</v>
      </c>
      <c r="J531" s="19">
        <v>900</v>
      </c>
    </row>
    <row r="532" spans="1:10" x14ac:dyDescent="0.2">
      <c r="A532" s="25">
        <v>594</v>
      </c>
      <c r="B532" s="26" t="s">
        <v>184</v>
      </c>
      <c r="C532" s="26">
        <v>1470</v>
      </c>
      <c r="D532" s="26">
        <v>43680</v>
      </c>
      <c r="E532" s="26">
        <v>1013</v>
      </c>
      <c r="F532" s="26">
        <v>22</v>
      </c>
      <c r="G532" s="26">
        <v>92</v>
      </c>
      <c r="H532" s="26">
        <v>377</v>
      </c>
      <c r="I532" s="25">
        <v>1000</v>
      </c>
      <c r="J532" s="25">
        <v>900</v>
      </c>
    </row>
    <row r="533" spans="1:10" x14ac:dyDescent="0.2">
      <c r="A533" s="25">
        <v>595</v>
      </c>
      <c r="B533" s="26" t="s">
        <v>184</v>
      </c>
      <c r="C533" s="26">
        <v>1470</v>
      </c>
      <c r="D533" s="26">
        <v>41496</v>
      </c>
      <c r="E533" s="26">
        <v>1159</v>
      </c>
      <c r="F533" s="26">
        <v>22</v>
      </c>
      <c r="G533" s="26">
        <v>93</v>
      </c>
      <c r="H533" s="26">
        <v>377</v>
      </c>
      <c r="I533" s="25">
        <v>1000</v>
      </c>
      <c r="J533" s="25">
        <v>900</v>
      </c>
    </row>
    <row r="534" spans="1:10" x14ac:dyDescent="0.2">
      <c r="A534" s="25">
        <v>596</v>
      </c>
      <c r="B534" s="26" t="s">
        <v>184</v>
      </c>
      <c r="C534" s="26">
        <v>1470</v>
      </c>
      <c r="D534" s="26">
        <v>39000</v>
      </c>
      <c r="E534" s="26">
        <v>1340</v>
      </c>
      <c r="F534" s="26">
        <v>22</v>
      </c>
      <c r="G534" s="26">
        <v>93</v>
      </c>
      <c r="H534" s="26">
        <v>377</v>
      </c>
      <c r="I534" s="25">
        <v>1000</v>
      </c>
      <c r="J534" s="25">
        <v>900</v>
      </c>
    </row>
    <row r="535" spans="1:10" x14ac:dyDescent="0.2">
      <c r="A535" s="25">
        <v>597</v>
      </c>
      <c r="B535" s="26" t="s">
        <v>184</v>
      </c>
      <c r="C535" s="26">
        <v>1470</v>
      </c>
      <c r="D535" s="26">
        <v>36400</v>
      </c>
      <c r="E535" s="26">
        <v>1332</v>
      </c>
      <c r="F535" s="26">
        <v>22</v>
      </c>
      <c r="G535" s="26">
        <v>94</v>
      </c>
      <c r="H535" s="26">
        <v>377</v>
      </c>
      <c r="I535" s="25">
        <v>1000</v>
      </c>
      <c r="J535" s="25">
        <v>900</v>
      </c>
    </row>
    <row r="536" spans="1:10" x14ac:dyDescent="0.2">
      <c r="A536" s="25">
        <v>598</v>
      </c>
      <c r="B536" s="26" t="s">
        <v>184</v>
      </c>
      <c r="C536" s="26">
        <v>1470</v>
      </c>
      <c r="D536" s="26">
        <v>32760</v>
      </c>
      <c r="E536" s="26">
        <v>1452</v>
      </c>
      <c r="F536" s="26">
        <v>22</v>
      </c>
      <c r="G536" s="26">
        <v>94</v>
      </c>
      <c r="H536" s="26">
        <v>377</v>
      </c>
      <c r="I536" s="25">
        <v>1000</v>
      </c>
      <c r="J536" s="25">
        <v>900</v>
      </c>
    </row>
    <row r="537" spans="1:10" x14ac:dyDescent="0.2">
      <c r="A537" s="25">
        <v>599</v>
      </c>
      <c r="B537" s="26" t="s">
        <v>184</v>
      </c>
      <c r="C537" s="26">
        <v>1470</v>
      </c>
      <c r="D537" s="26">
        <v>29484</v>
      </c>
      <c r="E537" s="26">
        <v>1492</v>
      </c>
      <c r="F537" s="26">
        <v>22</v>
      </c>
      <c r="G537" s="26">
        <v>94</v>
      </c>
      <c r="H537" s="26">
        <v>377</v>
      </c>
      <c r="I537" s="25">
        <v>1000</v>
      </c>
      <c r="J537" s="25">
        <v>900</v>
      </c>
    </row>
    <row r="538" spans="1:10" x14ac:dyDescent="0.2">
      <c r="A538" s="19">
        <v>600</v>
      </c>
      <c r="B538" s="2" t="s">
        <v>185</v>
      </c>
      <c r="C538" s="2">
        <v>1475</v>
      </c>
      <c r="D538" s="2">
        <v>56160</v>
      </c>
      <c r="E538" s="2">
        <v>1067</v>
      </c>
      <c r="F538" s="2">
        <v>30</v>
      </c>
      <c r="G538" s="2">
        <v>93</v>
      </c>
      <c r="H538" s="21">
        <v>457</v>
      </c>
      <c r="I538" s="19">
        <v>1000</v>
      </c>
      <c r="J538" s="19">
        <v>900</v>
      </c>
    </row>
    <row r="539" spans="1:10" x14ac:dyDescent="0.2">
      <c r="A539" s="19">
        <v>601</v>
      </c>
      <c r="B539" s="2" t="s">
        <v>185</v>
      </c>
      <c r="C539" s="2">
        <v>1475</v>
      </c>
      <c r="D539" s="2">
        <v>53352</v>
      </c>
      <c r="E539" s="2">
        <v>1221</v>
      </c>
      <c r="F539" s="2">
        <v>30</v>
      </c>
      <c r="G539" s="2">
        <v>94</v>
      </c>
      <c r="H539" s="21">
        <v>457</v>
      </c>
      <c r="I539" s="19">
        <v>1000</v>
      </c>
      <c r="J539" s="19">
        <v>900</v>
      </c>
    </row>
    <row r="540" spans="1:10" x14ac:dyDescent="0.2">
      <c r="A540" s="19">
        <v>602</v>
      </c>
      <c r="B540" s="2" t="s">
        <v>185</v>
      </c>
      <c r="C540" s="2">
        <v>1475</v>
      </c>
      <c r="D540" s="2">
        <v>49900</v>
      </c>
      <c r="E540" s="2">
        <v>1330</v>
      </c>
      <c r="F540" s="2">
        <v>30</v>
      </c>
      <c r="G540" s="2">
        <v>92</v>
      </c>
      <c r="H540" s="21">
        <v>457</v>
      </c>
      <c r="I540" s="19">
        <v>1000</v>
      </c>
      <c r="J540" s="19">
        <v>900</v>
      </c>
    </row>
    <row r="541" spans="1:10" x14ac:dyDescent="0.2">
      <c r="A541" s="19">
        <v>603</v>
      </c>
      <c r="B541" s="2" t="s">
        <v>185</v>
      </c>
      <c r="C541" s="2">
        <v>1475</v>
      </c>
      <c r="D541" s="2">
        <v>46800</v>
      </c>
      <c r="E541" s="2">
        <v>1404</v>
      </c>
      <c r="F541" s="2">
        <v>30</v>
      </c>
      <c r="G541" s="2">
        <v>95</v>
      </c>
      <c r="H541" s="21">
        <v>457</v>
      </c>
      <c r="I541" s="19">
        <v>1000</v>
      </c>
      <c r="J541" s="19">
        <v>900</v>
      </c>
    </row>
    <row r="542" spans="1:10" x14ac:dyDescent="0.2">
      <c r="A542" s="19">
        <v>604</v>
      </c>
      <c r="B542" s="2" t="s">
        <v>185</v>
      </c>
      <c r="C542" s="2">
        <v>1475</v>
      </c>
      <c r="D542" s="2">
        <v>42120</v>
      </c>
      <c r="E542" s="2">
        <v>1489</v>
      </c>
      <c r="F542" s="2">
        <v>30</v>
      </c>
      <c r="G542" s="2">
        <v>92</v>
      </c>
      <c r="H542" s="21">
        <v>457</v>
      </c>
      <c r="I542" s="19">
        <v>1000</v>
      </c>
      <c r="J542" s="19">
        <v>900</v>
      </c>
    </row>
    <row r="543" spans="1:10" x14ac:dyDescent="0.2">
      <c r="A543" s="19">
        <v>605</v>
      </c>
      <c r="B543" s="2" t="s">
        <v>185</v>
      </c>
      <c r="C543" s="2">
        <v>1475</v>
      </c>
      <c r="D543" s="2">
        <v>37908</v>
      </c>
      <c r="E543" s="2">
        <v>1530</v>
      </c>
      <c r="F543" s="2">
        <v>30</v>
      </c>
      <c r="G543" s="2">
        <v>95</v>
      </c>
      <c r="H543" s="21">
        <v>457</v>
      </c>
      <c r="I543" s="19">
        <v>1000</v>
      </c>
      <c r="J543" s="19">
        <v>900</v>
      </c>
    </row>
    <row r="544" spans="1:10" x14ac:dyDescent="0.2">
      <c r="A544" s="25">
        <v>606</v>
      </c>
      <c r="B544" s="26" t="s">
        <v>186</v>
      </c>
      <c r="C544" s="26">
        <v>1480</v>
      </c>
      <c r="D544" s="26">
        <v>65520</v>
      </c>
      <c r="E544" s="26">
        <v>1254</v>
      </c>
      <c r="F544" s="26">
        <v>37</v>
      </c>
      <c r="G544" s="26">
        <v>95</v>
      </c>
      <c r="H544" s="26">
        <v>486</v>
      </c>
      <c r="I544" s="25">
        <v>1000</v>
      </c>
      <c r="J544" s="25">
        <v>900</v>
      </c>
    </row>
    <row r="545" spans="1:10" x14ac:dyDescent="0.2">
      <c r="A545" s="25">
        <v>607</v>
      </c>
      <c r="B545" s="26" t="s">
        <v>186</v>
      </c>
      <c r="C545" s="26">
        <v>1480</v>
      </c>
      <c r="D545" s="26">
        <v>62244</v>
      </c>
      <c r="E545" s="26">
        <v>1436</v>
      </c>
      <c r="F545" s="26">
        <v>37</v>
      </c>
      <c r="G545" s="26">
        <v>96</v>
      </c>
      <c r="H545" s="26">
        <v>486</v>
      </c>
      <c r="I545" s="25">
        <v>1000</v>
      </c>
      <c r="J545" s="25">
        <v>900</v>
      </c>
    </row>
    <row r="546" spans="1:10" x14ac:dyDescent="0.2">
      <c r="A546" s="25">
        <v>608</v>
      </c>
      <c r="B546" s="26" t="s">
        <v>186</v>
      </c>
      <c r="C546" s="26">
        <v>1480</v>
      </c>
      <c r="D546" s="26">
        <v>58000</v>
      </c>
      <c r="E546" s="26">
        <v>1535</v>
      </c>
      <c r="F546" s="26">
        <v>37</v>
      </c>
      <c r="G546" s="26">
        <v>96</v>
      </c>
      <c r="H546" s="26">
        <v>486</v>
      </c>
      <c r="I546" s="25">
        <v>1000</v>
      </c>
      <c r="J546" s="25">
        <v>900</v>
      </c>
    </row>
    <row r="547" spans="1:10" x14ac:dyDescent="0.2">
      <c r="A547" s="25">
        <v>609</v>
      </c>
      <c r="B547" s="26" t="s">
        <v>186</v>
      </c>
      <c r="C547" s="26">
        <v>1480</v>
      </c>
      <c r="D547" s="26">
        <v>54600</v>
      </c>
      <c r="E547" s="26">
        <v>1650</v>
      </c>
      <c r="F547" s="26">
        <v>37</v>
      </c>
      <c r="G547" s="26">
        <v>96</v>
      </c>
      <c r="H547" s="26">
        <v>486</v>
      </c>
      <c r="I547" s="25">
        <v>1000</v>
      </c>
      <c r="J547" s="25">
        <v>900</v>
      </c>
    </row>
    <row r="548" spans="1:10" x14ac:dyDescent="0.2">
      <c r="A548" s="25">
        <v>610</v>
      </c>
      <c r="B548" s="26" t="s">
        <v>186</v>
      </c>
      <c r="C548" s="26">
        <v>1480</v>
      </c>
      <c r="D548" s="26">
        <v>49140</v>
      </c>
      <c r="E548" s="26">
        <v>1749</v>
      </c>
      <c r="F548" s="26">
        <v>37</v>
      </c>
      <c r="G548" s="26">
        <v>96</v>
      </c>
      <c r="H548" s="26">
        <v>486</v>
      </c>
      <c r="I548" s="25">
        <v>1000</v>
      </c>
      <c r="J548" s="25">
        <v>900</v>
      </c>
    </row>
    <row r="549" spans="1:10" x14ac:dyDescent="0.2">
      <c r="A549" s="25">
        <v>611</v>
      </c>
      <c r="B549" s="26" t="s">
        <v>186</v>
      </c>
      <c r="C549" s="26">
        <v>1480</v>
      </c>
      <c r="D549" s="26">
        <v>44226</v>
      </c>
      <c r="E549" s="26">
        <v>1799</v>
      </c>
      <c r="F549" s="26">
        <v>37</v>
      </c>
      <c r="G549" s="26">
        <v>96</v>
      </c>
      <c r="H549" s="26">
        <v>486</v>
      </c>
      <c r="I549" s="25">
        <v>1000</v>
      </c>
      <c r="J549" s="25">
        <v>900</v>
      </c>
    </row>
    <row r="550" spans="1:10" x14ac:dyDescent="0.2">
      <c r="A550" s="19">
        <v>612</v>
      </c>
      <c r="B550" s="2" t="s">
        <v>187</v>
      </c>
      <c r="C550" s="2">
        <v>980</v>
      </c>
      <c r="D550" s="2">
        <v>45120</v>
      </c>
      <c r="E550" s="2">
        <v>835</v>
      </c>
      <c r="F550" s="2">
        <v>18.5</v>
      </c>
      <c r="G550" s="2">
        <v>90</v>
      </c>
      <c r="H550" s="21">
        <v>445</v>
      </c>
      <c r="I550" s="19">
        <v>1100</v>
      </c>
      <c r="J550" s="19">
        <v>900</v>
      </c>
    </row>
    <row r="551" spans="1:10" x14ac:dyDescent="0.2">
      <c r="A551" s="19">
        <v>613</v>
      </c>
      <c r="B551" s="2" t="s">
        <v>187</v>
      </c>
      <c r="C551" s="2">
        <v>980</v>
      </c>
      <c r="D551" s="2">
        <v>42864</v>
      </c>
      <c r="E551" s="2">
        <v>955</v>
      </c>
      <c r="F551" s="2">
        <v>18.5</v>
      </c>
      <c r="G551" s="2">
        <v>91</v>
      </c>
      <c r="H551" s="21">
        <v>445</v>
      </c>
      <c r="I551" s="19">
        <v>1100</v>
      </c>
      <c r="J551" s="19">
        <v>900</v>
      </c>
    </row>
    <row r="552" spans="1:10" x14ac:dyDescent="0.2">
      <c r="A552" s="19">
        <v>614</v>
      </c>
      <c r="B552" s="2" t="s">
        <v>187</v>
      </c>
      <c r="C552" s="2">
        <v>980</v>
      </c>
      <c r="D552" s="2">
        <v>39500</v>
      </c>
      <c r="E552" s="2">
        <v>1020</v>
      </c>
      <c r="F552" s="2">
        <v>18.5</v>
      </c>
      <c r="G552" s="2">
        <v>92</v>
      </c>
      <c r="H552" s="21">
        <v>445</v>
      </c>
      <c r="I552" s="19">
        <v>1100</v>
      </c>
      <c r="J552" s="19">
        <v>900</v>
      </c>
    </row>
    <row r="553" spans="1:10" x14ac:dyDescent="0.2">
      <c r="A553" s="19">
        <v>615</v>
      </c>
      <c r="B553" s="2" t="s">
        <v>187</v>
      </c>
      <c r="C553" s="2">
        <v>980</v>
      </c>
      <c r="D553" s="2">
        <v>36600</v>
      </c>
      <c r="E553" s="2">
        <v>1125</v>
      </c>
      <c r="F553" s="2">
        <v>18.5</v>
      </c>
      <c r="G553" s="2">
        <v>92</v>
      </c>
      <c r="H553" s="21">
        <v>445</v>
      </c>
      <c r="I553" s="19">
        <v>1100</v>
      </c>
      <c r="J553" s="19">
        <v>900</v>
      </c>
    </row>
    <row r="554" spans="1:10" x14ac:dyDescent="0.2">
      <c r="A554" s="19">
        <v>616</v>
      </c>
      <c r="B554" s="2" t="s">
        <v>187</v>
      </c>
      <c r="C554" s="2">
        <v>980</v>
      </c>
      <c r="D554" s="2">
        <v>33840</v>
      </c>
      <c r="E554" s="2">
        <v>1163</v>
      </c>
      <c r="F554" s="2">
        <v>18.5</v>
      </c>
      <c r="G554" s="2">
        <v>92</v>
      </c>
      <c r="H554" s="21">
        <v>445</v>
      </c>
      <c r="I554" s="19">
        <v>1100</v>
      </c>
      <c r="J554" s="19">
        <v>900</v>
      </c>
    </row>
    <row r="555" spans="1:10" x14ac:dyDescent="0.2">
      <c r="A555" s="19">
        <v>617</v>
      </c>
      <c r="B555" s="2" t="s">
        <v>187</v>
      </c>
      <c r="C555" s="2">
        <v>980</v>
      </c>
      <c r="D555" s="2">
        <v>30456</v>
      </c>
      <c r="E555" s="2">
        <v>1197</v>
      </c>
      <c r="F555" s="2">
        <v>18.5</v>
      </c>
      <c r="G555" s="2">
        <v>92</v>
      </c>
      <c r="H555" s="21">
        <v>445</v>
      </c>
      <c r="I555" s="19">
        <v>1100</v>
      </c>
      <c r="J555" s="19">
        <v>900</v>
      </c>
    </row>
    <row r="556" spans="1:10" x14ac:dyDescent="0.2">
      <c r="A556" s="25">
        <v>618</v>
      </c>
      <c r="B556" s="26" t="s">
        <v>188</v>
      </c>
      <c r="C556" s="26">
        <v>980</v>
      </c>
      <c r="D556" s="26">
        <v>49920</v>
      </c>
      <c r="E556" s="26">
        <v>896</v>
      </c>
      <c r="F556" s="26">
        <v>22</v>
      </c>
      <c r="G556" s="26">
        <v>91</v>
      </c>
      <c r="H556" s="26">
        <v>470</v>
      </c>
      <c r="I556" s="25">
        <v>1100</v>
      </c>
      <c r="J556" s="25">
        <v>900</v>
      </c>
    </row>
    <row r="557" spans="1:10" x14ac:dyDescent="0.2">
      <c r="A557" s="25">
        <v>619</v>
      </c>
      <c r="B557" s="26" t="s">
        <v>188</v>
      </c>
      <c r="C557" s="26">
        <v>980</v>
      </c>
      <c r="D557" s="26">
        <v>47424</v>
      </c>
      <c r="E557" s="26">
        <v>1026</v>
      </c>
      <c r="F557" s="26">
        <v>22</v>
      </c>
      <c r="G557" s="26">
        <v>92</v>
      </c>
      <c r="H557" s="26">
        <v>470</v>
      </c>
      <c r="I557" s="25">
        <v>1100</v>
      </c>
      <c r="J557" s="25">
        <v>900</v>
      </c>
    </row>
    <row r="558" spans="1:10" x14ac:dyDescent="0.2">
      <c r="A558" s="25">
        <v>620</v>
      </c>
      <c r="B558" s="26" t="s">
        <v>188</v>
      </c>
      <c r="C558" s="26">
        <v>980</v>
      </c>
      <c r="D558" s="26">
        <v>44500</v>
      </c>
      <c r="E558" s="26">
        <v>1100</v>
      </c>
      <c r="F558" s="26">
        <v>22</v>
      </c>
      <c r="G558" s="26">
        <v>93</v>
      </c>
      <c r="H558" s="26">
        <v>470</v>
      </c>
      <c r="I558" s="25">
        <v>1100</v>
      </c>
      <c r="J558" s="25">
        <v>900</v>
      </c>
    </row>
    <row r="559" spans="1:10" x14ac:dyDescent="0.2">
      <c r="A559" s="25">
        <v>621</v>
      </c>
      <c r="B559" s="26" t="s">
        <v>188</v>
      </c>
      <c r="C559" s="26">
        <v>980</v>
      </c>
      <c r="D559" s="26">
        <v>41600</v>
      </c>
      <c r="E559" s="26">
        <v>1179</v>
      </c>
      <c r="F559" s="26">
        <v>22</v>
      </c>
      <c r="G559" s="26">
        <v>93</v>
      </c>
      <c r="H559" s="26">
        <v>470</v>
      </c>
      <c r="I559" s="25">
        <v>1100</v>
      </c>
      <c r="J559" s="25">
        <v>900</v>
      </c>
    </row>
    <row r="560" spans="1:10" x14ac:dyDescent="0.2">
      <c r="A560" s="25">
        <v>622</v>
      </c>
      <c r="B560" s="26" t="s">
        <v>188</v>
      </c>
      <c r="C560" s="26">
        <v>980</v>
      </c>
      <c r="D560" s="26">
        <v>37440</v>
      </c>
      <c r="E560" s="26">
        <v>1250</v>
      </c>
      <c r="F560" s="26">
        <v>22</v>
      </c>
      <c r="G560" s="26">
        <v>93</v>
      </c>
      <c r="H560" s="26">
        <v>470</v>
      </c>
      <c r="I560" s="25">
        <v>1100</v>
      </c>
      <c r="J560" s="25">
        <v>900</v>
      </c>
    </row>
    <row r="561" spans="1:10" x14ac:dyDescent="0.2">
      <c r="A561" s="25">
        <v>623</v>
      </c>
      <c r="B561" s="26" t="s">
        <v>188</v>
      </c>
      <c r="C561" s="26">
        <v>980</v>
      </c>
      <c r="D561" s="26">
        <v>33696</v>
      </c>
      <c r="E561" s="26">
        <v>1285</v>
      </c>
      <c r="F561" s="26">
        <v>22</v>
      </c>
      <c r="G561" s="26">
        <v>93</v>
      </c>
      <c r="H561" s="26">
        <v>470</v>
      </c>
      <c r="I561" s="25">
        <v>1100</v>
      </c>
      <c r="J561" s="25">
        <v>900</v>
      </c>
    </row>
    <row r="562" spans="1:10" x14ac:dyDescent="0.2">
      <c r="A562" s="19">
        <v>624</v>
      </c>
      <c r="B562" s="2" t="s">
        <v>189</v>
      </c>
      <c r="C562" s="2">
        <v>985</v>
      </c>
      <c r="D562" s="2">
        <v>62500</v>
      </c>
      <c r="E562" s="2">
        <v>1079</v>
      </c>
      <c r="F562" s="2">
        <v>30</v>
      </c>
      <c r="G562" s="2">
        <v>93</v>
      </c>
      <c r="H562" s="21">
        <v>536</v>
      </c>
      <c r="I562" s="19">
        <v>1100</v>
      </c>
      <c r="J562" s="19">
        <v>900</v>
      </c>
    </row>
    <row r="563" spans="1:10" x14ac:dyDescent="0.2">
      <c r="A563" s="19">
        <v>625</v>
      </c>
      <c r="B563" s="2" t="s">
        <v>189</v>
      </c>
      <c r="C563" s="2">
        <v>985</v>
      </c>
      <c r="D563" s="2">
        <v>59280</v>
      </c>
      <c r="E563" s="2">
        <v>1235</v>
      </c>
      <c r="F563" s="2">
        <v>30</v>
      </c>
      <c r="G563" s="2">
        <v>94</v>
      </c>
      <c r="H563" s="21">
        <v>536</v>
      </c>
      <c r="I563" s="19">
        <v>1100</v>
      </c>
      <c r="J563" s="19">
        <v>900</v>
      </c>
    </row>
    <row r="564" spans="1:10" x14ac:dyDescent="0.2">
      <c r="A564" s="19">
        <v>626</v>
      </c>
      <c r="B564" s="2" t="s">
        <v>189</v>
      </c>
      <c r="C564" s="2">
        <v>985</v>
      </c>
      <c r="D564" s="2">
        <v>55000</v>
      </c>
      <c r="E564" s="2">
        <v>1320</v>
      </c>
      <c r="F564" s="2">
        <v>30</v>
      </c>
      <c r="G564" s="2">
        <v>94</v>
      </c>
      <c r="H564" s="21">
        <v>536</v>
      </c>
      <c r="I564" s="19">
        <v>1100</v>
      </c>
      <c r="J564" s="19">
        <v>900</v>
      </c>
    </row>
    <row r="565" spans="1:10" x14ac:dyDescent="0.2">
      <c r="A565" s="19">
        <v>627</v>
      </c>
      <c r="B565" s="2" t="s">
        <v>189</v>
      </c>
      <c r="C565" s="2">
        <v>985</v>
      </c>
      <c r="D565" s="2">
        <v>51600</v>
      </c>
      <c r="E565" s="2">
        <v>1420</v>
      </c>
      <c r="F565" s="2">
        <v>30</v>
      </c>
      <c r="G565" s="2">
        <v>95</v>
      </c>
      <c r="H565" s="21">
        <v>536</v>
      </c>
      <c r="I565" s="19">
        <v>1100</v>
      </c>
      <c r="J565" s="19">
        <v>900</v>
      </c>
    </row>
    <row r="566" spans="1:10" x14ac:dyDescent="0.2">
      <c r="A566" s="19">
        <v>628</v>
      </c>
      <c r="B566" s="2" t="s">
        <v>189</v>
      </c>
      <c r="C566" s="2">
        <v>985</v>
      </c>
      <c r="D566" s="2">
        <v>46800</v>
      </c>
      <c r="E566" s="2">
        <v>1505</v>
      </c>
      <c r="F566" s="2">
        <v>30</v>
      </c>
      <c r="G566" s="2">
        <v>95</v>
      </c>
      <c r="H566" s="21">
        <v>536</v>
      </c>
      <c r="I566" s="19">
        <v>1100</v>
      </c>
      <c r="J566" s="19">
        <v>900</v>
      </c>
    </row>
    <row r="567" spans="1:10" x14ac:dyDescent="0.2">
      <c r="A567" s="19">
        <v>629</v>
      </c>
      <c r="B567" s="2" t="s">
        <v>189</v>
      </c>
      <c r="C567" s="2">
        <v>985</v>
      </c>
      <c r="D567" s="2">
        <v>42120</v>
      </c>
      <c r="E567" s="2">
        <v>1548</v>
      </c>
      <c r="F567" s="2">
        <v>30</v>
      </c>
      <c r="G567" s="2">
        <v>94</v>
      </c>
      <c r="H567" s="21">
        <v>536</v>
      </c>
      <c r="I567" s="19">
        <v>1100</v>
      </c>
      <c r="J567" s="19">
        <v>900</v>
      </c>
    </row>
    <row r="568" spans="1:10" x14ac:dyDescent="0.2">
      <c r="A568" s="25">
        <v>630</v>
      </c>
      <c r="B568" s="26" t="s">
        <v>190</v>
      </c>
      <c r="C568" s="26">
        <v>1480</v>
      </c>
      <c r="D568" s="26">
        <v>60900</v>
      </c>
      <c r="E568" s="26">
        <v>1164</v>
      </c>
      <c r="F568" s="26">
        <v>37</v>
      </c>
      <c r="G568" s="26">
        <v>97</v>
      </c>
      <c r="H568" s="26" t="s">
        <v>191</v>
      </c>
      <c r="I568" s="25">
        <v>1100</v>
      </c>
      <c r="J568" s="25">
        <v>900</v>
      </c>
    </row>
    <row r="569" spans="1:10" x14ac:dyDescent="0.2">
      <c r="A569" s="25">
        <v>631</v>
      </c>
      <c r="B569" s="26" t="s">
        <v>190</v>
      </c>
      <c r="C569" s="26">
        <v>1480</v>
      </c>
      <c r="D569" s="26">
        <v>57909</v>
      </c>
      <c r="E569" s="26">
        <v>1332</v>
      </c>
      <c r="F569" s="26">
        <v>37</v>
      </c>
      <c r="G569" s="26">
        <v>98</v>
      </c>
      <c r="H569" s="26" t="s">
        <v>191</v>
      </c>
      <c r="I569" s="25">
        <v>1100</v>
      </c>
      <c r="J569" s="25">
        <v>900</v>
      </c>
    </row>
    <row r="570" spans="1:10" x14ac:dyDescent="0.2">
      <c r="A570" s="25">
        <v>632</v>
      </c>
      <c r="B570" s="26" t="s">
        <v>190</v>
      </c>
      <c r="C570" s="26">
        <v>1480</v>
      </c>
      <c r="D570" s="26">
        <v>54000</v>
      </c>
      <c r="E570" s="26">
        <v>1420</v>
      </c>
      <c r="F570" s="26">
        <v>37</v>
      </c>
      <c r="G570" s="26">
        <v>98</v>
      </c>
      <c r="H570" s="26" t="s">
        <v>191</v>
      </c>
      <c r="I570" s="25">
        <v>1100</v>
      </c>
      <c r="J570" s="25">
        <v>900</v>
      </c>
    </row>
    <row r="571" spans="1:10" x14ac:dyDescent="0.2">
      <c r="A571" s="25">
        <v>633</v>
      </c>
      <c r="B571" s="26" t="s">
        <v>190</v>
      </c>
      <c r="C571" s="26">
        <v>1480</v>
      </c>
      <c r="D571" s="26">
        <v>50750</v>
      </c>
      <c r="E571" s="26">
        <v>1530</v>
      </c>
      <c r="F571" s="26">
        <v>37</v>
      </c>
      <c r="G571" s="26">
        <v>98</v>
      </c>
      <c r="H571" s="26" t="s">
        <v>191</v>
      </c>
      <c r="I571" s="25">
        <v>1100</v>
      </c>
      <c r="J571" s="25">
        <v>900</v>
      </c>
    </row>
    <row r="572" spans="1:10" x14ac:dyDescent="0.2">
      <c r="A572" s="25">
        <v>634</v>
      </c>
      <c r="B572" s="26" t="s">
        <v>190</v>
      </c>
      <c r="C572" s="26">
        <v>1480</v>
      </c>
      <c r="D572" s="26">
        <v>45675</v>
      </c>
      <c r="E572" s="26">
        <v>1668</v>
      </c>
      <c r="F572" s="26">
        <v>37</v>
      </c>
      <c r="G572" s="26">
        <v>98</v>
      </c>
      <c r="H572" s="26" t="s">
        <v>191</v>
      </c>
      <c r="I572" s="25">
        <v>1100</v>
      </c>
      <c r="J572" s="25">
        <v>900</v>
      </c>
    </row>
    <row r="573" spans="1:10" x14ac:dyDescent="0.2">
      <c r="A573" s="25">
        <v>635</v>
      </c>
      <c r="B573" s="26" t="s">
        <v>190</v>
      </c>
      <c r="C573" s="26">
        <v>1480</v>
      </c>
      <c r="D573" s="26">
        <v>41108</v>
      </c>
      <c r="E573" s="26">
        <v>1713</v>
      </c>
      <c r="F573" s="26">
        <v>37</v>
      </c>
      <c r="G573" s="26">
        <v>98</v>
      </c>
      <c r="H573" s="26" t="s">
        <v>191</v>
      </c>
      <c r="I573" s="25">
        <v>1100</v>
      </c>
      <c r="J573" s="25">
        <v>900</v>
      </c>
    </row>
    <row r="574" spans="1:10" x14ac:dyDescent="0.2">
      <c r="A574" s="19">
        <v>636</v>
      </c>
      <c r="B574" s="2" t="s">
        <v>192</v>
      </c>
      <c r="C574" s="2">
        <v>980</v>
      </c>
      <c r="D574" s="2">
        <v>52800</v>
      </c>
      <c r="E574" s="2">
        <v>902</v>
      </c>
      <c r="F574" s="2">
        <v>22</v>
      </c>
      <c r="G574" s="2">
        <v>90</v>
      </c>
      <c r="H574" s="21">
        <v>489</v>
      </c>
      <c r="I574" s="19">
        <v>1200</v>
      </c>
      <c r="J574" s="19">
        <v>900</v>
      </c>
    </row>
    <row r="575" spans="1:10" x14ac:dyDescent="0.2">
      <c r="A575" s="19">
        <v>637</v>
      </c>
      <c r="B575" s="2" t="s">
        <v>192</v>
      </c>
      <c r="C575" s="2">
        <v>980</v>
      </c>
      <c r="D575" s="2">
        <v>50160</v>
      </c>
      <c r="E575" s="2">
        <v>1033</v>
      </c>
      <c r="F575" s="2">
        <v>22</v>
      </c>
      <c r="G575" s="2">
        <v>91</v>
      </c>
      <c r="H575" s="21">
        <v>489</v>
      </c>
      <c r="I575" s="19">
        <v>1200</v>
      </c>
      <c r="J575" s="19">
        <v>900</v>
      </c>
    </row>
    <row r="576" spans="1:10" x14ac:dyDescent="0.2">
      <c r="A576" s="19">
        <v>638</v>
      </c>
      <c r="B576" s="2" t="s">
        <v>192</v>
      </c>
      <c r="C576" s="2">
        <v>980</v>
      </c>
      <c r="D576" s="2">
        <v>47000</v>
      </c>
      <c r="E576" s="2">
        <v>1100</v>
      </c>
      <c r="F576" s="2">
        <v>22</v>
      </c>
      <c r="G576" s="2">
        <v>91</v>
      </c>
      <c r="H576" s="21">
        <v>489</v>
      </c>
      <c r="I576" s="19">
        <v>1200</v>
      </c>
      <c r="J576" s="19">
        <v>900</v>
      </c>
    </row>
    <row r="577" spans="1:10" x14ac:dyDescent="0.2">
      <c r="A577" s="19">
        <v>639</v>
      </c>
      <c r="B577" s="2" t="s">
        <v>192</v>
      </c>
      <c r="C577" s="2">
        <v>980</v>
      </c>
      <c r="D577" s="2">
        <v>44000</v>
      </c>
      <c r="E577" s="2">
        <v>1188</v>
      </c>
      <c r="F577" s="2">
        <v>22</v>
      </c>
      <c r="G577" s="2">
        <v>91</v>
      </c>
      <c r="H577" s="21">
        <v>489</v>
      </c>
      <c r="I577" s="19">
        <v>1200</v>
      </c>
      <c r="J577" s="19">
        <v>900</v>
      </c>
    </row>
    <row r="578" spans="1:10" x14ac:dyDescent="0.2">
      <c r="A578" s="19">
        <v>640</v>
      </c>
      <c r="B578" s="2" t="s">
        <v>192</v>
      </c>
      <c r="C578" s="2">
        <v>980</v>
      </c>
      <c r="D578" s="2">
        <v>39600</v>
      </c>
      <c r="E578" s="2">
        <v>1295</v>
      </c>
      <c r="F578" s="2">
        <v>22</v>
      </c>
      <c r="G578" s="2">
        <v>92</v>
      </c>
      <c r="H578" s="21">
        <v>489</v>
      </c>
      <c r="I578" s="19">
        <v>1200</v>
      </c>
      <c r="J578" s="19">
        <v>900</v>
      </c>
    </row>
    <row r="579" spans="1:10" x14ac:dyDescent="0.2">
      <c r="A579" s="19">
        <v>641</v>
      </c>
      <c r="B579" s="2" t="s">
        <v>192</v>
      </c>
      <c r="C579" s="2">
        <v>980</v>
      </c>
      <c r="D579" s="2">
        <v>35640</v>
      </c>
      <c r="E579" s="2">
        <v>1330</v>
      </c>
      <c r="F579" s="2">
        <v>22</v>
      </c>
      <c r="G579" s="2">
        <v>91</v>
      </c>
      <c r="H579" s="21">
        <v>489</v>
      </c>
      <c r="I579" s="19">
        <v>1200</v>
      </c>
      <c r="J579" s="19">
        <v>900</v>
      </c>
    </row>
    <row r="580" spans="1:10" x14ac:dyDescent="0.2">
      <c r="A580" s="25">
        <v>642</v>
      </c>
      <c r="B580" s="26" t="s">
        <v>193</v>
      </c>
      <c r="C580" s="26">
        <v>985</v>
      </c>
      <c r="D580" s="26">
        <v>66000</v>
      </c>
      <c r="E580" s="26">
        <v>937</v>
      </c>
      <c r="F580" s="26">
        <v>30</v>
      </c>
      <c r="G580" s="26">
        <v>92</v>
      </c>
      <c r="H580" s="26">
        <v>570</v>
      </c>
      <c r="I580" s="25">
        <v>1200</v>
      </c>
      <c r="J580" s="25">
        <v>900</v>
      </c>
    </row>
    <row r="581" spans="1:10" x14ac:dyDescent="0.2">
      <c r="A581" s="25">
        <v>643</v>
      </c>
      <c r="B581" s="26" t="s">
        <v>193</v>
      </c>
      <c r="C581" s="26">
        <v>985</v>
      </c>
      <c r="D581" s="26">
        <v>62700</v>
      </c>
      <c r="E581" s="26">
        <v>1073</v>
      </c>
      <c r="F581" s="26">
        <v>30</v>
      </c>
      <c r="G581" s="26">
        <v>93</v>
      </c>
      <c r="H581" s="26">
        <v>570</v>
      </c>
      <c r="I581" s="25">
        <v>1200</v>
      </c>
      <c r="J581" s="25">
        <v>900</v>
      </c>
    </row>
    <row r="582" spans="1:10" x14ac:dyDescent="0.2">
      <c r="A582" s="25">
        <v>644</v>
      </c>
      <c r="B582" s="26" t="s">
        <v>193</v>
      </c>
      <c r="C582" s="26">
        <v>985</v>
      </c>
      <c r="D582" s="26">
        <v>58500</v>
      </c>
      <c r="E582" s="26">
        <v>1150</v>
      </c>
      <c r="F582" s="26">
        <v>30</v>
      </c>
      <c r="G582" s="26">
        <v>93</v>
      </c>
      <c r="H582" s="26">
        <v>570</v>
      </c>
      <c r="I582" s="25">
        <v>1200</v>
      </c>
      <c r="J582" s="25">
        <v>900</v>
      </c>
    </row>
    <row r="583" spans="1:10" x14ac:dyDescent="0.2">
      <c r="A583" s="25">
        <v>645</v>
      </c>
      <c r="B583" s="26" t="s">
        <v>193</v>
      </c>
      <c r="C583" s="26">
        <v>985</v>
      </c>
      <c r="D583" s="26">
        <v>55000</v>
      </c>
      <c r="E583" s="26">
        <v>1233</v>
      </c>
      <c r="F583" s="26">
        <v>30</v>
      </c>
      <c r="G583" s="26">
        <v>94</v>
      </c>
      <c r="H583" s="26">
        <v>570</v>
      </c>
      <c r="I583" s="25">
        <v>1200</v>
      </c>
      <c r="J583" s="25">
        <v>900</v>
      </c>
    </row>
    <row r="584" spans="1:10" x14ac:dyDescent="0.2">
      <c r="A584" s="25">
        <v>646</v>
      </c>
      <c r="B584" s="26" t="s">
        <v>193</v>
      </c>
      <c r="C584" s="26">
        <v>985</v>
      </c>
      <c r="D584" s="26">
        <v>49500</v>
      </c>
      <c r="E584" s="26">
        <v>1307</v>
      </c>
      <c r="F584" s="26">
        <v>30</v>
      </c>
      <c r="G584" s="26">
        <v>94</v>
      </c>
      <c r="H584" s="26">
        <v>570</v>
      </c>
      <c r="I584" s="25">
        <v>1200</v>
      </c>
      <c r="J584" s="25">
        <v>900</v>
      </c>
    </row>
    <row r="585" spans="1:10" x14ac:dyDescent="0.2">
      <c r="A585" s="25">
        <v>647</v>
      </c>
      <c r="B585" s="26" t="s">
        <v>193</v>
      </c>
      <c r="C585" s="26">
        <v>985</v>
      </c>
      <c r="D585" s="26">
        <v>44550</v>
      </c>
      <c r="E585" s="26">
        <v>1344</v>
      </c>
      <c r="F585" s="26">
        <v>30</v>
      </c>
      <c r="G585" s="26">
        <v>93</v>
      </c>
      <c r="H585" s="26">
        <v>570</v>
      </c>
      <c r="I585" s="25">
        <v>1200</v>
      </c>
      <c r="J585" s="25">
        <v>900</v>
      </c>
    </row>
    <row r="586" spans="1:10" x14ac:dyDescent="0.2">
      <c r="A586" s="19">
        <v>648</v>
      </c>
      <c r="B586" s="2" t="s">
        <v>194</v>
      </c>
      <c r="C586" s="2">
        <v>985</v>
      </c>
      <c r="D586" s="2">
        <v>75600</v>
      </c>
      <c r="E586" s="2">
        <v>1110</v>
      </c>
      <c r="F586" s="2">
        <v>37</v>
      </c>
      <c r="G586" s="2">
        <v>93</v>
      </c>
      <c r="H586" s="21">
        <v>668</v>
      </c>
      <c r="I586" s="19">
        <v>1200</v>
      </c>
      <c r="J586" s="19">
        <v>900</v>
      </c>
    </row>
    <row r="587" spans="1:10" x14ac:dyDescent="0.2">
      <c r="A587" s="19">
        <v>649</v>
      </c>
      <c r="B587" s="2" t="s">
        <v>194</v>
      </c>
      <c r="C587" s="2">
        <v>985</v>
      </c>
      <c r="D587" s="2">
        <v>71820</v>
      </c>
      <c r="E587" s="2">
        <v>1270</v>
      </c>
      <c r="F587" s="2">
        <v>37</v>
      </c>
      <c r="G587" s="2">
        <v>94</v>
      </c>
      <c r="H587" s="21">
        <v>668</v>
      </c>
      <c r="I587" s="19">
        <v>1200</v>
      </c>
      <c r="J587" s="19">
        <v>900</v>
      </c>
    </row>
    <row r="588" spans="1:10" x14ac:dyDescent="0.2">
      <c r="A588" s="19">
        <v>650</v>
      </c>
      <c r="B588" s="2" t="s">
        <v>194</v>
      </c>
      <c r="C588" s="2">
        <v>985</v>
      </c>
      <c r="D588" s="2">
        <v>67000</v>
      </c>
      <c r="E588" s="2">
        <v>1350</v>
      </c>
      <c r="F588" s="2">
        <v>37</v>
      </c>
      <c r="G588" s="2">
        <v>94</v>
      </c>
      <c r="H588" s="21">
        <v>668</v>
      </c>
      <c r="I588" s="19">
        <v>1200</v>
      </c>
      <c r="J588" s="19">
        <v>900</v>
      </c>
    </row>
    <row r="589" spans="1:10" x14ac:dyDescent="0.2">
      <c r="A589" s="19">
        <v>651</v>
      </c>
      <c r="B589" s="2" t="s">
        <v>194</v>
      </c>
      <c r="C589" s="2">
        <v>985</v>
      </c>
      <c r="D589" s="2">
        <v>63000</v>
      </c>
      <c r="E589" s="2">
        <v>1460</v>
      </c>
      <c r="F589" s="2">
        <v>37</v>
      </c>
      <c r="G589" s="2">
        <v>95</v>
      </c>
      <c r="H589" s="21">
        <v>668</v>
      </c>
      <c r="I589" s="19">
        <v>1200</v>
      </c>
      <c r="J589" s="19">
        <v>900</v>
      </c>
    </row>
    <row r="590" spans="1:10" x14ac:dyDescent="0.2">
      <c r="A590" s="19">
        <v>652</v>
      </c>
      <c r="B590" s="2" t="s">
        <v>194</v>
      </c>
      <c r="C590" s="2">
        <v>985</v>
      </c>
      <c r="D590" s="2">
        <v>56700</v>
      </c>
      <c r="E590" s="2">
        <v>1548</v>
      </c>
      <c r="F590" s="2">
        <v>37</v>
      </c>
      <c r="G590" s="2">
        <v>95</v>
      </c>
      <c r="H590" s="21">
        <v>668</v>
      </c>
      <c r="I590" s="19">
        <v>1200</v>
      </c>
      <c r="J590" s="19">
        <v>900</v>
      </c>
    </row>
    <row r="591" spans="1:10" x14ac:dyDescent="0.2">
      <c r="A591" s="19">
        <v>653</v>
      </c>
      <c r="B591" s="2" t="s">
        <v>194</v>
      </c>
      <c r="C591" s="2">
        <v>985</v>
      </c>
      <c r="D591" s="2">
        <v>51030</v>
      </c>
      <c r="E591" s="2">
        <v>1591</v>
      </c>
      <c r="F591" s="2">
        <v>37</v>
      </c>
      <c r="G591" s="2">
        <v>95</v>
      </c>
      <c r="H591" s="21">
        <v>668</v>
      </c>
      <c r="I591" s="19">
        <v>1200</v>
      </c>
      <c r="J591" s="19">
        <v>900</v>
      </c>
    </row>
    <row r="592" spans="1:10" x14ac:dyDescent="0.2">
      <c r="A592" s="25">
        <v>654</v>
      </c>
      <c r="B592" s="26" t="s">
        <v>195</v>
      </c>
      <c r="C592" s="26">
        <v>1480</v>
      </c>
      <c r="D592" s="26">
        <v>69781</v>
      </c>
      <c r="E592" s="26">
        <v>1272</v>
      </c>
      <c r="F592" s="26">
        <v>45</v>
      </c>
      <c r="G592" s="26">
        <v>97</v>
      </c>
      <c r="H592" s="26" t="s">
        <v>196</v>
      </c>
      <c r="I592" s="25">
        <v>1200</v>
      </c>
      <c r="J592" s="25">
        <v>900</v>
      </c>
    </row>
    <row r="593" spans="1:10" x14ac:dyDescent="0.2">
      <c r="A593" s="25">
        <v>655</v>
      </c>
      <c r="B593" s="26" t="s">
        <v>195</v>
      </c>
      <c r="C593" s="26">
        <v>1480</v>
      </c>
      <c r="D593" s="26">
        <v>66292</v>
      </c>
      <c r="E593" s="26">
        <v>1456</v>
      </c>
      <c r="F593" s="26">
        <v>45</v>
      </c>
      <c r="G593" s="26">
        <v>98</v>
      </c>
      <c r="H593" s="26" t="s">
        <v>196</v>
      </c>
      <c r="I593" s="25">
        <v>1200</v>
      </c>
      <c r="J593" s="25">
        <v>900</v>
      </c>
    </row>
    <row r="594" spans="1:10" x14ac:dyDescent="0.2">
      <c r="A594" s="25">
        <v>656</v>
      </c>
      <c r="B594" s="26" t="s">
        <v>195</v>
      </c>
      <c r="C594" s="26">
        <v>1480</v>
      </c>
      <c r="D594" s="26">
        <v>62000</v>
      </c>
      <c r="E594" s="26">
        <v>1550</v>
      </c>
      <c r="F594" s="26">
        <v>45</v>
      </c>
      <c r="G594" s="26">
        <v>98</v>
      </c>
      <c r="H594" s="26" t="s">
        <v>196</v>
      </c>
      <c r="I594" s="25">
        <v>1200</v>
      </c>
      <c r="J594" s="25">
        <v>900</v>
      </c>
    </row>
    <row r="595" spans="1:10" x14ac:dyDescent="0.2">
      <c r="A595" s="25">
        <v>657</v>
      </c>
      <c r="B595" s="26" t="s">
        <v>195</v>
      </c>
      <c r="C595" s="26">
        <v>1480</v>
      </c>
      <c r="D595" s="26">
        <v>58121</v>
      </c>
      <c r="E595" s="26">
        <v>1673</v>
      </c>
      <c r="F595" s="26">
        <v>45</v>
      </c>
      <c r="G595" s="26">
        <v>99</v>
      </c>
      <c r="H595" s="26" t="s">
        <v>196</v>
      </c>
      <c r="I595" s="25">
        <v>1200</v>
      </c>
      <c r="J595" s="25">
        <v>900</v>
      </c>
    </row>
    <row r="596" spans="1:10" x14ac:dyDescent="0.2">
      <c r="A596" s="25">
        <v>658</v>
      </c>
      <c r="B596" s="26" t="s">
        <v>195</v>
      </c>
      <c r="C596" s="26">
        <v>1480</v>
      </c>
      <c r="D596" s="26">
        <v>52336</v>
      </c>
      <c r="E596" s="26">
        <v>1823</v>
      </c>
      <c r="F596" s="26">
        <v>45</v>
      </c>
      <c r="G596" s="26">
        <v>99</v>
      </c>
      <c r="H596" s="26" t="s">
        <v>196</v>
      </c>
      <c r="I596" s="25">
        <v>1200</v>
      </c>
      <c r="J596" s="25">
        <v>900</v>
      </c>
    </row>
    <row r="597" spans="1:10" x14ac:dyDescent="0.2">
      <c r="A597" s="25">
        <v>659</v>
      </c>
      <c r="B597" s="26" t="s">
        <v>195</v>
      </c>
      <c r="C597" s="26">
        <v>1480</v>
      </c>
      <c r="D597" s="26">
        <v>47102</v>
      </c>
      <c r="E597" s="26">
        <v>1874</v>
      </c>
      <c r="F597" s="26">
        <v>45</v>
      </c>
      <c r="G597" s="26">
        <v>99</v>
      </c>
      <c r="H597" s="26" t="s">
        <v>196</v>
      </c>
      <c r="I597" s="25">
        <v>1200</v>
      </c>
      <c r="J597" s="25">
        <v>900</v>
      </c>
    </row>
    <row r="598" spans="1:10" x14ac:dyDescent="0.2">
      <c r="A598" s="19">
        <v>660</v>
      </c>
      <c r="B598" s="2" t="s">
        <v>197</v>
      </c>
      <c r="C598" s="2">
        <v>980</v>
      </c>
      <c r="D598" s="2">
        <v>52800</v>
      </c>
      <c r="E598" s="2">
        <v>855</v>
      </c>
      <c r="F598" s="2">
        <v>22</v>
      </c>
      <c r="G598" s="2">
        <v>90</v>
      </c>
      <c r="H598" s="21">
        <v>543</v>
      </c>
      <c r="I598" s="19">
        <v>1300</v>
      </c>
      <c r="J598" s="19">
        <v>1100</v>
      </c>
    </row>
    <row r="599" spans="1:10" x14ac:dyDescent="0.2">
      <c r="A599" s="19">
        <v>661</v>
      </c>
      <c r="B599" s="2" t="s">
        <v>197</v>
      </c>
      <c r="C599" s="2">
        <v>980</v>
      </c>
      <c r="D599" s="2">
        <v>50160</v>
      </c>
      <c r="E599" s="2">
        <v>979</v>
      </c>
      <c r="F599" s="2">
        <v>22</v>
      </c>
      <c r="G599" s="2">
        <v>91</v>
      </c>
      <c r="H599" s="21">
        <v>543</v>
      </c>
      <c r="I599" s="19">
        <v>1300</v>
      </c>
      <c r="J599" s="19">
        <v>1100</v>
      </c>
    </row>
    <row r="600" spans="1:10" x14ac:dyDescent="0.2">
      <c r="A600" s="19">
        <v>662</v>
      </c>
      <c r="B600" s="2" t="s">
        <v>197</v>
      </c>
      <c r="C600" s="2">
        <v>980</v>
      </c>
      <c r="D600" s="2">
        <v>47000</v>
      </c>
      <c r="E600" s="2">
        <v>1050</v>
      </c>
      <c r="F600" s="2">
        <v>22</v>
      </c>
      <c r="G600" s="2">
        <v>92</v>
      </c>
      <c r="H600" s="21">
        <v>543</v>
      </c>
      <c r="I600" s="19">
        <v>1300</v>
      </c>
      <c r="J600" s="19">
        <v>1100</v>
      </c>
    </row>
    <row r="601" spans="1:10" x14ac:dyDescent="0.2">
      <c r="A601" s="19">
        <v>663</v>
      </c>
      <c r="B601" s="2" t="s">
        <v>197</v>
      </c>
      <c r="C601" s="2">
        <v>980</v>
      </c>
      <c r="D601" s="2">
        <v>44000</v>
      </c>
      <c r="E601" s="2">
        <v>1125</v>
      </c>
      <c r="F601" s="2">
        <v>22</v>
      </c>
      <c r="G601" s="2">
        <v>92</v>
      </c>
      <c r="H601" s="21">
        <v>543</v>
      </c>
      <c r="I601" s="19">
        <v>1300</v>
      </c>
      <c r="J601" s="19">
        <v>1100</v>
      </c>
    </row>
    <row r="602" spans="1:10" x14ac:dyDescent="0.2">
      <c r="A602" s="19">
        <v>664</v>
      </c>
      <c r="B602" s="2" t="s">
        <v>197</v>
      </c>
      <c r="C602" s="2">
        <v>980</v>
      </c>
      <c r="D602" s="2">
        <v>39600</v>
      </c>
      <c r="E602" s="2">
        <v>1227</v>
      </c>
      <c r="F602" s="2">
        <v>22</v>
      </c>
      <c r="G602" s="2">
        <v>92</v>
      </c>
      <c r="H602" s="21">
        <v>543</v>
      </c>
      <c r="I602" s="19">
        <v>1300</v>
      </c>
      <c r="J602" s="19">
        <v>1100</v>
      </c>
    </row>
    <row r="603" spans="1:10" x14ac:dyDescent="0.2">
      <c r="A603" s="19">
        <v>665</v>
      </c>
      <c r="B603" s="2" t="s">
        <v>197</v>
      </c>
      <c r="C603" s="2">
        <v>980</v>
      </c>
      <c r="D603" s="2">
        <v>35640</v>
      </c>
      <c r="E603" s="2">
        <v>1260</v>
      </c>
      <c r="F603" s="2">
        <v>22</v>
      </c>
      <c r="G603" s="2">
        <v>92</v>
      </c>
      <c r="H603" s="21">
        <v>543</v>
      </c>
      <c r="I603" s="19">
        <v>1300</v>
      </c>
      <c r="J603" s="19">
        <v>1100</v>
      </c>
    </row>
    <row r="604" spans="1:10" x14ac:dyDescent="0.2">
      <c r="A604" s="25">
        <v>666</v>
      </c>
      <c r="B604" s="26" t="s">
        <v>198</v>
      </c>
      <c r="C604" s="26">
        <v>985</v>
      </c>
      <c r="D604" s="26">
        <v>71040</v>
      </c>
      <c r="E604" s="26">
        <v>876</v>
      </c>
      <c r="F604" s="26">
        <v>30</v>
      </c>
      <c r="G604" s="26">
        <v>92</v>
      </c>
      <c r="H604" s="26">
        <v>607</v>
      </c>
      <c r="I604" s="25">
        <v>1300</v>
      </c>
      <c r="J604" s="25">
        <v>1100</v>
      </c>
    </row>
    <row r="605" spans="1:10" x14ac:dyDescent="0.2">
      <c r="A605" s="25">
        <v>667</v>
      </c>
      <c r="B605" s="26" t="s">
        <v>198</v>
      </c>
      <c r="C605" s="26">
        <v>985</v>
      </c>
      <c r="D605" s="26">
        <v>67448</v>
      </c>
      <c r="E605" s="26">
        <v>1003</v>
      </c>
      <c r="F605" s="26">
        <v>30</v>
      </c>
      <c r="G605" s="26">
        <v>93</v>
      </c>
      <c r="H605" s="26">
        <v>607</v>
      </c>
      <c r="I605" s="25">
        <v>1300</v>
      </c>
      <c r="J605" s="25">
        <v>1100</v>
      </c>
    </row>
    <row r="606" spans="1:10" x14ac:dyDescent="0.2">
      <c r="A606" s="25">
        <v>668</v>
      </c>
      <c r="B606" s="26" t="s">
        <v>198</v>
      </c>
      <c r="C606" s="26">
        <v>985</v>
      </c>
      <c r="D606" s="26">
        <v>63500</v>
      </c>
      <c r="E606" s="26">
        <v>1075</v>
      </c>
      <c r="F606" s="26">
        <v>30</v>
      </c>
      <c r="G606" s="26">
        <v>93</v>
      </c>
      <c r="H606" s="26">
        <v>607</v>
      </c>
      <c r="I606" s="25">
        <v>1300</v>
      </c>
      <c r="J606" s="25">
        <v>1100</v>
      </c>
    </row>
    <row r="607" spans="1:10" x14ac:dyDescent="0.2">
      <c r="A607" s="25">
        <v>669</v>
      </c>
      <c r="B607" s="26" t="s">
        <v>198</v>
      </c>
      <c r="C607" s="26">
        <v>985</v>
      </c>
      <c r="D607" s="26">
        <v>59200</v>
      </c>
      <c r="E607" s="26">
        <v>1152</v>
      </c>
      <c r="F607" s="26">
        <v>30</v>
      </c>
      <c r="G607" s="26">
        <v>93</v>
      </c>
      <c r="H607" s="26">
        <v>607</v>
      </c>
      <c r="I607" s="25">
        <v>1300</v>
      </c>
      <c r="J607" s="25">
        <v>1100</v>
      </c>
    </row>
    <row r="608" spans="1:10" x14ac:dyDescent="0.2">
      <c r="A608" s="25">
        <v>670</v>
      </c>
      <c r="B608" s="26" t="s">
        <v>198</v>
      </c>
      <c r="C608" s="26">
        <v>985</v>
      </c>
      <c r="D608" s="26">
        <v>53280</v>
      </c>
      <c r="E608" s="26">
        <v>1256</v>
      </c>
      <c r="F608" s="26">
        <v>30</v>
      </c>
      <c r="G608" s="26">
        <v>94</v>
      </c>
      <c r="H608" s="26">
        <v>607</v>
      </c>
      <c r="I608" s="25">
        <v>1300</v>
      </c>
      <c r="J608" s="25">
        <v>1100</v>
      </c>
    </row>
    <row r="609" spans="1:10" x14ac:dyDescent="0.2">
      <c r="A609" s="25">
        <v>671</v>
      </c>
      <c r="B609" s="26" t="s">
        <v>198</v>
      </c>
      <c r="C609" s="26">
        <v>985</v>
      </c>
      <c r="D609" s="26">
        <v>47952</v>
      </c>
      <c r="E609" s="26">
        <v>1291</v>
      </c>
      <c r="F609" s="26">
        <v>30</v>
      </c>
      <c r="G609" s="26">
        <v>93</v>
      </c>
      <c r="H609" s="26">
        <v>607</v>
      </c>
      <c r="I609" s="25">
        <v>1300</v>
      </c>
      <c r="J609" s="25">
        <v>1100</v>
      </c>
    </row>
    <row r="610" spans="1:10" x14ac:dyDescent="0.2">
      <c r="A610" s="19">
        <v>672</v>
      </c>
      <c r="B610" s="2" t="s">
        <v>199</v>
      </c>
      <c r="C610" s="2">
        <v>985</v>
      </c>
      <c r="D610" s="2">
        <v>84480</v>
      </c>
      <c r="E610" s="2">
        <v>910</v>
      </c>
      <c r="F610" s="2">
        <v>37</v>
      </c>
      <c r="G610" s="2">
        <v>93</v>
      </c>
      <c r="H610" s="21">
        <v>705</v>
      </c>
      <c r="I610" s="19">
        <v>1300</v>
      </c>
      <c r="J610" s="19">
        <v>1100</v>
      </c>
    </row>
    <row r="611" spans="1:10" x14ac:dyDescent="0.2">
      <c r="A611" s="19">
        <v>673</v>
      </c>
      <c r="B611" s="2" t="s">
        <v>199</v>
      </c>
      <c r="C611" s="2">
        <v>985</v>
      </c>
      <c r="D611" s="2">
        <v>80256</v>
      </c>
      <c r="E611" s="2">
        <v>1041</v>
      </c>
      <c r="F611" s="2">
        <v>37</v>
      </c>
      <c r="G611" s="2">
        <v>94</v>
      </c>
      <c r="H611" s="21">
        <v>705</v>
      </c>
      <c r="I611" s="19">
        <v>1300</v>
      </c>
      <c r="J611" s="19">
        <v>1100</v>
      </c>
    </row>
    <row r="612" spans="1:10" x14ac:dyDescent="0.2">
      <c r="A612" s="19">
        <v>674</v>
      </c>
      <c r="B612" s="2" t="s">
        <v>199</v>
      </c>
      <c r="C612" s="2">
        <v>985</v>
      </c>
      <c r="D612" s="2">
        <v>75500</v>
      </c>
      <c r="E612" s="2">
        <v>1110</v>
      </c>
      <c r="F612" s="2">
        <v>37</v>
      </c>
      <c r="G612" s="2">
        <v>94</v>
      </c>
      <c r="H612" s="21">
        <v>705</v>
      </c>
      <c r="I612" s="19">
        <v>1300</v>
      </c>
      <c r="J612" s="19">
        <v>1100</v>
      </c>
    </row>
    <row r="613" spans="1:10" x14ac:dyDescent="0.2">
      <c r="A613" s="19">
        <v>675</v>
      </c>
      <c r="B613" s="2" t="s">
        <v>199</v>
      </c>
      <c r="C613" s="2">
        <v>985</v>
      </c>
      <c r="D613" s="2">
        <v>70400</v>
      </c>
      <c r="E613" s="2">
        <v>1197</v>
      </c>
      <c r="F613" s="2">
        <v>37</v>
      </c>
      <c r="G613" s="2">
        <v>94</v>
      </c>
      <c r="H613" s="21">
        <v>705</v>
      </c>
      <c r="I613" s="19">
        <v>1300</v>
      </c>
      <c r="J613" s="19">
        <v>1100</v>
      </c>
    </row>
    <row r="614" spans="1:10" x14ac:dyDescent="0.2">
      <c r="A614" s="19">
        <v>676</v>
      </c>
      <c r="B614" s="2" t="s">
        <v>199</v>
      </c>
      <c r="C614" s="2">
        <v>985</v>
      </c>
      <c r="D614" s="2">
        <v>63360</v>
      </c>
      <c r="E614" s="2">
        <v>1305</v>
      </c>
      <c r="F614" s="2">
        <v>37</v>
      </c>
      <c r="G614" s="2">
        <v>95</v>
      </c>
      <c r="H614" s="21">
        <v>705</v>
      </c>
      <c r="I614" s="19">
        <v>1300</v>
      </c>
      <c r="J614" s="19">
        <v>1100</v>
      </c>
    </row>
    <row r="615" spans="1:10" x14ac:dyDescent="0.2">
      <c r="A615" s="19">
        <v>677</v>
      </c>
      <c r="B615" s="2" t="s">
        <v>199</v>
      </c>
      <c r="C615" s="2">
        <v>985</v>
      </c>
      <c r="D615" s="2">
        <v>57024</v>
      </c>
      <c r="E615" s="2">
        <v>1341</v>
      </c>
      <c r="F615" s="2">
        <v>37</v>
      </c>
      <c r="G615" s="2">
        <v>95</v>
      </c>
      <c r="H615" s="21">
        <v>705</v>
      </c>
      <c r="I615" s="19">
        <v>1300</v>
      </c>
      <c r="J615" s="19">
        <v>1100</v>
      </c>
    </row>
    <row r="616" spans="1:10" x14ac:dyDescent="0.2">
      <c r="A616" s="25">
        <v>678</v>
      </c>
      <c r="B616" s="26" t="s">
        <v>200</v>
      </c>
      <c r="C616" s="26">
        <v>985</v>
      </c>
      <c r="D616" s="26">
        <v>94320</v>
      </c>
      <c r="E616" s="26">
        <v>1102</v>
      </c>
      <c r="F616" s="26">
        <v>45</v>
      </c>
      <c r="G616" s="26">
        <v>94</v>
      </c>
      <c r="H616" s="26">
        <v>838</v>
      </c>
      <c r="I616" s="25">
        <v>1300</v>
      </c>
      <c r="J616" s="25">
        <v>1100</v>
      </c>
    </row>
    <row r="617" spans="1:10" x14ac:dyDescent="0.2">
      <c r="A617" s="25">
        <v>679</v>
      </c>
      <c r="B617" s="26" t="s">
        <v>200</v>
      </c>
      <c r="C617" s="26">
        <v>985</v>
      </c>
      <c r="D617" s="26">
        <v>89604</v>
      </c>
      <c r="E617" s="26">
        <v>1262</v>
      </c>
      <c r="F617" s="26">
        <v>45</v>
      </c>
      <c r="G617" s="26">
        <v>95</v>
      </c>
      <c r="H617" s="26">
        <v>838</v>
      </c>
      <c r="I617" s="25">
        <v>1300</v>
      </c>
      <c r="J617" s="25">
        <v>1100</v>
      </c>
    </row>
    <row r="618" spans="1:10" x14ac:dyDescent="0.2">
      <c r="A618" s="25">
        <v>680</v>
      </c>
      <c r="B618" s="26" t="s">
        <v>200</v>
      </c>
      <c r="C618" s="26">
        <v>985</v>
      </c>
      <c r="D618" s="26">
        <v>84000</v>
      </c>
      <c r="E618" s="26">
        <v>1330</v>
      </c>
      <c r="F618" s="26">
        <v>45</v>
      </c>
      <c r="G618" s="26">
        <v>95</v>
      </c>
      <c r="H618" s="26">
        <v>838</v>
      </c>
      <c r="I618" s="25">
        <v>1300</v>
      </c>
      <c r="J618" s="25">
        <v>1100</v>
      </c>
    </row>
    <row r="619" spans="1:10" x14ac:dyDescent="0.2">
      <c r="A619" s="25">
        <v>681</v>
      </c>
      <c r="B619" s="26" t="s">
        <v>200</v>
      </c>
      <c r="C619" s="26">
        <v>985</v>
      </c>
      <c r="D619" s="26">
        <v>78600</v>
      </c>
      <c r="E619" s="26">
        <v>1450</v>
      </c>
      <c r="F619" s="26">
        <v>45</v>
      </c>
      <c r="G619" s="26">
        <v>96</v>
      </c>
      <c r="H619" s="26">
        <v>838</v>
      </c>
      <c r="I619" s="25">
        <v>1300</v>
      </c>
      <c r="J619" s="25">
        <v>1100</v>
      </c>
    </row>
    <row r="620" spans="1:10" x14ac:dyDescent="0.2">
      <c r="A620" s="25">
        <v>682</v>
      </c>
      <c r="B620" s="26" t="s">
        <v>200</v>
      </c>
      <c r="C620" s="26">
        <v>985</v>
      </c>
      <c r="D620" s="26">
        <v>70740</v>
      </c>
      <c r="E620" s="26">
        <v>1537</v>
      </c>
      <c r="F620" s="26">
        <v>45</v>
      </c>
      <c r="G620" s="26">
        <v>96</v>
      </c>
      <c r="H620" s="26">
        <v>838</v>
      </c>
      <c r="I620" s="25">
        <v>1300</v>
      </c>
      <c r="J620" s="25">
        <v>1100</v>
      </c>
    </row>
    <row r="621" spans="1:10" x14ac:dyDescent="0.2">
      <c r="A621" s="25">
        <v>683</v>
      </c>
      <c r="B621" s="26" t="s">
        <v>200</v>
      </c>
      <c r="C621" s="26">
        <v>985</v>
      </c>
      <c r="D621" s="26">
        <v>63666</v>
      </c>
      <c r="E621" s="26">
        <v>1581</v>
      </c>
      <c r="F621" s="26">
        <v>45</v>
      </c>
      <c r="G621" s="26">
        <v>95</v>
      </c>
      <c r="H621" s="26">
        <v>838</v>
      </c>
      <c r="I621" s="25">
        <v>1300</v>
      </c>
      <c r="J621" s="25">
        <v>1100</v>
      </c>
    </row>
    <row r="622" spans="1:10" x14ac:dyDescent="0.2">
      <c r="A622" s="19">
        <v>684</v>
      </c>
      <c r="B622" s="2" t="s">
        <v>201</v>
      </c>
      <c r="C622" s="2">
        <v>980</v>
      </c>
      <c r="D622" s="2">
        <v>64800</v>
      </c>
      <c r="E622" s="2">
        <v>718</v>
      </c>
      <c r="F622" s="2">
        <v>22</v>
      </c>
      <c r="G622" s="2">
        <v>89</v>
      </c>
      <c r="H622" s="21">
        <v>543</v>
      </c>
      <c r="I622" s="19">
        <v>1400</v>
      </c>
      <c r="J622" s="19">
        <v>1100</v>
      </c>
    </row>
    <row r="623" spans="1:10" x14ac:dyDescent="0.2">
      <c r="A623" s="19">
        <v>685</v>
      </c>
      <c r="B623" s="2" t="s">
        <v>201</v>
      </c>
      <c r="C623" s="2">
        <v>980</v>
      </c>
      <c r="D623" s="2">
        <v>61560</v>
      </c>
      <c r="E623" s="2">
        <v>823</v>
      </c>
      <c r="F623" s="2">
        <v>22</v>
      </c>
      <c r="G623" s="2">
        <v>90</v>
      </c>
      <c r="H623" s="21">
        <v>543</v>
      </c>
      <c r="I623" s="19">
        <v>1400</v>
      </c>
      <c r="J623" s="19">
        <v>1100</v>
      </c>
    </row>
    <row r="624" spans="1:10" x14ac:dyDescent="0.2">
      <c r="A624" s="19">
        <v>686</v>
      </c>
      <c r="B624" s="2" t="s">
        <v>201</v>
      </c>
      <c r="C624" s="2">
        <v>980</v>
      </c>
      <c r="D624" s="2">
        <v>57600</v>
      </c>
      <c r="E624" s="2">
        <v>880</v>
      </c>
      <c r="F624" s="2">
        <v>22</v>
      </c>
      <c r="G624" s="2">
        <v>90</v>
      </c>
      <c r="H624" s="21">
        <v>543</v>
      </c>
      <c r="I624" s="19">
        <v>1400</v>
      </c>
      <c r="J624" s="19">
        <v>1100</v>
      </c>
    </row>
    <row r="625" spans="1:10" x14ac:dyDescent="0.2">
      <c r="A625" s="19">
        <v>687</v>
      </c>
      <c r="B625" s="2" t="s">
        <v>201</v>
      </c>
      <c r="C625" s="2">
        <v>980</v>
      </c>
      <c r="D625" s="2">
        <v>54000</v>
      </c>
      <c r="E625" s="2">
        <v>945</v>
      </c>
      <c r="F625" s="2">
        <v>22</v>
      </c>
      <c r="G625" s="2">
        <v>90</v>
      </c>
      <c r="H625" s="21">
        <v>543</v>
      </c>
      <c r="I625" s="19">
        <v>1400</v>
      </c>
      <c r="J625" s="19">
        <v>1100</v>
      </c>
    </row>
    <row r="626" spans="1:10" x14ac:dyDescent="0.2">
      <c r="A626" s="19">
        <v>688</v>
      </c>
      <c r="B626" s="2" t="s">
        <v>201</v>
      </c>
      <c r="C626" s="2">
        <v>980</v>
      </c>
      <c r="D626" s="2">
        <v>48600</v>
      </c>
      <c r="E626" s="2">
        <v>1031</v>
      </c>
      <c r="F626" s="2">
        <v>22</v>
      </c>
      <c r="G626" s="2">
        <v>91</v>
      </c>
      <c r="H626" s="21">
        <v>543</v>
      </c>
      <c r="I626" s="19">
        <v>1400</v>
      </c>
      <c r="J626" s="19">
        <v>1100</v>
      </c>
    </row>
    <row r="627" spans="1:10" x14ac:dyDescent="0.2">
      <c r="A627" s="19">
        <v>689</v>
      </c>
      <c r="B627" s="2" t="s">
        <v>201</v>
      </c>
      <c r="C627" s="2">
        <v>980</v>
      </c>
      <c r="D627" s="2">
        <v>43740</v>
      </c>
      <c r="E627" s="2">
        <v>1058</v>
      </c>
      <c r="F627" s="2">
        <v>22</v>
      </c>
      <c r="G627" s="2">
        <v>90</v>
      </c>
      <c r="H627" s="21">
        <v>543</v>
      </c>
      <c r="I627" s="19">
        <v>1400</v>
      </c>
      <c r="J627" s="19">
        <v>1100</v>
      </c>
    </row>
    <row r="628" spans="1:10" x14ac:dyDescent="0.2">
      <c r="A628" s="25">
        <v>690</v>
      </c>
      <c r="B628" s="26" t="s">
        <v>202</v>
      </c>
      <c r="C628" s="26">
        <v>985</v>
      </c>
      <c r="D628" s="26">
        <v>77040</v>
      </c>
      <c r="E628" s="26">
        <v>821</v>
      </c>
      <c r="F628" s="26">
        <v>30</v>
      </c>
      <c r="G628" s="26">
        <v>92</v>
      </c>
      <c r="H628" s="26">
        <v>543</v>
      </c>
      <c r="I628" s="25">
        <v>1400</v>
      </c>
      <c r="J628" s="25">
        <v>1100</v>
      </c>
    </row>
    <row r="629" spans="1:10" x14ac:dyDescent="0.2">
      <c r="A629" s="25">
        <v>691</v>
      </c>
      <c r="B629" s="26" t="s">
        <v>202</v>
      </c>
      <c r="C629" s="26">
        <v>985</v>
      </c>
      <c r="D629" s="26">
        <v>73188</v>
      </c>
      <c r="E629" s="26">
        <v>940</v>
      </c>
      <c r="F629" s="26">
        <v>30</v>
      </c>
      <c r="G629" s="26">
        <v>93</v>
      </c>
      <c r="H629" s="26">
        <v>543</v>
      </c>
      <c r="I629" s="25">
        <v>1400</v>
      </c>
      <c r="J629" s="25">
        <v>1100</v>
      </c>
    </row>
    <row r="630" spans="1:10" x14ac:dyDescent="0.2">
      <c r="A630" s="25">
        <v>692</v>
      </c>
      <c r="B630" s="26" t="s">
        <v>202</v>
      </c>
      <c r="C630" s="26">
        <v>985</v>
      </c>
      <c r="D630" s="26">
        <v>69000</v>
      </c>
      <c r="E630" s="26">
        <v>1000</v>
      </c>
      <c r="F630" s="26">
        <v>30</v>
      </c>
      <c r="G630" s="26">
        <v>93</v>
      </c>
      <c r="H630" s="26">
        <v>543</v>
      </c>
      <c r="I630" s="25">
        <v>1400</v>
      </c>
      <c r="J630" s="25">
        <v>1100</v>
      </c>
    </row>
    <row r="631" spans="1:10" x14ac:dyDescent="0.2">
      <c r="A631" s="25">
        <v>693</v>
      </c>
      <c r="B631" s="26" t="s">
        <v>202</v>
      </c>
      <c r="C631" s="26">
        <v>985</v>
      </c>
      <c r="D631" s="26">
        <v>64200</v>
      </c>
      <c r="E631" s="26">
        <v>1080</v>
      </c>
      <c r="F631" s="26">
        <v>30</v>
      </c>
      <c r="G631" s="26">
        <v>93</v>
      </c>
      <c r="H631" s="26">
        <v>543</v>
      </c>
      <c r="I631" s="25">
        <v>1400</v>
      </c>
      <c r="J631" s="25">
        <v>1100</v>
      </c>
    </row>
    <row r="632" spans="1:10" x14ac:dyDescent="0.2">
      <c r="A632" s="25">
        <v>694</v>
      </c>
      <c r="B632" s="26" t="s">
        <v>202</v>
      </c>
      <c r="C632" s="26">
        <v>985</v>
      </c>
      <c r="D632" s="26">
        <v>57780</v>
      </c>
      <c r="E632" s="26">
        <v>1177</v>
      </c>
      <c r="F632" s="26">
        <v>30</v>
      </c>
      <c r="G632" s="26">
        <v>93</v>
      </c>
      <c r="H632" s="26">
        <v>543</v>
      </c>
      <c r="I632" s="25">
        <v>1400</v>
      </c>
      <c r="J632" s="25">
        <v>1100</v>
      </c>
    </row>
    <row r="633" spans="1:10" x14ac:dyDescent="0.2">
      <c r="A633" s="25">
        <v>695</v>
      </c>
      <c r="B633" s="26" t="s">
        <v>202</v>
      </c>
      <c r="C633" s="26">
        <v>985</v>
      </c>
      <c r="D633" s="26">
        <v>52002</v>
      </c>
      <c r="E633" s="26">
        <v>1210</v>
      </c>
      <c r="F633" s="26">
        <v>30</v>
      </c>
      <c r="G633" s="26">
        <v>93</v>
      </c>
      <c r="H633" s="26">
        <v>543</v>
      </c>
      <c r="I633" s="25">
        <v>1400</v>
      </c>
      <c r="J633" s="25">
        <v>1100</v>
      </c>
    </row>
    <row r="634" spans="1:10" x14ac:dyDescent="0.2">
      <c r="A634" s="19">
        <v>696</v>
      </c>
      <c r="B634" s="2" t="s">
        <v>203</v>
      </c>
      <c r="C634" s="2">
        <v>985</v>
      </c>
      <c r="D634" s="2">
        <v>88800</v>
      </c>
      <c r="E634" s="2">
        <v>886</v>
      </c>
      <c r="F634" s="2">
        <v>37</v>
      </c>
      <c r="G634" s="2">
        <v>93</v>
      </c>
      <c r="H634" s="21">
        <v>728</v>
      </c>
      <c r="I634" s="19">
        <v>1400</v>
      </c>
      <c r="J634" s="19">
        <v>1100</v>
      </c>
    </row>
    <row r="635" spans="1:10" x14ac:dyDescent="0.2">
      <c r="A635" s="19">
        <v>697</v>
      </c>
      <c r="B635" s="2" t="s">
        <v>203</v>
      </c>
      <c r="C635" s="2">
        <v>985</v>
      </c>
      <c r="D635" s="2">
        <v>84360</v>
      </c>
      <c r="E635" s="2">
        <v>1014</v>
      </c>
      <c r="F635" s="2">
        <v>37</v>
      </c>
      <c r="G635" s="2">
        <v>94</v>
      </c>
      <c r="H635" s="21">
        <v>728</v>
      </c>
      <c r="I635" s="19">
        <v>1400</v>
      </c>
      <c r="J635" s="19">
        <v>1100</v>
      </c>
    </row>
    <row r="636" spans="1:10" x14ac:dyDescent="0.2">
      <c r="A636" s="19">
        <v>698</v>
      </c>
      <c r="B636" s="2" t="s">
        <v>203</v>
      </c>
      <c r="C636" s="2">
        <v>985</v>
      </c>
      <c r="D636" s="2">
        <v>79200</v>
      </c>
      <c r="E636" s="2">
        <v>1080</v>
      </c>
      <c r="F636" s="2">
        <v>37</v>
      </c>
      <c r="G636" s="2">
        <v>94</v>
      </c>
      <c r="H636" s="21">
        <v>728</v>
      </c>
      <c r="I636" s="19">
        <v>1400</v>
      </c>
      <c r="J636" s="19">
        <v>1100</v>
      </c>
    </row>
    <row r="637" spans="1:10" x14ac:dyDescent="0.2">
      <c r="A637" s="19">
        <v>699</v>
      </c>
      <c r="B637" s="2" t="s">
        <v>203</v>
      </c>
      <c r="C637" s="2">
        <v>985</v>
      </c>
      <c r="D637" s="24">
        <v>74000</v>
      </c>
      <c r="E637" s="2">
        <v>1166</v>
      </c>
      <c r="F637" s="2">
        <v>37</v>
      </c>
      <c r="G637" s="2">
        <v>94</v>
      </c>
      <c r="H637" s="21">
        <v>728</v>
      </c>
      <c r="I637" s="19">
        <v>1400</v>
      </c>
      <c r="J637" s="19">
        <v>1100</v>
      </c>
    </row>
    <row r="638" spans="1:10" x14ac:dyDescent="0.2">
      <c r="A638" s="19">
        <v>700</v>
      </c>
      <c r="B638" s="2" t="s">
        <v>203</v>
      </c>
      <c r="C638" s="2">
        <v>985</v>
      </c>
      <c r="D638" s="2">
        <v>66600</v>
      </c>
      <c r="E638" s="2">
        <v>1271</v>
      </c>
      <c r="F638" s="2">
        <v>37</v>
      </c>
      <c r="G638" s="2">
        <v>95</v>
      </c>
      <c r="H638" s="21">
        <v>728</v>
      </c>
      <c r="I638" s="19">
        <v>1400</v>
      </c>
      <c r="J638" s="19">
        <v>1100</v>
      </c>
    </row>
    <row r="639" spans="1:10" s="28" customFormat="1" x14ac:dyDescent="0.2">
      <c r="A639" s="20">
        <v>701</v>
      </c>
      <c r="B639" s="27" t="s">
        <v>203</v>
      </c>
      <c r="C639" s="27">
        <v>985</v>
      </c>
      <c r="D639" s="27">
        <v>59940</v>
      </c>
      <c r="E639" s="27">
        <v>1305</v>
      </c>
      <c r="F639" s="27">
        <v>37</v>
      </c>
      <c r="G639" s="27">
        <v>95</v>
      </c>
      <c r="H639" s="27">
        <v>728</v>
      </c>
      <c r="I639" s="20">
        <v>1400</v>
      </c>
      <c r="J639" s="20">
        <v>1100</v>
      </c>
    </row>
    <row r="640" spans="1:10" x14ac:dyDescent="0.2">
      <c r="A640" s="25">
        <v>702</v>
      </c>
      <c r="B640" s="26" t="s">
        <v>204</v>
      </c>
      <c r="C640" s="26">
        <v>985</v>
      </c>
      <c r="D640" s="26">
        <v>100320</v>
      </c>
      <c r="E640" s="26">
        <v>944</v>
      </c>
      <c r="F640" s="26">
        <v>55</v>
      </c>
      <c r="G640" s="26">
        <v>94</v>
      </c>
      <c r="H640" s="26">
        <v>892</v>
      </c>
      <c r="I640" s="25">
        <v>1400</v>
      </c>
      <c r="J640" s="25">
        <v>1100</v>
      </c>
    </row>
    <row r="641" spans="1:10" x14ac:dyDescent="0.2">
      <c r="A641" s="25">
        <v>703</v>
      </c>
      <c r="B641" s="26" t="s">
        <v>204</v>
      </c>
      <c r="C641" s="26">
        <v>985</v>
      </c>
      <c r="D641" s="26">
        <v>95304</v>
      </c>
      <c r="E641" s="26">
        <v>1081</v>
      </c>
      <c r="F641" s="26">
        <v>55</v>
      </c>
      <c r="G641" s="26">
        <v>95</v>
      </c>
      <c r="H641" s="26">
        <v>892</v>
      </c>
      <c r="I641" s="25">
        <v>1400</v>
      </c>
      <c r="J641" s="25">
        <v>1100</v>
      </c>
    </row>
    <row r="642" spans="1:10" x14ac:dyDescent="0.2">
      <c r="A642" s="25">
        <v>704</v>
      </c>
      <c r="B642" s="26" t="s">
        <v>204</v>
      </c>
      <c r="C642" s="26">
        <v>985</v>
      </c>
      <c r="D642" s="26">
        <v>89000</v>
      </c>
      <c r="E642" s="26">
        <v>1160</v>
      </c>
      <c r="F642" s="26">
        <v>55</v>
      </c>
      <c r="G642" s="26">
        <v>95</v>
      </c>
      <c r="H642" s="26">
        <v>892</v>
      </c>
      <c r="I642" s="25">
        <v>1400</v>
      </c>
      <c r="J642" s="25">
        <v>1100</v>
      </c>
    </row>
    <row r="643" spans="1:10" x14ac:dyDescent="0.2">
      <c r="A643" s="25">
        <v>705</v>
      </c>
      <c r="B643" s="26" t="s">
        <v>204</v>
      </c>
      <c r="C643" s="26">
        <v>985</v>
      </c>
      <c r="D643" s="26">
        <v>83600</v>
      </c>
      <c r="E643" s="26">
        <v>1242</v>
      </c>
      <c r="F643" s="26">
        <v>55</v>
      </c>
      <c r="G643" s="26">
        <v>96</v>
      </c>
      <c r="H643" s="26">
        <v>892</v>
      </c>
      <c r="I643" s="25">
        <v>1400</v>
      </c>
      <c r="J643" s="25">
        <v>1100</v>
      </c>
    </row>
    <row r="644" spans="1:10" x14ac:dyDescent="0.2">
      <c r="A644" s="25">
        <v>706</v>
      </c>
      <c r="B644" s="26" t="s">
        <v>204</v>
      </c>
      <c r="C644" s="26">
        <v>985</v>
      </c>
      <c r="D644" s="26">
        <v>75240</v>
      </c>
      <c r="E644" s="26">
        <v>1354</v>
      </c>
      <c r="F644" s="26">
        <v>55</v>
      </c>
      <c r="G644" s="26">
        <v>96</v>
      </c>
      <c r="H644" s="26">
        <v>892</v>
      </c>
      <c r="I644" s="25">
        <v>1400</v>
      </c>
      <c r="J644" s="25">
        <v>1100</v>
      </c>
    </row>
    <row r="645" spans="1:10" x14ac:dyDescent="0.2">
      <c r="A645" s="25">
        <v>707</v>
      </c>
      <c r="B645" s="26" t="s">
        <v>204</v>
      </c>
      <c r="C645" s="26">
        <v>985</v>
      </c>
      <c r="D645" s="26">
        <v>67716</v>
      </c>
      <c r="E645" s="26">
        <v>1391</v>
      </c>
      <c r="F645" s="26">
        <v>55</v>
      </c>
      <c r="G645" s="26">
        <v>96</v>
      </c>
      <c r="H645" s="26">
        <v>892</v>
      </c>
      <c r="I645" s="25">
        <v>1400</v>
      </c>
      <c r="J645" s="25">
        <v>1100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风机箱参数</vt:lpstr>
      <vt:lpstr>轴流风机参数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马力</dc:creator>
  <cp:lastModifiedBy>马力</cp:lastModifiedBy>
  <dcterms:created xsi:type="dcterms:W3CDTF">2020-06-12T08:37:18Z</dcterms:created>
  <dcterms:modified xsi:type="dcterms:W3CDTF">2020-08-27T07:15:08Z</dcterms:modified>
</cp:coreProperties>
</file>