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AutoLoader\Contents\Support\"/>
    </mc:Choice>
  </mc:AlternateContent>
  <bookViews>
    <workbookView xWindow="28680" yWindow="-120" windowWidth="29040" windowHeight="15840" activeTab="4"/>
  </bookViews>
  <sheets>
    <sheet name="两管制风机盘管-工况1" sheetId="3" r:id="rId1"/>
    <sheet name="四管制风机盘管-工况1" sheetId="2" r:id="rId2"/>
    <sheet name="VRF室内机（管道机）-工况1" sheetId="6" r:id="rId3"/>
    <sheet name="VRF室内机（四面出风型）-工况1" sheetId="7" r:id="rId4"/>
    <sheet name="吊顶一体式空调箱-工况1" sheetId="8" r:id="rId5"/>
  </sheets>
  <externalReferences>
    <externalReference r:id="rId6"/>
    <externalReference r:id="rId7"/>
  </externalReferences>
  <definedNames>
    <definedName name="VRV外机" localSheetId="0">#REF!</definedName>
    <definedName name="VRV外机" localSheetId="1">#REF!</definedName>
    <definedName name="VRV外机">#REF!</definedName>
    <definedName name="管制">[1]后台!$O$17:$P$17</definedName>
    <definedName name="加湿形式" localSheetId="0">#REF!</definedName>
    <definedName name="加湿形式" localSheetId="1">#REF!</definedName>
    <definedName name="加湿形式">#REF!</definedName>
    <definedName name="空调箱功率">[2]空调箱参考参数!$L$6:$L$24</definedName>
    <definedName name="空调箱类型" localSheetId="0">#REF!</definedName>
    <definedName name="空调箱类型" localSheetId="1">#REF!</definedName>
    <definedName name="空调箱类型">#REF!</definedName>
    <definedName name="空调箱形式" localSheetId="0">#REF!</definedName>
    <definedName name="空调箱形式" localSheetId="1">#REF!</definedName>
    <definedName name="空调箱形式">#REF!</definedName>
    <definedName name="热水系统类型">[1]后台!$E$3:$E$6</definedName>
    <definedName name="是否" localSheetId="0">#REF!</definedName>
    <definedName name="是否" localSheetId="1">#REF!</definedName>
    <definedName name="是否">#REF!</definedName>
    <definedName name="噪声">[2]空调箱参考参数!$C$32:$C$36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8" l="1"/>
  <c r="U8" i="8"/>
  <c r="U9" i="8"/>
  <c r="U10" i="8"/>
  <c r="U11" i="8"/>
  <c r="U12" i="8"/>
  <c r="U13" i="8"/>
  <c r="U6" i="8"/>
  <c r="N7" i="8"/>
  <c r="N8" i="8"/>
  <c r="N9" i="8"/>
  <c r="N10" i="8"/>
  <c r="N11" i="8"/>
  <c r="N12" i="8"/>
  <c r="N13" i="8"/>
  <c r="N6" i="8"/>
  <c r="X13" i="2"/>
  <c r="X12" i="2"/>
  <c r="X11" i="2"/>
  <c r="X10" i="2"/>
  <c r="X9" i="2"/>
  <c r="X8" i="2"/>
  <c r="X7" i="2"/>
  <c r="X6" i="2"/>
  <c r="P13" i="2" l="1"/>
  <c r="P12" i="2"/>
  <c r="P11" i="2"/>
  <c r="P10" i="2"/>
  <c r="P9" i="2"/>
  <c r="P8" i="2"/>
  <c r="P7" i="2"/>
  <c r="P6" i="2"/>
  <c r="X7" i="3"/>
  <c r="X8" i="3"/>
  <c r="X9" i="3"/>
  <c r="X10" i="3"/>
  <c r="X11" i="3"/>
  <c r="X12" i="3"/>
  <c r="X13" i="3"/>
  <c r="X6" i="3"/>
  <c r="P7" i="3"/>
  <c r="P8" i="3"/>
  <c r="P9" i="3"/>
  <c r="P10" i="3"/>
  <c r="P11" i="3"/>
  <c r="P12" i="3"/>
  <c r="P13" i="3"/>
  <c r="P6" i="3"/>
</calcChain>
</file>

<file path=xl/sharedStrings.xml><?xml version="1.0" encoding="utf-8"?>
<sst xmlns="http://schemas.openxmlformats.org/spreadsheetml/2006/main" count="836" uniqueCount="279">
  <si>
    <t>形式</t>
    <phoneticPr fontId="2" type="noConversion"/>
  </si>
  <si>
    <t>风机</t>
  </si>
  <si>
    <t>冷却盘管</t>
  </si>
  <si>
    <t>加热盘管</t>
  </si>
  <si>
    <t>噪声</t>
  </si>
  <si>
    <t>数量</t>
  </si>
  <si>
    <t>风量</t>
  </si>
  <si>
    <t>电源</t>
  </si>
  <si>
    <t>全热</t>
  </si>
  <si>
    <t>显热</t>
  </si>
  <si>
    <t>进风参数</t>
  </si>
  <si>
    <t>进口水温</t>
  </si>
  <si>
    <t>出口水温</t>
  </si>
  <si>
    <t>工作压力</t>
  </si>
  <si>
    <t>压降</t>
  </si>
  <si>
    <t>流量</t>
  </si>
  <si>
    <t>热量</t>
  </si>
  <si>
    <t>进风温度</t>
  </si>
  <si>
    <t>干球</t>
  </si>
  <si>
    <t>相对湿度</t>
  </si>
  <si>
    <r>
      <t>m</t>
    </r>
    <r>
      <rPr>
        <vertAlign val="superscript"/>
        <sz val="10"/>
        <rFont val="华文仿宋"/>
        <family val="3"/>
        <charset val="134"/>
      </rPr>
      <t>3</t>
    </r>
    <r>
      <rPr>
        <sz val="10"/>
        <rFont val="华文仿宋"/>
        <family val="3"/>
        <charset val="134"/>
      </rPr>
      <t>/h</t>
    </r>
  </si>
  <si>
    <t>Pa</t>
  </si>
  <si>
    <t>V-φ-Hz</t>
  </si>
  <si>
    <t>W</t>
  </si>
  <si>
    <t>℃</t>
  </si>
  <si>
    <t>％</t>
  </si>
  <si>
    <t>MPa</t>
  </si>
  <si>
    <t>kPa</t>
  </si>
  <si>
    <t>t/h</t>
  </si>
  <si>
    <t>℃</t>
    <phoneticPr fontId="2" type="noConversion"/>
  </si>
  <si>
    <t>dB(A)</t>
    <phoneticPr fontId="2" type="noConversion"/>
  </si>
  <si>
    <t>台</t>
    <phoneticPr fontId="2" type="noConversion"/>
  </si>
  <si>
    <t>220-1-50</t>
    <phoneticPr fontId="2" type="noConversion"/>
  </si>
  <si>
    <t>设备编号</t>
  </si>
  <si>
    <t>形式</t>
    <phoneticPr fontId="2" type="noConversion"/>
  </si>
  <si>
    <t>制热量</t>
  </si>
  <si>
    <t>机外静压（ESP）</t>
    <phoneticPr fontId="2" type="noConversion"/>
  </si>
  <si>
    <t>功率</t>
    <phoneticPr fontId="2" type="noConversion"/>
  </si>
  <si>
    <t>dB(A)</t>
  </si>
  <si>
    <t>台</t>
  </si>
  <si>
    <t>送风口</t>
    <phoneticPr fontId="2" type="noConversion"/>
  </si>
  <si>
    <t>回风口</t>
    <phoneticPr fontId="2" type="noConversion"/>
  </si>
  <si>
    <t>备注</t>
    <phoneticPr fontId="2" type="noConversion"/>
  </si>
  <si>
    <t>接管尺寸</t>
    <phoneticPr fontId="2" type="noConversion"/>
  </si>
  <si>
    <t>压降</t>
    <phoneticPr fontId="2" type="noConversion"/>
  </si>
  <si>
    <t>尺寸</t>
    <phoneticPr fontId="2" type="noConversion"/>
  </si>
  <si>
    <t>一个</t>
    <phoneticPr fontId="2" type="noConversion"/>
  </si>
  <si>
    <t>两个</t>
    <phoneticPr fontId="2" type="noConversion"/>
  </si>
  <si>
    <t>kW</t>
    <phoneticPr fontId="2" type="noConversion"/>
  </si>
  <si>
    <t>l/s</t>
    <phoneticPr fontId="2" type="noConversion"/>
  </si>
  <si>
    <t>mm</t>
    <phoneticPr fontId="2" type="noConversion"/>
  </si>
  <si>
    <t>-</t>
    <phoneticPr fontId="2" type="noConversion"/>
  </si>
  <si>
    <t>mm</t>
    <phoneticPr fontId="2" type="noConversion"/>
  </si>
  <si>
    <t>注：1.风机为高档数据，其余均为中档数据 宜采用无刷电机</t>
  </si>
  <si>
    <t>220-1-50</t>
    <phoneticPr fontId="2" type="noConversion"/>
  </si>
  <si>
    <t>3排</t>
    <phoneticPr fontId="2" type="noConversion"/>
  </si>
  <si>
    <t>DN20</t>
  </si>
  <si>
    <t>DN20</t>
    <phoneticPr fontId="2" type="noConversion"/>
  </si>
  <si>
    <t>两管制风机盘管参数表（供回水6/12℃，热供回60/50℃）</t>
    <phoneticPr fontId="2" type="noConversion"/>
  </si>
  <si>
    <t>3C1H</t>
    <phoneticPr fontId="2" type="noConversion"/>
  </si>
  <si>
    <t>DN15</t>
  </si>
  <si>
    <t>DN15</t>
    <phoneticPr fontId="2" type="noConversion"/>
  </si>
  <si>
    <t>四管制风机盘管参数表（供回水6/12℃，热水供回水温60/50℃）</t>
    <phoneticPr fontId="2" type="noConversion"/>
  </si>
  <si>
    <t>方形散流器</t>
  </si>
  <si>
    <t>180x180</t>
    <phoneticPr fontId="2" type="noConversion"/>
  </si>
  <si>
    <t>210x210</t>
    <phoneticPr fontId="2" type="noConversion"/>
  </si>
  <si>
    <t>240x240</t>
    <phoneticPr fontId="2" type="noConversion"/>
  </si>
  <si>
    <t>300x300</t>
    <phoneticPr fontId="2" type="noConversion"/>
  </si>
  <si>
    <t>330x330</t>
    <phoneticPr fontId="2" type="noConversion"/>
  </si>
  <si>
    <t>370x370</t>
    <phoneticPr fontId="2" type="noConversion"/>
  </si>
  <si>
    <t>400x400</t>
    <phoneticPr fontId="2" type="noConversion"/>
  </si>
  <si>
    <t>400x400</t>
    <phoneticPr fontId="2" type="noConversion"/>
  </si>
  <si>
    <t>210x210</t>
    <phoneticPr fontId="2" type="noConversion"/>
  </si>
  <si>
    <t>270x270</t>
    <phoneticPr fontId="2" type="noConversion"/>
  </si>
  <si>
    <t>300x300</t>
    <phoneticPr fontId="2" type="noConversion"/>
  </si>
  <si>
    <t>330x330</t>
    <phoneticPr fontId="2" type="noConversion"/>
  </si>
  <si>
    <t>400x200</t>
    <phoneticPr fontId="2" type="noConversion"/>
  </si>
  <si>
    <t>400x200</t>
    <phoneticPr fontId="2" type="noConversion"/>
  </si>
  <si>
    <t>500x200</t>
    <phoneticPr fontId="2" type="noConversion"/>
  </si>
  <si>
    <t>600x200</t>
    <phoneticPr fontId="2" type="noConversion"/>
  </si>
  <si>
    <t>800x300</t>
    <phoneticPr fontId="2" type="noConversion"/>
  </si>
  <si>
    <t>800x300</t>
    <phoneticPr fontId="2" type="noConversion"/>
  </si>
  <si>
    <t>送风管
尺寸</t>
    <phoneticPr fontId="2" type="noConversion"/>
  </si>
  <si>
    <t>送风管
尺寸</t>
    <phoneticPr fontId="2" type="noConversion"/>
  </si>
  <si>
    <t>FCU02</t>
    <phoneticPr fontId="2" type="noConversion"/>
  </si>
  <si>
    <t>FCU03</t>
    <phoneticPr fontId="2" type="noConversion"/>
  </si>
  <si>
    <t>FCU04</t>
    <phoneticPr fontId="2" type="noConversion"/>
  </si>
  <si>
    <t>FCU05</t>
    <phoneticPr fontId="2" type="noConversion"/>
  </si>
  <si>
    <t>FCU06</t>
    <phoneticPr fontId="2" type="noConversion"/>
  </si>
  <si>
    <t>FCU08</t>
    <phoneticPr fontId="2" type="noConversion"/>
  </si>
  <si>
    <t>FCU10</t>
    <phoneticPr fontId="2" type="noConversion"/>
  </si>
  <si>
    <t>FCU12</t>
    <phoneticPr fontId="2" type="noConversion"/>
  </si>
  <si>
    <t>FCU04</t>
    <phoneticPr fontId="2" type="noConversion"/>
  </si>
  <si>
    <t>FCU06</t>
    <phoneticPr fontId="2" type="noConversion"/>
  </si>
  <si>
    <t>FCU08</t>
    <phoneticPr fontId="2" type="noConversion"/>
  </si>
  <si>
    <t>FCU10</t>
    <phoneticPr fontId="2" type="noConversion"/>
  </si>
  <si>
    <t>FCU12</t>
    <phoneticPr fontId="2" type="noConversion"/>
  </si>
  <si>
    <t>型号</t>
    <phoneticPr fontId="2" type="noConversion"/>
  </si>
  <si>
    <t>制 冷 工 况</t>
  </si>
  <si>
    <t>制 热 工 况</t>
  </si>
  <si>
    <t>室内风机</t>
  </si>
  <si>
    <t>功率</t>
  </si>
  <si>
    <t>重量</t>
  </si>
  <si>
    <t>制冷量</t>
  </si>
  <si>
    <t>内机进风参数</t>
  </si>
  <si>
    <t>室外温度</t>
  </si>
  <si>
    <t>机外静压ESP</t>
  </si>
  <si>
    <t>干球温度</t>
  </si>
  <si>
    <t>湿球温度</t>
  </si>
  <si>
    <t>kW</t>
  </si>
  <si>
    <t>kg</t>
  </si>
  <si>
    <t>FXSP22</t>
    <phoneticPr fontId="2" type="noConversion"/>
  </si>
  <si>
    <t>--</t>
    <phoneticPr fontId="2" type="noConversion"/>
  </si>
  <si>
    <t>220-1-50</t>
    <phoneticPr fontId="2" type="noConversion"/>
  </si>
  <si>
    <t>&lt;35</t>
    <phoneticPr fontId="2" type="noConversion"/>
  </si>
  <si>
    <t>&lt;50</t>
    <phoneticPr fontId="2" type="noConversion"/>
  </si>
  <si>
    <t>FXSP28</t>
    <phoneticPr fontId="2" type="noConversion"/>
  </si>
  <si>
    <t>220-1-50</t>
  </si>
  <si>
    <t>FXSP36</t>
    <phoneticPr fontId="2" type="noConversion"/>
  </si>
  <si>
    <t>FXSP40</t>
    <phoneticPr fontId="2" type="noConversion"/>
  </si>
  <si>
    <t>&lt;35</t>
  </si>
  <si>
    <t>FXSP45</t>
    <phoneticPr fontId="2" type="noConversion"/>
  </si>
  <si>
    <t>&lt;50</t>
  </si>
  <si>
    <t>FXSP50</t>
    <phoneticPr fontId="2" type="noConversion"/>
  </si>
  <si>
    <t>FXSP56</t>
    <phoneticPr fontId="2" type="noConversion"/>
  </si>
  <si>
    <t>FXSP63</t>
    <phoneticPr fontId="2" type="noConversion"/>
  </si>
  <si>
    <t>FXSP71</t>
    <phoneticPr fontId="2" type="noConversion"/>
  </si>
  <si>
    <t>FXSP80</t>
    <phoneticPr fontId="2" type="noConversion"/>
  </si>
  <si>
    <t>FXSP90</t>
    <phoneticPr fontId="2" type="noConversion"/>
  </si>
  <si>
    <t>FXSP100</t>
    <phoneticPr fontId="2" type="noConversion"/>
  </si>
  <si>
    <t>FXSP112</t>
    <phoneticPr fontId="2" type="noConversion"/>
  </si>
  <si>
    <t>&lt;45</t>
    <phoneticPr fontId="2" type="noConversion"/>
  </si>
  <si>
    <t>FXSP125</t>
    <phoneticPr fontId="2" type="noConversion"/>
  </si>
  <si>
    <t>FXSP140</t>
    <phoneticPr fontId="2" type="noConversion"/>
  </si>
  <si>
    <t>FXSP150</t>
    <phoneticPr fontId="2" type="noConversion"/>
  </si>
  <si>
    <t>FXSP160</t>
    <phoneticPr fontId="2" type="noConversion"/>
  </si>
  <si>
    <t>型号</t>
    <phoneticPr fontId="2" type="noConversion"/>
  </si>
  <si>
    <t>--</t>
    <phoneticPr fontId="2" type="noConversion"/>
  </si>
  <si>
    <t>--</t>
    <phoneticPr fontId="2" type="noConversion"/>
  </si>
  <si>
    <t>--</t>
    <phoneticPr fontId="2" type="noConversion"/>
  </si>
  <si>
    <t>&lt;35</t>
    <phoneticPr fontId="2" type="noConversion"/>
  </si>
  <si>
    <t>&lt;30</t>
    <phoneticPr fontId="2" type="noConversion"/>
  </si>
  <si>
    <t>&lt;35</t>
    <phoneticPr fontId="2" type="noConversion"/>
  </si>
  <si>
    <t>&lt;30</t>
    <phoneticPr fontId="2" type="noConversion"/>
  </si>
  <si>
    <t>&lt;35</t>
    <phoneticPr fontId="2" type="noConversion"/>
  </si>
  <si>
    <t>&lt;30</t>
  </si>
  <si>
    <t>&lt;35</t>
    <phoneticPr fontId="2" type="noConversion"/>
  </si>
  <si>
    <t>--</t>
    <phoneticPr fontId="2" type="noConversion"/>
  </si>
  <si>
    <t>&lt;45</t>
    <phoneticPr fontId="2" type="noConversion"/>
  </si>
  <si>
    <t>&lt;45</t>
    <phoneticPr fontId="2" type="noConversion"/>
  </si>
  <si>
    <t>&lt;45</t>
    <phoneticPr fontId="2" type="noConversion"/>
  </si>
  <si>
    <t>&lt;50</t>
    <phoneticPr fontId="2" type="noConversion"/>
  </si>
  <si>
    <t>数量</t>
    <phoneticPr fontId="2" type="noConversion"/>
  </si>
  <si>
    <t>台</t>
    <phoneticPr fontId="2" type="noConversion"/>
  </si>
  <si>
    <t>VRF室内机（管道机）参数表</t>
    <phoneticPr fontId="2" type="noConversion"/>
  </si>
  <si>
    <t>VRF室内机（四面出风型）参数表</t>
    <phoneticPr fontId="2" type="noConversion"/>
  </si>
  <si>
    <t>注：1.风量为高档数据；2.标配冷凝水提升泵</t>
    <phoneticPr fontId="2" type="noConversion"/>
  </si>
  <si>
    <t>240x240</t>
    <phoneticPr fontId="2" type="noConversion"/>
  </si>
  <si>
    <t>330x330</t>
    <phoneticPr fontId="2" type="noConversion"/>
  </si>
  <si>
    <t>390x390</t>
    <phoneticPr fontId="2" type="noConversion"/>
  </si>
  <si>
    <t>420x420</t>
    <phoneticPr fontId="2" type="noConversion"/>
  </si>
  <si>
    <t>450x450</t>
    <phoneticPr fontId="2" type="noConversion"/>
  </si>
  <si>
    <t>510x510</t>
    <phoneticPr fontId="2" type="noConversion"/>
  </si>
  <si>
    <t>270x270</t>
    <phoneticPr fontId="2" type="noConversion"/>
  </si>
  <si>
    <t>300x300</t>
    <phoneticPr fontId="2" type="noConversion"/>
  </si>
  <si>
    <t>330x330</t>
    <phoneticPr fontId="2" type="noConversion"/>
  </si>
  <si>
    <t>360x360</t>
    <phoneticPr fontId="2" type="noConversion"/>
  </si>
  <si>
    <t>400x200</t>
    <phoneticPr fontId="2" type="noConversion"/>
  </si>
  <si>
    <t>800x200</t>
    <phoneticPr fontId="2" type="noConversion"/>
  </si>
  <si>
    <t>1000x200</t>
    <phoneticPr fontId="2" type="noConversion"/>
  </si>
  <si>
    <t>1200x200</t>
    <phoneticPr fontId="2" type="noConversion"/>
  </si>
  <si>
    <t>1200x300</t>
    <phoneticPr fontId="2" type="noConversion"/>
  </si>
  <si>
    <t>冷却工况</t>
  </si>
  <si>
    <t>加热工况</t>
  </si>
  <si>
    <t>分支水管</t>
    <phoneticPr fontId="2" type="noConversion"/>
  </si>
  <si>
    <t>重量</t>
    <phoneticPr fontId="7" type="noConversion"/>
  </si>
  <si>
    <t>外形尺寸</t>
    <phoneticPr fontId="7" type="noConversion"/>
  </si>
  <si>
    <t>风口尺寸</t>
  </si>
  <si>
    <t>备注</t>
    <phoneticPr fontId="2" type="noConversion"/>
  </si>
  <si>
    <t>全压</t>
    <phoneticPr fontId="7" type="noConversion"/>
  </si>
  <si>
    <t>余压</t>
    <phoneticPr fontId="7" type="noConversion"/>
  </si>
  <si>
    <t>冷量</t>
    <phoneticPr fontId="7" type="noConversion"/>
  </si>
  <si>
    <t>进风参数</t>
    <phoneticPr fontId="7" type="noConversion"/>
  </si>
  <si>
    <t>宽</t>
    <phoneticPr fontId="7" type="noConversion"/>
  </si>
  <si>
    <t>高</t>
    <phoneticPr fontId="7" type="noConversion"/>
  </si>
  <si>
    <t>深</t>
    <phoneticPr fontId="7" type="noConversion"/>
  </si>
  <si>
    <t>回风口</t>
  </si>
  <si>
    <t>湿球</t>
    <phoneticPr fontId="2" type="noConversion"/>
  </si>
  <si>
    <t>Kpa</t>
    <phoneticPr fontId="7" type="noConversion"/>
  </si>
  <si>
    <t>DB/℃</t>
    <phoneticPr fontId="2" type="noConversion"/>
  </si>
  <si>
    <t>mm</t>
  </si>
  <si>
    <t>kg</t>
    <phoneticPr fontId="7" type="noConversion"/>
  </si>
  <si>
    <t>380-3-50</t>
    <phoneticPr fontId="7" type="noConversion"/>
  </si>
  <si>
    <t>DN25</t>
    <phoneticPr fontId="7" type="noConversion"/>
  </si>
  <si>
    <t>S</t>
    <phoneticPr fontId="2" type="noConversion"/>
  </si>
  <si>
    <t>变频</t>
    <phoneticPr fontId="2" type="noConversion"/>
  </si>
  <si>
    <t>380-3-50</t>
    <phoneticPr fontId="7" type="noConversion"/>
  </si>
  <si>
    <t>DN32</t>
    <phoneticPr fontId="7" type="noConversion"/>
  </si>
  <si>
    <t>DN25</t>
    <phoneticPr fontId="7" type="noConversion"/>
  </si>
  <si>
    <t>S</t>
    <phoneticPr fontId="2" type="noConversion"/>
  </si>
  <si>
    <t>变频</t>
    <phoneticPr fontId="2" type="noConversion"/>
  </si>
  <si>
    <t>010DX4</t>
  </si>
  <si>
    <t>380-3-50</t>
    <phoneticPr fontId="7" type="noConversion"/>
  </si>
  <si>
    <t>015DX4</t>
  </si>
  <si>
    <t>DN40</t>
    <phoneticPr fontId="7" type="noConversion"/>
  </si>
  <si>
    <t>1000X200</t>
    <phoneticPr fontId="7" type="noConversion"/>
  </si>
  <si>
    <t>020DX4</t>
  </si>
  <si>
    <t>1000X250</t>
    <phoneticPr fontId="7" type="noConversion"/>
  </si>
  <si>
    <t>025DX4</t>
  </si>
  <si>
    <t>030DX4</t>
    <phoneticPr fontId="7" type="noConversion"/>
  </si>
  <si>
    <t>DN40</t>
    <phoneticPr fontId="7" type="noConversion"/>
  </si>
  <si>
    <t>1000X200</t>
    <phoneticPr fontId="7" type="noConversion"/>
  </si>
  <si>
    <t>040DX4</t>
  </si>
  <si>
    <t>DN50</t>
    <phoneticPr fontId="7" type="noConversion"/>
  </si>
  <si>
    <t>1250X250</t>
    <phoneticPr fontId="7" type="noConversion"/>
  </si>
  <si>
    <t>050DX4</t>
    <phoneticPr fontId="7" type="noConversion"/>
  </si>
  <si>
    <t>1600X250</t>
    <phoneticPr fontId="7" type="noConversion"/>
  </si>
  <si>
    <t>DN50</t>
    <phoneticPr fontId="7" type="noConversion"/>
  </si>
  <si>
    <t>060DX4</t>
    <phoneticPr fontId="7" type="noConversion"/>
  </si>
  <si>
    <t>二管制吊顶空调箱参数表（新晃）</t>
    <phoneticPr fontId="7" type="noConversion"/>
  </si>
  <si>
    <t>风机
台数</t>
    <phoneticPr fontId="7" type="noConversion"/>
  </si>
  <si>
    <t>单台
功率</t>
    <phoneticPr fontId="7" type="noConversion"/>
  </si>
  <si>
    <t>盘管
排数</t>
    <phoneticPr fontId="7" type="noConversion"/>
  </si>
  <si>
    <t>设备
编号</t>
    <phoneticPr fontId="2" type="noConversion"/>
  </si>
  <si>
    <t>进口
水温</t>
    <phoneticPr fontId="2" type="noConversion"/>
  </si>
  <si>
    <t>出口
水温</t>
    <phoneticPr fontId="2" type="noConversion"/>
  </si>
  <si>
    <t>水侧
阻力</t>
    <phoneticPr fontId="7" type="noConversion"/>
  </si>
  <si>
    <t>进风
温度</t>
    <phoneticPr fontId="2" type="noConversion"/>
  </si>
  <si>
    <t>进口
水温</t>
    <phoneticPr fontId="2" type="noConversion"/>
  </si>
  <si>
    <t>工作
压力</t>
    <phoneticPr fontId="2" type="noConversion"/>
  </si>
  <si>
    <t>冷/热水
管径</t>
    <phoneticPr fontId="2" type="noConversion"/>
  </si>
  <si>
    <t>冷凝水
管径</t>
    <phoneticPr fontId="2" type="noConversion"/>
  </si>
  <si>
    <t>送风管
尺寸</t>
    <phoneticPr fontId="7" type="noConversion"/>
  </si>
  <si>
    <t>过滤器</t>
    <phoneticPr fontId="7" type="noConversion"/>
  </si>
  <si>
    <t>粗效</t>
    <phoneticPr fontId="7" type="noConversion"/>
  </si>
  <si>
    <t>G4</t>
    <phoneticPr fontId="2" type="noConversion"/>
  </si>
  <si>
    <t>减振
方式</t>
    <phoneticPr fontId="2" type="noConversion"/>
  </si>
  <si>
    <t>500x300</t>
    <phoneticPr fontId="7" type="noConversion"/>
  </si>
  <si>
    <t>600x300</t>
    <phoneticPr fontId="7" type="noConversion"/>
  </si>
  <si>
    <t>800x300</t>
    <phoneticPr fontId="7" type="noConversion"/>
  </si>
  <si>
    <t>1000x300</t>
    <phoneticPr fontId="7" type="noConversion"/>
  </si>
  <si>
    <t>1200x300</t>
    <phoneticPr fontId="7" type="noConversion"/>
  </si>
  <si>
    <t>1500x400</t>
    <phoneticPr fontId="7" type="noConversion"/>
  </si>
  <si>
    <t>1800x400</t>
    <phoneticPr fontId="7" type="noConversion"/>
  </si>
  <si>
    <t>FXFSP28</t>
  </si>
  <si>
    <t>FXFSP36</t>
  </si>
  <si>
    <t>FXFSP40</t>
  </si>
  <si>
    <t>FXFSP45</t>
  </si>
  <si>
    <t>FXFSP50</t>
  </si>
  <si>
    <t>FXFSP56</t>
  </si>
  <si>
    <t>FXFSP63</t>
  </si>
  <si>
    <t>FXFSP71</t>
  </si>
  <si>
    <t>FXFSP80</t>
  </si>
  <si>
    <t>FXFSP90</t>
  </si>
  <si>
    <t>FXFSP100</t>
  </si>
  <si>
    <t>FXFSP112</t>
  </si>
  <si>
    <t>FXFSP125</t>
  </si>
  <si>
    <t>FXFSP140</t>
  </si>
  <si>
    <t>FXFSP160</t>
  </si>
  <si>
    <t>W</t>
    <phoneticPr fontId="7" type="noConversion"/>
  </si>
  <si>
    <t>台</t>
    <phoneticPr fontId="7" type="noConversion"/>
  </si>
  <si>
    <t>W</t>
    <phoneticPr fontId="2" type="noConversion"/>
  </si>
  <si>
    <t>W</t>
    <phoneticPr fontId="2" type="noConversion"/>
  </si>
  <si>
    <t>机外静压
ESP</t>
    <phoneticPr fontId="2" type="noConversion"/>
  </si>
  <si>
    <t>500x200</t>
  </si>
  <si>
    <t>630x200</t>
  </si>
  <si>
    <t>800x200</t>
  </si>
  <si>
    <t>1000x200</t>
  </si>
  <si>
    <t>1250x200</t>
  </si>
  <si>
    <t>1600x200</t>
  </si>
  <si>
    <t>1400x200</t>
  </si>
  <si>
    <t>800X200</t>
  </si>
  <si>
    <t>1000X200</t>
  </si>
  <si>
    <r>
      <t>m</t>
    </r>
    <r>
      <rPr>
        <vertAlign val="superscript"/>
        <sz val="10"/>
        <rFont val="华文仿宋"/>
        <family val="3"/>
        <charset val="134"/>
      </rPr>
      <t>3</t>
    </r>
    <r>
      <rPr>
        <sz val="10"/>
        <rFont val="华文仿宋"/>
        <family val="3"/>
        <charset val="134"/>
      </rPr>
      <t>/h</t>
    </r>
    <phoneticPr fontId="2" type="noConversion"/>
  </si>
  <si>
    <r>
      <t>m</t>
    </r>
    <r>
      <rPr>
        <vertAlign val="superscript"/>
        <sz val="10"/>
        <rFont val="华文仿宋"/>
        <family val="3"/>
        <charset val="134"/>
      </rPr>
      <t>3</t>
    </r>
    <r>
      <rPr>
        <sz val="10"/>
        <rFont val="华文仿宋"/>
        <family val="3"/>
        <charset val="134"/>
      </rPr>
      <t>/h</t>
    </r>
    <phoneticPr fontId="2" type="noConversion"/>
  </si>
  <si>
    <t>DN</t>
    <phoneticPr fontId="2" type="noConversion"/>
  </si>
  <si>
    <t>DN</t>
    <phoneticPr fontId="2" type="noConversion"/>
  </si>
  <si>
    <t>DN</t>
    <phoneticPr fontId="2" type="noConversion"/>
  </si>
  <si>
    <t>DN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</si>
</sst>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华文仿宋"/>
      <family val="3"/>
      <charset val="134"/>
    </font>
    <font>
      <vertAlign val="superscript"/>
      <sz val="10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name val="华文仿宋"/>
      <family val="3"/>
      <charset val="134"/>
    </font>
    <font>
      <b/>
      <sz val="10"/>
      <color theme="1"/>
      <name val="华文仿宋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</cellStyleXfs>
  <cellXfs count="80">
    <xf numFmtId="0" fontId="0" fillId="0" borderId="0" xfId="0">
      <alignment vertical="center"/>
    </xf>
    <xf numFmtId="49" fontId="3" fillId="0" borderId="2" xfId="1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2" xfId="4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2" xfId="3" quotePrefix="1" applyNumberFormat="1" applyFont="1" applyFill="1" applyBorder="1" applyAlignment="1">
      <alignment horizontal="center" vertical="center" wrapText="1"/>
    </xf>
    <xf numFmtId="49" fontId="3" fillId="0" borderId="2" xfId="0" quotePrefix="1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3" xfId="3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3" xfId="0" quotePrefix="1" applyNumberFormat="1" applyFont="1" applyFill="1" applyBorder="1" applyAlignment="1">
      <alignment horizontal="center" vertical="center" wrapText="1"/>
    </xf>
    <xf numFmtId="49" fontId="3" fillId="0" borderId="3" xfId="4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>
      <alignment vertical="center"/>
    </xf>
    <xf numFmtId="49" fontId="3" fillId="0" borderId="3" xfId="1" applyNumberFormat="1" applyFont="1" applyFill="1" applyBorder="1" applyAlignment="1">
      <alignment horizontal="center" vertical="center"/>
    </xf>
    <xf numFmtId="49" fontId="5" fillId="0" borderId="3" xfId="4" applyNumberFormat="1" applyFont="1" applyFill="1" applyBorder="1" applyAlignment="1">
      <alignment horizontal="center" vertical="center"/>
    </xf>
    <xf numFmtId="49" fontId="5" fillId="0" borderId="2" xfId="4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 wrapText="1"/>
    </xf>
    <xf numFmtId="49" fontId="3" fillId="0" borderId="2" xfId="3" applyNumberFormat="1" applyFont="1" applyFill="1" applyBorder="1" applyAlignment="1">
      <alignment horizontal="center" vertical="center" wrapText="1"/>
    </xf>
    <xf numFmtId="49" fontId="3" fillId="0" borderId="7" xfId="3" applyNumberFormat="1" applyFont="1" applyFill="1" applyBorder="1" applyAlignment="1">
      <alignment horizontal="center" vertical="center" wrapText="1"/>
    </xf>
    <xf numFmtId="176" fontId="3" fillId="0" borderId="2" xfId="1" applyNumberFormat="1" applyFont="1" applyFill="1" applyBorder="1" applyAlignment="1">
      <alignment horizontal="center" vertical="center"/>
    </xf>
    <xf numFmtId="176" fontId="3" fillId="0" borderId="2" xfId="4" applyNumberFormat="1" applyFont="1" applyFill="1" applyBorder="1" applyAlignment="1">
      <alignment horizontal="center" vertical="center"/>
    </xf>
    <xf numFmtId="49" fontId="3" fillId="0" borderId="7" xfId="4" applyNumberFormat="1" applyFont="1" applyFill="1" applyBorder="1" applyAlignment="1">
      <alignment horizontal="center" vertical="center"/>
    </xf>
    <xf numFmtId="49" fontId="3" fillId="0" borderId="5" xfId="1" applyNumberFormat="1" applyFont="1" applyFill="1" applyBorder="1" applyAlignment="1">
      <alignment horizontal="center" vertical="center"/>
    </xf>
    <xf numFmtId="176" fontId="3" fillId="0" borderId="3" xfId="4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/>
    </xf>
    <xf numFmtId="49" fontId="3" fillId="0" borderId="8" xfId="4" applyNumberFormat="1" applyFont="1" applyFill="1" applyBorder="1" applyAlignment="1">
      <alignment horizontal="center" vertical="center"/>
    </xf>
    <xf numFmtId="49" fontId="5" fillId="0" borderId="7" xfId="4" applyNumberFormat="1" applyFont="1" applyFill="1" applyBorder="1" applyAlignment="1">
      <alignment horizontal="center" vertical="center"/>
    </xf>
    <xf numFmtId="49" fontId="8" fillId="0" borderId="0" xfId="1" applyNumberFormat="1" applyFont="1" applyFill="1" applyBorder="1" applyAlignment="1">
      <alignment vertical="center"/>
    </xf>
    <xf numFmtId="49" fontId="5" fillId="0" borderId="7" xfId="0" applyNumberFormat="1" applyFont="1" applyFill="1" applyBorder="1">
      <alignment vertical="center"/>
    </xf>
    <xf numFmtId="49" fontId="5" fillId="0" borderId="8" xfId="0" applyNumberFormat="1" applyFont="1" applyFill="1" applyBorder="1">
      <alignment vertical="center"/>
    </xf>
    <xf numFmtId="49" fontId="5" fillId="0" borderId="0" xfId="0" applyNumberFormat="1" applyFont="1" applyFill="1" applyBorder="1">
      <alignment vertical="center"/>
    </xf>
    <xf numFmtId="49" fontId="9" fillId="0" borderId="0" xfId="4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49" fontId="8" fillId="0" borderId="0" xfId="1" applyNumberFormat="1" applyFont="1" applyFill="1" applyBorder="1" applyAlignment="1">
      <alignment horizontal="left" vertical="center"/>
    </xf>
    <xf numFmtId="49" fontId="8" fillId="0" borderId="0" xfId="1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49" fontId="3" fillId="0" borderId="6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/>
    </xf>
    <xf numFmtId="49" fontId="3" fillId="0" borderId="4" xfId="1" applyNumberFormat="1" applyFont="1" applyFill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4" xfId="3" applyNumberFormat="1" applyFont="1" applyFill="1" applyBorder="1" applyAlignment="1">
      <alignment horizontal="center" vertical="center" wrapText="1"/>
    </xf>
    <xf numFmtId="49" fontId="3" fillId="0" borderId="9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2" xfId="3" applyNumberFormat="1" applyFont="1" applyFill="1" applyBorder="1" applyAlignment="1">
      <alignment horizontal="center" vertical="center" wrapText="1"/>
    </xf>
    <xf numFmtId="49" fontId="3" fillId="0" borderId="6" xfId="3" applyNumberFormat="1" applyFont="1" applyFill="1" applyBorder="1" applyAlignment="1">
      <alignment horizontal="center" vertical="center" wrapText="1"/>
    </xf>
    <xf numFmtId="49" fontId="3" fillId="0" borderId="7" xfId="3" applyNumberFormat="1" applyFont="1" applyFill="1" applyBorder="1" applyAlignment="1">
      <alignment horizontal="center" vertical="center" wrapText="1"/>
    </xf>
    <xf numFmtId="49" fontId="8" fillId="0" borderId="0" xfId="1" applyNumberFormat="1" applyFont="1" applyFill="1" applyBorder="1" applyAlignment="1">
      <alignment horizontal="left" vertical="center"/>
    </xf>
    <xf numFmtId="49" fontId="3" fillId="0" borderId="4" xfId="1" applyNumberFormat="1" applyFont="1" applyFill="1" applyBorder="1" applyAlignment="1">
      <alignment horizontal="center" vertical="center" wrapText="1"/>
    </xf>
    <xf numFmtId="49" fontId="3" fillId="0" borderId="1" xfId="4" applyNumberFormat="1" applyFont="1" applyFill="1" applyBorder="1" applyAlignment="1">
      <alignment horizontal="center" vertical="center"/>
    </xf>
    <xf numFmtId="49" fontId="5" fillId="0" borderId="2" xfId="4" applyNumberFormat="1" applyFont="1" applyFill="1" applyBorder="1" applyAlignment="1">
      <alignment horizontal="center" vertical="center" wrapText="1"/>
    </xf>
    <xf numFmtId="49" fontId="5" fillId="0" borderId="1" xfId="4" applyNumberFormat="1" applyFont="1" applyFill="1" applyBorder="1" applyAlignment="1">
      <alignment horizontal="center" vertical="center" wrapText="1"/>
    </xf>
    <xf numFmtId="49" fontId="5" fillId="0" borderId="6" xfId="4" applyNumberFormat="1" applyFont="1" applyFill="1" applyBorder="1" applyAlignment="1">
      <alignment horizontal="center" vertical="center"/>
    </xf>
    <xf numFmtId="49" fontId="5" fillId="0" borderId="7" xfId="4" applyNumberFormat="1" applyFont="1" applyFill="1" applyBorder="1" applyAlignment="1">
      <alignment horizontal="center" vertical="center"/>
    </xf>
    <xf numFmtId="49" fontId="3" fillId="0" borderId="2" xfId="4" applyNumberFormat="1" applyFont="1" applyFill="1" applyBorder="1" applyAlignment="1">
      <alignment horizontal="center" vertical="center"/>
    </xf>
    <xf numFmtId="49" fontId="3" fillId="0" borderId="2" xfId="4" applyNumberFormat="1" applyFont="1" applyFill="1" applyBorder="1" applyAlignment="1">
      <alignment horizontal="center" vertical="center" wrapText="1"/>
    </xf>
  </cellXfs>
  <cellStyles count="5">
    <cellStyle name="常规" xfId="0" builtinId="0"/>
    <cellStyle name="常规 13" xfId="4"/>
    <cellStyle name="常规 2" xfId="2"/>
    <cellStyle name="常规_SAC 2" xfId="3"/>
    <cellStyle name="常规_Sheet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\&#21019;&#26234;&#37202;&#24215;\&#35745;&#31639;&#20070;\&#20919;&#28909;&#27700;&#31995;&#32479;&#36755;&#36865;&#33021;&#25928;&#27604;EC(H)R&#35745;&#31639;&#34920;%202012%2008%2005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6631;&#20934;&#21270;/&#26262;&#36890;&#35774;&#22791;&#26448;&#26009;&#34920;1.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计算依据和方法"/>
      <sheetName val="冷水系统ECR"/>
      <sheetName val="热水系统EHR"/>
      <sheetName val="后台"/>
    </sheetNames>
    <sheetDataSet>
      <sheetData sheetId="0"/>
      <sheetData sheetId="1"/>
      <sheetData sheetId="2"/>
      <sheetData sheetId="3">
        <row r="3">
          <cell r="E3" t="str">
            <v>严寒</v>
          </cell>
        </row>
        <row r="4">
          <cell r="E4" t="str">
            <v>寒冷</v>
          </cell>
        </row>
        <row r="5">
          <cell r="E5" t="str">
            <v>夏热冬冷</v>
          </cell>
        </row>
        <row r="6">
          <cell r="E6" t="str">
            <v>夏热冬暖</v>
          </cell>
        </row>
        <row r="17">
          <cell r="O17" t="str">
            <v>四管制</v>
          </cell>
          <cell r="P17" t="str">
            <v>二管制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气象参数"/>
      <sheetName val="空调箱参考参数"/>
      <sheetName val="风机盘管参数"/>
      <sheetName val="空调箱、风机参数简算"/>
      <sheetName val="组合式空调箱 "/>
      <sheetName val="组合式空调箱（蒸汽加热）"/>
      <sheetName val="冷水机组"/>
      <sheetName val="冷水机组 (双工况)"/>
      <sheetName val="空气源热泵"/>
      <sheetName val="水源热泵"/>
      <sheetName val="热水锅炉"/>
      <sheetName val="蒸汽锅炉"/>
      <sheetName val="直燃溴化锂机组"/>
      <sheetName val="蒸汽溴化锂机组"/>
      <sheetName val="水泵"/>
      <sheetName val="水水板换"/>
      <sheetName val="汽水板换"/>
      <sheetName val="风机盘管"/>
      <sheetName val="风机"/>
      <sheetName val="静音管道风机"/>
      <sheetName val="诱导风机"/>
      <sheetName val="变流量多联机"/>
      <sheetName val="分体式空调器"/>
      <sheetName val="风冷恒温恒湿机组"/>
      <sheetName val="冷冻水型恒温恒湿机组"/>
      <sheetName val="冷却塔"/>
      <sheetName val="全热交换器"/>
      <sheetName val="膨胀水箱"/>
      <sheetName val="定压装置"/>
      <sheetName val="加药装置"/>
      <sheetName val="油烟净化装置"/>
      <sheetName val="水、油箱"/>
      <sheetName val="除垢仪"/>
      <sheetName val="热回收器"/>
      <sheetName val="变风量末端"/>
      <sheetName val="蓄冰装置"/>
      <sheetName val="散热器"/>
      <sheetName val="空气幕"/>
      <sheetName val="直接蒸发式空调"/>
      <sheetName val="泳池恒温恒湿机组"/>
      <sheetName val="凝结水回水装置"/>
      <sheetName val="软化水装置"/>
      <sheetName val="除氧器"/>
      <sheetName val="隔板水箱"/>
      <sheetName val="排污扩容器"/>
      <sheetName val="Sheet1"/>
      <sheetName val="FCU"/>
    </sheetNames>
    <sheetDataSet>
      <sheetData sheetId="0"/>
      <sheetData sheetId="1">
        <row r="6">
          <cell r="L6">
            <v>1.5</v>
          </cell>
        </row>
        <row r="7">
          <cell r="L7">
            <v>2.2000000000000002</v>
          </cell>
        </row>
        <row r="8">
          <cell r="L8">
            <v>3.7</v>
          </cell>
        </row>
        <row r="9">
          <cell r="L9">
            <v>5.5</v>
          </cell>
        </row>
        <row r="10">
          <cell r="L10">
            <v>5.5</v>
          </cell>
        </row>
        <row r="11">
          <cell r="L11">
            <v>7.5</v>
          </cell>
        </row>
        <row r="12">
          <cell r="L12">
            <v>7.5</v>
          </cell>
        </row>
        <row r="13">
          <cell r="L13">
            <v>11</v>
          </cell>
        </row>
        <row r="14">
          <cell r="L14">
            <v>15</v>
          </cell>
        </row>
        <row r="15">
          <cell r="L15">
            <v>15</v>
          </cell>
        </row>
        <row r="16">
          <cell r="L16">
            <v>18.5</v>
          </cell>
        </row>
        <row r="17">
          <cell r="L17">
            <v>18.5</v>
          </cell>
        </row>
        <row r="18">
          <cell r="L18">
            <v>18.5</v>
          </cell>
        </row>
        <row r="19">
          <cell r="L19">
            <v>22</v>
          </cell>
        </row>
        <row r="20">
          <cell r="L20">
            <v>30</v>
          </cell>
        </row>
        <row r="21">
          <cell r="L21">
            <v>30</v>
          </cell>
        </row>
        <row r="22">
          <cell r="L22">
            <v>30</v>
          </cell>
        </row>
        <row r="23">
          <cell r="L23">
            <v>37</v>
          </cell>
        </row>
        <row r="24">
          <cell r="L24">
            <v>45</v>
          </cell>
        </row>
        <row r="32">
          <cell r="C32" t="str">
            <v>≤65</v>
          </cell>
        </row>
        <row r="33">
          <cell r="C33" t="str">
            <v>≤70</v>
          </cell>
        </row>
        <row r="34">
          <cell r="C34" t="str">
            <v>≤80</v>
          </cell>
        </row>
        <row r="35">
          <cell r="C35" t="str">
            <v>≤85</v>
          </cell>
        </row>
        <row r="36">
          <cell r="C36" t="str">
            <v>≤90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zoomScaleNormal="100" workbookViewId="0">
      <selection activeCell="V17" sqref="V17"/>
    </sheetView>
  </sheetViews>
  <sheetFormatPr defaultColWidth="9" defaultRowHeight="12.75" x14ac:dyDescent="0.2"/>
  <cols>
    <col min="1" max="1" width="8" style="50" customWidth="1"/>
    <col min="2" max="2" width="4.75" style="50" customWidth="1"/>
    <col min="3" max="3" width="5" style="50" customWidth="1"/>
    <col min="4" max="4" width="7.625" style="50" customWidth="1"/>
    <col min="5" max="5" width="7" style="50" customWidth="1"/>
    <col min="6" max="6" width="6.75" style="50" customWidth="1"/>
    <col min="7" max="7" width="5.75" style="50" customWidth="1"/>
    <col min="8" max="9" width="4.75" style="50" customWidth="1"/>
    <col min="10" max="10" width="7" style="50" customWidth="1"/>
    <col min="11" max="13" width="5.125" style="50" customWidth="1"/>
    <col min="14" max="14" width="5.375" style="50" customWidth="1"/>
    <col min="15" max="15" width="4.75" style="50" customWidth="1"/>
    <col min="16" max="16" width="5.25" style="50" customWidth="1"/>
    <col min="17" max="17" width="4.75" style="50" customWidth="1"/>
    <col min="18" max="18" width="8" style="50" customWidth="1"/>
    <col min="19" max="19" width="5.125" style="50" customWidth="1"/>
    <col min="20" max="20" width="5.375" style="50" customWidth="1"/>
    <col min="21" max="21" width="5.125" style="50" customWidth="1"/>
    <col min="22" max="22" width="5.375" style="50" customWidth="1"/>
    <col min="23" max="23" width="4.75" style="50" customWidth="1"/>
    <col min="24" max="24" width="5.25" style="50" customWidth="1"/>
    <col min="25" max="25" width="6.375" style="50" customWidth="1"/>
    <col min="26" max="28" width="4.5" style="50" bestFit="1" customWidth="1"/>
    <col min="29" max="29" width="7.5" style="50" bestFit="1" customWidth="1"/>
    <col min="30" max="30" width="9.625" style="50" bestFit="1" customWidth="1"/>
    <col min="31" max="31" width="9" style="50" customWidth="1"/>
    <col min="32" max="33" width="6.75" style="50" bestFit="1" customWidth="1"/>
    <col min="34" max="34" width="4.75" style="50" bestFit="1" customWidth="1"/>
    <col min="35" max="35" width="12.25" style="50" customWidth="1"/>
    <col min="36" max="16384" width="9" style="50"/>
  </cols>
  <sheetData>
    <row r="1" spans="1:35" ht="13.5" thickBot="1" x14ac:dyDescent="0.25">
      <c r="A1" s="42" t="s">
        <v>58</v>
      </c>
      <c r="B1" s="43"/>
      <c r="C1" s="43"/>
      <c r="D1" s="43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AC1" s="49"/>
      <c r="AD1" s="49"/>
      <c r="AE1" s="49"/>
      <c r="AF1" s="49"/>
      <c r="AG1" s="49"/>
      <c r="AH1" s="49"/>
      <c r="AI1" s="49"/>
    </row>
    <row r="2" spans="1:35" x14ac:dyDescent="0.2">
      <c r="A2" s="58" t="s">
        <v>33</v>
      </c>
      <c r="B2" s="52" t="s">
        <v>34</v>
      </c>
      <c r="C2" s="61" t="s">
        <v>1</v>
      </c>
      <c r="D2" s="62"/>
      <c r="E2" s="62"/>
      <c r="F2" s="62"/>
      <c r="G2" s="52" t="s">
        <v>2</v>
      </c>
      <c r="H2" s="62"/>
      <c r="I2" s="62"/>
      <c r="J2" s="62"/>
      <c r="K2" s="62"/>
      <c r="L2" s="62"/>
      <c r="M2" s="62"/>
      <c r="N2" s="62"/>
      <c r="O2" s="62"/>
      <c r="P2" s="62"/>
      <c r="Q2" s="52" t="s">
        <v>3</v>
      </c>
      <c r="R2" s="62"/>
      <c r="S2" s="62"/>
      <c r="T2" s="62"/>
      <c r="U2" s="62"/>
      <c r="V2" s="62"/>
      <c r="W2" s="62"/>
      <c r="X2" s="62"/>
      <c r="Y2" s="52" t="s">
        <v>4</v>
      </c>
      <c r="Z2" s="52" t="s">
        <v>176</v>
      </c>
      <c r="AA2" s="52"/>
      <c r="AB2" s="52"/>
      <c r="AC2" s="55" t="s">
        <v>82</v>
      </c>
      <c r="AD2" s="52" t="s">
        <v>40</v>
      </c>
      <c r="AE2" s="52"/>
      <c r="AF2" s="52"/>
      <c r="AG2" s="52" t="s">
        <v>41</v>
      </c>
      <c r="AH2" s="52" t="s">
        <v>5</v>
      </c>
      <c r="AI2" s="56" t="s">
        <v>42</v>
      </c>
    </row>
    <row r="3" spans="1:35" x14ac:dyDescent="0.2">
      <c r="A3" s="59"/>
      <c r="B3" s="53"/>
      <c r="C3" s="53" t="s">
        <v>6</v>
      </c>
      <c r="D3" s="51" t="s">
        <v>36</v>
      </c>
      <c r="E3" s="53" t="s">
        <v>7</v>
      </c>
      <c r="F3" s="53" t="s">
        <v>37</v>
      </c>
      <c r="G3" s="53" t="s">
        <v>8</v>
      </c>
      <c r="H3" s="53" t="s">
        <v>9</v>
      </c>
      <c r="I3" s="53" t="s">
        <v>10</v>
      </c>
      <c r="J3" s="53"/>
      <c r="K3" s="51" t="s">
        <v>11</v>
      </c>
      <c r="L3" s="51" t="s">
        <v>12</v>
      </c>
      <c r="M3" s="51" t="s">
        <v>43</v>
      </c>
      <c r="N3" s="51" t="s">
        <v>13</v>
      </c>
      <c r="O3" s="53" t="s">
        <v>14</v>
      </c>
      <c r="P3" s="53" t="s">
        <v>15</v>
      </c>
      <c r="Q3" s="53" t="s">
        <v>16</v>
      </c>
      <c r="R3" s="24" t="s">
        <v>17</v>
      </c>
      <c r="S3" s="51" t="s">
        <v>11</v>
      </c>
      <c r="T3" s="51" t="s">
        <v>12</v>
      </c>
      <c r="U3" s="51" t="s">
        <v>43</v>
      </c>
      <c r="V3" s="51" t="s">
        <v>13</v>
      </c>
      <c r="W3" s="53" t="s">
        <v>44</v>
      </c>
      <c r="X3" s="53" t="s">
        <v>15</v>
      </c>
      <c r="Y3" s="53"/>
      <c r="Z3" s="53" t="s">
        <v>183</v>
      </c>
      <c r="AA3" s="53" t="s">
        <v>184</v>
      </c>
      <c r="AB3" s="53" t="s">
        <v>185</v>
      </c>
      <c r="AC3" s="51"/>
      <c r="AD3" s="21"/>
      <c r="AE3" s="53" t="s">
        <v>45</v>
      </c>
      <c r="AF3" s="53"/>
      <c r="AG3" s="53"/>
      <c r="AH3" s="53"/>
      <c r="AI3" s="57"/>
    </row>
    <row r="4" spans="1:35" x14ac:dyDescent="0.2">
      <c r="A4" s="59"/>
      <c r="B4" s="53"/>
      <c r="C4" s="54"/>
      <c r="D4" s="63"/>
      <c r="E4" s="54"/>
      <c r="F4" s="54"/>
      <c r="G4" s="54"/>
      <c r="H4" s="54"/>
      <c r="I4" s="21" t="s">
        <v>18</v>
      </c>
      <c r="J4" s="21" t="s">
        <v>19</v>
      </c>
      <c r="K4" s="51"/>
      <c r="L4" s="51"/>
      <c r="M4" s="51"/>
      <c r="N4" s="51"/>
      <c r="O4" s="53"/>
      <c r="P4" s="53"/>
      <c r="Q4" s="53"/>
      <c r="R4" s="24" t="s">
        <v>18</v>
      </c>
      <c r="S4" s="51"/>
      <c r="T4" s="51"/>
      <c r="U4" s="51"/>
      <c r="V4" s="51"/>
      <c r="W4" s="53"/>
      <c r="X4" s="53"/>
      <c r="Y4" s="53"/>
      <c r="Z4" s="53"/>
      <c r="AA4" s="53"/>
      <c r="AB4" s="53"/>
      <c r="AC4" s="51"/>
      <c r="AD4" s="21" t="s">
        <v>34</v>
      </c>
      <c r="AE4" s="21" t="s">
        <v>46</v>
      </c>
      <c r="AF4" s="21" t="s">
        <v>47</v>
      </c>
      <c r="AG4" s="53"/>
      <c r="AH4" s="53"/>
      <c r="AI4" s="57"/>
    </row>
    <row r="5" spans="1:35" ht="15" x14ac:dyDescent="0.2">
      <c r="A5" s="60"/>
      <c r="B5" s="53"/>
      <c r="C5" s="21" t="s">
        <v>20</v>
      </c>
      <c r="D5" s="21" t="s">
        <v>21</v>
      </c>
      <c r="E5" s="21" t="s">
        <v>22</v>
      </c>
      <c r="F5" s="21" t="s">
        <v>23</v>
      </c>
      <c r="G5" s="21" t="s">
        <v>48</v>
      </c>
      <c r="H5" s="21" t="s">
        <v>48</v>
      </c>
      <c r="I5" s="21" t="s">
        <v>24</v>
      </c>
      <c r="J5" s="21" t="s">
        <v>25</v>
      </c>
      <c r="K5" s="21" t="s">
        <v>24</v>
      </c>
      <c r="L5" s="21" t="s">
        <v>24</v>
      </c>
      <c r="M5" s="21" t="s">
        <v>275</v>
      </c>
      <c r="N5" s="21" t="s">
        <v>26</v>
      </c>
      <c r="O5" s="21" t="s">
        <v>27</v>
      </c>
      <c r="P5" s="21" t="s">
        <v>49</v>
      </c>
      <c r="Q5" s="21" t="s">
        <v>48</v>
      </c>
      <c r="R5" s="21" t="s">
        <v>24</v>
      </c>
      <c r="S5" s="21" t="s">
        <v>29</v>
      </c>
      <c r="T5" s="21" t="s">
        <v>24</v>
      </c>
      <c r="U5" s="21" t="s">
        <v>276</v>
      </c>
      <c r="V5" s="21" t="s">
        <v>26</v>
      </c>
      <c r="W5" s="21" t="s">
        <v>27</v>
      </c>
      <c r="X5" s="21" t="s">
        <v>49</v>
      </c>
      <c r="Y5" s="21" t="s">
        <v>30</v>
      </c>
      <c r="Z5" s="21" t="s">
        <v>190</v>
      </c>
      <c r="AA5" s="21" t="s">
        <v>190</v>
      </c>
      <c r="AB5" s="21" t="s">
        <v>190</v>
      </c>
      <c r="AC5" s="21" t="s">
        <v>50</v>
      </c>
      <c r="AD5" s="21" t="s">
        <v>51</v>
      </c>
      <c r="AE5" s="21" t="s">
        <v>52</v>
      </c>
      <c r="AF5" s="21" t="s">
        <v>52</v>
      </c>
      <c r="AG5" s="21" t="s">
        <v>52</v>
      </c>
      <c r="AH5" s="21" t="s">
        <v>31</v>
      </c>
      <c r="AI5" s="22"/>
    </row>
    <row r="6" spans="1:35" x14ac:dyDescent="0.2">
      <c r="A6" s="23" t="s">
        <v>84</v>
      </c>
      <c r="B6" s="21" t="s">
        <v>55</v>
      </c>
      <c r="C6" s="1">
        <v>340</v>
      </c>
      <c r="D6" s="1">
        <v>30</v>
      </c>
      <c r="E6" s="1" t="s">
        <v>54</v>
      </c>
      <c r="F6" s="1">
        <v>39</v>
      </c>
      <c r="G6" s="2">
        <v>1.86</v>
      </c>
      <c r="H6" s="2">
        <v>1.21</v>
      </c>
      <c r="I6" s="21">
        <v>26</v>
      </c>
      <c r="J6" s="21">
        <v>50</v>
      </c>
      <c r="K6" s="21">
        <v>6</v>
      </c>
      <c r="L6" s="21">
        <v>12</v>
      </c>
      <c r="M6" s="21" t="s">
        <v>57</v>
      </c>
      <c r="N6" s="21">
        <v>1.6</v>
      </c>
      <c r="O6" s="2">
        <v>13</v>
      </c>
      <c r="P6" s="27">
        <f>G6/1.163/(L6-K6)/3.6</f>
        <v>7.404222795452374E-2</v>
      </c>
      <c r="Q6" s="2">
        <v>2.92</v>
      </c>
      <c r="R6" s="21">
        <v>22</v>
      </c>
      <c r="S6" s="21">
        <v>60</v>
      </c>
      <c r="T6" s="21">
        <v>50</v>
      </c>
      <c r="U6" s="21" t="s">
        <v>57</v>
      </c>
      <c r="V6" s="21">
        <v>1.6</v>
      </c>
      <c r="W6" s="2">
        <v>7</v>
      </c>
      <c r="X6" s="27">
        <f>Q6/1.163/(S6-T6)/3.6</f>
        <v>6.9743001815228814E-2</v>
      </c>
      <c r="Y6" s="2">
        <v>38</v>
      </c>
      <c r="Z6" s="3">
        <v>699</v>
      </c>
      <c r="AA6" s="3">
        <v>254</v>
      </c>
      <c r="AB6" s="3">
        <v>437</v>
      </c>
      <c r="AC6" s="2" t="s">
        <v>264</v>
      </c>
      <c r="AD6" s="2" t="s">
        <v>63</v>
      </c>
      <c r="AE6" s="2" t="s">
        <v>64</v>
      </c>
      <c r="AF6" s="2"/>
      <c r="AG6" s="2" t="s">
        <v>76</v>
      </c>
      <c r="AH6" s="1"/>
      <c r="AI6" s="4"/>
    </row>
    <row r="7" spans="1:35" x14ac:dyDescent="0.2">
      <c r="A7" s="23" t="s">
        <v>85</v>
      </c>
      <c r="B7" s="21" t="s">
        <v>55</v>
      </c>
      <c r="C7" s="1">
        <v>510</v>
      </c>
      <c r="D7" s="1">
        <v>30</v>
      </c>
      <c r="E7" s="1" t="s">
        <v>54</v>
      </c>
      <c r="F7" s="1">
        <v>53</v>
      </c>
      <c r="G7" s="2">
        <v>2.76</v>
      </c>
      <c r="H7" s="2">
        <v>1.95</v>
      </c>
      <c r="I7" s="21">
        <v>26</v>
      </c>
      <c r="J7" s="21">
        <v>50</v>
      </c>
      <c r="K7" s="21">
        <v>6</v>
      </c>
      <c r="L7" s="21">
        <v>12</v>
      </c>
      <c r="M7" s="21" t="s">
        <v>57</v>
      </c>
      <c r="N7" s="21">
        <v>1.6</v>
      </c>
      <c r="O7" s="2">
        <v>11</v>
      </c>
      <c r="P7" s="27">
        <f t="shared" ref="P7:P13" si="0">G7/1.163/(L7-K7)/3.6</f>
        <v>0.10986911244864812</v>
      </c>
      <c r="Q7" s="2">
        <v>4.45</v>
      </c>
      <c r="R7" s="21">
        <v>22</v>
      </c>
      <c r="S7" s="21">
        <v>60</v>
      </c>
      <c r="T7" s="21">
        <v>50</v>
      </c>
      <c r="U7" s="21" t="s">
        <v>57</v>
      </c>
      <c r="V7" s="21">
        <v>1.6</v>
      </c>
      <c r="W7" s="2">
        <v>9</v>
      </c>
      <c r="X7" s="27">
        <f t="shared" ref="X7:X13" si="1">Q7/1.163/(S7-T7)/3.6</f>
        <v>0.10628642399923569</v>
      </c>
      <c r="Y7" s="2">
        <v>39.5</v>
      </c>
      <c r="Z7" s="3">
        <v>799</v>
      </c>
      <c r="AA7" s="3">
        <v>254</v>
      </c>
      <c r="AB7" s="3">
        <v>437</v>
      </c>
      <c r="AC7" s="2" t="s">
        <v>265</v>
      </c>
      <c r="AD7" s="2" t="s">
        <v>63</v>
      </c>
      <c r="AE7" s="2" t="s">
        <v>65</v>
      </c>
      <c r="AF7" s="2"/>
      <c r="AG7" s="2" t="s">
        <v>77</v>
      </c>
      <c r="AH7" s="1"/>
      <c r="AI7" s="4"/>
    </row>
    <row r="8" spans="1:35" x14ac:dyDescent="0.2">
      <c r="A8" s="23" t="s">
        <v>86</v>
      </c>
      <c r="B8" s="21" t="s">
        <v>55</v>
      </c>
      <c r="C8" s="1">
        <v>680</v>
      </c>
      <c r="D8" s="1">
        <v>30</v>
      </c>
      <c r="E8" s="1" t="s">
        <v>54</v>
      </c>
      <c r="F8" s="1">
        <v>72</v>
      </c>
      <c r="G8" s="2">
        <v>3.27</v>
      </c>
      <c r="H8" s="2">
        <v>2.2400000000000002</v>
      </c>
      <c r="I8" s="21">
        <v>26</v>
      </c>
      <c r="J8" s="21">
        <v>50</v>
      </c>
      <c r="K8" s="21">
        <v>6</v>
      </c>
      <c r="L8" s="21">
        <v>12</v>
      </c>
      <c r="M8" s="21" t="s">
        <v>56</v>
      </c>
      <c r="N8" s="21">
        <v>1.6</v>
      </c>
      <c r="O8" s="2">
        <v>14</v>
      </c>
      <c r="P8" s="27">
        <f t="shared" si="0"/>
        <v>0.13017101366198527</v>
      </c>
      <c r="Q8" s="2">
        <v>5.29</v>
      </c>
      <c r="R8" s="21">
        <v>22</v>
      </c>
      <c r="S8" s="21">
        <v>60</v>
      </c>
      <c r="T8" s="21">
        <v>50</v>
      </c>
      <c r="U8" s="21" t="s">
        <v>56</v>
      </c>
      <c r="V8" s="21">
        <v>1.6</v>
      </c>
      <c r="W8" s="2">
        <v>11</v>
      </c>
      <c r="X8" s="27">
        <f t="shared" si="1"/>
        <v>0.12634947931594534</v>
      </c>
      <c r="Y8" s="2">
        <v>42</v>
      </c>
      <c r="Z8" s="3">
        <v>899</v>
      </c>
      <c r="AA8" s="3">
        <v>254</v>
      </c>
      <c r="AB8" s="3">
        <v>437</v>
      </c>
      <c r="AC8" s="2" t="s">
        <v>266</v>
      </c>
      <c r="AD8" s="2" t="s">
        <v>63</v>
      </c>
      <c r="AE8" s="2" t="s">
        <v>66</v>
      </c>
      <c r="AF8" s="2"/>
      <c r="AG8" s="2" t="s">
        <v>78</v>
      </c>
      <c r="AH8" s="1"/>
      <c r="AI8" s="4"/>
    </row>
    <row r="9" spans="1:35" x14ac:dyDescent="0.2">
      <c r="A9" s="23" t="s">
        <v>87</v>
      </c>
      <c r="B9" s="21" t="s">
        <v>55</v>
      </c>
      <c r="C9" s="1">
        <v>850</v>
      </c>
      <c r="D9" s="1">
        <v>30</v>
      </c>
      <c r="E9" s="1" t="s">
        <v>54</v>
      </c>
      <c r="F9" s="1">
        <v>83</v>
      </c>
      <c r="G9" s="2">
        <v>4.16</v>
      </c>
      <c r="H9" s="2">
        <v>2.92</v>
      </c>
      <c r="I9" s="21">
        <v>26</v>
      </c>
      <c r="J9" s="21">
        <v>50</v>
      </c>
      <c r="K9" s="21">
        <v>6</v>
      </c>
      <c r="L9" s="21">
        <v>12</v>
      </c>
      <c r="M9" s="21" t="s">
        <v>56</v>
      </c>
      <c r="N9" s="21">
        <v>1.6</v>
      </c>
      <c r="O9" s="2">
        <v>15</v>
      </c>
      <c r="P9" s="27">
        <f t="shared" si="0"/>
        <v>0.16559982166173051</v>
      </c>
      <c r="Q9" s="2">
        <v>6.92</v>
      </c>
      <c r="R9" s="21">
        <v>22</v>
      </c>
      <c r="S9" s="21">
        <v>60</v>
      </c>
      <c r="T9" s="21">
        <v>50</v>
      </c>
      <c r="U9" s="21" t="s">
        <v>56</v>
      </c>
      <c r="V9" s="21">
        <v>1.6</v>
      </c>
      <c r="W9" s="2">
        <v>14</v>
      </c>
      <c r="X9" s="27">
        <f t="shared" si="1"/>
        <v>0.16528136046622716</v>
      </c>
      <c r="Y9" s="2">
        <v>44.5</v>
      </c>
      <c r="Z9" s="3">
        <v>1119</v>
      </c>
      <c r="AA9" s="3">
        <v>254</v>
      </c>
      <c r="AB9" s="3">
        <v>437</v>
      </c>
      <c r="AC9" s="2" t="s">
        <v>267</v>
      </c>
      <c r="AD9" s="2" t="s">
        <v>63</v>
      </c>
      <c r="AE9" s="2" t="s">
        <v>67</v>
      </c>
      <c r="AF9" s="2" t="s">
        <v>72</v>
      </c>
      <c r="AG9" s="2" t="s">
        <v>79</v>
      </c>
      <c r="AH9" s="1"/>
      <c r="AI9" s="4"/>
    </row>
    <row r="10" spans="1:35" x14ac:dyDescent="0.2">
      <c r="A10" s="23" t="s">
        <v>88</v>
      </c>
      <c r="B10" s="21" t="s">
        <v>55</v>
      </c>
      <c r="C10" s="1">
        <v>1020</v>
      </c>
      <c r="D10" s="1">
        <v>30</v>
      </c>
      <c r="E10" s="1" t="s">
        <v>54</v>
      </c>
      <c r="F10" s="1">
        <v>107</v>
      </c>
      <c r="G10" s="2">
        <v>4.84</v>
      </c>
      <c r="H10" s="2">
        <v>3.54</v>
      </c>
      <c r="I10" s="21">
        <v>26</v>
      </c>
      <c r="J10" s="21">
        <v>50</v>
      </c>
      <c r="K10" s="21">
        <v>6</v>
      </c>
      <c r="L10" s="21">
        <v>12</v>
      </c>
      <c r="M10" s="21" t="s">
        <v>56</v>
      </c>
      <c r="N10" s="21">
        <v>1.6</v>
      </c>
      <c r="O10" s="2">
        <v>16</v>
      </c>
      <c r="P10" s="27">
        <f t="shared" si="0"/>
        <v>0.19266902327951338</v>
      </c>
      <c r="Q10" s="2">
        <v>8.07</v>
      </c>
      <c r="R10" s="21">
        <v>22</v>
      </c>
      <c r="S10" s="21">
        <v>60</v>
      </c>
      <c r="T10" s="21">
        <v>50</v>
      </c>
      <c r="U10" s="21" t="s">
        <v>56</v>
      </c>
      <c r="V10" s="21">
        <v>1.6</v>
      </c>
      <c r="W10" s="2">
        <v>11</v>
      </c>
      <c r="X10" s="27">
        <f t="shared" si="1"/>
        <v>0.19274863857838923</v>
      </c>
      <c r="Y10" s="2">
        <v>47</v>
      </c>
      <c r="Z10" s="3">
        <v>1119</v>
      </c>
      <c r="AA10" s="3">
        <v>254</v>
      </c>
      <c r="AB10" s="3">
        <v>437</v>
      </c>
      <c r="AC10" s="2" t="s">
        <v>267</v>
      </c>
      <c r="AD10" s="2" t="s">
        <v>63</v>
      </c>
      <c r="AE10" s="2" t="s">
        <v>68</v>
      </c>
      <c r="AF10" s="2" t="s">
        <v>66</v>
      </c>
      <c r="AG10" s="2" t="s">
        <v>79</v>
      </c>
      <c r="AH10" s="1"/>
      <c r="AI10" s="4"/>
    </row>
    <row r="11" spans="1:35" x14ac:dyDescent="0.2">
      <c r="A11" s="23" t="s">
        <v>89</v>
      </c>
      <c r="B11" s="21" t="s">
        <v>55</v>
      </c>
      <c r="C11" s="1">
        <v>1360</v>
      </c>
      <c r="D11" s="1">
        <v>30</v>
      </c>
      <c r="E11" s="1" t="s">
        <v>54</v>
      </c>
      <c r="F11" s="1">
        <v>142</v>
      </c>
      <c r="G11" s="2">
        <v>6.69</v>
      </c>
      <c r="H11" s="2">
        <v>4.72</v>
      </c>
      <c r="I11" s="21">
        <v>26</v>
      </c>
      <c r="J11" s="21">
        <v>50</v>
      </c>
      <c r="K11" s="21">
        <v>6</v>
      </c>
      <c r="L11" s="21">
        <v>12</v>
      </c>
      <c r="M11" s="21" t="s">
        <v>56</v>
      </c>
      <c r="N11" s="21">
        <v>1.6</v>
      </c>
      <c r="O11" s="2">
        <v>16</v>
      </c>
      <c r="P11" s="27">
        <f t="shared" si="0"/>
        <v>0.26631317473965793</v>
      </c>
      <c r="Q11" s="2">
        <v>11.3</v>
      </c>
      <c r="R11" s="21">
        <v>22</v>
      </c>
      <c r="S11" s="21">
        <v>60</v>
      </c>
      <c r="T11" s="21">
        <v>50</v>
      </c>
      <c r="U11" s="21" t="s">
        <v>56</v>
      </c>
      <c r="V11" s="21">
        <v>1.6</v>
      </c>
      <c r="W11" s="2">
        <v>13</v>
      </c>
      <c r="X11" s="27">
        <f t="shared" si="1"/>
        <v>0.26989586318907044</v>
      </c>
      <c r="Y11" s="2">
        <v>47</v>
      </c>
      <c r="Z11" s="3">
        <v>1434</v>
      </c>
      <c r="AA11" s="3">
        <v>254</v>
      </c>
      <c r="AB11" s="3">
        <v>437</v>
      </c>
      <c r="AC11" s="2" t="s">
        <v>268</v>
      </c>
      <c r="AD11" s="2" t="s">
        <v>63</v>
      </c>
      <c r="AE11" s="2" t="s">
        <v>69</v>
      </c>
      <c r="AF11" s="2" t="s">
        <v>73</v>
      </c>
      <c r="AG11" s="2" t="s">
        <v>80</v>
      </c>
      <c r="AH11" s="1"/>
      <c r="AI11" s="4"/>
    </row>
    <row r="12" spans="1:35" x14ac:dyDescent="0.2">
      <c r="A12" s="23" t="s">
        <v>90</v>
      </c>
      <c r="B12" s="21" t="s">
        <v>55</v>
      </c>
      <c r="C12" s="1">
        <v>1700</v>
      </c>
      <c r="D12" s="2">
        <v>30</v>
      </c>
      <c r="E12" s="1" t="s">
        <v>54</v>
      </c>
      <c r="F12" s="1">
        <v>174</v>
      </c>
      <c r="G12" s="2">
        <v>7.49</v>
      </c>
      <c r="H12" s="2">
        <v>5.52</v>
      </c>
      <c r="I12" s="21">
        <v>26</v>
      </c>
      <c r="J12" s="21">
        <v>50</v>
      </c>
      <c r="K12" s="21">
        <v>6</v>
      </c>
      <c r="L12" s="21">
        <v>12</v>
      </c>
      <c r="M12" s="21" t="s">
        <v>56</v>
      </c>
      <c r="N12" s="21">
        <v>1.6</v>
      </c>
      <c r="O12" s="2">
        <v>19</v>
      </c>
      <c r="P12" s="27">
        <f t="shared" si="0"/>
        <v>0.29815929428999077</v>
      </c>
      <c r="Q12" s="2">
        <v>12.71</v>
      </c>
      <c r="R12" s="21">
        <v>22</v>
      </c>
      <c r="S12" s="21">
        <v>60</v>
      </c>
      <c r="T12" s="21">
        <v>50</v>
      </c>
      <c r="U12" s="21" t="s">
        <v>56</v>
      </c>
      <c r="V12" s="21">
        <v>1.6</v>
      </c>
      <c r="W12" s="2">
        <v>18</v>
      </c>
      <c r="X12" s="27">
        <f t="shared" si="1"/>
        <v>0.30357313461354735</v>
      </c>
      <c r="Y12" s="2">
        <v>49.5</v>
      </c>
      <c r="Z12" s="3">
        <v>1634</v>
      </c>
      <c r="AA12" s="3">
        <v>254</v>
      </c>
      <c r="AB12" s="3">
        <v>437</v>
      </c>
      <c r="AC12" s="2" t="s">
        <v>269</v>
      </c>
      <c r="AD12" s="2" t="s">
        <v>63</v>
      </c>
      <c r="AE12" s="2" t="s">
        <v>70</v>
      </c>
      <c r="AF12" s="2" t="s">
        <v>74</v>
      </c>
      <c r="AG12" s="2" t="s">
        <v>81</v>
      </c>
      <c r="AH12" s="1"/>
      <c r="AI12" s="4"/>
    </row>
    <row r="13" spans="1:35" x14ac:dyDescent="0.2">
      <c r="A13" s="23" t="s">
        <v>91</v>
      </c>
      <c r="B13" s="21" t="s">
        <v>55</v>
      </c>
      <c r="C13" s="1">
        <v>2040</v>
      </c>
      <c r="D13" s="2">
        <v>30</v>
      </c>
      <c r="E13" s="1" t="s">
        <v>54</v>
      </c>
      <c r="F13" s="1">
        <v>217</v>
      </c>
      <c r="G13" s="2">
        <v>9.1</v>
      </c>
      <c r="H13" s="2">
        <v>6.33</v>
      </c>
      <c r="I13" s="21">
        <v>26</v>
      </c>
      <c r="J13" s="21">
        <v>50</v>
      </c>
      <c r="K13" s="21">
        <v>6</v>
      </c>
      <c r="L13" s="21">
        <v>12</v>
      </c>
      <c r="M13" s="21" t="s">
        <v>56</v>
      </c>
      <c r="N13" s="21">
        <v>1.6</v>
      </c>
      <c r="O13" s="2">
        <v>17</v>
      </c>
      <c r="P13" s="27">
        <f t="shared" si="0"/>
        <v>0.36224960988503546</v>
      </c>
      <c r="Q13" s="2">
        <v>15.07</v>
      </c>
      <c r="R13" s="21">
        <v>22</v>
      </c>
      <c r="S13" s="21">
        <v>60</v>
      </c>
      <c r="T13" s="21">
        <v>50</v>
      </c>
      <c r="U13" s="21" t="s">
        <v>56</v>
      </c>
      <c r="V13" s="21">
        <v>1.6</v>
      </c>
      <c r="W13" s="2">
        <v>15</v>
      </c>
      <c r="X13" s="27">
        <f t="shared" si="1"/>
        <v>0.35994076621763638</v>
      </c>
      <c r="Y13" s="2">
        <v>51</v>
      </c>
      <c r="Z13" s="3">
        <v>1634</v>
      </c>
      <c r="AA13" s="3">
        <v>254</v>
      </c>
      <c r="AB13" s="3">
        <v>437</v>
      </c>
      <c r="AC13" s="2" t="s">
        <v>269</v>
      </c>
      <c r="AD13" s="2" t="s">
        <v>63</v>
      </c>
      <c r="AE13" s="2" t="s">
        <v>71</v>
      </c>
      <c r="AF13" s="2" t="s">
        <v>75</v>
      </c>
      <c r="AG13" s="2" t="s">
        <v>81</v>
      </c>
      <c r="AH13" s="1"/>
      <c r="AI13" s="4"/>
    </row>
    <row r="14" spans="1:35" ht="26.25" customHeight="1" x14ac:dyDescent="0.2"/>
  </sheetData>
  <mergeCells count="36">
    <mergeCell ref="AG2:AG4"/>
    <mergeCell ref="AH2:AH4"/>
    <mergeCell ref="AI2:AI4"/>
    <mergeCell ref="A2:A5"/>
    <mergeCell ref="B2:B5"/>
    <mergeCell ref="C2:F2"/>
    <mergeCell ref="G2:P2"/>
    <mergeCell ref="Q2:X2"/>
    <mergeCell ref="C3:C4"/>
    <mergeCell ref="D3:D4"/>
    <mergeCell ref="E3:E4"/>
    <mergeCell ref="F3:F4"/>
    <mergeCell ref="U3:U4"/>
    <mergeCell ref="V3:V4"/>
    <mergeCell ref="W3:W4"/>
    <mergeCell ref="X3:X4"/>
    <mergeCell ref="AE3:AF3"/>
    <mergeCell ref="Y2:Y4"/>
    <mergeCell ref="AC2:AC4"/>
    <mergeCell ref="AD2:AF2"/>
    <mergeCell ref="N3:N4"/>
    <mergeCell ref="O3:O4"/>
    <mergeCell ref="P3:P4"/>
    <mergeCell ref="Q3:Q4"/>
    <mergeCell ref="S3:S4"/>
    <mergeCell ref="T3:T4"/>
    <mergeCell ref="G3:G4"/>
    <mergeCell ref="H3:H4"/>
    <mergeCell ref="I3:J3"/>
    <mergeCell ref="K3:K4"/>
    <mergeCell ref="L3:L4"/>
    <mergeCell ref="M3:M4"/>
    <mergeCell ref="Z2:AB2"/>
    <mergeCell ref="Z3:Z4"/>
    <mergeCell ref="AA3:AA4"/>
    <mergeCell ref="AB3:AB4"/>
  </mergeCells>
  <phoneticPr fontId="2" type="noConversion"/>
  <dataValidations count="1">
    <dataValidation type="list" allowBlank="1" showInputMessage="1" showErrorMessage="1" sqref="AD6:AD13">
      <formula1>"双层百叶风口,方形散流器,圆形风口"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zoomScaleNormal="100" workbookViewId="0">
      <selection activeCell="J18" sqref="J18"/>
    </sheetView>
  </sheetViews>
  <sheetFormatPr defaultColWidth="9" defaultRowHeight="12.75" x14ac:dyDescent="0.2"/>
  <cols>
    <col min="1" max="1" width="8" style="40" customWidth="1"/>
    <col min="2" max="2" width="4.75" style="40" customWidth="1"/>
    <col min="3" max="3" width="5" style="40" customWidth="1"/>
    <col min="4" max="4" width="7.625" style="40" customWidth="1"/>
    <col min="5" max="5" width="7" style="40" customWidth="1"/>
    <col min="6" max="6" width="6.75" style="40" customWidth="1"/>
    <col min="7" max="9" width="4.75" style="40" customWidth="1"/>
    <col min="10" max="10" width="7" style="40" customWidth="1"/>
    <col min="11" max="13" width="5.125" style="40" customWidth="1"/>
    <col min="14" max="14" width="5.375" style="40" customWidth="1"/>
    <col min="15" max="15" width="4.75" style="40" customWidth="1"/>
    <col min="16" max="16" width="5.25" style="40" customWidth="1"/>
    <col min="17" max="17" width="4.75" style="40" customWidth="1"/>
    <col min="18" max="18" width="8" style="40" customWidth="1"/>
    <col min="19" max="19" width="5.125" style="40" customWidth="1"/>
    <col min="20" max="20" width="5.375" style="40" customWidth="1"/>
    <col min="21" max="21" width="5.125" style="40" customWidth="1"/>
    <col min="22" max="22" width="5.375" style="40" customWidth="1"/>
    <col min="23" max="23" width="4.75" style="40" customWidth="1"/>
    <col min="24" max="24" width="5.25" style="40" customWidth="1"/>
    <col min="25" max="25" width="6.375" style="40" customWidth="1"/>
    <col min="26" max="28" width="4.5" style="40" bestFit="1" customWidth="1"/>
    <col min="29" max="29" width="7.5" style="40" bestFit="1" customWidth="1"/>
    <col min="30" max="30" width="9.625" style="40" bestFit="1" customWidth="1"/>
    <col min="31" max="33" width="6.75" style="40" bestFit="1" customWidth="1"/>
    <col min="34" max="34" width="4.75" style="40" bestFit="1" customWidth="1"/>
    <col min="35" max="35" width="12.25" style="40" customWidth="1"/>
    <col min="36" max="16384" width="9" style="40"/>
  </cols>
  <sheetData>
    <row r="1" spans="1:35" ht="13.5" thickBot="1" x14ac:dyDescent="0.25">
      <c r="A1" s="42" t="s">
        <v>62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AC1" s="44"/>
      <c r="AD1" s="44"/>
      <c r="AE1" s="44"/>
      <c r="AF1" s="44"/>
      <c r="AG1" s="44"/>
      <c r="AH1" s="44"/>
      <c r="AI1" s="44"/>
    </row>
    <row r="2" spans="1:35" x14ac:dyDescent="0.2">
      <c r="A2" s="58" t="s">
        <v>33</v>
      </c>
      <c r="B2" s="52" t="s">
        <v>0</v>
      </c>
      <c r="C2" s="61" t="s">
        <v>1</v>
      </c>
      <c r="D2" s="62"/>
      <c r="E2" s="62"/>
      <c r="F2" s="62"/>
      <c r="G2" s="52" t="s">
        <v>2</v>
      </c>
      <c r="H2" s="62"/>
      <c r="I2" s="62"/>
      <c r="J2" s="62"/>
      <c r="K2" s="62"/>
      <c r="L2" s="62"/>
      <c r="M2" s="62"/>
      <c r="N2" s="62"/>
      <c r="O2" s="62"/>
      <c r="P2" s="62"/>
      <c r="Q2" s="52" t="s">
        <v>3</v>
      </c>
      <c r="R2" s="62"/>
      <c r="S2" s="62"/>
      <c r="T2" s="62"/>
      <c r="U2" s="62"/>
      <c r="V2" s="62"/>
      <c r="W2" s="62"/>
      <c r="X2" s="62"/>
      <c r="Y2" s="52" t="s">
        <v>4</v>
      </c>
      <c r="Z2" s="52" t="s">
        <v>176</v>
      </c>
      <c r="AA2" s="52"/>
      <c r="AB2" s="52"/>
      <c r="AC2" s="55" t="s">
        <v>83</v>
      </c>
      <c r="AD2" s="52" t="s">
        <v>40</v>
      </c>
      <c r="AE2" s="52"/>
      <c r="AF2" s="52"/>
      <c r="AG2" s="52" t="s">
        <v>41</v>
      </c>
      <c r="AH2" s="52" t="s">
        <v>5</v>
      </c>
      <c r="AI2" s="56" t="s">
        <v>42</v>
      </c>
    </row>
    <row r="3" spans="1:35" x14ac:dyDescent="0.2">
      <c r="A3" s="59"/>
      <c r="B3" s="53"/>
      <c r="C3" s="53" t="s">
        <v>6</v>
      </c>
      <c r="D3" s="51" t="s">
        <v>36</v>
      </c>
      <c r="E3" s="53" t="s">
        <v>7</v>
      </c>
      <c r="F3" s="53" t="s">
        <v>37</v>
      </c>
      <c r="G3" s="53" t="s">
        <v>8</v>
      </c>
      <c r="H3" s="53" t="s">
        <v>9</v>
      </c>
      <c r="I3" s="53" t="s">
        <v>10</v>
      </c>
      <c r="J3" s="53"/>
      <c r="K3" s="51" t="s">
        <v>11</v>
      </c>
      <c r="L3" s="51" t="s">
        <v>12</v>
      </c>
      <c r="M3" s="51" t="s">
        <v>43</v>
      </c>
      <c r="N3" s="51" t="s">
        <v>13</v>
      </c>
      <c r="O3" s="53" t="s">
        <v>14</v>
      </c>
      <c r="P3" s="53" t="s">
        <v>15</v>
      </c>
      <c r="Q3" s="53" t="s">
        <v>16</v>
      </c>
      <c r="R3" s="24" t="s">
        <v>17</v>
      </c>
      <c r="S3" s="51" t="s">
        <v>11</v>
      </c>
      <c r="T3" s="51" t="s">
        <v>12</v>
      </c>
      <c r="U3" s="51" t="s">
        <v>43</v>
      </c>
      <c r="V3" s="51" t="s">
        <v>13</v>
      </c>
      <c r="W3" s="53" t="s">
        <v>44</v>
      </c>
      <c r="X3" s="53" t="s">
        <v>15</v>
      </c>
      <c r="Y3" s="53"/>
      <c r="Z3" s="53" t="s">
        <v>183</v>
      </c>
      <c r="AA3" s="53" t="s">
        <v>184</v>
      </c>
      <c r="AB3" s="53" t="s">
        <v>185</v>
      </c>
      <c r="AC3" s="53"/>
      <c r="AD3" s="21"/>
      <c r="AE3" s="53" t="s">
        <v>45</v>
      </c>
      <c r="AF3" s="53"/>
      <c r="AG3" s="53"/>
      <c r="AH3" s="53"/>
      <c r="AI3" s="57"/>
    </row>
    <row r="4" spans="1:35" x14ac:dyDescent="0.2">
      <c r="A4" s="59"/>
      <c r="B4" s="53"/>
      <c r="C4" s="54"/>
      <c r="D4" s="63"/>
      <c r="E4" s="54"/>
      <c r="F4" s="54"/>
      <c r="G4" s="54"/>
      <c r="H4" s="54"/>
      <c r="I4" s="21" t="s">
        <v>18</v>
      </c>
      <c r="J4" s="21" t="s">
        <v>19</v>
      </c>
      <c r="K4" s="51"/>
      <c r="L4" s="51"/>
      <c r="M4" s="51"/>
      <c r="N4" s="51"/>
      <c r="O4" s="53"/>
      <c r="P4" s="53"/>
      <c r="Q4" s="53"/>
      <c r="R4" s="24" t="s">
        <v>18</v>
      </c>
      <c r="S4" s="51"/>
      <c r="T4" s="51"/>
      <c r="U4" s="51"/>
      <c r="V4" s="51"/>
      <c r="W4" s="53"/>
      <c r="X4" s="53"/>
      <c r="Y4" s="53"/>
      <c r="Z4" s="53"/>
      <c r="AA4" s="53"/>
      <c r="AB4" s="53"/>
      <c r="AC4" s="53"/>
      <c r="AD4" s="21" t="s">
        <v>0</v>
      </c>
      <c r="AE4" s="21" t="s">
        <v>46</v>
      </c>
      <c r="AF4" s="21" t="s">
        <v>47</v>
      </c>
      <c r="AG4" s="53"/>
      <c r="AH4" s="53"/>
      <c r="AI4" s="57"/>
    </row>
    <row r="5" spans="1:35" ht="15" x14ac:dyDescent="0.2">
      <c r="A5" s="60"/>
      <c r="B5" s="53"/>
      <c r="C5" s="21" t="s">
        <v>20</v>
      </c>
      <c r="D5" s="21" t="s">
        <v>21</v>
      </c>
      <c r="E5" s="21" t="s">
        <v>22</v>
      </c>
      <c r="F5" s="21" t="s">
        <v>23</v>
      </c>
      <c r="G5" s="21" t="s">
        <v>48</v>
      </c>
      <c r="H5" s="21" t="s">
        <v>48</v>
      </c>
      <c r="I5" s="21" t="s">
        <v>24</v>
      </c>
      <c r="J5" s="21" t="s">
        <v>25</v>
      </c>
      <c r="K5" s="21" t="s">
        <v>24</v>
      </c>
      <c r="L5" s="21" t="s">
        <v>24</v>
      </c>
      <c r="M5" s="21" t="s">
        <v>277</v>
      </c>
      <c r="N5" s="21" t="s">
        <v>26</v>
      </c>
      <c r="O5" s="21" t="s">
        <v>27</v>
      </c>
      <c r="P5" s="21" t="s">
        <v>49</v>
      </c>
      <c r="Q5" s="21" t="s">
        <v>48</v>
      </c>
      <c r="R5" s="21" t="s">
        <v>24</v>
      </c>
      <c r="S5" s="21" t="s">
        <v>29</v>
      </c>
      <c r="T5" s="21" t="s">
        <v>24</v>
      </c>
      <c r="U5" s="21" t="s">
        <v>278</v>
      </c>
      <c r="V5" s="21" t="s">
        <v>26</v>
      </c>
      <c r="W5" s="21" t="s">
        <v>27</v>
      </c>
      <c r="X5" s="21" t="s">
        <v>49</v>
      </c>
      <c r="Y5" s="21" t="s">
        <v>30</v>
      </c>
      <c r="Z5" s="21" t="s">
        <v>190</v>
      </c>
      <c r="AA5" s="21" t="s">
        <v>190</v>
      </c>
      <c r="AB5" s="21" t="s">
        <v>190</v>
      </c>
      <c r="AC5" s="21" t="s">
        <v>50</v>
      </c>
      <c r="AD5" s="21" t="s">
        <v>51</v>
      </c>
      <c r="AE5" s="21" t="s">
        <v>50</v>
      </c>
      <c r="AF5" s="21" t="s">
        <v>50</v>
      </c>
      <c r="AG5" s="21" t="s">
        <v>50</v>
      </c>
      <c r="AH5" s="21" t="s">
        <v>31</v>
      </c>
      <c r="AI5" s="22"/>
    </row>
    <row r="6" spans="1:35" ht="15" customHeight="1" x14ac:dyDescent="0.2">
      <c r="A6" s="23" t="s">
        <v>84</v>
      </c>
      <c r="B6" s="21" t="s">
        <v>59</v>
      </c>
      <c r="C6" s="1">
        <v>340</v>
      </c>
      <c r="D6" s="1">
        <v>30</v>
      </c>
      <c r="E6" s="1" t="s">
        <v>54</v>
      </c>
      <c r="F6" s="1">
        <v>41</v>
      </c>
      <c r="G6" s="2">
        <v>1.76</v>
      </c>
      <c r="H6" s="2">
        <v>1.19</v>
      </c>
      <c r="I6" s="21">
        <v>26</v>
      </c>
      <c r="J6" s="21">
        <v>50</v>
      </c>
      <c r="K6" s="21">
        <v>6</v>
      </c>
      <c r="L6" s="21">
        <v>12</v>
      </c>
      <c r="M6" s="21" t="s">
        <v>57</v>
      </c>
      <c r="N6" s="21">
        <v>1.6</v>
      </c>
      <c r="O6" s="2">
        <v>11</v>
      </c>
      <c r="P6" s="27">
        <f>G6/1.163/(L6-K6)/3.6</f>
        <v>7.0061463010732142E-2</v>
      </c>
      <c r="Q6" s="2">
        <v>1.82</v>
      </c>
      <c r="R6" s="21">
        <v>21</v>
      </c>
      <c r="S6" s="21">
        <v>60</v>
      </c>
      <c r="T6" s="21">
        <v>50</v>
      </c>
      <c r="U6" s="21" t="s">
        <v>61</v>
      </c>
      <c r="V6" s="21">
        <v>1.6</v>
      </c>
      <c r="W6" s="2">
        <v>25</v>
      </c>
      <c r="X6" s="27">
        <f>Q6/1.163/(S6-T6)/3.6</f>
        <v>4.3469953186204266E-2</v>
      </c>
      <c r="Y6" s="2">
        <v>38</v>
      </c>
      <c r="Z6" s="3">
        <v>699</v>
      </c>
      <c r="AA6" s="3">
        <v>254</v>
      </c>
      <c r="AB6" s="3">
        <v>437</v>
      </c>
      <c r="AC6" s="2" t="s">
        <v>264</v>
      </c>
      <c r="AD6" s="2" t="s">
        <v>63</v>
      </c>
      <c r="AE6" s="2" t="s">
        <v>64</v>
      </c>
      <c r="AF6" s="2"/>
      <c r="AG6" s="2" t="s">
        <v>76</v>
      </c>
      <c r="AH6" s="1"/>
      <c r="AI6" s="4"/>
    </row>
    <row r="7" spans="1:35" ht="15" customHeight="1" x14ac:dyDescent="0.2">
      <c r="A7" s="23" t="s">
        <v>85</v>
      </c>
      <c r="B7" s="21" t="s">
        <v>59</v>
      </c>
      <c r="C7" s="1">
        <v>510</v>
      </c>
      <c r="D7" s="1">
        <v>30</v>
      </c>
      <c r="E7" s="1" t="s">
        <v>54</v>
      </c>
      <c r="F7" s="1">
        <v>56</v>
      </c>
      <c r="G7" s="2">
        <v>2.58</v>
      </c>
      <c r="H7" s="2">
        <v>1.82</v>
      </c>
      <c r="I7" s="21">
        <v>26</v>
      </c>
      <c r="J7" s="21">
        <v>50</v>
      </c>
      <c r="K7" s="21">
        <v>6</v>
      </c>
      <c r="L7" s="21">
        <v>12</v>
      </c>
      <c r="M7" s="21" t="s">
        <v>57</v>
      </c>
      <c r="N7" s="21">
        <v>1.6</v>
      </c>
      <c r="O7" s="2">
        <v>13</v>
      </c>
      <c r="P7" s="27">
        <f t="shared" ref="P7:P13" si="0">G7/1.163/(L7-K7)/3.6</f>
        <v>0.10270373554982325</v>
      </c>
      <c r="Q7" s="2">
        <v>2.61</v>
      </c>
      <c r="R7" s="21">
        <v>21</v>
      </c>
      <c r="S7" s="21">
        <v>60</v>
      </c>
      <c r="T7" s="21">
        <v>50</v>
      </c>
      <c r="U7" s="21" t="s">
        <v>61</v>
      </c>
      <c r="V7" s="21">
        <v>1.6</v>
      </c>
      <c r="W7" s="2">
        <v>10</v>
      </c>
      <c r="X7" s="27">
        <f t="shared" ref="X7:X13" si="1">Q7/1.163/(S7-T7)/3.6</f>
        <v>6.2338779019776434E-2</v>
      </c>
      <c r="Y7" s="2">
        <v>39.5</v>
      </c>
      <c r="Z7" s="3">
        <v>799</v>
      </c>
      <c r="AA7" s="3">
        <v>254</v>
      </c>
      <c r="AB7" s="3">
        <v>437</v>
      </c>
      <c r="AC7" s="2" t="s">
        <v>265</v>
      </c>
      <c r="AD7" s="2" t="s">
        <v>63</v>
      </c>
      <c r="AE7" s="2" t="s">
        <v>65</v>
      </c>
      <c r="AF7" s="2"/>
      <c r="AG7" s="2" t="s">
        <v>77</v>
      </c>
      <c r="AH7" s="1"/>
      <c r="AI7" s="4"/>
    </row>
    <row r="8" spans="1:35" ht="15" customHeight="1" x14ac:dyDescent="0.2">
      <c r="A8" s="23" t="s">
        <v>92</v>
      </c>
      <c r="B8" s="21" t="s">
        <v>59</v>
      </c>
      <c r="C8" s="1">
        <v>680</v>
      </c>
      <c r="D8" s="1">
        <v>30</v>
      </c>
      <c r="E8" s="1" t="s">
        <v>54</v>
      </c>
      <c r="F8" s="1">
        <v>72</v>
      </c>
      <c r="G8" s="2">
        <v>3.26</v>
      </c>
      <c r="H8" s="2">
        <v>2.31</v>
      </c>
      <c r="I8" s="21">
        <v>26</v>
      </c>
      <c r="J8" s="21">
        <v>50</v>
      </c>
      <c r="K8" s="21">
        <v>6</v>
      </c>
      <c r="L8" s="21">
        <v>12</v>
      </c>
      <c r="M8" s="21" t="s">
        <v>57</v>
      </c>
      <c r="N8" s="21">
        <v>1.6</v>
      </c>
      <c r="O8" s="2">
        <v>11</v>
      </c>
      <c r="P8" s="27">
        <f t="shared" si="0"/>
        <v>0.1297729371676061</v>
      </c>
      <c r="Q8" s="2">
        <v>3.13</v>
      </c>
      <c r="R8" s="21">
        <v>21</v>
      </c>
      <c r="S8" s="21">
        <v>60</v>
      </c>
      <c r="T8" s="21">
        <v>50</v>
      </c>
      <c r="U8" s="21" t="s">
        <v>60</v>
      </c>
      <c r="V8" s="21">
        <v>1.6</v>
      </c>
      <c r="W8" s="2">
        <v>16</v>
      </c>
      <c r="X8" s="27">
        <f t="shared" si="1"/>
        <v>7.4758765644406228E-2</v>
      </c>
      <c r="Y8" s="2">
        <v>42</v>
      </c>
      <c r="Z8" s="3">
        <v>899</v>
      </c>
      <c r="AA8" s="3">
        <v>254</v>
      </c>
      <c r="AB8" s="3">
        <v>437</v>
      </c>
      <c r="AC8" s="2" t="s">
        <v>266</v>
      </c>
      <c r="AD8" s="2" t="s">
        <v>63</v>
      </c>
      <c r="AE8" s="2" t="s">
        <v>66</v>
      </c>
      <c r="AF8" s="2"/>
      <c r="AG8" s="2" t="s">
        <v>78</v>
      </c>
      <c r="AH8" s="1"/>
      <c r="AI8" s="4"/>
    </row>
    <row r="9" spans="1:35" ht="15" customHeight="1" x14ac:dyDescent="0.2">
      <c r="A9" s="23" t="s">
        <v>87</v>
      </c>
      <c r="B9" s="21" t="s">
        <v>59</v>
      </c>
      <c r="C9" s="1">
        <v>850</v>
      </c>
      <c r="D9" s="1">
        <v>30</v>
      </c>
      <c r="E9" s="1" t="s">
        <v>54</v>
      </c>
      <c r="F9" s="1">
        <v>83</v>
      </c>
      <c r="G9" s="2">
        <v>3.89</v>
      </c>
      <c r="H9" s="2">
        <v>2.81</v>
      </c>
      <c r="I9" s="21">
        <v>26</v>
      </c>
      <c r="J9" s="21">
        <v>50</v>
      </c>
      <c r="K9" s="21">
        <v>6</v>
      </c>
      <c r="L9" s="21">
        <v>12</v>
      </c>
      <c r="M9" s="21" t="s">
        <v>57</v>
      </c>
      <c r="N9" s="21">
        <v>1.6</v>
      </c>
      <c r="O9" s="2">
        <v>15</v>
      </c>
      <c r="P9" s="27">
        <f t="shared" si="0"/>
        <v>0.15485175631349321</v>
      </c>
      <c r="Q9" s="2">
        <v>3.87</v>
      </c>
      <c r="R9" s="21">
        <v>21</v>
      </c>
      <c r="S9" s="21">
        <v>60</v>
      </c>
      <c r="T9" s="21">
        <v>50</v>
      </c>
      <c r="U9" s="21" t="s">
        <v>60</v>
      </c>
      <c r="V9" s="21">
        <v>1.6</v>
      </c>
      <c r="W9" s="2">
        <v>22</v>
      </c>
      <c r="X9" s="27">
        <f t="shared" si="1"/>
        <v>9.2433361994840924E-2</v>
      </c>
      <c r="Y9" s="2">
        <v>44.5</v>
      </c>
      <c r="Z9" s="3">
        <v>1119</v>
      </c>
      <c r="AA9" s="3">
        <v>254</v>
      </c>
      <c r="AB9" s="3">
        <v>437</v>
      </c>
      <c r="AC9" s="2" t="s">
        <v>267</v>
      </c>
      <c r="AD9" s="2" t="s">
        <v>63</v>
      </c>
      <c r="AE9" s="2" t="s">
        <v>67</v>
      </c>
      <c r="AF9" s="2" t="s">
        <v>72</v>
      </c>
      <c r="AG9" s="2" t="s">
        <v>79</v>
      </c>
      <c r="AH9" s="1"/>
      <c r="AI9" s="4"/>
    </row>
    <row r="10" spans="1:35" ht="15" customHeight="1" x14ac:dyDescent="0.2">
      <c r="A10" s="23" t="s">
        <v>93</v>
      </c>
      <c r="B10" s="21" t="s">
        <v>59</v>
      </c>
      <c r="C10" s="1">
        <v>1020</v>
      </c>
      <c r="D10" s="1">
        <v>30</v>
      </c>
      <c r="E10" s="1" t="s">
        <v>54</v>
      </c>
      <c r="F10" s="1">
        <v>107</v>
      </c>
      <c r="G10" s="2">
        <v>4.6100000000000003</v>
      </c>
      <c r="H10" s="2">
        <v>3.31</v>
      </c>
      <c r="I10" s="21">
        <v>26</v>
      </c>
      <c r="J10" s="21">
        <v>50</v>
      </c>
      <c r="K10" s="21">
        <v>6</v>
      </c>
      <c r="L10" s="21">
        <v>12</v>
      </c>
      <c r="M10" s="21" t="s">
        <v>57</v>
      </c>
      <c r="N10" s="21">
        <v>1.6</v>
      </c>
      <c r="O10" s="2">
        <v>14</v>
      </c>
      <c r="P10" s="27">
        <f t="shared" si="0"/>
        <v>0.18351326390879272</v>
      </c>
      <c r="Q10" s="2">
        <v>4.54</v>
      </c>
      <c r="R10" s="21">
        <v>21</v>
      </c>
      <c r="S10" s="21">
        <v>60</v>
      </c>
      <c r="T10" s="21">
        <v>50</v>
      </c>
      <c r="U10" s="21" t="s">
        <v>60</v>
      </c>
      <c r="V10" s="21">
        <v>1.6</v>
      </c>
      <c r="W10" s="2">
        <v>31</v>
      </c>
      <c r="X10" s="27">
        <f t="shared" si="1"/>
        <v>0.10843603706888313</v>
      </c>
      <c r="Y10" s="2">
        <v>47</v>
      </c>
      <c r="Z10" s="3">
        <v>1119</v>
      </c>
      <c r="AA10" s="3">
        <v>254</v>
      </c>
      <c r="AB10" s="3">
        <v>437</v>
      </c>
      <c r="AC10" s="2" t="s">
        <v>267</v>
      </c>
      <c r="AD10" s="2" t="s">
        <v>63</v>
      </c>
      <c r="AE10" s="2" t="s">
        <v>68</v>
      </c>
      <c r="AF10" s="2" t="s">
        <v>66</v>
      </c>
      <c r="AG10" s="2" t="s">
        <v>79</v>
      </c>
      <c r="AH10" s="1"/>
      <c r="AI10" s="4"/>
    </row>
    <row r="11" spans="1:35" ht="14.25" customHeight="1" x14ac:dyDescent="0.2">
      <c r="A11" s="23" t="s">
        <v>94</v>
      </c>
      <c r="B11" s="21" t="s">
        <v>59</v>
      </c>
      <c r="C11" s="1">
        <v>1360</v>
      </c>
      <c r="D11" s="1">
        <v>30</v>
      </c>
      <c r="E11" s="1" t="s">
        <v>54</v>
      </c>
      <c r="F11" s="1">
        <v>150</v>
      </c>
      <c r="G11" s="2">
        <v>6.38</v>
      </c>
      <c r="H11" s="2">
        <v>4.68</v>
      </c>
      <c r="I11" s="21">
        <v>26</v>
      </c>
      <c r="J11" s="21">
        <v>50</v>
      </c>
      <c r="K11" s="21">
        <v>6</v>
      </c>
      <c r="L11" s="21">
        <v>12</v>
      </c>
      <c r="M11" s="21" t="s">
        <v>57</v>
      </c>
      <c r="N11" s="21">
        <v>1.6</v>
      </c>
      <c r="O11" s="2">
        <v>16</v>
      </c>
      <c r="P11" s="27">
        <f t="shared" si="0"/>
        <v>0.25397280341390399</v>
      </c>
      <c r="Q11" s="2">
        <v>6.3</v>
      </c>
      <c r="R11" s="21">
        <v>21</v>
      </c>
      <c r="S11" s="21">
        <v>60</v>
      </c>
      <c r="T11" s="21">
        <v>50</v>
      </c>
      <c r="U11" s="21" t="s">
        <v>60</v>
      </c>
      <c r="V11" s="21">
        <v>1.6</v>
      </c>
      <c r="W11" s="2">
        <v>25</v>
      </c>
      <c r="X11" s="27">
        <f t="shared" si="1"/>
        <v>0.15047291487532241</v>
      </c>
      <c r="Y11" s="2">
        <v>47</v>
      </c>
      <c r="Z11" s="3">
        <v>1434</v>
      </c>
      <c r="AA11" s="3">
        <v>254</v>
      </c>
      <c r="AB11" s="3">
        <v>437</v>
      </c>
      <c r="AC11" s="2" t="s">
        <v>268</v>
      </c>
      <c r="AD11" s="2" t="s">
        <v>63</v>
      </c>
      <c r="AE11" s="2" t="s">
        <v>69</v>
      </c>
      <c r="AF11" s="2" t="s">
        <v>73</v>
      </c>
      <c r="AG11" s="2" t="s">
        <v>80</v>
      </c>
      <c r="AH11" s="1"/>
      <c r="AI11" s="4"/>
    </row>
    <row r="12" spans="1:35" ht="14.25" customHeight="1" x14ac:dyDescent="0.2">
      <c r="A12" s="23" t="s">
        <v>95</v>
      </c>
      <c r="B12" s="21" t="s">
        <v>59</v>
      </c>
      <c r="C12" s="1">
        <v>1700</v>
      </c>
      <c r="D12" s="2">
        <v>30</v>
      </c>
      <c r="E12" s="1" t="s">
        <v>54</v>
      </c>
      <c r="F12" s="1">
        <v>174</v>
      </c>
      <c r="G12" s="2">
        <v>7.37</v>
      </c>
      <c r="H12" s="2">
        <v>5.6</v>
      </c>
      <c r="I12" s="21">
        <v>26</v>
      </c>
      <c r="J12" s="21">
        <v>50</v>
      </c>
      <c r="K12" s="21">
        <v>6</v>
      </c>
      <c r="L12" s="21">
        <v>12</v>
      </c>
      <c r="M12" s="21" t="s">
        <v>57</v>
      </c>
      <c r="N12" s="21">
        <v>1.6</v>
      </c>
      <c r="O12" s="2">
        <v>20</v>
      </c>
      <c r="P12" s="27">
        <f t="shared" si="0"/>
        <v>0.2933823763574408</v>
      </c>
      <c r="Q12" s="2">
        <v>7.12</v>
      </c>
      <c r="R12" s="21">
        <v>21</v>
      </c>
      <c r="S12" s="21">
        <v>60</v>
      </c>
      <c r="T12" s="21">
        <v>50</v>
      </c>
      <c r="U12" s="21" t="s">
        <v>60</v>
      </c>
      <c r="V12" s="21">
        <v>1.6</v>
      </c>
      <c r="W12" s="2">
        <v>28</v>
      </c>
      <c r="X12" s="27">
        <f t="shared" si="1"/>
        <v>0.1700582783987771</v>
      </c>
      <c r="Y12" s="2">
        <v>49.5</v>
      </c>
      <c r="Z12" s="3">
        <v>1634</v>
      </c>
      <c r="AA12" s="3">
        <v>254</v>
      </c>
      <c r="AB12" s="3">
        <v>437</v>
      </c>
      <c r="AC12" s="2" t="s">
        <v>269</v>
      </c>
      <c r="AD12" s="2" t="s">
        <v>63</v>
      </c>
      <c r="AE12" s="2" t="s">
        <v>70</v>
      </c>
      <c r="AF12" s="2" t="s">
        <v>74</v>
      </c>
      <c r="AG12" s="2" t="s">
        <v>81</v>
      </c>
      <c r="AH12" s="1"/>
      <c r="AI12" s="4"/>
    </row>
    <row r="13" spans="1:35" ht="14.25" customHeight="1" x14ac:dyDescent="0.2">
      <c r="A13" s="23" t="s">
        <v>96</v>
      </c>
      <c r="B13" s="21" t="s">
        <v>59</v>
      </c>
      <c r="C13" s="1">
        <v>2040</v>
      </c>
      <c r="D13" s="2">
        <v>30</v>
      </c>
      <c r="E13" s="1" t="s">
        <v>54</v>
      </c>
      <c r="F13" s="1">
        <v>212</v>
      </c>
      <c r="G13" s="2">
        <v>8.61</v>
      </c>
      <c r="H13" s="2">
        <v>6.42</v>
      </c>
      <c r="I13" s="21">
        <v>26</v>
      </c>
      <c r="J13" s="21">
        <v>50</v>
      </c>
      <c r="K13" s="21">
        <v>6</v>
      </c>
      <c r="L13" s="21">
        <v>12</v>
      </c>
      <c r="M13" s="21" t="s">
        <v>57</v>
      </c>
      <c r="N13" s="21">
        <v>1.6</v>
      </c>
      <c r="O13" s="2">
        <v>15</v>
      </c>
      <c r="P13" s="27">
        <f t="shared" si="0"/>
        <v>0.34274386166045667</v>
      </c>
      <c r="Q13" s="2">
        <v>8.36</v>
      </c>
      <c r="R13" s="21">
        <v>21</v>
      </c>
      <c r="S13" s="21">
        <v>60</v>
      </c>
      <c r="T13" s="21">
        <v>50</v>
      </c>
      <c r="U13" s="21" t="s">
        <v>60</v>
      </c>
      <c r="V13" s="21">
        <v>1.6</v>
      </c>
      <c r="W13" s="2">
        <v>20</v>
      </c>
      <c r="X13" s="27">
        <f t="shared" si="1"/>
        <v>0.19967516958058656</v>
      </c>
      <c r="Y13" s="2">
        <v>51</v>
      </c>
      <c r="Z13" s="3">
        <v>1634</v>
      </c>
      <c r="AA13" s="3">
        <v>254</v>
      </c>
      <c r="AB13" s="3">
        <v>437</v>
      </c>
      <c r="AC13" s="2" t="s">
        <v>269</v>
      </c>
      <c r="AD13" s="2" t="s">
        <v>63</v>
      </c>
      <c r="AE13" s="2" t="s">
        <v>71</v>
      </c>
      <c r="AF13" s="2" t="s">
        <v>75</v>
      </c>
      <c r="AG13" s="2" t="s">
        <v>81</v>
      </c>
      <c r="AH13" s="1"/>
      <c r="AI13" s="4"/>
    </row>
    <row r="14" spans="1:35" ht="14.25" customHeight="1" thickBot="1" x14ac:dyDescent="0.25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7"/>
    </row>
    <row r="15" spans="1:35" ht="14.25" customHeight="1" x14ac:dyDescent="0.2">
      <c r="A15" s="48" t="s">
        <v>53</v>
      </c>
    </row>
  </sheetData>
  <mergeCells count="36">
    <mergeCell ref="AH2:AH4"/>
    <mergeCell ref="AI2:AI4"/>
    <mergeCell ref="C3:C4"/>
    <mergeCell ref="D3:D4"/>
    <mergeCell ref="E3:E4"/>
    <mergeCell ref="F3:F4"/>
    <mergeCell ref="G3:G4"/>
    <mergeCell ref="H3:H4"/>
    <mergeCell ref="I3:J3"/>
    <mergeCell ref="K3:K4"/>
    <mergeCell ref="L3:L4"/>
    <mergeCell ref="M3:M4"/>
    <mergeCell ref="N3:N4"/>
    <mergeCell ref="O3:O4"/>
    <mergeCell ref="P3:P4"/>
    <mergeCell ref="Q3:Q4"/>
    <mergeCell ref="AC2:AC4"/>
    <mergeCell ref="AD2:AF2"/>
    <mergeCell ref="AG2:AG4"/>
    <mergeCell ref="S3:S4"/>
    <mergeCell ref="T3:T4"/>
    <mergeCell ref="U3:U4"/>
    <mergeCell ref="V3:V4"/>
    <mergeCell ref="W3:W4"/>
    <mergeCell ref="X3:X4"/>
    <mergeCell ref="AE3:AF3"/>
    <mergeCell ref="A2:A5"/>
    <mergeCell ref="B2:B5"/>
    <mergeCell ref="C2:F2"/>
    <mergeCell ref="G2:P2"/>
    <mergeCell ref="Z2:AB2"/>
    <mergeCell ref="Z3:Z4"/>
    <mergeCell ref="AA3:AA4"/>
    <mergeCell ref="AB3:AB4"/>
    <mergeCell ref="Q2:X2"/>
    <mergeCell ref="Y2:Y4"/>
  </mergeCells>
  <phoneticPr fontId="2" type="noConversion"/>
  <dataValidations count="1">
    <dataValidation type="list" allowBlank="1" showInputMessage="1" showErrorMessage="1" sqref="AD6:AD13">
      <formula1>"双层百叶风口,方形散流器,圆形风口"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115" zoomScaleNormal="115" workbookViewId="0">
      <selection activeCell="AA14" sqref="AA14"/>
    </sheetView>
  </sheetViews>
  <sheetFormatPr defaultRowHeight="12.75" x14ac:dyDescent="0.2"/>
  <cols>
    <col min="1" max="1" width="9" style="16"/>
    <col min="2" max="2" width="6.375" style="16" bestFit="1" customWidth="1"/>
    <col min="3" max="5" width="8" style="16" bestFit="1" customWidth="1"/>
    <col min="6" max="6" width="6.375" style="16" bestFit="1" customWidth="1"/>
    <col min="7" max="7" width="11.375" style="16" bestFit="1" customWidth="1"/>
    <col min="8" max="8" width="8" style="16" bestFit="1" customWidth="1"/>
    <col min="9" max="9" width="5" style="16" bestFit="1" customWidth="1"/>
    <col min="10" max="10" width="8" style="16" bestFit="1" customWidth="1"/>
    <col min="11" max="11" width="7" style="16" bestFit="1" customWidth="1"/>
    <col min="12" max="12" width="4.75" style="16" bestFit="1" customWidth="1"/>
    <col min="13" max="13" width="5.5" style="16" bestFit="1" customWidth="1"/>
    <col min="14" max="14" width="4.75" style="16" bestFit="1" customWidth="1"/>
    <col min="15" max="17" width="4.5" style="16" bestFit="1" customWidth="1"/>
    <col min="18" max="18" width="7.5" style="16" bestFit="1" customWidth="1"/>
    <col min="19" max="19" width="9.625" style="16" bestFit="1" customWidth="1"/>
    <col min="20" max="21" width="6.75" style="16" bestFit="1" customWidth="1"/>
    <col min="22" max="22" width="7.5" style="16" bestFit="1" customWidth="1"/>
    <col min="23" max="23" width="4.75" style="16" bestFit="1" customWidth="1"/>
    <col min="24" max="16384" width="9" style="16"/>
  </cols>
  <sheetData>
    <row r="1" spans="1:23" ht="13.5" thickBot="1" x14ac:dyDescent="0.25">
      <c r="A1" s="35" t="s">
        <v>154</v>
      </c>
    </row>
    <row r="2" spans="1:23" x14ac:dyDescent="0.2">
      <c r="A2" s="64" t="s">
        <v>97</v>
      </c>
      <c r="B2" s="66" t="s">
        <v>98</v>
      </c>
      <c r="C2" s="66"/>
      <c r="D2" s="66"/>
      <c r="E2" s="67"/>
      <c r="F2" s="66" t="s">
        <v>99</v>
      </c>
      <c r="G2" s="66"/>
      <c r="H2" s="67"/>
      <c r="I2" s="67" t="s">
        <v>100</v>
      </c>
      <c r="J2" s="67"/>
      <c r="K2" s="66" t="s">
        <v>7</v>
      </c>
      <c r="L2" s="66" t="s">
        <v>101</v>
      </c>
      <c r="M2" s="66" t="s">
        <v>4</v>
      </c>
      <c r="N2" s="66" t="s">
        <v>102</v>
      </c>
      <c r="O2" s="52" t="s">
        <v>176</v>
      </c>
      <c r="P2" s="52"/>
      <c r="Q2" s="52"/>
      <c r="R2" s="55" t="s">
        <v>83</v>
      </c>
      <c r="S2" s="52" t="s">
        <v>40</v>
      </c>
      <c r="T2" s="52"/>
      <c r="U2" s="52"/>
      <c r="V2" s="52" t="s">
        <v>41</v>
      </c>
      <c r="W2" s="56" t="s">
        <v>5</v>
      </c>
    </row>
    <row r="3" spans="1:23" x14ac:dyDescent="0.2">
      <c r="A3" s="65"/>
      <c r="B3" s="68" t="s">
        <v>103</v>
      </c>
      <c r="C3" s="68" t="s">
        <v>104</v>
      </c>
      <c r="D3" s="68"/>
      <c r="E3" s="68" t="s">
        <v>105</v>
      </c>
      <c r="F3" s="68" t="s">
        <v>35</v>
      </c>
      <c r="G3" s="25" t="s">
        <v>104</v>
      </c>
      <c r="H3" s="68" t="s">
        <v>105</v>
      </c>
      <c r="I3" s="68" t="s">
        <v>6</v>
      </c>
      <c r="J3" s="68" t="s">
        <v>263</v>
      </c>
      <c r="K3" s="68"/>
      <c r="L3" s="68"/>
      <c r="M3" s="68"/>
      <c r="N3" s="68"/>
      <c r="O3" s="53" t="s">
        <v>183</v>
      </c>
      <c r="P3" s="53" t="s">
        <v>184</v>
      </c>
      <c r="Q3" s="53" t="s">
        <v>185</v>
      </c>
      <c r="R3" s="53"/>
      <c r="S3" s="53" t="s">
        <v>0</v>
      </c>
      <c r="T3" s="53" t="s">
        <v>45</v>
      </c>
      <c r="U3" s="53"/>
      <c r="V3" s="53"/>
      <c r="W3" s="57"/>
    </row>
    <row r="4" spans="1:23" x14ac:dyDescent="0.2">
      <c r="A4" s="65"/>
      <c r="B4" s="68"/>
      <c r="C4" s="25" t="s">
        <v>107</v>
      </c>
      <c r="D4" s="25" t="s">
        <v>108</v>
      </c>
      <c r="E4" s="68"/>
      <c r="F4" s="68"/>
      <c r="G4" s="25" t="s">
        <v>107</v>
      </c>
      <c r="H4" s="68"/>
      <c r="I4" s="68"/>
      <c r="J4" s="68"/>
      <c r="K4" s="68"/>
      <c r="L4" s="68"/>
      <c r="M4" s="68"/>
      <c r="N4" s="68"/>
      <c r="O4" s="53"/>
      <c r="P4" s="53"/>
      <c r="Q4" s="53"/>
      <c r="R4" s="53"/>
      <c r="S4" s="53"/>
      <c r="T4" s="21" t="s">
        <v>46</v>
      </c>
      <c r="U4" s="21" t="s">
        <v>47</v>
      </c>
      <c r="V4" s="53"/>
      <c r="W4" s="57"/>
    </row>
    <row r="5" spans="1:23" ht="15" x14ac:dyDescent="0.2">
      <c r="A5" s="65"/>
      <c r="B5" s="25" t="s">
        <v>109</v>
      </c>
      <c r="C5" s="25" t="s">
        <v>24</v>
      </c>
      <c r="D5" s="25" t="s">
        <v>24</v>
      </c>
      <c r="E5" s="25" t="s">
        <v>24</v>
      </c>
      <c r="F5" s="25" t="s">
        <v>109</v>
      </c>
      <c r="G5" s="25" t="s">
        <v>24</v>
      </c>
      <c r="H5" s="25" t="s">
        <v>24</v>
      </c>
      <c r="I5" s="25" t="s">
        <v>274</v>
      </c>
      <c r="J5" s="25" t="s">
        <v>21</v>
      </c>
      <c r="K5" s="25" t="s">
        <v>22</v>
      </c>
      <c r="L5" s="25" t="s">
        <v>261</v>
      </c>
      <c r="M5" s="25" t="s">
        <v>38</v>
      </c>
      <c r="N5" s="25" t="s">
        <v>110</v>
      </c>
      <c r="O5" s="21" t="s">
        <v>190</v>
      </c>
      <c r="P5" s="21" t="s">
        <v>190</v>
      </c>
      <c r="Q5" s="21" t="s">
        <v>190</v>
      </c>
      <c r="R5" s="21" t="s">
        <v>50</v>
      </c>
      <c r="S5" s="21" t="s">
        <v>51</v>
      </c>
      <c r="T5" s="21" t="s">
        <v>50</v>
      </c>
      <c r="U5" s="21" t="s">
        <v>50</v>
      </c>
      <c r="V5" s="21" t="s">
        <v>50</v>
      </c>
      <c r="W5" s="22" t="s">
        <v>31</v>
      </c>
    </row>
    <row r="6" spans="1:23" x14ac:dyDescent="0.2">
      <c r="A6" s="5" t="s">
        <v>111</v>
      </c>
      <c r="B6" s="25">
        <v>2.8</v>
      </c>
      <c r="C6" s="6">
        <v>27</v>
      </c>
      <c r="D6" s="6">
        <v>19</v>
      </c>
      <c r="E6" s="7" t="s">
        <v>112</v>
      </c>
      <c r="F6" s="25">
        <v>2.5</v>
      </c>
      <c r="G6" s="6">
        <v>20</v>
      </c>
      <c r="H6" s="8" t="s">
        <v>112</v>
      </c>
      <c r="I6" s="6">
        <v>510</v>
      </c>
      <c r="J6" s="8">
        <v>80</v>
      </c>
      <c r="K6" s="6" t="s">
        <v>113</v>
      </c>
      <c r="L6" s="25">
        <v>96</v>
      </c>
      <c r="M6" s="25" t="s">
        <v>114</v>
      </c>
      <c r="N6" s="25" t="s">
        <v>115</v>
      </c>
      <c r="O6" s="3">
        <v>550</v>
      </c>
      <c r="P6" s="3">
        <v>250</v>
      </c>
      <c r="Q6" s="3">
        <v>700</v>
      </c>
      <c r="R6" s="6" t="s">
        <v>264</v>
      </c>
      <c r="S6" s="6" t="s">
        <v>63</v>
      </c>
      <c r="T6" s="6" t="s">
        <v>157</v>
      </c>
      <c r="U6" s="6"/>
      <c r="V6" s="6" t="s">
        <v>167</v>
      </c>
      <c r="W6" s="9"/>
    </row>
    <row r="7" spans="1:23" x14ac:dyDescent="0.2">
      <c r="A7" s="5" t="s">
        <v>116</v>
      </c>
      <c r="B7" s="25">
        <v>3.6</v>
      </c>
      <c r="C7" s="6">
        <v>27</v>
      </c>
      <c r="D7" s="6">
        <v>19</v>
      </c>
      <c r="E7" s="8" t="s">
        <v>112</v>
      </c>
      <c r="F7" s="6">
        <v>3.2</v>
      </c>
      <c r="G7" s="6">
        <v>20</v>
      </c>
      <c r="H7" s="8" t="s">
        <v>112</v>
      </c>
      <c r="I7" s="6">
        <v>510</v>
      </c>
      <c r="J7" s="8">
        <v>80</v>
      </c>
      <c r="K7" s="6" t="s">
        <v>117</v>
      </c>
      <c r="L7" s="25">
        <v>96</v>
      </c>
      <c r="M7" s="25" t="s">
        <v>114</v>
      </c>
      <c r="N7" s="25" t="s">
        <v>115</v>
      </c>
      <c r="O7" s="3">
        <v>550</v>
      </c>
      <c r="P7" s="3">
        <v>250</v>
      </c>
      <c r="Q7" s="3">
        <v>700</v>
      </c>
      <c r="R7" s="6" t="s">
        <v>264</v>
      </c>
      <c r="S7" s="6" t="s">
        <v>63</v>
      </c>
      <c r="T7" s="6" t="s">
        <v>157</v>
      </c>
      <c r="U7" s="6"/>
      <c r="V7" s="6" t="s">
        <v>167</v>
      </c>
      <c r="W7" s="9"/>
    </row>
    <row r="8" spans="1:23" x14ac:dyDescent="0.2">
      <c r="A8" s="5" t="s">
        <v>118</v>
      </c>
      <c r="B8" s="25">
        <v>3.6</v>
      </c>
      <c r="C8" s="6">
        <v>27</v>
      </c>
      <c r="D8" s="6">
        <v>19</v>
      </c>
      <c r="E8" s="8" t="s">
        <v>112</v>
      </c>
      <c r="F8" s="6">
        <v>4</v>
      </c>
      <c r="G8" s="6">
        <v>20</v>
      </c>
      <c r="H8" s="8" t="s">
        <v>112</v>
      </c>
      <c r="I8" s="6">
        <v>510</v>
      </c>
      <c r="J8" s="8">
        <v>80</v>
      </c>
      <c r="K8" s="6" t="s">
        <v>117</v>
      </c>
      <c r="L8" s="25">
        <v>96</v>
      </c>
      <c r="M8" s="25" t="s">
        <v>114</v>
      </c>
      <c r="N8" s="25" t="s">
        <v>115</v>
      </c>
      <c r="O8" s="3">
        <v>550</v>
      </c>
      <c r="P8" s="3">
        <v>250</v>
      </c>
      <c r="Q8" s="3">
        <v>700</v>
      </c>
      <c r="R8" s="6" t="s">
        <v>264</v>
      </c>
      <c r="S8" s="6" t="s">
        <v>63</v>
      </c>
      <c r="T8" s="6" t="s">
        <v>157</v>
      </c>
      <c r="U8" s="6"/>
      <c r="V8" s="6" t="s">
        <v>167</v>
      </c>
      <c r="W8" s="9"/>
    </row>
    <row r="9" spans="1:23" x14ac:dyDescent="0.2">
      <c r="A9" s="5" t="s">
        <v>119</v>
      </c>
      <c r="B9" s="25">
        <v>4</v>
      </c>
      <c r="C9" s="6">
        <v>27</v>
      </c>
      <c r="D9" s="6">
        <v>19</v>
      </c>
      <c r="E9" s="8" t="s">
        <v>112</v>
      </c>
      <c r="F9" s="6">
        <v>4.5</v>
      </c>
      <c r="G9" s="6">
        <v>20</v>
      </c>
      <c r="H9" s="8" t="s">
        <v>112</v>
      </c>
      <c r="I9" s="6">
        <v>570</v>
      </c>
      <c r="J9" s="8">
        <v>80</v>
      </c>
      <c r="K9" s="6" t="s">
        <v>117</v>
      </c>
      <c r="L9" s="6">
        <v>104</v>
      </c>
      <c r="M9" s="25" t="s">
        <v>120</v>
      </c>
      <c r="N9" s="25" t="s">
        <v>115</v>
      </c>
      <c r="O9" s="3">
        <v>700</v>
      </c>
      <c r="P9" s="3">
        <v>250</v>
      </c>
      <c r="Q9" s="3">
        <v>700</v>
      </c>
      <c r="R9" s="6" t="s">
        <v>265</v>
      </c>
      <c r="S9" s="6" t="s">
        <v>63</v>
      </c>
      <c r="T9" s="6" t="s">
        <v>157</v>
      </c>
      <c r="U9" s="6"/>
      <c r="V9" s="6" t="s">
        <v>167</v>
      </c>
      <c r="W9" s="9"/>
    </row>
    <row r="10" spans="1:23" x14ac:dyDescent="0.2">
      <c r="A10" s="5" t="s">
        <v>121</v>
      </c>
      <c r="B10" s="25">
        <v>4.5</v>
      </c>
      <c r="C10" s="6">
        <v>27</v>
      </c>
      <c r="D10" s="6">
        <v>19</v>
      </c>
      <c r="E10" s="8" t="s">
        <v>112</v>
      </c>
      <c r="F10" s="6">
        <v>5</v>
      </c>
      <c r="G10" s="6">
        <v>20</v>
      </c>
      <c r="H10" s="8" t="s">
        <v>112</v>
      </c>
      <c r="I10" s="6">
        <v>570</v>
      </c>
      <c r="J10" s="8">
        <v>80</v>
      </c>
      <c r="K10" s="6" t="s">
        <v>117</v>
      </c>
      <c r="L10" s="6">
        <v>104</v>
      </c>
      <c r="M10" s="25" t="s">
        <v>120</v>
      </c>
      <c r="N10" s="25" t="s">
        <v>122</v>
      </c>
      <c r="O10" s="3">
        <v>700</v>
      </c>
      <c r="P10" s="3">
        <v>250</v>
      </c>
      <c r="Q10" s="3">
        <v>700</v>
      </c>
      <c r="R10" s="6" t="s">
        <v>265</v>
      </c>
      <c r="S10" s="6" t="s">
        <v>63</v>
      </c>
      <c r="T10" s="6" t="s">
        <v>157</v>
      </c>
      <c r="U10" s="6"/>
      <c r="V10" s="6" t="s">
        <v>167</v>
      </c>
      <c r="W10" s="9"/>
    </row>
    <row r="11" spans="1:23" x14ac:dyDescent="0.2">
      <c r="A11" s="5" t="s">
        <v>123</v>
      </c>
      <c r="B11" s="25">
        <v>5</v>
      </c>
      <c r="C11" s="6">
        <v>27</v>
      </c>
      <c r="D11" s="6">
        <v>19</v>
      </c>
      <c r="E11" s="8" t="s">
        <v>112</v>
      </c>
      <c r="F11" s="6">
        <v>5.6</v>
      </c>
      <c r="G11" s="6">
        <v>20</v>
      </c>
      <c r="H11" s="8" t="s">
        <v>112</v>
      </c>
      <c r="I11" s="6">
        <v>1050</v>
      </c>
      <c r="J11" s="8">
        <v>80</v>
      </c>
      <c r="K11" s="6" t="s">
        <v>117</v>
      </c>
      <c r="L11" s="6">
        <v>151</v>
      </c>
      <c r="M11" s="25" t="s">
        <v>120</v>
      </c>
      <c r="N11" s="25" t="s">
        <v>122</v>
      </c>
      <c r="O11" s="3">
        <v>1000</v>
      </c>
      <c r="P11" s="3">
        <v>250</v>
      </c>
      <c r="Q11" s="3">
        <v>700</v>
      </c>
      <c r="R11" s="6" t="s">
        <v>267</v>
      </c>
      <c r="S11" s="6" t="s">
        <v>63</v>
      </c>
      <c r="T11" s="6" t="s">
        <v>158</v>
      </c>
      <c r="U11" s="6" t="s">
        <v>157</v>
      </c>
      <c r="V11" s="6" t="s">
        <v>168</v>
      </c>
      <c r="W11" s="9"/>
    </row>
    <row r="12" spans="1:23" x14ac:dyDescent="0.2">
      <c r="A12" s="5" t="s">
        <v>124</v>
      </c>
      <c r="B12" s="25">
        <v>5.6</v>
      </c>
      <c r="C12" s="6">
        <v>27</v>
      </c>
      <c r="D12" s="6">
        <v>19</v>
      </c>
      <c r="E12" s="8" t="s">
        <v>112</v>
      </c>
      <c r="F12" s="6">
        <v>6.3</v>
      </c>
      <c r="G12" s="6">
        <v>20</v>
      </c>
      <c r="H12" s="8" t="s">
        <v>112</v>
      </c>
      <c r="I12" s="6">
        <v>1050</v>
      </c>
      <c r="J12" s="8">
        <v>80</v>
      </c>
      <c r="K12" s="6" t="s">
        <v>117</v>
      </c>
      <c r="L12" s="6">
        <v>151</v>
      </c>
      <c r="M12" s="25" t="s">
        <v>120</v>
      </c>
      <c r="N12" s="25" t="s">
        <v>122</v>
      </c>
      <c r="O12" s="3">
        <v>1000</v>
      </c>
      <c r="P12" s="3">
        <v>250</v>
      </c>
      <c r="Q12" s="3">
        <v>700</v>
      </c>
      <c r="R12" s="6" t="s">
        <v>267</v>
      </c>
      <c r="S12" s="6" t="s">
        <v>63</v>
      </c>
      <c r="T12" s="6" t="s">
        <v>158</v>
      </c>
      <c r="U12" s="6" t="s">
        <v>157</v>
      </c>
      <c r="V12" s="6" t="s">
        <v>168</v>
      </c>
      <c r="W12" s="9"/>
    </row>
    <row r="13" spans="1:23" x14ac:dyDescent="0.2">
      <c r="A13" s="5" t="s">
        <v>125</v>
      </c>
      <c r="B13" s="25">
        <v>6.3</v>
      </c>
      <c r="C13" s="6">
        <v>27</v>
      </c>
      <c r="D13" s="6">
        <v>19</v>
      </c>
      <c r="E13" s="8" t="s">
        <v>112</v>
      </c>
      <c r="F13" s="6">
        <v>7.1</v>
      </c>
      <c r="G13" s="6">
        <v>20</v>
      </c>
      <c r="H13" s="8" t="s">
        <v>112</v>
      </c>
      <c r="I13" s="6">
        <v>1050</v>
      </c>
      <c r="J13" s="8">
        <v>80</v>
      </c>
      <c r="K13" s="6" t="s">
        <v>117</v>
      </c>
      <c r="L13" s="6">
        <v>151</v>
      </c>
      <c r="M13" s="25" t="s">
        <v>120</v>
      </c>
      <c r="N13" s="25" t="s">
        <v>122</v>
      </c>
      <c r="O13" s="3">
        <v>1000</v>
      </c>
      <c r="P13" s="3">
        <v>250</v>
      </c>
      <c r="Q13" s="3">
        <v>700</v>
      </c>
      <c r="R13" s="6" t="s">
        <v>267</v>
      </c>
      <c r="S13" s="6" t="s">
        <v>63</v>
      </c>
      <c r="T13" s="6" t="s">
        <v>158</v>
      </c>
      <c r="U13" s="6" t="s">
        <v>157</v>
      </c>
      <c r="V13" s="6" t="s">
        <v>168</v>
      </c>
      <c r="W13" s="9"/>
    </row>
    <row r="14" spans="1:23" x14ac:dyDescent="0.2">
      <c r="A14" s="5" t="s">
        <v>126</v>
      </c>
      <c r="B14" s="25">
        <v>7.1</v>
      </c>
      <c r="C14" s="6">
        <v>27</v>
      </c>
      <c r="D14" s="6">
        <v>19</v>
      </c>
      <c r="E14" s="8" t="s">
        <v>112</v>
      </c>
      <c r="F14" s="6">
        <v>8</v>
      </c>
      <c r="G14" s="6">
        <v>20</v>
      </c>
      <c r="H14" s="8" t="s">
        <v>112</v>
      </c>
      <c r="I14" s="6">
        <v>1050</v>
      </c>
      <c r="J14" s="8">
        <v>80</v>
      </c>
      <c r="K14" s="6" t="s">
        <v>117</v>
      </c>
      <c r="L14" s="6">
        <v>151</v>
      </c>
      <c r="M14" s="25" t="s">
        <v>120</v>
      </c>
      <c r="N14" s="25" t="s">
        <v>122</v>
      </c>
      <c r="O14" s="3">
        <v>1000</v>
      </c>
      <c r="P14" s="3">
        <v>250</v>
      </c>
      <c r="Q14" s="3">
        <v>700</v>
      </c>
      <c r="R14" s="6" t="s">
        <v>267</v>
      </c>
      <c r="S14" s="6" t="s">
        <v>63</v>
      </c>
      <c r="T14" s="6" t="s">
        <v>158</v>
      </c>
      <c r="U14" s="6" t="s">
        <v>157</v>
      </c>
      <c r="V14" s="6" t="s">
        <v>168</v>
      </c>
      <c r="W14" s="9"/>
    </row>
    <row r="15" spans="1:23" x14ac:dyDescent="0.2">
      <c r="A15" s="5" t="s">
        <v>127</v>
      </c>
      <c r="B15" s="25">
        <v>8</v>
      </c>
      <c r="C15" s="6">
        <v>27</v>
      </c>
      <c r="D15" s="6">
        <v>19</v>
      </c>
      <c r="E15" s="8" t="s">
        <v>112</v>
      </c>
      <c r="F15" s="6">
        <v>9</v>
      </c>
      <c r="G15" s="6">
        <v>20</v>
      </c>
      <c r="H15" s="8" t="s">
        <v>112</v>
      </c>
      <c r="I15" s="6">
        <v>1050</v>
      </c>
      <c r="J15" s="8">
        <v>80</v>
      </c>
      <c r="K15" s="6" t="s">
        <v>117</v>
      </c>
      <c r="L15" s="6">
        <v>151</v>
      </c>
      <c r="M15" s="25" t="s">
        <v>120</v>
      </c>
      <c r="N15" s="25" t="s">
        <v>122</v>
      </c>
      <c r="O15" s="3">
        <v>1000</v>
      </c>
      <c r="P15" s="3">
        <v>250</v>
      </c>
      <c r="Q15" s="3">
        <v>700</v>
      </c>
      <c r="R15" s="6" t="s">
        <v>267</v>
      </c>
      <c r="S15" s="6" t="s">
        <v>63</v>
      </c>
      <c r="T15" s="6" t="s">
        <v>158</v>
      </c>
      <c r="U15" s="6" t="s">
        <v>157</v>
      </c>
      <c r="V15" s="6" t="s">
        <v>168</v>
      </c>
      <c r="W15" s="9"/>
    </row>
    <row r="16" spans="1:23" x14ac:dyDescent="0.2">
      <c r="A16" s="5" t="s">
        <v>128</v>
      </c>
      <c r="B16" s="25">
        <v>9</v>
      </c>
      <c r="C16" s="6">
        <v>27</v>
      </c>
      <c r="D16" s="6">
        <v>19</v>
      </c>
      <c r="E16" s="8" t="s">
        <v>112</v>
      </c>
      <c r="F16" s="6">
        <v>10</v>
      </c>
      <c r="G16" s="6">
        <v>20</v>
      </c>
      <c r="H16" s="8" t="s">
        <v>112</v>
      </c>
      <c r="I16" s="6">
        <v>1420</v>
      </c>
      <c r="J16" s="8">
        <v>100</v>
      </c>
      <c r="K16" s="6" t="s">
        <v>117</v>
      </c>
      <c r="L16" s="6">
        <v>194</v>
      </c>
      <c r="M16" s="25" t="s">
        <v>120</v>
      </c>
      <c r="N16" s="25" t="s">
        <v>122</v>
      </c>
      <c r="O16" s="3">
        <v>1400</v>
      </c>
      <c r="P16" s="3">
        <v>250</v>
      </c>
      <c r="Q16" s="3">
        <v>700</v>
      </c>
      <c r="R16" s="6" t="s">
        <v>270</v>
      </c>
      <c r="S16" s="6" t="s">
        <v>63</v>
      </c>
      <c r="T16" s="6" t="s">
        <v>159</v>
      </c>
      <c r="U16" s="6" t="s">
        <v>163</v>
      </c>
      <c r="V16" s="6" t="s">
        <v>169</v>
      </c>
      <c r="W16" s="9"/>
    </row>
    <row r="17" spans="1:23" x14ac:dyDescent="0.2">
      <c r="A17" s="5" t="s">
        <v>129</v>
      </c>
      <c r="B17" s="25">
        <v>10</v>
      </c>
      <c r="C17" s="6">
        <v>27</v>
      </c>
      <c r="D17" s="6">
        <v>19</v>
      </c>
      <c r="E17" s="8" t="s">
        <v>112</v>
      </c>
      <c r="F17" s="6">
        <v>11.2</v>
      </c>
      <c r="G17" s="6">
        <v>20</v>
      </c>
      <c r="H17" s="8" t="s">
        <v>112</v>
      </c>
      <c r="I17" s="6">
        <v>1420</v>
      </c>
      <c r="J17" s="8">
        <v>80</v>
      </c>
      <c r="K17" s="6" t="s">
        <v>117</v>
      </c>
      <c r="L17" s="6">
        <v>194</v>
      </c>
      <c r="M17" s="25" t="s">
        <v>120</v>
      </c>
      <c r="N17" s="25" t="s">
        <v>122</v>
      </c>
      <c r="O17" s="3">
        <v>1400</v>
      </c>
      <c r="P17" s="3">
        <v>250</v>
      </c>
      <c r="Q17" s="3">
        <v>700</v>
      </c>
      <c r="R17" s="6" t="s">
        <v>270</v>
      </c>
      <c r="S17" s="6" t="s">
        <v>63</v>
      </c>
      <c r="T17" s="6" t="s">
        <v>159</v>
      </c>
      <c r="U17" s="6" t="s">
        <v>163</v>
      </c>
      <c r="V17" s="6" t="s">
        <v>169</v>
      </c>
      <c r="W17" s="9"/>
    </row>
    <row r="18" spans="1:23" x14ac:dyDescent="0.2">
      <c r="A18" s="5" t="s">
        <v>130</v>
      </c>
      <c r="B18" s="25">
        <v>11.2</v>
      </c>
      <c r="C18" s="6">
        <v>27</v>
      </c>
      <c r="D18" s="6">
        <v>19</v>
      </c>
      <c r="E18" s="8" t="s">
        <v>112</v>
      </c>
      <c r="F18" s="6">
        <v>12.5</v>
      </c>
      <c r="G18" s="6">
        <v>20</v>
      </c>
      <c r="H18" s="8" t="s">
        <v>112</v>
      </c>
      <c r="I18" s="6">
        <v>1680</v>
      </c>
      <c r="J18" s="8">
        <v>100</v>
      </c>
      <c r="K18" s="6" t="s">
        <v>117</v>
      </c>
      <c r="L18" s="6">
        <v>228</v>
      </c>
      <c r="M18" s="25" t="s">
        <v>131</v>
      </c>
      <c r="N18" s="25" t="s">
        <v>122</v>
      </c>
      <c r="O18" s="3">
        <v>1400</v>
      </c>
      <c r="P18" s="3">
        <v>250</v>
      </c>
      <c r="Q18" s="3">
        <v>700</v>
      </c>
      <c r="R18" s="6" t="s">
        <v>270</v>
      </c>
      <c r="S18" s="6" t="s">
        <v>63</v>
      </c>
      <c r="T18" s="6" t="s">
        <v>160</v>
      </c>
      <c r="U18" s="6" t="s">
        <v>164</v>
      </c>
      <c r="V18" s="6" t="s">
        <v>170</v>
      </c>
      <c r="W18" s="9"/>
    </row>
    <row r="19" spans="1:23" x14ac:dyDescent="0.2">
      <c r="A19" s="5" t="s">
        <v>132</v>
      </c>
      <c r="B19" s="25">
        <v>12.5</v>
      </c>
      <c r="C19" s="6">
        <v>27</v>
      </c>
      <c r="D19" s="6">
        <v>19</v>
      </c>
      <c r="E19" s="8" t="s">
        <v>112</v>
      </c>
      <c r="F19" s="6">
        <v>14</v>
      </c>
      <c r="G19" s="6">
        <v>20</v>
      </c>
      <c r="H19" s="8" t="s">
        <v>112</v>
      </c>
      <c r="I19" s="6">
        <v>1680</v>
      </c>
      <c r="J19" s="8">
        <v>80</v>
      </c>
      <c r="K19" s="6" t="s">
        <v>117</v>
      </c>
      <c r="L19" s="6">
        <v>228</v>
      </c>
      <c r="M19" s="25" t="s">
        <v>131</v>
      </c>
      <c r="N19" s="25" t="s">
        <v>122</v>
      </c>
      <c r="O19" s="3">
        <v>1400</v>
      </c>
      <c r="P19" s="3">
        <v>250</v>
      </c>
      <c r="Q19" s="3">
        <v>700</v>
      </c>
      <c r="R19" s="6" t="s">
        <v>270</v>
      </c>
      <c r="S19" s="6" t="s">
        <v>63</v>
      </c>
      <c r="T19" s="6" t="s">
        <v>160</v>
      </c>
      <c r="U19" s="6" t="s">
        <v>164</v>
      </c>
      <c r="V19" s="6" t="s">
        <v>170</v>
      </c>
      <c r="W19" s="9"/>
    </row>
    <row r="20" spans="1:23" x14ac:dyDescent="0.2">
      <c r="A20" s="5" t="s">
        <v>133</v>
      </c>
      <c r="B20" s="25">
        <v>14</v>
      </c>
      <c r="C20" s="6">
        <v>27</v>
      </c>
      <c r="D20" s="6">
        <v>19</v>
      </c>
      <c r="E20" s="8" t="s">
        <v>112</v>
      </c>
      <c r="F20" s="6">
        <v>16</v>
      </c>
      <c r="G20" s="6">
        <v>20</v>
      </c>
      <c r="H20" s="8" t="s">
        <v>112</v>
      </c>
      <c r="I20" s="6">
        <v>1980</v>
      </c>
      <c r="J20" s="8">
        <v>80</v>
      </c>
      <c r="K20" s="6" t="s">
        <v>117</v>
      </c>
      <c r="L20" s="6">
        <v>274</v>
      </c>
      <c r="M20" s="25" t="s">
        <v>131</v>
      </c>
      <c r="N20" s="25" t="s">
        <v>122</v>
      </c>
      <c r="O20" s="3">
        <v>1400</v>
      </c>
      <c r="P20" s="3">
        <v>250</v>
      </c>
      <c r="Q20" s="3">
        <v>700</v>
      </c>
      <c r="R20" s="6" t="s">
        <v>270</v>
      </c>
      <c r="S20" s="6" t="s">
        <v>63</v>
      </c>
      <c r="T20" s="6" t="s">
        <v>161</v>
      </c>
      <c r="U20" s="6" t="s">
        <v>165</v>
      </c>
      <c r="V20" s="6" t="s">
        <v>171</v>
      </c>
      <c r="W20" s="9"/>
    </row>
    <row r="21" spans="1:23" x14ac:dyDescent="0.2">
      <c r="A21" s="5" t="s">
        <v>134</v>
      </c>
      <c r="B21" s="25">
        <v>15</v>
      </c>
      <c r="C21" s="6">
        <v>27</v>
      </c>
      <c r="D21" s="6">
        <v>19</v>
      </c>
      <c r="E21" s="8" t="s">
        <v>112</v>
      </c>
      <c r="F21" s="6">
        <v>17</v>
      </c>
      <c r="G21" s="6">
        <v>20</v>
      </c>
      <c r="H21" s="8" t="s">
        <v>112</v>
      </c>
      <c r="I21" s="6">
        <v>2340</v>
      </c>
      <c r="J21" s="8">
        <v>80</v>
      </c>
      <c r="K21" s="6" t="s">
        <v>117</v>
      </c>
      <c r="L21" s="6">
        <v>325</v>
      </c>
      <c r="M21" s="25" t="s">
        <v>131</v>
      </c>
      <c r="N21" s="25" t="s">
        <v>122</v>
      </c>
      <c r="O21" s="3">
        <v>1400</v>
      </c>
      <c r="P21" s="3">
        <v>250</v>
      </c>
      <c r="Q21" s="3">
        <v>700</v>
      </c>
      <c r="R21" s="6" t="s">
        <v>270</v>
      </c>
      <c r="S21" s="6" t="s">
        <v>63</v>
      </c>
      <c r="T21" s="6" t="s">
        <v>162</v>
      </c>
      <c r="U21" s="6" t="s">
        <v>166</v>
      </c>
      <c r="V21" s="6" t="s">
        <v>171</v>
      </c>
      <c r="W21" s="9"/>
    </row>
    <row r="22" spans="1:23" ht="13.5" thickBot="1" x14ac:dyDescent="0.25">
      <c r="A22" s="10" t="s">
        <v>135</v>
      </c>
      <c r="B22" s="11">
        <v>16</v>
      </c>
      <c r="C22" s="12">
        <v>27</v>
      </c>
      <c r="D22" s="12">
        <v>19</v>
      </c>
      <c r="E22" s="13" t="s">
        <v>112</v>
      </c>
      <c r="F22" s="12">
        <v>18</v>
      </c>
      <c r="G22" s="12">
        <v>20</v>
      </c>
      <c r="H22" s="13" t="s">
        <v>112</v>
      </c>
      <c r="I22" s="12">
        <v>2340</v>
      </c>
      <c r="J22" s="13">
        <v>80</v>
      </c>
      <c r="K22" s="12" t="s">
        <v>117</v>
      </c>
      <c r="L22" s="12">
        <v>325</v>
      </c>
      <c r="M22" s="11" t="s">
        <v>131</v>
      </c>
      <c r="N22" s="11" t="s">
        <v>115</v>
      </c>
      <c r="O22" s="14">
        <v>1400</v>
      </c>
      <c r="P22" s="14">
        <v>250</v>
      </c>
      <c r="Q22" s="14">
        <v>700</v>
      </c>
      <c r="R22" s="12" t="s">
        <v>270</v>
      </c>
      <c r="S22" s="6" t="s">
        <v>63</v>
      </c>
      <c r="T22" s="12" t="s">
        <v>162</v>
      </c>
      <c r="U22" s="12" t="s">
        <v>166</v>
      </c>
      <c r="V22" s="12" t="s">
        <v>171</v>
      </c>
      <c r="W22" s="15"/>
    </row>
    <row r="23" spans="1:23" x14ac:dyDescent="0.2">
      <c r="A23" s="16" t="s">
        <v>156</v>
      </c>
    </row>
  </sheetData>
  <mergeCells count="25">
    <mergeCell ref="V2:V4"/>
    <mergeCell ref="W2:W4"/>
    <mergeCell ref="T3:U3"/>
    <mergeCell ref="S3:S4"/>
    <mergeCell ref="I3:I4"/>
    <mergeCell ref="J3:J4"/>
    <mergeCell ref="L2:L4"/>
    <mergeCell ref="R2:R4"/>
    <mergeCell ref="S2:U2"/>
    <mergeCell ref="O2:Q2"/>
    <mergeCell ref="O3:O4"/>
    <mergeCell ref="P3:P4"/>
    <mergeCell ref="Q3:Q4"/>
    <mergeCell ref="M2:M4"/>
    <mergeCell ref="N2:N4"/>
    <mergeCell ref="A2:A5"/>
    <mergeCell ref="B2:E2"/>
    <mergeCell ref="F2:H2"/>
    <mergeCell ref="I2:J2"/>
    <mergeCell ref="K2:K4"/>
    <mergeCell ref="B3:B4"/>
    <mergeCell ref="C3:D3"/>
    <mergeCell ref="E3:E4"/>
    <mergeCell ref="F3:F4"/>
    <mergeCell ref="H3:H4"/>
  </mergeCells>
  <phoneticPr fontId="2" type="noConversion"/>
  <dataValidations count="1">
    <dataValidation type="list" allowBlank="1" showInputMessage="1" showErrorMessage="1" sqref="S6:S22">
      <formula1>"双层百叶风口,方形散流器,圆形风口"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activeCell="R24" sqref="R24"/>
    </sheetView>
  </sheetViews>
  <sheetFormatPr defaultRowHeight="12.75" x14ac:dyDescent="0.2"/>
  <cols>
    <col min="1" max="1" width="9" style="16"/>
    <col min="2" max="2" width="6.375" style="16" bestFit="1" customWidth="1"/>
    <col min="3" max="5" width="8" style="16" bestFit="1" customWidth="1"/>
    <col min="6" max="6" width="6.375" style="16" bestFit="1" customWidth="1"/>
    <col min="7" max="8" width="8" style="16" bestFit="1" customWidth="1"/>
    <col min="9" max="9" width="5" style="16" bestFit="1" customWidth="1"/>
    <col min="10" max="10" width="8" style="16" bestFit="1" customWidth="1"/>
    <col min="11" max="11" width="7" style="16" bestFit="1" customWidth="1"/>
    <col min="12" max="12" width="4.75" style="16" bestFit="1" customWidth="1"/>
    <col min="13" max="13" width="5.5" style="16" bestFit="1" customWidth="1"/>
    <col min="14" max="14" width="4.75" style="16" bestFit="1" customWidth="1"/>
    <col min="15" max="17" width="4.5" style="16" bestFit="1" customWidth="1"/>
    <col min="18" max="18" width="4.75" style="16" bestFit="1" customWidth="1"/>
    <col min="19" max="16384" width="9" style="16"/>
  </cols>
  <sheetData>
    <row r="1" spans="1:18" ht="13.5" thickBot="1" x14ac:dyDescent="0.25">
      <c r="A1" s="35" t="s">
        <v>155</v>
      </c>
    </row>
    <row r="2" spans="1:18" x14ac:dyDescent="0.2">
      <c r="A2" s="64" t="s">
        <v>136</v>
      </c>
      <c r="B2" s="66" t="s">
        <v>98</v>
      </c>
      <c r="C2" s="66"/>
      <c r="D2" s="66"/>
      <c r="E2" s="67"/>
      <c r="F2" s="66" t="s">
        <v>99</v>
      </c>
      <c r="G2" s="66"/>
      <c r="H2" s="67"/>
      <c r="I2" s="67" t="s">
        <v>100</v>
      </c>
      <c r="J2" s="67"/>
      <c r="K2" s="66" t="s">
        <v>7</v>
      </c>
      <c r="L2" s="66" t="s">
        <v>101</v>
      </c>
      <c r="M2" s="66" t="s">
        <v>4</v>
      </c>
      <c r="N2" s="66" t="s">
        <v>102</v>
      </c>
      <c r="O2" s="52" t="s">
        <v>176</v>
      </c>
      <c r="P2" s="52"/>
      <c r="Q2" s="52"/>
      <c r="R2" s="69" t="s">
        <v>152</v>
      </c>
    </row>
    <row r="3" spans="1:18" ht="25.5" x14ac:dyDescent="0.2">
      <c r="A3" s="65"/>
      <c r="B3" s="68" t="s">
        <v>103</v>
      </c>
      <c r="C3" s="68" t="s">
        <v>104</v>
      </c>
      <c r="D3" s="68"/>
      <c r="E3" s="68" t="s">
        <v>105</v>
      </c>
      <c r="F3" s="68" t="s">
        <v>35</v>
      </c>
      <c r="G3" s="25" t="s">
        <v>104</v>
      </c>
      <c r="H3" s="68" t="s">
        <v>105</v>
      </c>
      <c r="I3" s="68" t="s">
        <v>6</v>
      </c>
      <c r="J3" s="68" t="s">
        <v>106</v>
      </c>
      <c r="K3" s="68"/>
      <c r="L3" s="68"/>
      <c r="M3" s="68"/>
      <c r="N3" s="68"/>
      <c r="O3" s="53" t="s">
        <v>183</v>
      </c>
      <c r="P3" s="53" t="s">
        <v>184</v>
      </c>
      <c r="Q3" s="53" t="s">
        <v>185</v>
      </c>
      <c r="R3" s="70"/>
    </row>
    <row r="4" spans="1:18" x14ac:dyDescent="0.2">
      <c r="A4" s="65"/>
      <c r="B4" s="68"/>
      <c r="C4" s="25" t="s">
        <v>107</v>
      </c>
      <c r="D4" s="25" t="s">
        <v>108</v>
      </c>
      <c r="E4" s="68"/>
      <c r="F4" s="68"/>
      <c r="G4" s="25" t="s">
        <v>107</v>
      </c>
      <c r="H4" s="68"/>
      <c r="I4" s="68"/>
      <c r="J4" s="68"/>
      <c r="K4" s="68"/>
      <c r="L4" s="68"/>
      <c r="M4" s="68"/>
      <c r="N4" s="68"/>
      <c r="O4" s="53"/>
      <c r="P4" s="53"/>
      <c r="Q4" s="53"/>
      <c r="R4" s="70"/>
    </row>
    <row r="5" spans="1:18" ht="15" x14ac:dyDescent="0.2">
      <c r="A5" s="65"/>
      <c r="B5" s="25" t="s">
        <v>109</v>
      </c>
      <c r="C5" s="25" t="s">
        <v>24</v>
      </c>
      <c r="D5" s="25" t="s">
        <v>24</v>
      </c>
      <c r="E5" s="25" t="s">
        <v>24</v>
      </c>
      <c r="F5" s="25" t="s">
        <v>109</v>
      </c>
      <c r="G5" s="25" t="s">
        <v>24</v>
      </c>
      <c r="H5" s="25" t="s">
        <v>24</v>
      </c>
      <c r="I5" s="25" t="s">
        <v>273</v>
      </c>
      <c r="J5" s="25" t="s">
        <v>21</v>
      </c>
      <c r="K5" s="25" t="s">
        <v>22</v>
      </c>
      <c r="L5" s="25" t="s">
        <v>262</v>
      </c>
      <c r="M5" s="25" t="s">
        <v>38</v>
      </c>
      <c r="N5" s="25" t="s">
        <v>110</v>
      </c>
      <c r="O5" s="21" t="s">
        <v>190</v>
      </c>
      <c r="P5" s="21" t="s">
        <v>190</v>
      </c>
      <c r="Q5" s="21" t="s">
        <v>190</v>
      </c>
      <c r="R5" s="26" t="s">
        <v>153</v>
      </c>
    </row>
    <row r="6" spans="1:18" x14ac:dyDescent="0.2">
      <c r="A6" s="5" t="s">
        <v>244</v>
      </c>
      <c r="B6" s="25">
        <v>2.8</v>
      </c>
      <c r="C6" s="6">
        <v>27</v>
      </c>
      <c r="D6" s="6">
        <v>19</v>
      </c>
      <c r="E6" s="7" t="s">
        <v>137</v>
      </c>
      <c r="F6" s="25">
        <v>3.2</v>
      </c>
      <c r="G6" s="6">
        <v>20</v>
      </c>
      <c r="H6" s="8" t="s">
        <v>138</v>
      </c>
      <c r="I6" s="6">
        <v>750</v>
      </c>
      <c r="J6" s="8" t="s">
        <v>139</v>
      </c>
      <c r="K6" s="6" t="s">
        <v>32</v>
      </c>
      <c r="L6" s="25">
        <v>53</v>
      </c>
      <c r="M6" s="25" t="s">
        <v>140</v>
      </c>
      <c r="N6" s="25" t="s">
        <v>141</v>
      </c>
      <c r="O6" s="3">
        <v>840</v>
      </c>
      <c r="P6" s="3">
        <v>204</v>
      </c>
      <c r="Q6" s="3">
        <v>840</v>
      </c>
      <c r="R6" s="36"/>
    </row>
    <row r="7" spans="1:18" x14ac:dyDescent="0.2">
      <c r="A7" s="5" t="s">
        <v>245</v>
      </c>
      <c r="B7" s="25">
        <v>3.6</v>
      </c>
      <c r="C7" s="6">
        <v>27</v>
      </c>
      <c r="D7" s="6">
        <v>19</v>
      </c>
      <c r="E7" s="8" t="s">
        <v>138</v>
      </c>
      <c r="F7" s="6">
        <v>4</v>
      </c>
      <c r="G7" s="6">
        <v>20</v>
      </c>
      <c r="H7" s="8" t="s">
        <v>137</v>
      </c>
      <c r="I7" s="6">
        <v>750</v>
      </c>
      <c r="J7" s="8" t="s">
        <v>137</v>
      </c>
      <c r="K7" s="6" t="s">
        <v>117</v>
      </c>
      <c r="L7" s="25">
        <v>53</v>
      </c>
      <c r="M7" s="25" t="s">
        <v>142</v>
      </c>
      <c r="N7" s="25" t="s">
        <v>143</v>
      </c>
      <c r="O7" s="3">
        <v>840</v>
      </c>
      <c r="P7" s="3">
        <v>204</v>
      </c>
      <c r="Q7" s="3">
        <v>840</v>
      </c>
      <c r="R7" s="36"/>
    </row>
    <row r="8" spans="1:18" x14ac:dyDescent="0.2">
      <c r="A8" s="5" t="s">
        <v>246</v>
      </c>
      <c r="B8" s="25">
        <v>4</v>
      </c>
      <c r="C8" s="6">
        <v>27</v>
      </c>
      <c r="D8" s="6">
        <v>19</v>
      </c>
      <c r="E8" s="8" t="s">
        <v>138</v>
      </c>
      <c r="F8" s="6">
        <v>4.5</v>
      </c>
      <c r="G8" s="6">
        <v>20</v>
      </c>
      <c r="H8" s="8" t="s">
        <v>137</v>
      </c>
      <c r="I8" s="6">
        <v>810</v>
      </c>
      <c r="J8" s="8" t="s">
        <v>139</v>
      </c>
      <c r="K8" s="6" t="s">
        <v>117</v>
      </c>
      <c r="L8" s="6">
        <v>63</v>
      </c>
      <c r="M8" s="25" t="s">
        <v>144</v>
      </c>
      <c r="N8" s="25" t="s">
        <v>145</v>
      </c>
      <c r="O8" s="3">
        <v>840</v>
      </c>
      <c r="P8" s="3">
        <v>204</v>
      </c>
      <c r="Q8" s="3">
        <v>840</v>
      </c>
      <c r="R8" s="36"/>
    </row>
    <row r="9" spans="1:18" x14ac:dyDescent="0.2">
      <c r="A9" s="5" t="s">
        <v>247</v>
      </c>
      <c r="B9" s="25">
        <v>4.5</v>
      </c>
      <c r="C9" s="6">
        <v>27</v>
      </c>
      <c r="D9" s="6">
        <v>19</v>
      </c>
      <c r="E9" s="8" t="s">
        <v>139</v>
      </c>
      <c r="F9" s="6">
        <v>5</v>
      </c>
      <c r="G9" s="6">
        <v>20</v>
      </c>
      <c r="H9" s="8" t="s">
        <v>139</v>
      </c>
      <c r="I9" s="6">
        <v>810</v>
      </c>
      <c r="J9" s="8" t="s">
        <v>138</v>
      </c>
      <c r="K9" s="6" t="s">
        <v>117</v>
      </c>
      <c r="L9" s="6">
        <v>63</v>
      </c>
      <c r="M9" s="25" t="s">
        <v>146</v>
      </c>
      <c r="N9" s="25" t="s">
        <v>145</v>
      </c>
      <c r="O9" s="3">
        <v>840</v>
      </c>
      <c r="P9" s="3">
        <v>204</v>
      </c>
      <c r="Q9" s="3">
        <v>840</v>
      </c>
      <c r="R9" s="36"/>
    </row>
    <row r="10" spans="1:18" x14ac:dyDescent="0.2">
      <c r="A10" s="5" t="s">
        <v>248</v>
      </c>
      <c r="B10" s="25">
        <v>5</v>
      </c>
      <c r="C10" s="6">
        <v>27</v>
      </c>
      <c r="D10" s="6">
        <v>19</v>
      </c>
      <c r="E10" s="8" t="s">
        <v>139</v>
      </c>
      <c r="F10" s="6">
        <v>5.6</v>
      </c>
      <c r="G10" s="6">
        <v>20</v>
      </c>
      <c r="H10" s="8" t="s">
        <v>137</v>
      </c>
      <c r="I10" s="6">
        <v>920</v>
      </c>
      <c r="J10" s="8" t="s">
        <v>147</v>
      </c>
      <c r="K10" s="6" t="s">
        <v>117</v>
      </c>
      <c r="L10" s="6">
        <v>74</v>
      </c>
      <c r="M10" s="25" t="s">
        <v>144</v>
      </c>
      <c r="N10" s="25" t="s">
        <v>145</v>
      </c>
      <c r="O10" s="3">
        <v>840</v>
      </c>
      <c r="P10" s="3">
        <v>246</v>
      </c>
      <c r="Q10" s="3">
        <v>840</v>
      </c>
      <c r="R10" s="36"/>
    </row>
    <row r="11" spans="1:18" x14ac:dyDescent="0.2">
      <c r="A11" s="5" t="s">
        <v>249</v>
      </c>
      <c r="B11" s="25">
        <v>5.6</v>
      </c>
      <c r="C11" s="6">
        <v>27</v>
      </c>
      <c r="D11" s="6">
        <v>19</v>
      </c>
      <c r="E11" s="8" t="s">
        <v>139</v>
      </c>
      <c r="F11" s="6">
        <v>6.3</v>
      </c>
      <c r="G11" s="6">
        <v>20</v>
      </c>
      <c r="H11" s="8" t="s">
        <v>137</v>
      </c>
      <c r="I11" s="6">
        <v>920</v>
      </c>
      <c r="J11" s="8" t="s">
        <v>138</v>
      </c>
      <c r="K11" s="6" t="s">
        <v>117</v>
      </c>
      <c r="L11" s="6">
        <v>74</v>
      </c>
      <c r="M11" s="25" t="s">
        <v>140</v>
      </c>
      <c r="N11" s="25" t="s">
        <v>145</v>
      </c>
      <c r="O11" s="3">
        <v>840</v>
      </c>
      <c r="P11" s="3">
        <v>246</v>
      </c>
      <c r="Q11" s="3">
        <v>840</v>
      </c>
      <c r="R11" s="36"/>
    </row>
    <row r="12" spans="1:18" x14ac:dyDescent="0.2">
      <c r="A12" s="5" t="s">
        <v>250</v>
      </c>
      <c r="B12" s="25">
        <v>6.3</v>
      </c>
      <c r="C12" s="6">
        <v>27</v>
      </c>
      <c r="D12" s="6">
        <v>19</v>
      </c>
      <c r="E12" s="8" t="s">
        <v>139</v>
      </c>
      <c r="F12" s="6">
        <v>7.1</v>
      </c>
      <c r="G12" s="6">
        <v>20</v>
      </c>
      <c r="H12" s="8" t="s">
        <v>139</v>
      </c>
      <c r="I12" s="6">
        <v>965</v>
      </c>
      <c r="J12" s="8" t="s">
        <v>138</v>
      </c>
      <c r="K12" s="6" t="s">
        <v>117</v>
      </c>
      <c r="L12" s="6">
        <v>86</v>
      </c>
      <c r="M12" s="25" t="s">
        <v>140</v>
      </c>
      <c r="N12" s="25" t="s">
        <v>145</v>
      </c>
      <c r="O12" s="3">
        <v>840</v>
      </c>
      <c r="P12" s="3">
        <v>246</v>
      </c>
      <c r="Q12" s="3">
        <v>840</v>
      </c>
      <c r="R12" s="36"/>
    </row>
    <row r="13" spans="1:18" x14ac:dyDescent="0.2">
      <c r="A13" s="5" t="s">
        <v>251</v>
      </c>
      <c r="B13" s="25">
        <v>7.1</v>
      </c>
      <c r="C13" s="6">
        <v>27</v>
      </c>
      <c r="D13" s="6">
        <v>19</v>
      </c>
      <c r="E13" s="8" t="s">
        <v>137</v>
      </c>
      <c r="F13" s="6">
        <v>8</v>
      </c>
      <c r="G13" s="6">
        <v>20</v>
      </c>
      <c r="H13" s="8" t="s">
        <v>137</v>
      </c>
      <c r="I13" s="6">
        <v>965</v>
      </c>
      <c r="J13" s="8" t="s">
        <v>137</v>
      </c>
      <c r="K13" s="6" t="s">
        <v>117</v>
      </c>
      <c r="L13" s="6">
        <v>86</v>
      </c>
      <c r="M13" s="25" t="s">
        <v>144</v>
      </c>
      <c r="N13" s="25" t="s">
        <v>145</v>
      </c>
      <c r="O13" s="3">
        <v>840</v>
      </c>
      <c r="P13" s="3">
        <v>246</v>
      </c>
      <c r="Q13" s="3">
        <v>840</v>
      </c>
      <c r="R13" s="36"/>
    </row>
    <row r="14" spans="1:18" x14ac:dyDescent="0.2">
      <c r="A14" s="5" t="s">
        <v>252</v>
      </c>
      <c r="B14" s="25">
        <v>8</v>
      </c>
      <c r="C14" s="6">
        <v>27</v>
      </c>
      <c r="D14" s="6">
        <v>19</v>
      </c>
      <c r="E14" s="8" t="s">
        <v>138</v>
      </c>
      <c r="F14" s="6">
        <v>9</v>
      </c>
      <c r="G14" s="6">
        <v>20</v>
      </c>
      <c r="H14" s="8" t="s">
        <v>139</v>
      </c>
      <c r="I14" s="6">
        <v>1380</v>
      </c>
      <c r="J14" s="8" t="s">
        <v>138</v>
      </c>
      <c r="K14" s="6" t="s">
        <v>117</v>
      </c>
      <c r="L14" s="6">
        <v>111</v>
      </c>
      <c r="M14" s="25" t="s">
        <v>148</v>
      </c>
      <c r="N14" s="25" t="s">
        <v>145</v>
      </c>
      <c r="O14" s="3">
        <v>840</v>
      </c>
      <c r="P14" s="3">
        <v>246</v>
      </c>
      <c r="Q14" s="3">
        <v>840</v>
      </c>
      <c r="R14" s="36"/>
    </row>
    <row r="15" spans="1:18" x14ac:dyDescent="0.2">
      <c r="A15" s="5" t="s">
        <v>253</v>
      </c>
      <c r="B15" s="25">
        <v>9</v>
      </c>
      <c r="C15" s="6">
        <v>27</v>
      </c>
      <c r="D15" s="6">
        <v>19</v>
      </c>
      <c r="E15" s="8" t="s">
        <v>137</v>
      </c>
      <c r="F15" s="6">
        <v>10</v>
      </c>
      <c r="G15" s="6">
        <v>20</v>
      </c>
      <c r="H15" s="8" t="s">
        <v>139</v>
      </c>
      <c r="I15" s="6">
        <v>1380</v>
      </c>
      <c r="J15" s="8" t="s">
        <v>139</v>
      </c>
      <c r="K15" s="6" t="s">
        <v>117</v>
      </c>
      <c r="L15" s="6">
        <v>111</v>
      </c>
      <c r="M15" s="25" t="s">
        <v>149</v>
      </c>
      <c r="N15" s="25" t="s">
        <v>145</v>
      </c>
      <c r="O15" s="3">
        <v>840</v>
      </c>
      <c r="P15" s="3">
        <v>246</v>
      </c>
      <c r="Q15" s="3">
        <v>840</v>
      </c>
      <c r="R15" s="36"/>
    </row>
    <row r="16" spans="1:18" x14ac:dyDescent="0.2">
      <c r="A16" s="5" t="s">
        <v>254</v>
      </c>
      <c r="B16" s="25">
        <v>10</v>
      </c>
      <c r="C16" s="6">
        <v>27</v>
      </c>
      <c r="D16" s="6">
        <v>19</v>
      </c>
      <c r="E16" s="8" t="s">
        <v>138</v>
      </c>
      <c r="F16" s="6">
        <v>11.2</v>
      </c>
      <c r="G16" s="6">
        <v>20</v>
      </c>
      <c r="H16" s="8" t="s">
        <v>139</v>
      </c>
      <c r="I16" s="6">
        <v>1520</v>
      </c>
      <c r="J16" s="8" t="s">
        <v>137</v>
      </c>
      <c r="K16" s="6" t="s">
        <v>117</v>
      </c>
      <c r="L16" s="6">
        <v>156</v>
      </c>
      <c r="M16" s="25" t="s">
        <v>149</v>
      </c>
      <c r="N16" s="25" t="s">
        <v>145</v>
      </c>
      <c r="O16" s="3">
        <v>840</v>
      </c>
      <c r="P16" s="3">
        <v>246</v>
      </c>
      <c r="Q16" s="3">
        <v>840</v>
      </c>
      <c r="R16" s="36"/>
    </row>
    <row r="17" spans="1:18" x14ac:dyDescent="0.2">
      <c r="A17" s="5" t="s">
        <v>255</v>
      </c>
      <c r="B17" s="25">
        <v>11.2</v>
      </c>
      <c r="C17" s="6">
        <v>27</v>
      </c>
      <c r="D17" s="6">
        <v>19</v>
      </c>
      <c r="E17" s="8" t="s">
        <v>147</v>
      </c>
      <c r="F17" s="6">
        <v>12.5</v>
      </c>
      <c r="G17" s="6">
        <v>20</v>
      </c>
      <c r="H17" s="8" t="s">
        <v>137</v>
      </c>
      <c r="I17" s="6">
        <v>1520</v>
      </c>
      <c r="J17" s="8" t="s">
        <v>137</v>
      </c>
      <c r="K17" s="6" t="s">
        <v>117</v>
      </c>
      <c r="L17" s="6">
        <v>156</v>
      </c>
      <c r="M17" s="25" t="s">
        <v>148</v>
      </c>
      <c r="N17" s="25" t="s">
        <v>145</v>
      </c>
      <c r="O17" s="3">
        <v>840</v>
      </c>
      <c r="P17" s="3">
        <v>246</v>
      </c>
      <c r="Q17" s="3">
        <v>840</v>
      </c>
      <c r="R17" s="36"/>
    </row>
    <row r="18" spans="1:18" x14ac:dyDescent="0.2">
      <c r="A18" s="5" t="s">
        <v>256</v>
      </c>
      <c r="B18" s="25">
        <v>12.5</v>
      </c>
      <c r="C18" s="6">
        <v>27</v>
      </c>
      <c r="D18" s="6">
        <v>19</v>
      </c>
      <c r="E18" s="8" t="s">
        <v>139</v>
      </c>
      <c r="F18" s="6">
        <v>14</v>
      </c>
      <c r="G18" s="6">
        <v>20</v>
      </c>
      <c r="H18" s="8" t="s">
        <v>137</v>
      </c>
      <c r="I18" s="6">
        <v>1800</v>
      </c>
      <c r="J18" s="8" t="s">
        <v>139</v>
      </c>
      <c r="K18" s="6" t="s">
        <v>117</v>
      </c>
      <c r="L18" s="6">
        <v>220</v>
      </c>
      <c r="M18" s="25" t="s">
        <v>149</v>
      </c>
      <c r="N18" s="25" t="s">
        <v>145</v>
      </c>
      <c r="O18" s="3">
        <v>840</v>
      </c>
      <c r="P18" s="3">
        <v>288</v>
      </c>
      <c r="Q18" s="3">
        <v>840</v>
      </c>
      <c r="R18" s="36"/>
    </row>
    <row r="19" spans="1:18" x14ac:dyDescent="0.2">
      <c r="A19" s="5" t="s">
        <v>257</v>
      </c>
      <c r="B19" s="25">
        <v>14</v>
      </c>
      <c r="C19" s="6">
        <v>27</v>
      </c>
      <c r="D19" s="6">
        <v>19</v>
      </c>
      <c r="E19" s="8" t="s">
        <v>138</v>
      </c>
      <c r="F19" s="6">
        <v>16</v>
      </c>
      <c r="G19" s="6">
        <v>20</v>
      </c>
      <c r="H19" s="8" t="s">
        <v>139</v>
      </c>
      <c r="I19" s="6">
        <v>1800</v>
      </c>
      <c r="J19" s="8" t="s">
        <v>139</v>
      </c>
      <c r="K19" s="6" t="s">
        <v>117</v>
      </c>
      <c r="L19" s="6">
        <v>220</v>
      </c>
      <c r="M19" s="25" t="s">
        <v>150</v>
      </c>
      <c r="N19" s="25" t="s">
        <v>145</v>
      </c>
      <c r="O19" s="3">
        <v>840</v>
      </c>
      <c r="P19" s="3">
        <v>288</v>
      </c>
      <c r="Q19" s="3">
        <v>840</v>
      </c>
      <c r="R19" s="36"/>
    </row>
    <row r="20" spans="1:18" ht="13.5" thickBot="1" x14ac:dyDescent="0.25">
      <c r="A20" s="10" t="s">
        <v>258</v>
      </c>
      <c r="B20" s="11">
        <v>16</v>
      </c>
      <c r="C20" s="12">
        <v>27</v>
      </c>
      <c r="D20" s="12">
        <v>19</v>
      </c>
      <c r="E20" s="13" t="s">
        <v>139</v>
      </c>
      <c r="F20" s="12">
        <v>18</v>
      </c>
      <c r="G20" s="12">
        <v>20</v>
      </c>
      <c r="H20" s="13" t="s">
        <v>137</v>
      </c>
      <c r="I20" s="12">
        <v>2070</v>
      </c>
      <c r="J20" s="13" t="s">
        <v>139</v>
      </c>
      <c r="K20" s="12" t="s">
        <v>117</v>
      </c>
      <c r="L20" s="12">
        <v>249</v>
      </c>
      <c r="M20" s="11" t="s">
        <v>151</v>
      </c>
      <c r="N20" s="11" t="s">
        <v>145</v>
      </c>
      <c r="O20" s="14">
        <v>840</v>
      </c>
      <c r="P20" s="14">
        <v>330</v>
      </c>
      <c r="Q20" s="14">
        <v>840</v>
      </c>
      <c r="R20" s="37"/>
    </row>
    <row r="21" spans="1:18" x14ac:dyDescent="0.2">
      <c r="A21" s="16" t="s">
        <v>156</v>
      </c>
      <c r="R21" s="38"/>
    </row>
  </sheetData>
  <mergeCells count="20">
    <mergeCell ref="R2:R4"/>
    <mergeCell ref="M2:M4"/>
    <mergeCell ref="N2:N4"/>
    <mergeCell ref="B3:B4"/>
    <mergeCell ref="C3:D3"/>
    <mergeCell ref="E3:E4"/>
    <mergeCell ref="F3:F4"/>
    <mergeCell ref="H3:H4"/>
    <mergeCell ref="I3:I4"/>
    <mergeCell ref="J3:J4"/>
    <mergeCell ref="L2:L4"/>
    <mergeCell ref="O2:Q2"/>
    <mergeCell ref="O3:O4"/>
    <mergeCell ref="P3:P4"/>
    <mergeCell ref="Q3:Q4"/>
    <mergeCell ref="A2:A5"/>
    <mergeCell ref="B2:E2"/>
    <mergeCell ref="F2:H2"/>
    <mergeCell ref="I2:J2"/>
    <mergeCell ref="K2:K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zoomScale="115" zoomScaleNormal="115" workbookViewId="0">
      <selection activeCell="AC20" sqref="AC20"/>
    </sheetView>
  </sheetViews>
  <sheetFormatPr defaultRowHeight="12.75" x14ac:dyDescent="0.2"/>
  <cols>
    <col min="1" max="1" width="6.875" style="40" bestFit="1" customWidth="1"/>
    <col min="2" max="2" width="5" style="40" bestFit="1" customWidth="1"/>
    <col min="3" max="4" width="4.75" style="40" bestFit="1" customWidth="1"/>
    <col min="5" max="5" width="7" style="40" bestFit="1" customWidth="1"/>
    <col min="6" max="8" width="4.75" style="40" bestFit="1" customWidth="1"/>
    <col min="9" max="9" width="4.875" style="40" bestFit="1" customWidth="1"/>
    <col min="10" max="13" width="4.75" style="40" bestFit="1" customWidth="1"/>
    <col min="14" max="14" width="5.625" style="40" bestFit="1" customWidth="1"/>
    <col min="15" max="15" width="4.75" style="40" bestFit="1" customWidth="1"/>
    <col min="16" max="16" width="4.875" style="40" bestFit="1" customWidth="1"/>
    <col min="17" max="17" width="6.25" style="40" bestFit="1" customWidth="1"/>
    <col min="18" max="20" width="4.75" style="40" bestFit="1" customWidth="1"/>
    <col min="21" max="21" width="4.875" style="40" bestFit="1" customWidth="1"/>
    <col min="22" max="22" width="7.25" style="40" bestFit="1" customWidth="1"/>
    <col min="23" max="23" width="6.375" style="40" bestFit="1" customWidth="1"/>
    <col min="24" max="24" width="5.5" style="40" bestFit="1" customWidth="1"/>
    <col min="25" max="25" width="4.75" style="40" bestFit="1" customWidth="1"/>
    <col min="26" max="28" width="4.5" style="40" bestFit="1" customWidth="1"/>
    <col min="29" max="29" width="7.875" style="40" bestFit="1" customWidth="1"/>
    <col min="30" max="30" width="8" style="40" bestFit="1" customWidth="1"/>
    <col min="31" max="31" width="6.375" style="40" bestFit="1" customWidth="1"/>
    <col min="32" max="34" width="4.75" style="40" bestFit="1" customWidth="1"/>
    <col min="35" max="16384" width="9" style="40"/>
  </cols>
  <sheetData>
    <row r="1" spans="1:34" ht="13.5" thickBot="1" x14ac:dyDescent="0.25">
      <c r="A1" s="71" t="s">
        <v>219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39"/>
      <c r="AH1" s="39"/>
    </row>
    <row r="2" spans="1:34" x14ac:dyDescent="0.2">
      <c r="A2" s="72" t="s">
        <v>223</v>
      </c>
      <c r="B2" s="61" t="s">
        <v>1</v>
      </c>
      <c r="C2" s="61"/>
      <c r="D2" s="61"/>
      <c r="E2" s="61"/>
      <c r="F2" s="61"/>
      <c r="G2" s="61"/>
      <c r="H2" s="55" t="s">
        <v>222</v>
      </c>
      <c r="I2" s="52" t="s">
        <v>172</v>
      </c>
      <c r="J2" s="73"/>
      <c r="K2" s="73"/>
      <c r="L2" s="73"/>
      <c r="M2" s="73"/>
      <c r="N2" s="73"/>
      <c r="O2" s="73"/>
      <c r="P2" s="52" t="s">
        <v>173</v>
      </c>
      <c r="Q2" s="52"/>
      <c r="R2" s="52"/>
      <c r="S2" s="52"/>
      <c r="T2" s="52"/>
      <c r="U2" s="52"/>
      <c r="V2" s="52" t="s">
        <v>174</v>
      </c>
      <c r="W2" s="52"/>
      <c r="X2" s="52" t="s">
        <v>4</v>
      </c>
      <c r="Y2" s="52" t="s">
        <v>175</v>
      </c>
      <c r="Z2" s="52" t="s">
        <v>176</v>
      </c>
      <c r="AA2" s="52"/>
      <c r="AB2" s="52"/>
      <c r="AC2" s="55" t="s">
        <v>232</v>
      </c>
      <c r="AD2" s="20" t="s">
        <v>177</v>
      </c>
      <c r="AE2" s="52" t="s">
        <v>233</v>
      </c>
      <c r="AF2" s="52" t="s">
        <v>5</v>
      </c>
      <c r="AG2" s="75" t="s">
        <v>236</v>
      </c>
      <c r="AH2" s="76" t="s">
        <v>178</v>
      </c>
    </row>
    <row r="3" spans="1:34" x14ac:dyDescent="0.2">
      <c r="A3" s="59"/>
      <c r="B3" s="53" t="s">
        <v>6</v>
      </c>
      <c r="C3" s="51" t="s">
        <v>179</v>
      </c>
      <c r="D3" s="51" t="s">
        <v>180</v>
      </c>
      <c r="E3" s="53" t="s">
        <v>7</v>
      </c>
      <c r="F3" s="51" t="s">
        <v>221</v>
      </c>
      <c r="G3" s="51" t="s">
        <v>220</v>
      </c>
      <c r="H3" s="51"/>
      <c r="I3" s="53" t="s">
        <v>181</v>
      </c>
      <c r="J3" s="53" t="s">
        <v>182</v>
      </c>
      <c r="K3" s="53"/>
      <c r="L3" s="51" t="s">
        <v>224</v>
      </c>
      <c r="M3" s="51" t="s">
        <v>225</v>
      </c>
      <c r="N3" s="53" t="s">
        <v>15</v>
      </c>
      <c r="O3" s="51" t="s">
        <v>226</v>
      </c>
      <c r="P3" s="53" t="s">
        <v>16</v>
      </c>
      <c r="Q3" s="74" t="s">
        <v>227</v>
      </c>
      <c r="R3" s="51" t="s">
        <v>228</v>
      </c>
      <c r="S3" s="51" t="s">
        <v>225</v>
      </c>
      <c r="T3" s="51" t="s">
        <v>229</v>
      </c>
      <c r="U3" s="53" t="s">
        <v>15</v>
      </c>
      <c r="V3" s="51" t="s">
        <v>230</v>
      </c>
      <c r="W3" s="51" t="s">
        <v>231</v>
      </c>
      <c r="X3" s="53"/>
      <c r="Y3" s="53"/>
      <c r="Z3" s="53" t="s">
        <v>183</v>
      </c>
      <c r="AA3" s="53" t="s">
        <v>184</v>
      </c>
      <c r="AB3" s="53" t="s">
        <v>185</v>
      </c>
      <c r="AC3" s="51"/>
      <c r="AD3" s="51" t="s">
        <v>186</v>
      </c>
      <c r="AE3" s="53"/>
      <c r="AF3" s="53"/>
      <c r="AG3" s="74"/>
      <c r="AH3" s="77"/>
    </row>
    <row r="4" spans="1:34" x14ac:dyDescent="0.2">
      <c r="A4" s="59"/>
      <c r="B4" s="78"/>
      <c r="C4" s="79"/>
      <c r="D4" s="79"/>
      <c r="E4" s="78"/>
      <c r="F4" s="51"/>
      <c r="G4" s="51"/>
      <c r="H4" s="51"/>
      <c r="I4" s="78"/>
      <c r="J4" s="21" t="s">
        <v>18</v>
      </c>
      <c r="K4" s="21" t="s">
        <v>187</v>
      </c>
      <c r="L4" s="51"/>
      <c r="M4" s="51"/>
      <c r="N4" s="53"/>
      <c r="O4" s="51"/>
      <c r="P4" s="53"/>
      <c r="Q4" s="74"/>
      <c r="R4" s="51"/>
      <c r="S4" s="51"/>
      <c r="T4" s="51"/>
      <c r="U4" s="53"/>
      <c r="V4" s="51"/>
      <c r="W4" s="51"/>
      <c r="X4" s="53"/>
      <c r="Y4" s="53"/>
      <c r="Z4" s="53"/>
      <c r="AA4" s="53"/>
      <c r="AB4" s="53"/>
      <c r="AC4" s="51"/>
      <c r="AD4" s="51"/>
      <c r="AE4" s="53"/>
      <c r="AF4" s="53"/>
      <c r="AG4" s="74"/>
      <c r="AH4" s="77"/>
    </row>
    <row r="5" spans="1:34" ht="15" x14ac:dyDescent="0.2">
      <c r="A5" s="60"/>
      <c r="B5" s="21" t="s">
        <v>20</v>
      </c>
      <c r="C5" s="21" t="s">
        <v>21</v>
      </c>
      <c r="D5" s="21" t="s">
        <v>21</v>
      </c>
      <c r="E5" s="21" t="s">
        <v>22</v>
      </c>
      <c r="F5" s="21" t="s">
        <v>259</v>
      </c>
      <c r="G5" s="21" t="s">
        <v>260</v>
      </c>
      <c r="H5" s="51"/>
      <c r="I5" s="21" t="s">
        <v>109</v>
      </c>
      <c r="J5" s="21" t="s">
        <v>24</v>
      </c>
      <c r="K5" s="21" t="s">
        <v>24</v>
      </c>
      <c r="L5" s="21" t="s">
        <v>24</v>
      </c>
      <c r="M5" s="21" t="s">
        <v>24</v>
      </c>
      <c r="N5" s="21" t="s">
        <v>28</v>
      </c>
      <c r="O5" s="21" t="s">
        <v>188</v>
      </c>
      <c r="P5" s="21" t="s">
        <v>109</v>
      </c>
      <c r="Q5" s="19" t="s">
        <v>189</v>
      </c>
      <c r="R5" s="21" t="s">
        <v>24</v>
      </c>
      <c r="S5" s="21" t="s">
        <v>24</v>
      </c>
      <c r="T5" s="21" t="s">
        <v>26</v>
      </c>
      <c r="U5" s="21" t="s">
        <v>28</v>
      </c>
      <c r="V5" s="21" t="s">
        <v>190</v>
      </c>
      <c r="W5" s="21" t="s">
        <v>190</v>
      </c>
      <c r="X5" s="21" t="s">
        <v>38</v>
      </c>
      <c r="Y5" s="21" t="s">
        <v>191</v>
      </c>
      <c r="Z5" s="21" t="s">
        <v>190</v>
      </c>
      <c r="AA5" s="21" t="s">
        <v>190</v>
      </c>
      <c r="AB5" s="21" t="s">
        <v>190</v>
      </c>
      <c r="AC5" s="21" t="s">
        <v>190</v>
      </c>
      <c r="AD5" s="21" t="s">
        <v>190</v>
      </c>
      <c r="AE5" s="21" t="s">
        <v>234</v>
      </c>
      <c r="AF5" s="21" t="s">
        <v>39</v>
      </c>
      <c r="AG5" s="74"/>
      <c r="AH5" s="77"/>
    </row>
    <row r="6" spans="1:34" x14ac:dyDescent="0.2">
      <c r="A6" s="23" t="s">
        <v>201</v>
      </c>
      <c r="B6" s="21">
        <v>1000</v>
      </c>
      <c r="C6" s="21">
        <v>345</v>
      </c>
      <c r="D6" s="21">
        <v>195</v>
      </c>
      <c r="E6" s="21" t="s">
        <v>202</v>
      </c>
      <c r="F6" s="21">
        <v>32</v>
      </c>
      <c r="G6" s="21">
        <v>1</v>
      </c>
      <c r="H6" s="3">
        <v>4</v>
      </c>
      <c r="I6" s="3">
        <v>16.399999999999999</v>
      </c>
      <c r="J6" s="19">
        <v>35</v>
      </c>
      <c r="K6" s="19">
        <v>28</v>
      </c>
      <c r="L6" s="21">
        <v>6</v>
      </c>
      <c r="M6" s="21">
        <v>12</v>
      </c>
      <c r="N6" s="28">
        <f>I6/1.163/(M6-L6)</f>
        <v>2.3502436228145598</v>
      </c>
      <c r="O6" s="3">
        <v>11</v>
      </c>
      <c r="P6" s="21">
        <v>18.899999999999999</v>
      </c>
      <c r="Q6" s="19">
        <v>7</v>
      </c>
      <c r="R6" s="21">
        <v>60</v>
      </c>
      <c r="S6" s="21">
        <v>50</v>
      </c>
      <c r="T6" s="21">
        <v>1</v>
      </c>
      <c r="U6" s="28">
        <f>P6/1.163/(R6-S6)</f>
        <v>1.625107480653482</v>
      </c>
      <c r="V6" s="3" t="s">
        <v>197</v>
      </c>
      <c r="W6" s="3" t="s">
        <v>198</v>
      </c>
      <c r="X6" s="3">
        <v>50</v>
      </c>
      <c r="Y6" s="3">
        <v>100</v>
      </c>
      <c r="Z6" s="3">
        <v>922</v>
      </c>
      <c r="AA6" s="3">
        <v>382</v>
      </c>
      <c r="AB6" s="3">
        <v>940</v>
      </c>
      <c r="AC6" s="3" t="s">
        <v>271</v>
      </c>
      <c r="AD6" s="3" t="s">
        <v>237</v>
      </c>
      <c r="AE6" s="3" t="s">
        <v>235</v>
      </c>
      <c r="AF6" s="1"/>
      <c r="AG6" s="19" t="s">
        <v>199</v>
      </c>
      <c r="AH6" s="34" t="s">
        <v>200</v>
      </c>
    </row>
    <row r="7" spans="1:34" x14ac:dyDescent="0.2">
      <c r="A7" s="23" t="s">
        <v>203</v>
      </c>
      <c r="B7" s="21">
        <v>1500</v>
      </c>
      <c r="C7" s="21">
        <v>345</v>
      </c>
      <c r="D7" s="21">
        <v>195</v>
      </c>
      <c r="E7" s="21" t="s">
        <v>202</v>
      </c>
      <c r="F7" s="21">
        <v>32</v>
      </c>
      <c r="G7" s="21">
        <v>1</v>
      </c>
      <c r="H7" s="3">
        <v>4</v>
      </c>
      <c r="I7" s="3">
        <v>20.11</v>
      </c>
      <c r="J7" s="19">
        <v>35</v>
      </c>
      <c r="K7" s="19">
        <v>28</v>
      </c>
      <c r="L7" s="21">
        <v>6</v>
      </c>
      <c r="M7" s="21">
        <v>12</v>
      </c>
      <c r="N7" s="28">
        <f t="shared" ref="N7:N13" si="0">I7/1.163/(M7-L7)</f>
        <v>2.8819145887073656</v>
      </c>
      <c r="O7" s="3">
        <v>13</v>
      </c>
      <c r="P7" s="21">
        <v>24.65</v>
      </c>
      <c r="Q7" s="19">
        <v>7</v>
      </c>
      <c r="R7" s="21">
        <v>60</v>
      </c>
      <c r="S7" s="21">
        <v>50</v>
      </c>
      <c r="T7" s="21">
        <v>1</v>
      </c>
      <c r="U7" s="28">
        <f t="shared" ref="U7:U13" si="1">P7/1.163/(R7-S7)</f>
        <v>2.1195184866723986</v>
      </c>
      <c r="V7" s="3" t="s">
        <v>197</v>
      </c>
      <c r="W7" s="3" t="s">
        <v>198</v>
      </c>
      <c r="X7" s="3">
        <v>53</v>
      </c>
      <c r="Y7" s="3">
        <v>100</v>
      </c>
      <c r="Z7" s="3">
        <v>922</v>
      </c>
      <c r="AA7" s="3">
        <v>382</v>
      </c>
      <c r="AB7" s="3">
        <v>940</v>
      </c>
      <c r="AC7" s="3" t="s">
        <v>271</v>
      </c>
      <c r="AD7" s="3" t="s">
        <v>238</v>
      </c>
      <c r="AE7" s="3" t="s">
        <v>235</v>
      </c>
      <c r="AF7" s="1"/>
      <c r="AG7" s="3" t="s">
        <v>199</v>
      </c>
      <c r="AH7" s="29" t="s">
        <v>200</v>
      </c>
    </row>
    <row r="8" spans="1:34" x14ac:dyDescent="0.2">
      <c r="A8" s="23" t="s">
        <v>206</v>
      </c>
      <c r="B8" s="21">
        <v>2000</v>
      </c>
      <c r="C8" s="21">
        <v>345</v>
      </c>
      <c r="D8" s="21">
        <v>176</v>
      </c>
      <c r="E8" s="21" t="s">
        <v>202</v>
      </c>
      <c r="F8" s="21">
        <v>37</v>
      </c>
      <c r="G8" s="21">
        <v>1</v>
      </c>
      <c r="H8" s="3">
        <v>4</v>
      </c>
      <c r="I8" s="21">
        <v>25.64</v>
      </c>
      <c r="J8" s="19">
        <v>35</v>
      </c>
      <c r="K8" s="19">
        <v>28</v>
      </c>
      <c r="L8" s="21">
        <v>6</v>
      </c>
      <c r="M8" s="21">
        <v>12</v>
      </c>
      <c r="N8" s="28">
        <f t="shared" si="0"/>
        <v>3.6744052737173973</v>
      </c>
      <c r="O8" s="3">
        <v>21</v>
      </c>
      <c r="P8" s="21">
        <v>31.96</v>
      </c>
      <c r="Q8" s="19">
        <v>7</v>
      </c>
      <c r="R8" s="21">
        <v>60</v>
      </c>
      <c r="S8" s="21">
        <v>50</v>
      </c>
      <c r="T8" s="21">
        <v>1</v>
      </c>
      <c r="U8" s="28">
        <f t="shared" si="1"/>
        <v>2.7480653482373176</v>
      </c>
      <c r="V8" s="3" t="s">
        <v>204</v>
      </c>
      <c r="W8" s="3" t="s">
        <v>198</v>
      </c>
      <c r="X8" s="3">
        <v>55</v>
      </c>
      <c r="Y8" s="3">
        <v>103</v>
      </c>
      <c r="Z8" s="3">
        <v>1022</v>
      </c>
      <c r="AA8" s="3">
        <v>382</v>
      </c>
      <c r="AB8" s="3">
        <v>940</v>
      </c>
      <c r="AC8" s="3" t="s">
        <v>272</v>
      </c>
      <c r="AD8" s="3" t="s">
        <v>239</v>
      </c>
      <c r="AE8" s="3" t="s">
        <v>235</v>
      </c>
      <c r="AF8" s="1"/>
      <c r="AG8" s="3" t="s">
        <v>199</v>
      </c>
      <c r="AH8" s="29" t="s">
        <v>200</v>
      </c>
    </row>
    <row r="9" spans="1:34" x14ac:dyDescent="0.2">
      <c r="A9" s="23" t="s">
        <v>208</v>
      </c>
      <c r="B9" s="21">
        <v>2500</v>
      </c>
      <c r="C9" s="21">
        <v>392</v>
      </c>
      <c r="D9" s="21">
        <v>224</v>
      </c>
      <c r="E9" s="21" t="s">
        <v>192</v>
      </c>
      <c r="F9" s="21">
        <v>45</v>
      </c>
      <c r="G9" s="21">
        <v>1</v>
      </c>
      <c r="H9" s="3">
        <v>4</v>
      </c>
      <c r="I9" s="21">
        <v>32.51</v>
      </c>
      <c r="J9" s="19">
        <v>35</v>
      </c>
      <c r="K9" s="19">
        <v>28</v>
      </c>
      <c r="L9" s="21">
        <v>6</v>
      </c>
      <c r="M9" s="21">
        <v>12</v>
      </c>
      <c r="N9" s="28">
        <f t="shared" si="0"/>
        <v>4.6589280596159357</v>
      </c>
      <c r="O9" s="3">
        <v>39</v>
      </c>
      <c r="P9" s="21">
        <v>36.79</v>
      </c>
      <c r="Q9" s="19">
        <v>7</v>
      </c>
      <c r="R9" s="21">
        <v>60</v>
      </c>
      <c r="S9" s="21">
        <v>50</v>
      </c>
      <c r="T9" s="21">
        <v>1</v>
      </c>
      <c r="U9" s="28">
        <f t="shared" si="1"/>
        <v>3.163370593293207</v>
      </c>
      <c r="V9" s="3" t="s">
        <v>204</v>
      </c>
      <c r="W9" s="3" t="s">
        <v>198</v>
      </c>
      <c r="X9" s="3">
        <v>56</v>
      </c>
      <c r="Y9" s="3">
        <v>125</v>
      </c>
      <c r="Z9" s="3">
        <v>1192</v>
      </c>
      <c r="AA9" s="3">
        <v>382</v>
      </c>
      <c r="AB9" s="3">
        <v>940</v>
      </c>
      <c r="AC9" s="3" t="s">
        <v>205</v>
      </c>
      <c r="AD9" s="3" t="s">
        <v>240</v>
      </c>
      <c r="AE9" s="3" t="s">
        <v>235</v>
      </c>
      <c r="AF9" s="1"/>
      <c r="AG9" s="3" t="s">
        <v>199</v>
      </c>
      <c r="AH9" s="29" t="s">
        <v>200</v>
      </c>
    </row>
    <row r="10" spans="1:34" x14ac:dyDescent="0.2">
      <c r="A10" s="23" t="s">
        <v>209</v>
      </c>
      <c r="B10" s="21">
        <v>3000</v>
      </c>
      <c r="C10" s="21">
        <v>392</v>
      </c>
      <c r="D10" s="21">
        <v>224</v>
      </c>
      <c r="E10" s="21" t="s">
        <v>202</v>
      </c>
      <c r="F10" s="21">
        <v>55</v>
      </c>
      <c r="G10" s="21">
        <v>1</v>
      </c>
      <c r="H10" s="3">
        <v>4</v>
      </c>
      <c r="I10" s="21">
        <v>37.31</v>
      </c>
      <c r="J10" s="19">
        <v>35</v>
      </c>
      <c r="K10" s="19">
        <v>28</v>
      </c>
      <c r="L10" s="21">
        <v>6</v>
      </c>
      <c r="M10" s="21">
        <v>12</v>
      </c>
      <c r="N10" s="28">
        <f t="shared" si="0"/>
        <v>5.3468042419031248</v>
      </c>
      <c r="O10" s="3">
        <v>49</v>
      </c>
      <c r="P10" s="21">
        <v>48.59</v>
      </c>
      <c r="Q10" s="19">
        <v>7</v>
      </c>
      <c r="R10" s="21">
        <v>60</v>
      </c>
      <c r="S10" s="21">
        <v>50</v>
      </c>
      <c r="T10" s="21">
        <v>1</v>
      </c>
      <c r="U10" s="28">
        <f t="shared" si="1"/>
        <v>4.1779879621668101</v>
      </c>
      <c r="V10" s="3" t="s">
        <v>210</v>
      </c>
      <c r="W10" s="3" t="s">
        <v>193</v>
      </c>
      <c r="X10" s="3">
        <v>58</v>
      </c>
      <c r="Y10" s="3">
        <v>153</v>
      </c>
      <c r="Z10" s="3">
        <v>1392</v>
      </c>
      <c r="AA10" s="3">
        <v>382</v>
      </c>
      <c r="AB10" s="3">
        <v>940</v>
      </c>
      <c r="AC10" s="3" t="s">
        <v>211</v>
      </c>
      <c r="AD10" s="3" t="s">
        <v>241</v>
      </c>
      <c r="AE10" s="3" t="s">
        <v>235</v>
      </c>
      <c r="AF10" s="1"/>
      <c r="AG10" s="3" t="s">
        <v>199</v>
      </c>
      <c r="AH10" s="29" t="s">
        <v>195</v>
      </c>
    </row>
    <row r="11" spans="1:34" x14ac:dyDescent="0.2">
      <c r="A11" s="23" t="s">
        <v>212</v>
      </c>
      <c r="B11" s="21">
        <v>4000</v>
      </c>
      <c r="C11" s="21">
        <v>345</v>
      </c>
      <c r="D11" s="21">
        <v>186</v>
      </c>
      <c r="E11" s="21" t="s">
        <v>202</v>
      </c>
      <c r="F11" s="21">
        <v>37</v>
      </c>
      <c r="G11" s="21">
        <v>2</v>
      </c>
      <c r="H11" s="3">
        <v>4</v>
      </c>
      <c r="I11" s="21">
        <v>51.84</v>
      </c>
      <c r="J11" s="19">
        <v>35</v>
      </c>
      <c r="K11" s="19">
        <v>28</v>
      </c>
      <c r="L11" s="21">
        <v>6</v>
      </c>
      <c r="M11" s="21">
        <v>12</v>
      </c>
      <c r="N11" s="28">
        <f t="shared" si="0"/>
        <v>7.429062768701634</v>
      </c>
      <c r="O11" s="3">
        <v>49</v>
      </c>
      <c r="P11" s="21">
        <v>64.23</v>
      </c>
      <c r="Q11" s="19">
        <v>7</v>
      </c>
      <c r="R11" s="21">
        <v>60</v>
      </c>
      <c r="S11" s="21">
        <v>50</v>
      </c>
      <c r="T11" s="21">
        <v>1</v>
      </c>
      <c r="U11" s="28">
        <f t="shared" si="1"/>
        <v>5.5227858985382632</v>
      </c>
      <c r="V11" s="3" t="s">
        <v>213</v>
      </c>
      <c r="W11" s="3" t="s">
        <v>198</v>
      </c>
      <c r="X11" s="3">
        <v>59</v>
      </c>
      <c r="Y11" s="3">
        <v>204</v>
      </c>
      <c r="Z11" s="3">
        <v>1722</v>
      </c>
      <c r="AA11" s="3">
        <v>382</v>
      </c>
      <c r="AB11" s="3">
        <v>940</v>
      </c>
      <c r="AC11" s="3" t="s">
        <v>207</v>
      </c>
      <c r="AD11" s="3" t="s">
        <v>242</v>
      </c>
      <c r="AE11" s="3" t="s">
        <v>235</v>
      </c>
      <c r="AF11" s="1"/>
      <c r="AG11" s="3" t="s">
        <v>194</v>
      </c>
      <c r="AH11" s="29" t="s">
        <v>200</v>
      </c>
    </row>
    <row r="12" spans="1:34" x14ac:dyDescent="0.2">
      <c r="A12" s="23" t="s">
        <v>215</v>
      </c>
      <c r="B12" s="21">
        <v>5000</v>
      </c>
      <c r="C12" s="21">
        <v>392</v>
      </c>
      <c r="D12" s="21">
        <v>226</v>
      </c>
      <c r="E12" s="21" t="s">
        <v>196</v>
      </c>
      <c r="F12" s="21">
        <v>45</v>
      </c>
      <c r="G12" s="21">
        <v>2</v>
      </c>
      <c r="H12" s="3">
        <v>4</v>
      </c>
      <c r="I12" s="21">
        <v>60.83</v>
      </c>
      <c r="J12" s="19">
        <v>35</v>
      </c>
      <c r="K12" s="19">
        <v>28</v>
      </c>
      <c r="L12" s="21">
        <v>6</v>
      </c>
      <c r="M12" s="21">
        <v>12</v>
      </c>
      <c r="N12" s="28">
        <f t="shared" si="0"/>
        <v>8.7173975351103454</v>
      </c>
      <c r="O12" s="3">
        <v>49</v>
      </c>
      <c r="P12" s="21">
        <v>92.05</v>
      </c>
      <c r="Q12" s="19">
        <v>7</v>
      </c>
      <c r="R12" s="21">
        <v>60</v>
      </c>
      <c r="S12" s="21">
        <v>50</v>
      </c>
      <c r="T12" s="21">
        <v>1</v>
      </c>
      <c r="U12" s="28">
        <f t="shared" si="1"/>
        <v>7.9148753224419597</v>
      </c>
      <c r="V12" s="3" t="s">
        <v>213</v>
      </c>
      <c r="W12" s="3" t="s">
        <v>198</v>
      </c>
      <c r="X12" s="3">
        <v>62</v>
      </c>
      <c r="Y12" s="3">
        <v>230</v>
      </c>
      <c r="Z12" s="3">
        <v>1690</v>
      </c>
      <c r="AA12" s="3">
        <v>500</v>
      </c>
      <c r="AB12" s="3">
        <v>896</v>
      </c>
      <c r="AC12" s="3" t="s">
        <v>214</v>
      </c>
      <c r="AD12" s="3" t="s">
        <v>242</v>
      </c>
      <c r="AE12" s="3" t="s">
        <v>235</v>
      </c>
      <c r="AF12" s="1"/>
      <c r="AG12" s="3" t="s">
        <v>199</v>
      </c>
      <c r="AH12" s="29" t="s">
        <v>200</v>
      </c>
    </row>
    <row r="13" spans="1:34" ht="13.5" thickBot="1" x14ac:dyDescent="0.25">
      <c r="A13" s="30" t="s">
        <v>218</v>
      </c>
      <c r="B13" s="17">
        <v>6000</v>
      </c>
      <c r="C13" s="17">
        <v>392</v>
      </c>
      <c r="D13" s="17">
        <v>226</v>
      </c>
      <c r="E13" s="17" t="s">
        <v>202</v>
      </c>
      <c r="F13" s="17">
        <v>55</v>
      </c>
      <c r="G13" s="17">
        <v>2</v>
      </c>
      <c r="H13" s="14">
        <v>4</v>
      </c>
      <c r="I13" s="17">
        <v>76.430000000000007</v>
      </c>
      <c r="J13" s="18">
        <v>35</v>
      </c>
      <c r="K13" s="18">
        <v>28</v>
      </c>
      <c r="L13" s="17">
        <v>6</v>
      </c>
      <c r="M13" s="17">
        <v>12</v>
      </c>
      <c r="N13" s="31">
        <f t="shared" si="0"/>
        <v>10.952995127543709</v>
      </c>
      <c r="O13" s="14">
        <v>31</v>
      </c>
      <c r="P13" s="17">
        <v>95.26</v>
      </c>
      <c r="Q13" s="18">
        <v>7</v>
      </c>
      <c r="R13" s="17">
        <v>60</v>
      </c>
      <c r="S13" s="17">
        <v>50</v>
      </c>
      <c r="T13" s="17">
        <v>1</v>
      </c>
      <c r="U13" s="31">
        <f t="shared" si="1"/>
        <v>8.1908856405846944</v>
      </c>
      <c r="V13" s="14" t="s">
        <v>217</v>
      </c>
      <c r="W13" s="14" t="s">
        <v>198</v>
      </c>
      <c r="X13" s="14">
        <v>64</v>
      </c>
      <c r="Y13" s="14">
        <v>255</v>
      </c>
      <c r="Z13" s="14">
        <v>1940</v>
      </c>
      <c r="AA13" s="14">
        <v>500</v>
      </c>
      <c r="AB13" s="14">
        <v>896</v>
      </c>
      <c r="AC13" s="14" t="s">
        <v>216</v>
      </c>
      <c r="AD13" s="14" t="s">
        <v>243</v>
      </c>
      <c r="AE13" s="14" t="s">
        <v>235</v>
      </c>
      <c r="AF13" s="32"/>
      <c r="AG13" s="14" t="s">
        <v>199</v>
      </c>
      <c r="AH13" s="33" t="s">
        <v>200</v>
      </c>
    </row>
    <row r="14" spans="1:34" x14ac:dyDescent="0.2">
      <c r="N14" s="41"/>
    </row>
  </sheetData>
  <mergeCells count="39">
    <mergeCell ref="AD3:AD4"/>
    <mergeCell ref="AC2:AC4"/>
    <mergeCell ref="V3:V4"/>
    <mergeCell ref="W3:W4"/>
    <mergeCell ref="Z3:Z4"/>
    <mergeCell ref="AA3:AA4"/>
    <mergeCell ref="AB3:AB4"/>
    <mergeCell ref="AG2:AG5"/>
    <mergeCell ref="AH2:AH5"/>
    <mergeCell ref="B3:B4"/>
    <mergeCell ref="C3:C4"/>
    <mergeCell ref="D3:D4"/>
    <mergeCell ref="E3:E4"/>
    <mergeCell ref="F3:F4"/>
    <mergeCell ref="G3:G4"/>
    <mergeCell ref="U3:U4"/>
    <mergeCell ref="I3:I4"/>
    <mergeCell ref="J3:K3"/>
    <mergeCell ref="L3:L4"/>
    <mergeCell ref="M3:M4"/>
    <mergeCell ref="N3:N4"/>
    <mergeCell ref="O3:O4"/>
    <mergeCell ref="P3:P4"/>
    <mergeCell ref="A1:AF1"/>
    <mergeCell ref="A2:A5"/>
    <mergeCell ref="B2:G2"/>
    <mergeCell ref="H2:H5"/>
    <mergeCell ref="I2:O2"/>
    <mergeCell ref="P2:U2"/>
    <mergeCell ref="V2:W2"/>
    <mergeCell ref="X2:X4"/>
    <mergeCell ref="Y2:Y4"/>
    <mergeCell ref="Z2:AB2"/>
    <mergeCell ref="AF2:AF4"/>
    <mergeCell ref="Q3:Q4"/>
    <mergeCell ref="R3:R4"/>
    <mergeCell ref="S3:S4"/>
    <mergeCell ref="T3:T4"/>
    <mergeCell ref="AE2:AE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两管制风机盘管-工况1</vt:lpstr>
      <vt:lpstr>四管制风机盘管-工况1</vt:lpstr>
      <vt:lpstr>VRF室内机（管道机）-工况1</vt:lpstr>
      <vt:lpstr>VRF室内机（四面出风型）-工况1</vt:lpstr>
      <vt:lpstr>吊顶一体式空调箱-工况1</vt:lpstr>
    </vt:vector>
  </TitlesOfParts>
  <Company>THAPE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李呈</dc:creator>
  <cp:lastModifiedBy>赵玉康</cp:lastModifiedBy>
  <dcterms:created xsi:type="dcterms:W3CDTF">2020-05-07T10:34:58Z</dcterms:created>
  <dcterms:modified xsi:type="dcterms:W3CDTF">2022-01-15T09:28:32Z</dcterms:modified>
</cp:coreProperties>
</file>