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yaMathur/Coding HERE/MASSliver/data/interim/"/>
    </mc:Choice>
  </mc:AlternateContent>
  <xr:revisionPtr revIDLastSave="0" documentId="13_ncr:1_{BF1494D1-2D2E-8A4C-8FAF-234B592D0004}" xr6:coauthVersionLast="46" xr6:coauthVersionMax="46" xr10:uidLastSave="{00000000-0000-0000-0000-000000000000}"/>
  <bookViews>
    <workbookView xWindow="0" yWindow="460" windowWidth="19420" windowHeight="16560" activeTab="1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26" i="1"/>
  <c r="D20" i="1"/>
  <c r="D21" i="1"/>
  <c r="D22" i="1"/>
  <c r="D23" i="1"/>
  <c r="D24" i="1"/>
  <c r="D25" i="1"/>
  <c r="D19" i="1"/>
  <c r="D17" i="1"/>
  <c r="D16" i="1"/>
  <c r="D15" i="1"/>
  <c r="D14" i="1"/>
  <c r="D12" i="1"/>
  <c r="D13" i="1"/>
  <c r="D11" i="1"/>
  <c r="D10" i="1"/>
  <c r="D9" i="1"/>
  <c r="D8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tc={52871FB0-A7FF-4AE8-86B5-8F91C93B1AA2}</author>
  </authors>
  <commentList>
    <comment ref="E1" authorId="0" shapeId="0" xr:uid="{52871FB0-A7FF-4AE8-86B5-8F91C93B1AA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Keqs updated after considering new deltaG</t>
      </text>
    </comment>
  </commentList>
</comments>
</file>

<file path=xl/sharedStrings.xml><?xml version="1.0" encoding="utf-8"?>
<sst xmlns="http://schemas.openxmlformats.org/spreadsheetml/2006/main" count="168" uniqueCount="120">
  <si>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</si>
  <si>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</si>
  <si>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</si>
  <si>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</si>
  <si>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</si>
  <si>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</si>
  <si>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</si>
  <si>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</si>
  <si>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</si>
  <si>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</si>
  <si>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</si>
  <si>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</si>
  <si>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</si>
  <si>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</si>
  <si>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</si>
  <si>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</si>
  <si>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</si>
  <si>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</si>
  <si>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</si>
  <si>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</si>
  <si>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</si>
  <si>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</si>
  <si>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</si>
  <si>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</si>
  <si>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</si>
  <si>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</si>
  <si>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</si>
  <si>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</si>
  <si>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</si>
  <si>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</si>
  <si>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</si>
  <si>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</si>
  <si>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</si>
  <si>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</si>
  <si>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</si>
  <si>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</si>
  <si>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</si>
  <si>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</si>
  <si>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</si>
  <si>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</si>
  <si>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</si>
  <si>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</si>
  <si>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</si>
  <si>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</si>
  <si>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</si>
  <si>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</si>
  <si>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</si>
  <si>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</si>
  <si>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</si>
  <si>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</si>
  <si>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</si>
  <si>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</si>
  <si>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</si>
  <si>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</si>
  <si>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f6p_c</t>
  </si>
  <si>
    <t>*HEPATOKIN Supplement</t>
  </si>
  <si>
    <t>D-Fructose-6-phosphate</t>
  </si>
  <si>
    <t xml:space="preserve">*PGI </t>
  </si>
  <si>
    <t xml:space="preserve">Equilibrator </t>
  </si>
  <si>
    <t>pi_c</t>
  </si>
  <si>
    <t>FBP</t>
  </si>
  <si>
    <t>*Assume Enol = FBP - PFK; where FBP = Enol &amp; PFK =0</t>
  </si>
  <si>
    <t>PFK</t>
  </si>
  <si>
    <t>Assume 0</t>
  </si>
  <si>
    <t>atp_c + f6p_c ⇌ adp_c + fdp_c + h_c</t>
  </si>
  <si>
    <t>http://equilibrator.weizmann.ac.il/</t>
  </si>
  <si>
    <t>fdp_c + h2o_c ⇌ f6p_c + pi_c</t>
  </si>
  <si>
    <t>fdp_c</t>
  </si>
  <si>
    <t>D-Fructose 1,6-bisphosphate</t>
  </si>
  <si>
    <t>g3p_c</t>
  </si>
  <si>
    <t>Glyceraldehyde 3-phosphate</t>
  </si>
  <si>
    <t>dhap_c</t>
  </si>
  <si>
    <t>Dihydroxyacetone phosphate</t>
  </si>
  <si>
    <t>FBA</t>
  </si>
  <si>
    <t>fdp_c ⇌ dhap_c + g3p_c</t>
  </si>
  <si>
    <t>TPI</t>
  </si>
  <si>
    <t>dhap_c ⇌ g3p_c</t>
  </si>
  <si>
    <t>GAPD</t>
  </si>
  <si>
    <t>g3p_c + nad_c + pi_c ⇌ 13dpg_c + h_c + nadh_c</t>
  </si>
  <si>
    <t>nadh_c</t>
  </si>
  <si>
    <t>Nicotinamide adenine dinucleotide - reduced</t>
  </si>
  <si>
    <t>nad_c</t>
  </si>
  <si>
    <t>Nicotinamide adenine dinucleotide</t>
  </si>
  <si>
    <t>3-Phospho-D-glycerate/ 3-
Phosphoglycerate</t>
  </si>
  <si>
    <t>PGK</t>
  </si>
  <si>
    <t>3pg_c + atp_c ⇌ 13dpg_c + adp_c</t>
  </si>
  <si>
    <t>_3pg_c</t>
  </si>
  <si>
    <t>D-Glycerate 2-phosphate/ 2-
Phosphoglycerate</t>
  </si>
  <si>
    <t>PGM</t>
  </si>
  <si>
    <t>2pg_c ⇌ 3pg_c</t>
  </si>
  <si>
    <t>_2pg_c</t>
  </si>
  <si>
    <t>*Enol</t>
  </si>
  <si>
    <t>ENO</t>
  </si>
  <si>
    <t>pep_c</t>
  </si>
  <si>
    <t>Phosphoenolpyruvate</t>
  </si>
  <si>
    <t>2pg_c ⇌ h2o_c + pep_c</t>
  </si>
  <si>
    <t>PEPCKm</t>
  </si>
  <si>
    <t>gtp_m + oaa_m → co2_m + gdp_m + pep_m</t>
  </si>
  <si>
    <t>PYK</t>
  </si>
  <si>
    <t>(split)*PK+MEL // assume 50% split between the two</t>
  </si>
  <si>
    <t>PCm</t>
  </si>
  <si>
    <t>*PC</t>
  </si>
  <si>
    <t>*PCK</t>
  </si>
  <si>
    <t>adp_c + h_c + pep_c → atp_c + pyr_c</t>
  </si>
  <si>
    <t>pyr_c</t>
  </si>
  <si>
    <t>Pyruvate</t>
  </si>
  <si>
    <t>pyr_m</t>
  </si>
  <si>
    <t>adp_m</t>
  </si>
  <si>
    <t>pi_m</t>
  </si>
  <si>
    <t>atp_m</t>
  </si>
  <si>
    <t>oaa_m</t>
  </si>
  <si>
    <t>Oxaloacetate</t>
  </si>
  <si>
    <t>pep_m</t>
  </si>
  <si>
    <t>EX_pyr_e</t>
  </si>
  <si>
    <t>EX_lac__L_e</t>
  </si>
  <si>
    <t>lac__L_c</t>
  </si>
  <si>
    <t>L-Lactate</t>
  </si>
  <si>
    <t>LDH_L</t>
  </si>
  <si>
    <t>atp_m + hco3_m + pyr_m ⇌ adp_m + h_m + oaa_m + pi_m</t>
  </si>
  <si>
    <t>lac__L_c + nad_c ⇌ h_c + nadh_c + pyr_c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</si>
</sst>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8"/>
      <name val="Segoe UI Historic"/>
      <family val="2"/>
    </font>
    <font>
      <sz val="10"/>
      <color rgb="FF000000"/>
      <name val="Calibri"/>
      <family val="2"/>
      <scheme val="minor"/>
    </font>
    <font>
      <sz val="10"/>
      <color rgb="FF000000"/>
      <name val="Courier New"/>
      <family val="1"/>
    </font>
    <font>
      <sz val="19"/>
      <color rgb="FF444444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E59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2" fillId="0" borderId="0" xfId="0" applyFont="1"/>
    <xf numFmtId="0" fontId="11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12" fillId="0" borderId="7" xfId="0" applyFont="1" applyFill="1" applyBorder="1"/>
    <xf numFmtId="0" fontId="3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13" fillId="0" borderId="3" xfId="0" applyFont="1" applyFill="1" applyBorder="1" applyAlignment="1">
      <alignment horizontal="right" wrapText="1"/>
    </xf>
    <xf numFmtId="0" fontId="9" fillId="3" borderId="13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7" fillId="3" borderId="13" xfId="0" applyFont="1" applyFill="1" applyBorder="1" applyAlignment="1">
      <alignment horizontal="right" wrapText="1"/>
    </xf>
    <xf numFmtId="0" fontId="3" fillId="3" borderId="14" xfId="0" applyFont="1" applyFill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7" fillId="3" borderId="5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wrapText="1"/>
    </xf>
    <xf numFmtId="0" fontId="6" fillId="0" borderId="0" xfId="1"/>
    <xf numFmtId="0" fontId="2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right" wrapText="1"/>
    </xf>
    <xf numFmtId="0" fontId="15" fillId="4" borderId="15" xfId="0" applyFont="1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7" fillId="0" borderId="15" xfId="0" applyFont="1" applyBorder="1" applyAlignment="1">
      <alignment horizontal="right" wrapText="1"/>
    </xf>
    <xf numFmtId="0" fontId="3" fillId="0" borderId="1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3" fillId="0" borderId="15" xfId="0" applyFont="1" applyBorder="1" applyAlignment="1">
      <alignment horizontal="right" wrapText="1"/>
    </xf>
    <xf numFmtId="0" fontId="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2" fillId="0" borderId="0" xfId="0" applyFont="1" applyAlignment="1">
      <alignment horizontal="left" vertical="center"/>
    </xf>
    <xf numFmtId="0" fontId="14" fillId="0" borderId="0" xfId="0" applyFont="1"/>
    <xf numFmtId="0" fontId="4" fillId="0" borderId="3" xfId="0" applyFont="1" applyFill="1" applyBorder="1" applyAlignment="1">
      <alignment wrapText="1"/>
    </xf>
    <xf numFmtId="0" fontId="4" fillId="0" borderId="3" xfId="0" applyFont="1" applyFill="1" applyBorder="1" applyAlignment="1">
      <alignment horizontal="right" wrapText="1"/>
    </xf>
    <xf numFmtId="0" fontId="4" fillId="0" borderId="0" xfId="0" applyFont="1" applyFill="1"/>
    <xf numFmtId="0" fontId="8" fillId="0" borderId="0" xfId="0" applyFont="1" applyFill="1"/>
    <xf numFmtId="0" fontId="5" fillId="0" borderId="0" xfId="0" applyFont="1" applyFill="1"/>
    <xf numFmtId="0" fontId="4" fillId="0" borderId="4" xfId="0" applyFont="1" applyFill="1" applyBorder="1" applyAlignment="1">
      <alignment horizontal="right" wrapText="1"/>
    </xf>
    <xf numFmtId="0" fontId="8" fillId="0" borderId="3" xfId="0" applyFont="1" applyFill="1" applyBorder="1" applyAlignment="1">
      <alignment wrapText="1"/>
    </xf>
    <xf numFmtId="0" fontId="13" fillId="0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4" fillId="0" borderId="0" xfId="0" applyFont="1"/>
    <xf numFmtId="0" fontId="19" fillId="0" borderId="0" xfId="0" applyFont="1"/>
    <xf numFmtId="0" fontId="1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DEBA6048-C1F8-4FBE-B178-571B0429A768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0T21:44:41.45" personId="{DEBA6048-C1F8-4FBE-B178-571B0429A768}" id="{52871FB0-A7FF-4AE8-86B5-8F91C93B1AA2}">
    <text>all Keqs updated after considering new deltaG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quilibrator.weizmann.ac.il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26"/>
  <sheetViews>
    <sheetView workbookViewId="0">
      <selection activeCell="A26" sqref="A26"/>
    </sheetView>
  </sheetViews>
  <sheetFormatPr baseColWidth="10" defaultColWidth="8.83203125" defaultRowHeight="15" x14ac:dyDescent="0.2"/>
  <cols>
    <col min="1" max="1" width="14.5" style="12" customWidth="1"/>
    <col min="2" max="2" width="27.1640625" customWidth="1"/>
    <col min="3" max="4" width="24.33203125" style="12" customWidth="1"/>
    <col min="5" max="5" width="22.83203125" customWidth="1"/>
  </cols>
  <sheetData>
    <row r="1" spans="1:5" ht="18" thickBot="1" x14ac:dyDescent="0.25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6" thickBot="1" x14ac:dyDescent="0.25">
      <c r="A2" s="36" t="s">
        <v>8</v>
      </c>
      <c r="B2" s="28" t="s">
        <v>46</v>
      </c>
      <c r="C2" s="17">
        <v>10.48280703</v>
      </c>
      <c r="D2" s="3">
        <f>C2/1000</f>
        <v>1.0482807029999999E-2</v>
      </c>
      <c r="E2" s="3" t="s">
        <v>25</v>
      </c>
    </row>
    <row r="3" spans="1:5" ht="16" thickBot="1" x14ac:dyDescent="0.25">
      <c r="A3" s="36" t="s">
        <v>5</v>
      </c>
      <c r="B3" s="28" t="s">
        <v>47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6" thickBot="1" x14ac:dyDescent="0.25">
      <c r="A4" s="36" t="s">
        <v>4</v>
      </c>
      <c r="B4" s="28" t="s">
        <v>48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30" thickBot="1" x14ac:dyDescent="0.25">
      <c r="A5" s="36" t="s">
        <v>6</v>
      </c>
      <c r="B5" s="28" t="s">
        <v>49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6" thickBot="1" x14ac:dyDescent="0.25">
      <c r="A6" s="36" t="s">
        <v>7</v>
      </c>
      <c r="B6" s="28" t="s">
        <v>49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6" thickBot="1" x14ac:dyDescent="0.25">
      <c r="A7" s="36" t="s">
        <v>10</v>
      </c>
      <c r="B7" s="28" t="s">
        <v>50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6" thickBot="1" x14ac:dyDescent="0.25">
      <c r="A8" s="36" t="s">
        <v>9</v>
      </c>
      <c r="B8" s="28" t="s">
        <v>46</v>
      </c>
      <c r="C8" s="17">
        <v>10.48280703</v>
      </c>
      <c r="D8" s="3">
        <f>C8/1000</f>
        <v>1.0482807029999999E-2</v>
      </c>
      <c r="E8" s="3" t="s">
        <v>30</v>
      </c>
    </row>
    <row r="9" spans="1:5" ht="16" thickBot="1" x14ac:dyDescent="0.25">
      <c r="A9" s="39" t="s">
        <v>54</v>
      </c>
      <c r="B9" s="28" t="s">
        <v>56</v>
      </c>
      <c r="C9" s="28">
        <v>0.12713764999999999</v>
      </c>
      <c r="D9" s="3">
        <f>C9/1000</f>
        <v>1.2713764999999999E-4</v>
      </c>
      <c r="E9" s="35" t="s">
        <v>57</v>
      </c>
    </row>
    <row r="10" spans="1:5" ht="16" thickBot="1" x14ac:dyDescent="0.25">
      <c r="A10" s="40" t="s">
        <v>59</v>
      </c>
      <c r="B10" s="41" t="s">
        <v>50</v>
      </c>
      <c r="C10" s="28">
        <v>6.4</v>
      </c>
      <c r="D10" s="3">
        <f>C10/1000</f>
        <v>6.4000000000000003E-3</v>
      </c>
    </row>
    <row r="11" spans="1:5" ht="16" thickBot="1" x14ac:dyDescent="0.25">
      <c r="A11" s="52" t="s">
        <v>67</v>
      </c>
      <c r="B11" s="52" t="s">
        <v>68</v>
      </c>
      <c r="C11" s="28">
        <v>5.1470824999999998E-2</v>
      </c>
      <c r="D11" s="3">
        <f>C11/1000</f>
        <v>5.1470824999999997E-5</v>
      </c>
      <c r="E11" t="s">
        <v>55</v>
      </c>
    </row>
    <row r="12" spans="1:5" ht="16" thickBot="1" x14ac:dyDescent="0.25">
      <c r="A12" s="52" t="s">
        <v>69</v>
      </c>
      <c r="B12" s="52" t="s">
        <v>70</v>
      </c>
      <c r="C12" s="17">
        <v>8.7838699999999992E-3</v>
      </c>
      <c r="D12" s="3">
        <f t="shared" ref="D12:D14" si="1">C12/1000</f>
        <v>8.7838699999999986E-6</v>
      </c>
      <c r="E12" t="s">
        <v>55</v>
      </c>
    </row>
    <row r="13" spans="1:5" ht="16" thickBot="1" x14ac:dyDescent="0.25">
      <c r="A13" s="52" t="s">
        <v>71</v>
      </c>
      <c r="B13" s="52" t="s">
        <v>72</v>
      </c>
      <c r="C13" s="17">
        <v>0.17689737</v>
      </c>
      <c r="D13" s="3">
        <f t="shared" si="1"/>
        <v>1.7689737000000001E-4</v>
      </c>
      <c r="E13" t="s">
        <v>55</v>
      </c>
    </row>
    <row r="14" spans="1:5" ht="30" thickBot="1" x14ac:dyDescent="0.25">
      <c r="A14" s="53" t="s">
        <v>79</v>
      </c>
      <c r="B14" s="52" t="s">
        <v>80</v>
      </c>
      <c r="C14" s="17">
        <v>4.6354200000000003E-3</v>
      </c>
      <c r="D14" s="3">
        <f t="shared" si="1"/>
        <v>4.6354200000000003E-6</v>
      </c>
      <c r="E14" t="s">
        <v>55</v>
      </c>
    </row>
    <row r="15" spans="1:5" ht="30" thickBot="1" x14ac:dyDescent="0.25">
      <c r="A15" s="53" t="s">
        <v>81</v>
      </c>
      <c r="B15" s="52" t="s">
        <v>82</v>
      </c>
      <c r="C15" s="17">
        <v>1.8253097199999999</v>
      </c>
      <c r="D15" s="3">
        <f t="shared" ref="D15" si="2">C15/1000</f>
        <v>1.8253097199999999E-3</v>
      </c>
      <c r="E15" t="s">
        <v>55</v>
      </c>
    </row>
    <row r="16" spans="1:5" ht="30" thickBot="1" x14ac:dyDescent="0.25">
      <c r="A16" s="52" t="s">
        <v>86</v>
      </c>
      <c r="B16" s="52" t="s">
        <v>83</v>
      </c>
      <c r="C16" s="17">
        <v>0.52063048499999998</v>
      </c>
      <c r="D16" s="3">
        <f t="shared" ref="D16" si="3">C16/1000</f>
        <v>5.2063048500000002E-4</v>
      </c>
      <c r="E16" t="s">
        <v>55</v>
      </c>
    </row>
    <row r="17" spans="1:5" ht="30" thickBot="1" x14ac:dyDescent="0.25">
      <c r="A17" s="54" t="s">
        <v>90</v>
      </c>
      <c r="B17" s="54" t="s">
        <v>87</v>
      </c>
      <c r="C17" s="55">
        <v>0.110560855</v>
      </c>
      <c r="D17" s="3">
        <f t="shared" ref="D17:D18" si="4">C17/1000</f>
        <v>1.10560855E-4</v>
      </c>
      <c r="E17" t="s">
        <v>55</v>
      </c>
    </row>
    <row r="18" spans="1:5" ht="17" thickBot="1" x14ac:dyDescent="0.25">
      <c r="A18" s="53" t="s">
        <v>112</v>
      </c>
      <c r="B18" s="52" t="s">
        <v>94</v>
      </c>
      <c r="C18" s="17">
        <v>2.0499999999999998</v>
      </c>
      <c r="D18" s="3">
        <f t="shared" si="4"/>
        <v>2.0499999999999997E-3</v>
      </c>
    </row>
    <row r="19" spans="1:5" ht="17" thickBot="1" x14ac:dyDescent="0.25">
      <c r="A19" s="53" t="s">
        <v>93</v>
      </c>
      <c r="B19" s="52" t="s">
        <v>94</v>
      </c>
      <c r="C19" s="17">
        <v>0.31</v>
      </c>
      <c r="D19" s="3">
        <f t="shared" ref="D19" si="5">C19/1000</f>
        <v>3.1E-4</v>
      </c>
      <c r="E19" t="s">
        <v>55</v>
      </c>
    </row>
    <row r="20" spans="1:5" ht="17" thickBot="1" x14ac:dyDescent="0.25">
      <c r="A20" s="53" t="s">
        <v>104</v>
      </c>
      <c r="B20" s="52" t="s">
        <v>105</v>
      </c>
      <c r="C20" s="17">
        <v>0.48</v>
      </c>
      <c r="D20" s="3">
        <f t="shared" ref="D20:D26" si="6">C20/1000</f>
        <v>4.7999999999999996E-4</v>
      </c>
      <c r="E20" t="s">
        <v>55</v>
      </c>
    </row>
    <row r="21" spans="1:5" ht="17" thickBot="1" x14ac:dyDescent="0.25">
      <c r="A21" s="53" t="s">
        <v>106</v>
      </c>
      <c r="B21" s="52" t="s">
        <v>105</v>
      </c>
      <c r="C21" s="17">
        <v>1.34</v>
      </c>
      <c r="D21" s="3">
        <f t="shared" si="6"/>
        <v>1.34E-3</v>
      </c>
      <c r="E21" t="s">
        <v>55</v>
      </c>
    </row>
    <row r="22" spans="1:5" ht="16" thickBot="1" x14ac:dyDescent="0.25">
      <c r="A22" s="52" t="s">
        <v>107</v>
      </c>
      <c r="B22" s="52" t="s">
        <v>48</v>
      </c>
      <c r="C22" s="17">
        <v>8.0389058000000002</v>
      </c>
      <c r="D22" s="3">
        <f t="shared" si="6"/>
        <v>8.038905800000001E-3</v>
      </c>
      <c r="E22" t="s">
        <v>55</v>
      </c>
    </row>
    <row r="23" spans="1:5" ht="17" thickBot="1" x14ac:dyDescent="0.25">
      <c r="A23" s="53" t="s">
        <v>108</v>
      </c>
      <c r="B23" s="52" t="s">
        <v>50</v>
      </c>
      <c r="C23" s="17">
        <v>0.45</v>
      </c>
      <c r="D23" s="3">
        <f t="shared" si="6"/>
        <v>4.4999999999999999E-4</v>
      </c>
      <c r="E23" t="s">
        <v>55</v>
      </c>
    </row>
    <row r="24" spans="1:5" ht="16" thickBot="1" x14ac:dyDescent="0.25">
      <c r="A24" s="52" t="s">
        <v>109</v>
      </c>
      <c r="B24" s="52" t="s">
        <v>47</v>
      </c>
      <c r="C24" s="17">
        <v>9.19</v>
      </c>
      <c r="D24" s="3">
        <f t="shared" si="6"/>
        <v>9.1900000000000003E-3</v>
      </c>
      <c r="E24" t="s">
        <v>55</v>
      </c>
    </row>
    <row r="25" spans="1:5" ht="17" thickBot="1" x14ac:dyDescent="0.25">
      <c r="A25" s="53" t="s">
        <v>110</v>
      </c>
      <c r="B25" s="52" t="s">
        <v>111</v>
      </c>
      <c r="C25" s="17">
        <v>3.1189999999999999E-2</v>
      </c>
      <c r="D25" s="3">
        <f t="shared" si="6"/>
        <v>3.1189999999999998E-5</v>
      </c>
      <c r="E25" t="s">
        <v>55</v>
      </c>
    </row>
    <row r="26" spans="1:5" ht="16" thickBot="1" x14ac:dyDescent="0.25">
      <c r="A26" s="82" t="s">
        <v>115</v>
      </c>
      <c r="B26" s="28" t="s">
        <v>116</v>
      </c>
      <c r="C26" s="28">
        <v>3.2618377199999999</v>
      </c>
      <c r="D26" s="3">
        <f t="shared" si="6"/>
        <v>3.2618377199999998E-3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19"/>
  <sheetViews>
    <sheetView tabSelected="1" workbookViewId="0">
      <selection activeCell="A18" sqref="A18:A19"/>
    </sheetView>
  </sheetViews>
  <sheetFormatPr baseColWidth="10" defaultColWidth="8.83203125" defaultRowHeight="15" x14ac:dyDescent="0.2"/>
  <cols>
    <col min="1" max="1" width="26.6640625" customWidth="1"/>
    <col min="2" max="2" width="49.1640625" customWidth="1"/>
    <col min="3" max="3" width="21.5" customWidth="1"/>
    <col min="4" max="4" width="29.83203125" customWidth="1"/>
    <col min="5" max="5" width="44.5" customWidth="1"/>
  </cols>
  <sheetData>
    <row r="1" spans="1:5" ht="18" thickBot="1" x14ac:dyDescent="0.25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25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8" thickBot="1" x14ac:dyDescent="0.25">
      <c r="A3" s="9" t="s">
        <v>21</v>
      </c>
      <c r="B3" s="10" t="s">
        <v>22</v>
      </c>
      <c r="C3" s="20">
        <v>28.077000000000002</v>
      </c>
      <c r="D3" s="20" t="s">
        <v>34</v>
      </c>
      <c r="E3" s="21" t="s">
        <v>35</v>
      </c>
    </row>
    <row r="4" spans="1:5" ht="18" thickBot="1" x14ac:dyDescent="0.25">
      <c r="A4" s="9" t="s">
        <v>13</v>
      </c>
      <c r="B4" s="9" t="s">
        <v>36</v>
      </c>
      <c r="C4" s="42">
        <v>0.27800000000000002</v>
      </c>
      <c r="D4" s="20" t="s">
        <v>32</v>
      </c>
      <c r="E4" s="21" t="s">
        <v>37</v>
      </c>
    </row>
    <row r="5" spans="1:5" ht="18" thickBot="1" x14ac:dyDescent="0.25">
      <c r="A5" s="34" t="s">
        <v>45</v>
      </c>
      <c r="C5" s="38">
        <v>0.92500000000000004</v>
      </c>
      <c r="D5" s="38" t="s">
        <v>32</v>
      </c>
      <c r="E5" t="s">
        <v>58</v>
      </c>
    </row>
    <row r="6" spans="1:5" ht="35" thickBot="1" x14ac:dyDescent="0.25">
      <c r="A6" s="9" t="s">
        <v>14</v>
      </c>
      <c r="B6" s="9" t="s">
        <v>38</v>
      </c>
      <c r="C6" s="20">
        <v>1</v>
      </c>
      <c r="D6" s="20" t="s">
        <v>32</v>
      </c>
      <c r="E6" s="22" t="s">
        <v>39</v>
      </c>
    </row>
    <row r="7" spans="1:5" ht="18" thickBot="1" x14ac:dyDescent="0.25">
      <c r="A7" s="69" t="s">
        <v>12</v>
      </c>
      <c r="B7" s="69" t="s">
        <v>40</v>
      </c>
      <c r="C7" s="70">
        <v>1</v>
      </c>
      <c r="D7" s="20" t="s">
        <v>32</v>
      </c>
      <c r="E7" s="5" t="s">
        <v>41</v>
      </c>
    </row>
    <row r="8" spans="1:5" ht="18" thickBot="1" x14ac:dyDescent="0.25">
      <c r="A8" s="71" t="s">
        <v>62</v>
      </c>
      <c r="B8" s="72" t="s">
        <v>64</v>
      </c>
      <c r="C8" s="71">
        <v>514.5959163</v>
      </c>
      <c r="D8" s="38" t="s">
        <v>32</v>
      </c>
      <c r="E8" s="51" t="s">
        <v>65</v>
      </c>
    </row>
    <row r="9" spans="1:5" ht="18" thickBot="1" x14ac:dyDescent="0.25">
      <c r="A9" s="69" t="s">
        <v>60</v>
      </c>
      <c r="B9" s="73" t="s">
        <v>66</v>
      </c>
      <c r="C9" s="74">
        <v>154.6616914</v>
      </c>
    </row>
    <row r="10" spans="1:5" ht="18" thickBot="1" x14ac:dyDescent="0.25">
      <c r="A10" s="69" t="s">
        <v>73</v>
      </c>
      <c r="B10" s="72" t="s">
        <v>74</v>
      </c>
      <c r="C10" s="70">
        <v>2.049897414E-4</v>
      </c>
    </row>
    <row r="11" spans="1:5" ht="18" thickBot="1" x14ac:dyDescent="0.25">
      <c r="A11" s="69" t="s">
        <v>75</v>
      </c>
      <c r="B11" s="75" t="s">
        <v>76</v>
      </c>
      <c r="C11" s="74">
        <v>8.7724060430000002</v>
      </c>
    </row>
    <row r="12" spans="1:5" ht="18" thickBot="1" x14ac:dyDescent="0.25">
      <c r="A12" s="69" t="s">
        <v>77</v>
      </c>
      <c r="B12" s="75" t="s">
        <v>78</v>
      </c>
      <c r="C12" s="74">
        <v>0.62791828549999995</v>
      </c>
    </row>
    <row r="13" spans="1:5" ht="17" thickBot="1" x14ac:dyDescent="0.25">
      <c r="A13" s="71" t="s">
        <v>84</v>
      </c>
      <c r="B13" s="73" t="s">
        <v>85</v>
      </c>
      <c r="C13" s="71">
        <v>5.0013179069999995E-4</v>
      </c>
    </row>
    <row r="14" spans="1:5" ht="18" thickBot="1" x14ac:dyDescent="0.25">
      <c r="A14" s="69" t="s">
        <v>88</v>
      </c>
      <c r="B14" s="73" t="s">
        <v>89</v>
      </c>
      <c r="C14" s="74">
        <v>5.7261571330000001</v>
      </c>
    </row>
    <row r="15" spans="1:5" ht="18" thickBot="1" x14ac:dyDescent="0.25">
      <c r="A15" s="69" t="s">
        <v>92</v>
      </c>
      <c r="B15" s="73" t="s">
        <v>95</v>
      </c>
      <c r="C15" s="74">
        <v>4.3648911789999998</v>
      </c>
    </row>
    <row r="16" spans="1:5" ht="18" thickBot="1" x14ac:dyDescent="0.25">
      <c r="A16" s="69" t="s">
        <v>96</v>
      </c>
      <c r="B16" s="73" t="s">
        <v>97</v>
      </c>
      <c r="C16" s="74">
        <v>5.5367080189999999E-3</v>
      </c>
    </row>
    <row r="17" spans="1:3" ht="17" x14ac:dyDescent="0.2">
      <c r="A17" s="66" t="s">
        <v>98</v>
      </c>
      <c r="B17" s="73" t="s">
        <v>103</v>
      </c>
      <c r="C17" s="76">
        <v>23920.23878</v>
      </c>
    </row>
    <row r="18" spans="1:3" ht="24" x14ac:dyDescent="0.25">
      <c r="A18" s="79" t="s">
        <v>100</v>
      </c>
      <c r="B18" s="81" t="s">
        <v>118</v>
      </c>
      <c r="C18" s="78">
        <v>11.963271860000001</v>
      </c>
    </row>
    <row r="19" spans="1:3" ht="24" x14ac:dyDescent="0.25">
      <c r="A19" s="79" t="s">
        <v>117</v>
      </c>
      <c r="B19" s="81" t="s">
        <v>119</v>
      </c>
      <c r="C19" s="80">
        <v>6.4045696539999995E-5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  <hyperlink ref="E8" r:id="rId3" xr:uid="{370A238B-8A08-4BA0-9057-1002751CAC00}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18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25.83203125" customWidth="1"/>
    <col min="2" max="2" width="22.1640625" customWidth="1"/>
    <col min="3" max="3" width="25.1640625" customWidth="1"/>
    <col min="4" max="4" width="41.6640625" customWidth="1"/>
  </cols>
  <sheetData>
    <row r="1" spans="1:4" ht="16" thickBot="1" x14ac:dyDescent="0.25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6" thickBot="1" x14ac:dyDescent="0.25">
      <c r="A2" s="4" t="s">
        <v>13</v>
      </c>
      <c r="B2" s="3"/>
      <c r="C2" s="14">
        <v>1.682007621E-3</v>
      </c>
      <c r="D2" s="6" t="s">
        <v>24</v>
      </c>
    </row>
    <row r="3" spans="1:4" ht="30" thickBot="1" x14ac:dyDescent="0.25">
      <c r="A3" s="33" t="s">
        <v>21</v>
      </c>
      <c r="B3" s="30"/>
      <c r="C3" s="31">
        <v>0</v>
      </c>
      <c r="D3" s="32" t="s">
        <v>52</v>
      </c>
    </row>
    <row r="4" spans="1:4" ht="16" thickBot="1" x14ac:dyDescent="0.25">
      <c r="A4" s="29" t="s">
        <v>19</v>
      </c>
      <c r="B4" s="7"/>
      <c r="C4" s="16">
        <v>-1.682007621E-3</v>
      </c>
      <c r="D4" s="8" t="s">
        <v>43</v>
      </c>
    </row>
    <row r="5" spans="1:4" ht="16" thickBot="1" x14ac:dyDescent="0.25">
      <c r="A5" s="34" t="s">
        <v>45</v>
      </c>
      <c r="B5" s="25"/>
      <c r="C5" s="27">
        <v>-2.9185520359999999E-3</v>
      </c>
      <c r="D5" s="26" t="s">
        <v>44</v>
      </c>
    </row>
    <row r="6" spans="1:4" ht="16" thickBot="1" x14ac:dyDescent="0.25">
      <c r="A6" s="37" t="s">
        <v>51</v>
      </c>
      <c r="B6" s="7"/>
      <c r="C6" s="15">
        <v>8.5498213857500005E-2</v>
      </c>
      <c r="D6" s="8" t="s">
        <v>53</v>
      </c>
    </row>
    <row r="7" spans="1:4" ht="30" thickBot="1" x14ac:dyDescent="0.25">
      <c r="A7" s="43" t="s">
        <v>60</v>
      </c>
      <c r="B7" s="44"/>
      <c r="C7" s="45">
        <v>2.9185520359999999E-3</v>
      </c>
      <c r="D7" s="46" t="s">
        <v>61</v>
      </c>
    </row>
    <row r="8" spans="1:4" ht="16" thickBot="1" x14ac:dyDescent="0.25">
      <c r="A8" s="47" t="s">
        <v>62</v>
      </c>
      <c r="B8" s="48"/>
      <c r="C8" s="49">
        <v>0</v>
      </c>
      <c r="D8" s="50" t="s">
        <v>63</v>
      </c>
    </row>
    <row r="9" spans="1:4" ht="16" thickBot="1" x14ac:dyDescent="0.25">
      <c r="A9" s="47" t="s">
        <v>73</v>
      </c>
      <c r="B9" s="48"/>
      <c r="C9" s="49">
        <v>-2.9185520359999999E-3</v>
      </c>
      <c r="D9" s="50" t="s">
        <v>44</v>
      </c>
    </row>
    <row r="10" spans="1:4" ht="16" thickBot="1" x14ac:dyDescent="0.25">
      <c r="A10" s="56" t="s">
        <v>77</v>
      </c>
      <c r="B10" s="57"/>
      <c r="C10" s="58">
        <v>-2.9185520359999999E-3</v>
      </c>
      <c r="D10" s="59" t="s">
        <v>44</v>
      </c>
    </row>
    <row r="11" spans="1:4" ht="16" thickBot="1" x14ac:dyDescent="0.25">
      <c r="A11" s="4" t="s">
        <v>84</v>
      </c>
      <c r="B11" s="3"/>
      <c r="C11" s="14">
        <v>2.9185520359999999E-3</v>
      </c>
      <c r="D11" s="6" t="s">
        <v>91</v>
      </c>
    </row>
    <row r="12" spans="1:4" ht="16" thickBot="1" x14ac:dyDescent="0.25">
      <c r="A12" s="3" t="s">
        <v>88</v>
      </c>
      <c r="B12" s="3"/>
      <c r="C12" s="14">
        <v>2.9185520359999999E-3</v>
      </c>
      <c r="D12" s="6" t="s">
        <v>91</v>
      </c>
    </row>
    <row r="13" spans="1:4" ht="16" thickBot="1" x14ac:dyDescent="0.25">
      <c r="A13" s="60" t="s">
        <v>92</v>
      </c>
      <c r="B13" s="7"/>
      <c r="C13" s="16">
        <v>-2.9185520359999999E-3</v>
      </c>
      <c r="D13" s="8" t="s">
        <v>44</v>
      </c>
    </row>
    <row r="14" spans="1:4" ht="30" thickBot="1" x14ac:dyDescent="0.25">
      <c r="A14" s="57" t="s">
        <v>98</v>
      </c>
      <c r="B14" s="57"/>
      <c r="C14" s="61">
        <v>1.950821624E-3</v>
      </c>
      <c r="D14" s="57" t="s">
        <v>99</v>
      </c>
    </row>
    <row r="15" spans="1:4" ht="16" thickBot="1" x14ac:dyDescent="0.25">
      <c r="A15" s="62" t="s">
        <v>100</v>
      </c>
      <c r="B15" s="63"/>
      <c r="C15" s="64">
        <v>4.685044058E-3</v>
      </c>
      <c r="D15" s="65" t="s">
        <v>101</v>
      </c>
    </row>
    <row r="16" spans="1:4" ht="16" thickBot="1" x14ac:dyDescent="0.25">
      <c r="A16" s="62" t="s">
        <v>96</v>
      </c>
      <c r="B16" s="63"/>
      <c r="C16" s="64">
        <v>4.8770540600000002E-3</v>
      </c>
      <c r="D16" s="65" t="s">
        <v>102</v>
      </c>
    </row>
    <row r="17" spans="1:4" ht="16" thickBot="1" x14ac:dyDescent="0.25">
      <c r="A17" s="67" t="s">
        <v>113</v>
      </c>
      <c r="C17" s="68">
        <v>-1.2053159085100001E-2</v>
      </c>
      <c r="D17" s="8" t="s">
        <v>53</v>
      </c>
    </row>
    <row r="18" spans="1:4" ht="16" thickBot="1" x14ac:dyDescent="0.25">
      <c r="A18" s="67" t="s">
        <v>114</v>
      </c>
      <c r="C18" s="77">
        <v>-8.4371806379599998E-2</v>
      </c>
      <c r="D1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Microsoft Office User</cp:lastModifiedBy>
  <dcterms:created xsi:type="dcterms:W3CDTF">2021-04-06T01:27:31Z</dcterms:created>
  <dcterms:modified xsi:type="dcterms:W3CDTF">2021-05-04T06:41:55Z</dcterms:modified>
</cp:coreProperties>
</file>