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Coding\"/>
    </mc:Choice>
  </mc:AlternateContent>
  <xr:revisionPtr revIDLastSave="0" documentId="13_ncr:1_{E9E59300-8467-452E-9978-0EA1C84EC5AC}" xr6:coauthVersionLast="47" xr6:coauthVersionMax="47" xr10:uidLastSave="{00000000-0000-0000-0000-000000000000}"/>
  <bookViews>
    <workbookView xWindow="-120" yWindow="-120" windowWidth="29040" windowHeight="18720" xr2:uid="{58569DEA-4039-4F3C-BD95-AF807B3F8370}"/>
  </bookViews>
  <sheets>
    <sheet name="Sheet1" sheetId="1" r:id="rId1"/>
    <sheet name="For documentation" sheetId="3" r:id="rId2"/>
    <sheet name="NIFTY and sgx levels (rough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E17" i="3"/>
  <c r="E18" i="3"/>
  <c r="C4" i="1"/>
  <c r="C3" i="1"/>
  <c r="C2" i="1"/>
  <c r="D7" i="2"/>
  <c r="D8" i="2"/>
  <c r="D6" i="2"/>
  <c r="E6" i="2"/>
  <c r="F6" i="2"/>
  <c r="G6" i="2"/>
  <c r="H6" i="2"/>
  <c r="E7" i="2"/>
  <c r="F7" i="2"/>
  <c r="G7" i="2"/>
  <c r="H7" i="2"/>
  <c r="E8" i="2"/>
  <c r="F8" i="2"/>
  <c r="G8" i="2"/>
  <c r="H8" i="2"/>
  <c r="B7" i="2"/>
  <c r="B8" i="2"/>
  <c r="B6" i="2"/>
  <c r="C4" i="2"/>
  <c r="C3" i="2"/>
</calcChain>
</file>

<file path=xl/sharedStrings.xml><?xml version="1.0" encoding="utf-8"?>
<sst xmlns="http://schemas.openxmlformats.org/spreadsheetml/2006/main" count="33" uniqueCount="24">
  <si>
    <t>Date</t>
  </si>
  <si>
    <t>NIFTY Pre-Open</t>
  </si>
  <si>
    <t>ADV/decline ratio</t>
  </si>
  <si>
    <t>NIFTY % gain at 10 AM</t>
  </si>
  <si>
    <t>NIFTY % gain at 3:30 PM</t>
  </si>
  <si>
    <t>NIFTY % gain at 2 PM</t>
  </si>
  <si>
    <t>NIFTY % gain at 12 PM</t>
  </si>
  <si>
    <t>SGX NIFTY % gain at 9:08 IST</t>
  </si>
  <si>
    <t>Ridge Regression</t>
  </si>
  <si>
    <t>SVR</t>
  </si>
  <si>
    <t>Random Forest</t>
  </si>
  <si>
    <t>Correlation Model</t>
  </si>
  <si>
    <t>Expected Values</t>
  </si>
  <si>
    <t>Forecasting Model</t>
  </si>
  <si>
    <t>Training data</t>
  </si>
  <si>
    <t>Test data</t>
  </si>
  <si>
    <t xml:space="preserve">NIFTY Pre-Open (X1) </t>
  </si>
  <si>
    <t>ADV/decline ratio (X2)</t>
  </si>
  <si>
    <t>SGX NIFTY % gain at 9:08 AM IST (X3)</t>
  </si>
  <si>
    <t>NIFTY % gain at 10 AM (Y1)</t>
  </si>
  <si>
    <t>NIFTY % gain at 12 PM (Y2)</t>
  </si>
  <si>
    <t>NIFTY % gain at 2 PM (Y3)</t>
  </si>
  <si>
    <t>NIFTY % gain at 3:30 PM (Y4)</t>
  </si>
  <si>
    <t>Data     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</si>
</sst>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B4B4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0" fontId="0" fillId="0" borderId="0" xfId="1" applyNumberFormat="1" applyFont="1"/>
    <xf numFmtId="0" fontId="3" fillId="0" borderId="1" xfId="0" applyFont="1" applyBorder="1"/>
    <xf numFmtId="0" fontId="2" fillId="2" borderId="1" xfId="0" applyFont="1" applyFill="1" applyBorder="1"/>
    <xf numFmtId="0" fontId="3" fillId="2" borderId="1" xfId="0" applyFont="1" applyFill="1" applyBorder="1"/>
    <xf numFmtId="14" fontId="0" fillId="0" borderId="0" xfId="0" applyNumberFormat="1"/>
    <xf numFmtId="0" fontId="3" fillId="2" borderId="1" xfId="0" applyFont="1" applyFill="1" applyBorder="1" applyAlignment="1">
      <alignment horizontal="center" wrapText="1"/>
    </xf>
    <xf numFmtId="175" fontId="0" fillId="0" borderId="1" xfId="1" applyNumberFormat="1" applyFont="1" applyBorder="1" applyAlignment="1">
      <alignment horizontal="center"/>
    </xf>
    <xf numFmtId="175" fontId="0" fillId="3" borderId="1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5" fontId="0" fillId="4" borderId="1" xfId="1" applyNumberFormat="1" applyFont="1" applyFill="1" applyBorder="1" applyAlignment="1">
      <alignment horizontal="center"/>
    </xf>
    <xf numFmtId="170" fontId="0" fillId="4" borderId="1" xfId="0" applyNumberFormat="1" applyFill="1" applyBorder="1" applyAlignment="1">
      <alignment horizontal="center"/>
    </xf>
    <xf numFmtId="175" fontId="4" fillId="4" borderId="1" xfId="1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75" fontId="0" fillId="5" borderId="1" xfId="1" applyNumberFormat="1" applyFont="1" applyFill="1" applyBorder="1" applyAlignment="1">
      <alignment horizontal="center"/>
    </xf>
    <xf numFmtId="170" fontId="0" fillId="5" borderId="1" xfId="0" applyNumberFormat="1" applyFill="1" applyBorder="1" applyAlignment="1">
      <alignment horizontal="center"/>
    </xf>
    <xf numFmtId="175" fontId="4" fillId="5" borderId="1" xfId="1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/>
    <xf numFmtId="0" fontId="0" fillId="0" borderId="1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6B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F034-75AD-4F14-98CF-922DD071A972}">
  <dimension ref="A1:H4"/>
  <sheetViews>
    <sheetView tabSelected="1" workbookViewId="0">
      <selection activeCell="E16" sqref="E16"/>
    </sheetView>
  </sheetViews>
  <sheetFormatPr defaultRowHeight="15" x14ac:dyDescent="0.25"/>
  <cols>
    <col min="2" max="2" width="15.140625" bestFit="1" customWidth="1"/>
    <col min="3" max="3" width="17" bestFit="1" customWidth="1"/>
    <col min="4" max="4" width="14.85546875" bestFit="1" customWidth="1"/>
    <col min="5" max="6" width="20.42578125" bestFit="1" customWidth="1"/>
    <col min="7" max="7" width="1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6</v>
      </c>
      <c r="G1" t="s">
        <v>5</v>
      </c>
      <c r="H1" t="s">
        <v>4</v>
      </c>
    </row>
    <row r="2" spans="1:8" x14ac:dyDescent="0.25">
      <c r="A2">
        <v>20230531</v>
      </c>
      <c r="B2" s="1">
        <v>-3.9712353761940542E-3</v>
      </c>
      <c r="C2">
        <f>15/30</f>
        <v>0.5</v>
      </c>
      <c r="D2" s="1">
        <v>-3.3128506545551696E-3</v>
      </c>
      <c r="E2" s="1">
        <v>-3.4882472899001823E-3</v>
      </c>
      <c r="F2" s="1">
        <v>-7.2448212944080711E-3</v>
      </c>
      <c r="G2" s="1">
        <v>-6.6545025222711175E-3</v>
      </c>
      <c r="H2" s="1">
        <v>-5.9031877213695395E-3</v>
      </c>
    </row>
    <row r="3" spans="1:8" x14ac:dyDescent="0.25">
      <c r="A3">
        <v>20230601</v>
      </c>
      <c r="B3" s="1">
        <v>-9.1723319305060972E-4</v>
      </c>
      <c r="C3">
        <f>33/15</f>
        <v>2.2000000000000002</v>
      </c>
      <c r="D3" s="1">
        <v>-5.3679746631595904E-4</v>
      </c>
      <c r="E3" s="1">
        <v>1.3488723427214847E-3</v>
      </c>
      <c r="F3" s="1">
        <v>1.6186468112657819E-4</v>
      </c>
      <c r="G3" s="1">
        <v>-5.3954893708859394E-4</v>
      </c>
      <c r="H3" s="1">
        <v>-2.6437897917341103E-3</v>
      </c>
    </row>
    <row r="4" spans="1:8" x14ac:dyDescent="0.25">
      <c r="A4">
        <v>20230602</v>
      </c>
      <c r="B4" s="1">
        <v>3.4618921404229999E-3</v>
      </c>
      <c r="C4">
        <f>46/4</f>
        <v>11.5</v>
      </c>
      <c r="D4" s="1">
        <v>0</v>
      </c>
      <c r="E4" s="1">
        <v>2.7046032347054688E-4</v>
      </c>
      <c r="F4" s="1">
        <v>2.2177746524584844E-3</v>
      </c>
      <c r="G4" s="1">
        <v>2.3800508465408126E-3</v>
      </c>
      <c r="H4" s="1">
        <v>2.0014063936820469E-3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C69C-D7CD-4EBB-88C9-F43276CF6860}">
  <dimension ref="B3:J18"/>
  <sheetViews>
    <sheetView zoomScale="155" workbookViewId="0">
      <selection activeCell="D20" sqref="D20"/>
    </sheetView>
  </sheetViews>
  <sheetFormatPr defaultRowHeight="15" x14ac:dyDescent="0.25"/>
  <cols>
    <col min="2" max="2" width="10.7109375" customWidth="1"/>
    <col min="3" max="3" width="19.28515625" bestFit="1" customWidth="1"/>
    <col min="4" max="4" width="18.28515625" customWidth="1"/>
    <col min="5" max="5" width="16.140625" customWidth="1"/>
    <col min="6" max="6" width="22" customWidth="1"/>
    <col min="7" max="7" width="18.28515625" customWidth="1"/>
    <col min="8" max="8" width="16.42578125" customWidth="1"/>
    <col min="9" max="9" width="16.140625" customWidth="1"/>
    <col min="10" max="10" width="16.85546875" customWidth="1"/>
  </cols>
  <sheetData>
    <row r="3" spans="2:10" x14ac:dyDescent="0.25">
      <c r="C3" s="5"/>
    </row>
    <row r="4" spans="2:10" ht="33" customHeight="1" x14ac:dyDescent="0.25">
      <c r="C4" s="3"/>
      <c r="D4" s="6" t="s">
        <v>3</v>
      </c>
      <c r="E4" s="6" t="s">
        <v>6</v>
      </c>
      <c r="F4" s="6" t="s">
        <v>5</v>
      </c>
      <c r="G4" s="6" t="s">
        <v>4</v>
      </c>
    </row>
    <row r="5" spans="2:10" ht="15.75" x14ac:dyDescent="0.25">
      <c r="C5" s="2" t="s">
        <v>12</v>
      </c>
      <c r="D5" s="7">
        <v>2.7E-4</v>
      </c>
      <c r="E5" s="7">
        <v>2.2179999999999999E-3</v>
      </c>
      <c r="F5" s="7">
        <v>2.3800000000000002E-3</v>
      </c>
      <c r="G5" s="7">
        <v>2.0010000000000002E-3</v>
      </c>
    </row>
    <row r="7" spans="2:10" ht="0.75" customHeight="1" x14ac:dyDescent="0.25">
      <c r="C7" s="5"/>
    </row>
    <row r="8" spans="2:10" ht="30.75" customHeight="1" x14ac:dyDescent="0.25">
      <c r="C8" s="4" t="s">
        <v>13</v>
      </c>
      <c r="D8" s="6" t="s">
        <v>3</v>
      </c>
      <c r="E8" s="6" t="s">
        <v>6</v>
      </c>
      <c r="F8" s="6" t="s">
        <v>5</v>
      </c>
      <c r="G8" s="6" t="s">
        <v>4</v>
      </c>
    </row>
    <row r="9" spans="2:10" ht="15.75" x14ac:dyDescent="0.25">
      <c r="C9" s="2" t="s">
        <v>8</v>
      </c>
      <c r="D9" s="7">
        <v>1.5998999999999999E-2</v>
      </c>
      <c r="E9" s="7">
        <v>2.2594E-2</v>
      </c>
      <c r="F9" s="7">
        <v>1.7979999999999999E-2</v>
      </c>
      <c r="G9" s="7">
        <v>7.228E-3</v>
      </c>
    </row>
    <row r="10" spans="2:10" ht="15.75" x14ac:dyDescent="0.25">
      <c r="C10" s="2" t="s">
        <v>9</v>
      </c>
      <c r="D10" s="7">
        <v>-1.07E-3</v>
      </c>
      <c r="E10" s="7">
        <v>-3.5409999999999999E-3</v>
      </c>
      <c r="F10" s="7">
        <v>-3.5969999999999999E-3</v>
      </c>
      <c r="G10" s="7">
        <v>-4.2729999999999999E-3</v>
      </c>
    </row>
    <row r="11" spans="2:10" ht="15.75" x14ac:dyDescent="0.25">
      <c r="C11" s="2" t="s">
        <v>10</v>
      </c>
      <c r="D11" s="8">
        <v>-6.0000000000000002E-6</v>
      </c>
      <c r="E11" s="8">
        <v>-1.4679999999999999E-3</v>
      </c>
      <c r="F11" s="8">
        <v>-2.1909999999999998E-3</v>
      </c>
      <c r="G11" s="8">
        <v>-3.3609999999999998E-3</v>
      </c>
    </row>
    <row r="12" spans="2:10" ht="15.75" x14ac:dyDescent="0.25">
      <c r="C12" s="2" t="s">
        <v>11</v>
      </c>
      <c r="D12" s="7">
        <v>1.5998999999999999E-2</v>
      </c>
      <c r="E12" s="7">
        <v>2.2594E-2</v>
      </c>
      <c r="F12" s="7">
        <v>-6.4200000000000004E-3</v>
      </c>
      <c r="G12" s="7">
        <v>7.228E-3</v>
      </c>
    </row>
    <row r="15" spans="2:10" ht="32.25" customHeight="1" x14ac:dyDescent="0.25">
      <c r="B15" s="19" t="s">
        <v>23</v>
      </c>
      <c r="C15" s="6" t="s">
        <v>0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20</v>
      </c>
      <c r="I15" s="6" t="s">
        <v>21</v>
      </c>
      <c r="J15" s="6" t="s">
        <v>22</v>
      </c>
    </row>
    <row r="16" spans="2:10" ht="15.75" x14ac:dyDescent="0.25">
      <c r="B16" s="17" t="s">
        <v>14</v>
      </c>
      <c r="C16" s="9">
        <v>20230531</v>
      </c>
      <c r="D16" s="10">
        <v>-3.9712353761940542E-3</v>
      </c>
      <c r="E16" s="11">
        <f>15/30</f>
        <v>0.5</v>
      </c>
      <c r="F16" s="10">
        <v>-3.3128506545551696E-3</v>
      </c>
      <c r="G16" s="10">
        <v>-3.4882472899001823E-3</v>
      </c>
      <c r="H16" s="12">
        <v>-7.2448212944080711E-3</v>
      </c>
      <c r="I16" s="10">
        <v>-6.6545025222711175E-3</v>
      </c>
      <c r="J16" s="10">
        <v>-5.9031877213695395E-3</v>
      </c>
    </row>
    <row r="17" spans="2:10" ht="15.75" x14ac:dyDescent="0.25">
      <c r="B17" s="17"/>
      <c r="C17" s="9">
        <v>20230601</v>
      </c>
      <c r="D17" s="10">
        <v>-9.1723319305060972E-4</v>
      </c>
      <c r="E17" s="11">
        <f>33/15</f>
        <v>2.2000000000000002</v>
      </c>
      <c r="F17" s="10">
        <v>-5.3679746631595904E-4</v>
      </c>
      <c r="G17" s="10">
        <v>1.3488723427214847E-3</v>
      </c>
      <c r="H17" s="12">
        <v>1.6186468112657819E-4</v>
      </c>
      <c r="I17" s="10">
        <v>-5.3954893708859394E-4</v>
      </c>
      <c r="J17" s="10">
        <v>-2.6437897917341103E-3</v>
      </c>
    </row>
    <row r="18" spans="2:10" ht="15.75" x14ac:dyDescent="0.25">
      <c r="B18" s="18" t="s">
        <v>15</v>
      </c>
      <c r="C18" s="13">
        <v>20230602</v>
      </c>
      <c r="D18" s="14">
        <v>3.4618921404229999E-3</v>
      </c>
      <c r="E18" s="15">
        <f>46/4</f>
        <v>11.5</v>
      </c>
      <c r="F18" s="14">
        <v>0</v>
      </c>
      <c r="G18" s="14">
        <v>2.7046032347054688E-4</v>
      </c>
      <c r="H18" s="16">
        <v>2.2177746524584844E-3</v>
      </c>
      <c r="I18" s="14">
        <v>2.3800508465408126E-3</v>
      </c>
      <c r="J18" s="14">
        <v>2.0014063936820469E-3</v>
      </c>
    </row>
  </sheetData>
  <mergeCells count="1">
    <mergeCell ref="B16:B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E12E-AA2C-452F-BC68-18F15C2489BB}">
  <dimension ref="A2:L8"/>
  <sheetViews>
    <sheetView workbookViewId="0">
      <selection activeCell="F37" sqref="F37"/>
    </sheetView>
  </sheetViews>
  <sheetFormatPr defaultRowHeight="15" x14ac:dyDescent="0.25"/>
  <cols>
    <col min="4" max="5" width="9.5703125" bestFit="1" customWidth="1"/>
    <col min="6" max="6" width="12.140625" bestFit="1" customWidth="1"/>
    <col min="7" max="8" width="9.5703125" bestFit="1" customWidth="1"/>
  </cols>
  <sheetData>
    <row r="2" spans="1:12" x14ac:dyDescent="0.25">
      <c r="A2">
        <v>18634</v>
      </c>
      <c r="B2">
        <v>18560</v>
      </c>
      <c r="C2">
        <v>0.5</v>
      </c>
      <c r="D2">
        <v>18653</v>
      </c>
      <c r="E2">
        <v>18569</v>
      </c>
      <c r="F2">
        <v>18499</v>
      </c>
      <c r="G2">
        <v>18510</v>
      </c>
      <c r="H2">
        <v>18524</v>
      </c>
      <c r="L2">
        <v>18715</v>
      </c>
    </row>
    <row r="3" spans="1:12" x14ac:dyDescent="0.25">
      <c r="A3">
        <v>18534</v>
      </c>
      <c r="B3">
        <v>18517</v>
      </c>
      <c r="C3">
        <f>33/15</f>
        <v>2.2000000000000002</v>
      </c>
      <c r="D3">
        <v>18619</v>
      </c>
      <c r="E3">
        <v>18559</v>
      </c>
      <c r="F3">
        <v>18537</v>
      </c>
      <c r="G3">
        <v>18524</v>
      </c>
      <c r="H3">
        <v>18485</v>
      </c>
      <c r="L3">
        <v>18629</v>
      </c>
    </row>
    <row r="4" spans="1:12" x14ac:dyDescent="0.25">
      <c r="A4">
        <v>18487</v>
      </c>
      <c r="B4">
        <v>18551</v>
      </c>
      <c r="C4">
        <f>46/4</f>
        <v>11.5</v>
      </c>
      <c r="D4">
        <v>18606</v>
      </c>
      <c r="E4">
        <v>18492</v>
      </c>
      <c r="F4">
        <v>18528</v>
      </c>
      <c r="G4">
        <v>18531</v>
      </c>
      <c r="H4">
        <v>18524</v>
      </c>
      <c r="L4">
        <v>18606</v>
      </c>
    </row>
    <row r="6" spans="1:12" x14ac:dyDescent="0.25">
      <c r="B6" s="1">
        <f>(B2-A2)/A2</f>
        <v>-3.9712353761940542E-3</v>
      </c>
      <c r="D6" s="1">
        <f>(D2-$L2)/$L2</f>
        <v>-3.3128506545551696E-3</v>
      </c>
      <c r="E6" s="1">
        <f t="shared" ref="E6:H6" si="0">(E2-$A2)/$A2</f>
        <v>-3.4882472899001823E-3</v>
      </c>
      <c r="F6" s="1">
        <f t="shared" si="0"/>
        <v>-7.2448212944080711E-3</v>
      </c>
      <c r="G6" s="1">
        <f t="shared" si="0"/>
        <v>-6.6545025222711175E-3</v>
      </c>
      <c r="H6" s="1">
        <f t="shared" si="0"/>
        <v>-5.9031877213695395E-3</v>
      </c>
    </row>
    <row r="7" spans="1:12" x14ac:dyDescent="0.25">
      <c r="B7" s="1">
        <f t="shared" ref="B7:B8" si="1">(B3-A3)/A3</f>
        <v>-9.1723319305060972E-4</v>
      </c>
      <c r="D7" s="1">
        <f t="shared" ref="D7:D8" si="2">(D3-$L3)/$L3</f>
        <v>-5.3679746631595904E-4</v>
      </c>
      <c r="E7" s="1">
        <f t="shared" ref="D7:H8" si="3">(E3-$A3)/$A3</f>
        <v>1.3488723427214847E-3</v>
      </c>
      <c r="F7" s="1">
        <f t="shared" si="3"/>
        <v>1.6186468112657819E-4</v>
      </c>
      <c r="G7" s="1">
        <f t="shared" si="3"/>
        <v>-5.3954893708859394E-4</v>
      </c>
      <c r="H7" s="1">
        <f t="shared" si="3"/>
        <v>-2.6437897917341103E-3</v>
      </c>
    </row>
    <row r="8" spans="1:12" x14ac:dyDescent="0.25">
      <c r="B8" s="1">
        <f t="shared" si="1"/>
        <v>3.4618921404229999E-3</v>
      </c>
      <c r="D8" s="1">
        <f t="shared" si="2"/>
        <v>0</v>
      </c>
      <c r="E8" s="1">
        <f t="shared" si="3"/>
        <v>2.7046032347054688E-4</v>
      </c>
      <c r="F8" s="1">
        <f t="shared" si="3"/>
        <v>2.2177746524584844E-3</v>
      </c>
      <c r="G8" s="1">
        <f t="shared" si="3"/>
        <v>2.3800508465408126E-3</v>
      </c>
      <c r="H8" s="1">
        <f t="shared" si="3"/>
        <v>2.0014063936820469E-3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 documentation</vt:lpstr>
      <vt:lpstr>NIFTY and sgx levels (rough)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Shivansh Bansal</dc:creator>
  <cp:lastModifiedBy>Shivansh Bansal</cp:lastModifiedBy>
  <dcterms:created xsi:type="dcterms:W3CDTF">2023-06-04T12:57:17Z</dcterms:created>
  <dcterms:modified xsi:type="dcterms:W3CDTF">2023-06-05T22:00:31Z</dcterms:modified>
</cp:coreProperties>
</file>