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tabRatio="726" activeTab="1"/>
  </bookViews>
  <sheets>
    <sheet name="GSTR1 Advance Receipt" sheetId="1" r:id="rId1"/>
    <sheet name="Start" sheetId="2" r:id="rId2"/>
    <sheet name="Explanation of Advance Receipt" sheetId="3" r:id="rId3"/>
    <sheet name="Example Entries" sheetId="4" r:id="rId4"/>
    <sheet name="State Code definition" sheetId="5" r:id="rId5"/>
    <sheet name="Units" sheetId="6" r:id="rId6"/>
    <sheet name="Data Validation" sheetId="7" state="hidden" r:id="rId7"/>
  </sheets>
  <definedNames>
    <definedName name="_xlnm._FilterDatabase" localSheetId="0" hidden="1">'GSTR1 Advance Receipt'!$A$1:$AE$1</definedName>
  </definedNames>
  <calcPr calcId="124519"/>
</workbook>
</file>

<file path=xl/calcChain.xml><?xml version="1.0" encoding="utf-8"?>
<calcChain xmlns="http://schemas.openxmlformats.org/spreadsheetml/2006/main">
  <c r="E38" i="5"/>
  <c r="E37"/>
  <c r="I36"/>
  <c r="E36"/>
  <c r="E35"/>
  <c r="E34"/>
  <c r="I33"/>
  <c r="E33"/>
  <c r="E32"/>
  <c r="E31"/>
  <c r="E30"/>
  <c r="E29"/>
  <c r="E28"/>
  <c r="I27"/>
  <c r="E27"/>
  <c r="E26"/>
  <c r="E25"/>
  <c r="E24"/>
  <c r="E23"/>
  <c r="E22"/>
  <c r="E21"/>
  <c r="E20"/>
  <c r="E19"/>
  <c r="E18"/>
  <c r="E17"/>
  <c r="E16"/>
  <c r="E15"/>
  <c r="E14"/>
  <c r="E13"/>
  <c r="E12"/>
  <c r="E11"/>
  <c r="E10"/>
  <c r="L9"/>
  <c r="E9"/>
  <c r="I8"/>
  <c r="E8"/>
  <c r="E7"/>
  <c r="E6"/>
  <c r="E5"/>
  <c r="E4"/>
  <c r="E3"/>
  <c r="E2"/>
  <c r="S4" i="4"/>
  <c r="S2"/>
  <c r="E14" i="3"/>
  <c r="E18" s="1"/>
  <c r="B22" i="2"/>
  <c r="N5"/>
  <c r="J3"/>
  <c r="E22" i="3" l="1"/>
  <c r="E16"/>
  <c r="E20"/>
</calcChain>
</file>

<file path=xl/sharedStrings.xml><?xml version="1.0" encoding="utf-8"?>
<sst xmlns="http://schemas.openxmlformats.org/spreadsheetml/2006/main" count="767" uniqueCount="601">
  <si>
    <t>Field Name</t>
  </si>
  <si>
    <t>Is this field mandatory ?</t>
  </si>
  <si>
    <t>Advance Receipt Voucher Date</t>
  </si>
  <si>
    <t>Description</t>
  </si>
  <si>
    <t>Field Specification</t>
  </si>
  <si>
    <t>Sample Values</t>
  </si>
  <si>
    <t>Additional Information</t>
  </si>
  <si>
    <t>Advance Receipt Voucher Number</t>
  </si>
  <si>
    <t>Customer Billing Name</t>
  </si>
  <si>
    <t>Yes</t>
  </si>
  <si>
    <t>Customer Billing GSTIN</t>
  </si>
  <si>
    <t>State Place of Supply</t>
  </si>
  <si>
    <t>Is the item a GOOD (G) or SERVICE (S)</t>
  </si>
  <si>
    <t>Date of Advance Receipt voucher</t>
  </si>
  <si>
    <t>String (DD-MM-YYYY)</t>
  </si>
  <si>
    <t>23-07-2017</t>
  </si>
  <si>
    <t>Advance Receipt voucher number</t>
  </si>
  <si>
    <t>Alphanumeric (Max length:16)</t>
  </si>
  <si>
    <t>AR1291</t>
  </si>
  <si>
    <t>a consecutive serial number not exceeding sixteen characters, in one or multiple series, containing alphabets or numerals or special characters hyphen or dash and slash symbolised as “-” and “/” respectively, and any combination thereof, unique for a financial year;</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</si>
  <si>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</si>
  <si>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</si>
  <si>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</si>
  <si>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</si>
  <si>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</si>
  <si>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</si>
  <si>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</si>
  <si>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</si>
  <si>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</si>
  <si>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</si>
  <si>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</si>
  <si>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</si>
  <si>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</si>
  <si>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</si>
  <si>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</si>
  <si>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this Advance for a Bill of Supply?</t>
  </si>
  <si>
    <t>Is Reverse Charge Applicable?</t>
  </si>
  <si>
    <t>Counter Party/ Customer Name</t>
  </si>
  <si>
    <t>Original Advance Receipt Date (In case of amendment)</t>
  </si>
  <si>
    <t>String (Max length:90)</t>
  </si>
  <si>
    <t>Original Advance Receipt Voucher Number (In case of amendment)</t>
  </si>
  <si>
    <t>Iyer Furnitures Ltd.</t>
  </si>
  <si>
    <t>Original Customer Billing GSTIN (In case of amendment)</t>
  </si>
  <si>
    <t>My GSTIN</t>
  </si>
  <si>
    <t>In case you don't have customer name information (for example in case of restaurants or retailers) then put any dummy name for customer name</t>
  </si>
  <si>
    <t>Customer Billing Address</t>
  </si>
  <si>
    <t>Customer Billing City</t>
  </si>
  <si>
    <t>If Sale to registered customer (B2B Sale)</t>
  </si>
  <si>
    <t>Customer Billing State</t>
  </si>
  <si>
    <t>GSTIN/UID of the Receiver taxpayer/UN, Govt Bodies . Needed in case of B2B sales</t>
  </si>
  <si>
    <t>Is this document cancelled?</t>
  </si>
  <si>
    <t>Alphanumeric 
with 15 characters</t>
  </si>
  <si>
    <t>06ADECO9084R5Z4</t>
  </si>
  <si>
    <t>Place of supply state code (Refer to sheet name "State Code" defintion)</t>
  </si>
  <si>
    <t>String(Max length:2)</t>
  </si>
  <si>
    <t>Tamil Nadu</t>
  </si>
  <si>
    <t>Refer to sheet name "State Code" defintion</t>
  </si>
  <si>
    <t>Optional</t>
  </si>
  <si>
    <t xml:space="preserve">Identifier if Goods or Services	</t>
  </si>
  <si>
    <t xml:space="preserve">One Character (G for Goods, S for services)        </t>
  </si>
  <si>
    <t>G</t>
  </si>
  <si>
    <t>Description of the item</t>
  </si>
  <si>
    <t>String (Max length:180)</t>
  </si>
  <si>
    <t>FabDecor Sofa Set Standard 1631</t>
  </si>
  <si>
    <t>Will be taken as "Towards goods or services" by default if not provided</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</si>
  <si>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</si>
  <si>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</si>
  <si>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</si>
  <si>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</si>
  <si>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Quantity of Item</t>
  </si>
  <si>
    <t xml:space="preserve">Decimal(15, 2)        </t>
  </si>
  <si>
    <t>2</t>
  </si>
  <si>
    <t>Unit of Measurement</t>
  </si>
  <si>
    <t>String (Max length:20)</t>
  </si>
  <si>
    <t>Set</t>
  </si>
  <si>
    <t>Item Price</t>
  </si>
  <si>
    <t>18000</t>
  </si>
  <si>
    <t>If Discount is applicable</t>
  </si>
  <si>
    <t>CTV3–G1–SADVRCP</t>
  </si>
  <si>
    <t>Total value of discount for an item</t>
  </si>
  <si>
    <t>500</t>
  </si>
  <si>
    <t>Differential Value for which Dr./ Cr. note is issued</t>
  </si>
  <si>
    <t>Advance Receipt Input file for GSTR-1 and GSTR-3B</t>
  </si>
  <si>
    <t>Yes if applicable</t>
  </si>
  <si>
    <t>CGST Tax Rate (Enter rate values without percentage % sign, for example if rate is 9% then enter 9 only)</t>
  </si>
  <si>
    <t>9</t>
  </si>
  <si>
    <t>SGST or UTGST Tax Rate (Enter rate values without percentage % sign, for example if rate is 9% then enter 9 only)</t>
  </si>
  <si>
    <t>SGST or UTGST Amount</t>
  </si>
  <si>
    <t>IGST Tax Rate (Enter rate values without percentage % sign, for example if rate is 18% then enter 18 only)</t>
  </si>
  <si>
    <t>18</t>
  </si>
  <si>
    <t>How will this Excel file help you in filing GSTR 1 and GSTR 3B?</t>
  </si>
  <si>
    <t>CESS Tax Rate (Enter rate values without percentage % sign, for example if rate is 2% then enter 2 only)</t>
  </si>
  <si>
    <t>Using this Excel, you can enter all your Advance Receipts in the excel while you are offline. Once you are ready to start filing, you can upload this file on ClearTax GST Software. You can use the same data to prepare both GSTR-3B and GSTR-1 Returns on ClearTax.</t>
  </si>
  <si>
    <t>Before filing return, you can keep updating this data in the excel sheet and re-upload your transactions as many times as you want</t>
  </si>
  <si>
    <t>Indicate if advance is being made for a subsequent exempted supply - were a bill of supply will be raised and not an invoice (Enter value as Y if applicable, otherwise leave blank)</t>
  </si>
  <si>
    <t>Character</t>
  </si>
  <si>
    <t>Y</t>
  </si>
  <si>
    <t xml:space="preserve">In case the advance is being made for exempted goods, the advance will not attract tax. </t>
  </si>
  <si>
    <t>If Reverse Charge is applicable</t>
  </si>
  <si>
    <t>Indicate if supply attracts reverse charge (Enter value as Y if reverse charge applicable otherwise leave blank)</t>
  </si>
  <si>
    <t>How should I use this Excel file?</t>
  </si>
  <si>
    <t>Yes in case of amendments</t>
  </si>
  <si>
    <t>Original advance receipt date</t>
  </si>
  <si>
    <t>string (DD-MM-YYYY)</t>
  </si>
  <si>
    <t>03-02-2016</t>
  </si>
  <si>
    <t>If the Advance receipt bill details furnished in earlier return period were incorrect then it can be corrected during current return as Amendments by providing details of original document</t>
  </si>
  <si>
    <t>STEP 1:</t>
  </si>
  <si>
    <t>Original advance receipt voucher number</t>
  </si>
  <si>
    <t>CN129</t>
  </si>
  <si>
    <t>Yes in case of amendments for B2B Advance Receipt</t>
  </si>
  <si>
    <t>GSTIN of Customer in Original Advance Receipt Voucher</t>
  </si>
  <si>
    <t>Alphanumeric
 with 15 characters</t>
  </si>
  <si>
    <t>Enter all your Advance Receipt data here</t>
  </si>
  <si>
    <t>GSTIN of supplier</t>
  </si>
  <si>
    <t>Optional but helpful to view complete Customer details for Invoice</t>
  </si>
  <si>
    <t>Customer address as per Invoice</t>
  </si>
  <si>
    <t>String (Max length:80)</t>
  </si>
  <si>
    <t>1331, Annamalai, T. Nagar</t>
  </si>
  <si>
    <t>Customer city as per Invoice</t>
  </si>
  <si>
    <t>String (Max length:40)</t>
  </si>
  <si>
    <t>Chennai</t>
  </si>
  <si>
    <t>If you need help in understanding the fields before entering any data, you can refer the sheets mentioned below</t>
  </si>
  <si>
    <t xml:space="preserve">Recipient state code	</t>
  </si>
  <si>
    <t xml:space="preserve">String(Max length:2)	</t>
  </si>
  <si>
    <t>Tamil Nadu 33</t>
  </si>
  <si>
    <t>If the this document is Cancelled and therefore doesn't need to be included in GSTR1 (Enter value as Y if applicable otherwise leave blank)</t>
  </si>
  <si>
    <t xml:space="preserve">Fields required in standard Advance Receipt (B2B and B2C Sales) are shown in Yellow cells </t>
  </si>
  <si>
    <t>Explanation of Advance Receipt</t>
  </si>
  <si>
    <t>Example Entries for your reference</t>
  </si>
  <si>
    <t>State Code Definition</t>
  </si>
  <si>
    <t>Fields required in special cases (Amendments, Reverse Charge and optional fields) are shown in Pink cells</t>
  </si>
  <si>
    <t>STEP 2:</t>
  </si>
  <si>
    <t>Upload this Excel file by logging into your account on https://gst.cleartax.in and going to Returns Page</t>
  </si>
  <si>
    <t>Rahul Gupta</t>
  </si>
  <si>
    <t>33ADECO9084R5Z4</t>
  </si>
  <si>
    <t>Towards Dry Fruits</t>
  </si>
  <si>
    <t>AR341</t>
  </si>
  <si>
    <t>Ravichandran</t>
  </si>
  <si>
    <t>29AAYPS5684B1Z1</t>
  </si>
  <si>
    <t>Karnataka</t>
  </si>
  <si>
    <t>Rajajinagar</t>
  </si>
  <si>
    <t>Bengaluru</t>
  </si>
  <si>
    <t>AR5671</t>
  </si>
  <si>
    <t>End Customer</t>
  </si>
  <si>
    <t>JK</t>
  </si>
  <si>
    <t>State</t>
  </si>
  <si>
    <t>State Name</t>
  </si>
  <si>
    <t>2 digit code</t>
  </si>
  <si>
    <t>ISO Code</t>
  </si>
  <si>
    <t>ISO Code Synonym</t>
  </si>
  <si>
    <t>State Code</t>
  </si>
  <si>
    <t>Synonym 1</t>
  </si>
  <si>
    <t>Synonmy 2</t>
  </si>
  <si>
    <t>Synonym 3</t>
  </si>
  <si>
    <t>Synonym 4</t>
  </si>
  <si>
    <t>Synonym 5</t>
  </si>
  <si>
    <t>Synonym 6</t>
  </si>
  <si>
    <t>Synonym 7</t>
  </si>
  <si>
    <t>Synonym 8</t>
  </si>
  <si>
    <t>Synonym 9</t>
  </si>
  <si>
    <t>Synonym 10</t>
  </si>
  <si>
    <t>Synonym 11</t>
  </si>
  <si>
    <t>Andaman and Nicobar Islands</t>
  </si>
  <si>
    <t>35</t>
  </si>
  <si>
    <t>IN-AN</t>
  </si>
  <si>
    <t>AN</t>
  </si>
  <si>
    <t>Andaman &amp; Nicobar Islands</t>
  </si>
  <si>
    <t>Andaman Nicobar Islands</t>
  </si>
  <si>
    <t>AndamanNicobarIslands</t>
  </si>
  <si>
    <t>AndamanNicobar</t>
  </si>
  <si>
    <t>35-Andaman &amp; Nicobar Islands</t>
  </si>
  <si>
    <t>Andhra Pradesh</t>
  </si>
  <si>
    <t>37</t>
  </si>
  <si>
    <t>IN-AP</t>
  </si>
  <si>
    <t>AP</t>
  </si>
  <si>
    <t>AndhraPradesh</t>
  </si>
  <si>
    <t>Andhra</t>
  </si>
  <si>
    <t>37-Andhra Pradesh</t>
  </si>
  <si>
    <t>Arunachal Pradesh</t>
  </si>
  <si>
    <t>12</t>
  </si>
  <si>
    <t>IN-AR</t>
  </si>
  <si>
    <t>AR</t>
  </si>
  <si>
    <t>12-Arunachal Pradesh</t>
  </si>
  <si>
    <t>Assam</t>
  </si>
  <si>
    <t>IN-AS</t>
  </si>
  <si>
    <t>AS</t>
  </si>
  <si>
    <t>18-Assam</t>
  </si>
  <si>
    <t>Bihar</t>
  </si>
  <si>
    <t>10</t>
  </si>
  <si>
    <t>IN-BR</t>
  </si>
  <si>
    <t>BR</t>
  </si>
  <si>
    <t>10-Bihar</t>
  </si>
  <si>
    <t>Chandigarh</t>
  </si>
  <si>
    <t>04</t>
  </si>
  <si>
    <t>IN-CH</t>
  </si>
  <si>
    <t>CH</t>
  </si>
  <si>
    <t>CHD</t>
  </si>
  <si>
    <t>IN-CHD</t>
  </si>
  <si>
    <t>IN.CHD</t>
  </si>
  <si>
    <t>04-Chandigarh</t>
  </si>
  <si>
    <t>Chhattisgarh</t>
  </si>
  <si>
    <t>22</t>
  </si>
  <si>
    <t>IN-CT</t>
  </si>
  <si>
    <t>CT</t>
  </si>
  <si>
    <t>CG</t>
  </si>
  <si>
    <t>IN-CG</t>
  </si>
  <si>
    <t>22-Chhattisgarh</t>
  </si>
  <si>
    <t>Dadra and Nagar Haveli</t>
  </si>
  <si>
    <t>26</t>
  </si>
  <si>
    <t>IN-DN</t>
  </si>
  <si>
    <t>DN</t>
  </si>
  <si>
    <t>DNH</t>
  </si>
  <si>
    <t>IN-DNH</t>
  </si>
  <si>
    <t>IN.DNH</t>
  </si>
  <si>
    <t>DH</t>
  </si>
  <si>
    <t>IN-DH</t>
  </si>
  <si>
    <t>Dadra &amp; Nagar Haveli</t>
  </si>
  <si>
    <t>Dadra Nagar Haveli</t>
  </si>
  <si>
    <t>DadraNagarHaveli</t>
  </si>
  <si>
    <t>26-Dadra &amp; Nagar Haveli</t>
  </si>
  <si>
    <t>Daman and Diu</t>
  </si>
  <si>
    <t>25</t>
  </si>
  <si>
    <t>IN-DD</t>
  </si>
  <si>
    <t>DD</t>
  </si>
  <si>
    <t>DEL</t>
  </si>
  <si>
    <t>IN-DEL</t>
  </si>
  <si>
    <t>IN.DEL</t>
  </si>
  <si>
    <t>Daman &amp; Diu</t>
  </si>
  <si>
    <t>Daman Diu</t>
  </si>
  <si>
    <t>DamanDiu</t>
  </si>
  <si>
    <t>Daman</t>
  </si>
  <si>
    <t>25-Daman &amp; Diu</t>
  </si>
  <si>
    <t>Delhi</t>
  </si>
  <si>
    <t>07</t>
  </si>
  <si>
    <t>IN-DL</t>
  </si>
  <si>
    <t>DL</t>
  </si>
  <si>
    <t>07-Delhi</t>
  </si>
  <si>
    <t>Goa</t>
  </si>
  <si>
    <t>30</t>
  </si>
  <si>
    <t>IN-GA</t>
  </si>
  <si>
    <t>GA</t>
  </si>
  <si>
    <t>30-Goa</t>
  </si>
  <si>
    <t>Gujarat</t>
  </si>
  <si>
    <t>24</t>
  </si>
  <si>
    <t>IN-GJ</t>
  </si>
  <si>
    <t>GJ</t>
  </si>
  <si>
    <t>GUJ</t>
  </si>
  <si>
    <t>IN-GUJ</t>
  </si>
  <si>
    <t>IN.GUJ</t>
  </si>
  <si>
    <t>24-Gujarat</t>
  </si>
  <si>
    <t>Haryana</t>
  </si>
  <si>
    <t>06</t>
  </si>
  <si>
    <t>IN-HR</t>
  </si>
  <si>
    <t>HR</t>
  </si>
  <si>
    <t>06-Haryana</t>
  </si>
  <si>
    <t>Himachal Pradesh</t>
  </si>
  <si>
    <t>02</t>
  </si>
  <si>
    <t>IN-HP</t>
  </si>
  <si>
    <t>HP</t>
  </si>
  <si>
    <t>HimachalPradesh</t>
  </si>
  <si>
    <t>Himachal</t>
  </si>
  <si>
    <t>02-Himachal Pradesh</t>
  </si>
  <si>
    <t>Jammu and Kashmir</t>
  </si>
  <si>
    <t>01</t>
  </si>
  <si>
    <t>IN-JK</t>
  </si>
  <si>
    <t>Jammu &amp; Kashmir</t>
  </si>
  <si>
    <t>JammuKashmir</t>
  </si>
  <si>
    <t>Jammu</t>
  </si>
  <si>
    <t>01-Jammu &amp; Kashmir</t>
  </si>
  <si>
    <t>Jharkhand</t>
  </si>
  <si>
    <t>20</t>
  </si>
  <si>
    <t>IN-JH</t>
  </si>
  <si>
    <t>JH</t>
  </si>
  <si>
    <t>20-Jharkhand</t>
  </si>
  <si>
    <t>29</t>
  </si>
  <si>
    <t>IN-KA</t>
  </si>
  <si>
    <t>KA</t>
  </si>
  <si>
    <t>KRN</t>
  </si>
  <si>
    <t>IN-KRN</t>
  </si>
  <si>
    <t>IN.KRN</t>
  </si>
  <si>
    <t>29-Karnataka</t>
  </si>
  <si>
    <t>Kerala</t>
  </si>
  <si>
    <t>32</t>
  </si>
  <si>
    <t>IN-KL</t>
  </si>
  <si>
    <t>KL</t>
  </si>
  <si>
    <t>KER</t>
  </si>
  <si>
    <t>IN-KER</t>
  </si>
  <si>
    <t>IN.KER</t>
  </si>
  <si>
    <t>32-Kerala</t>
  </si>
  <si>
    <t>Lakshadweep</t>
  </si>
  <si>
    <t>31</t>
  </si>
  <si>
    <t>IN-LD</t>
  </si>
  <si>
    <t>LD</t>
  </si>
  <si>
    <t>LKP</t>
  </si>
  <si>
    <t>31-Lakshdweep</t>
  </si>
  <si>
    <t>Madhya Pradesh</t>
  </si>
  <si>
    <t>23</t>
  </si>
  <si>
    <t>IN-MP</t>
  </si>
  <si>
    <t>MP</t>
  </si>
  <si>
    <t>MadhyaPradesh</t>
  </si>
  <si>
    <t>23-Madhya Pradesh</t>
  </si>
  <si>
    <t>Maharashtra</t>
  </si>
  <si>
    <t>27</t>
  </si>
  <si>
    <t>IN-MH</t>
  </si>
  <si>
    <t>MH</t>
  </si>
  <si>
    <t>MAH</t>
  </si>
  <si>
    <t>IN-MAH</t>
  </si>
  <si>
    <t>IN.MAH</t>
  </si>
  <si>
    <t>27-Maharashtra</t>
  </si>
  <si>
    <t>Manipur</t>
  </si>
  <si>
    <t>14</t>
  </si>
  <si>
    <t>IN-MN</t>
  </si>
  <si>
    <t>MN</t>
  </si>
  <si>
    <t>MNP</t>
  </si>
  <si>
    <t>IN-MNP</t>
  </si>
  <si>
    <t>IN.MNP</t>
  </si>
  <si>
    <t>14-Manipur</t>
  </si>
  <si>
    <t>Meghalaya</t>
  </si>
  <si>
    <t>17</t>
  </si>
  <si>
    <t>IN-ML</t>
  </si>
  <si>
    <t>ML</t>
  </si>
  <si>
    <t>MEG</t>
  </si>
  <si>
    <t>IN-MEG</t>
  </si>
  <si>
    <t>IN.MEG</t>
  </si>
  <si>
    <t>17-Meghalaya</t>
  </si>
  <si>
    <t>Mizoram</t>
  </si>
  <si>
    <t>15</t>
  </si>
  <si>
    <t>IN-MZ</t>
  </si>
  <si>
    <t>MZ</t>
  </si>
  <si>
    <t>MIZ</t>
  </si>
  <si>
    <t>IN-MIZ</t>
  </si>
  <si>
    <t>IN.MIZ</t>
  </si>
  <si>
    <t>15-Mizoram</t>
  </si>
  <si>
    <t>Nagaland</t>
  </si>
  <si>
    <t>13</t>
  </si>
  <si>
    <t>IN-NL</t>
  </si>
  <si>
    <t>NL</t>
  </si>
  <si>
    <t>NLD</t>
  </si>
  <si>
    <t>IN-NLD</t>
  </si>
  <si>
    <t>IN.NLD</t>
  </si>
  <si>
    <t>13-Nagaland</t>
  </si>
  <si>
    <t>Odisha</t>
  </si>
  <si>
    <t>21</t>
  </si>
  <si>
    <t>IN-OR</t>
  </si>
  <si>
    <t>OR</t>
  </si>
  <si>
    <t>OD</t>
  </si>
  <si>
    <t>IN-OD</t>
  </si>
  <si>
    <t>Orissa</t>
  </si>
  <si>
    <t>21-Odisha</t>
  </si>
  <si>
    <t>Puducherry</t>
  </si>
  <si>
    <t>34</t>
  </si>
  <si>
    <t>IN-PY</t>
  </si>
  <si>
    <t>PY</t>
  </si>
  <si>
    <t>PDY</t>
  </si>
  <si>
    <t>IN-PDY</t>
  </si>
  <si>
    <t>IN.PDY</t>
  </si>
  <si>
    <t>34-Pondicherry</t>
  </si>
  <si>
    <t>Punjab</t>
  </si>
  <si>
    <t>03</t>
  </si>
  <si>
    <t>IN-PB</t>
  </si>
  <si>
    <t>PB</t>
  </si>
  <si>
    <t>03-Punjab</t>
  </si>
  <si>
    <t>Rajasthan</t>
  </si>
  <si>
    <t>08</t>
  </si>
  <si>
    <t>IN-RJ</t>
  </si>
  <si>
    <t>RJ</t>
  </si>
  <si>
    <t>RAJ</t>
  </si>
  <si>
    <t>IN-RAJ</t>
  </si>
  <si>
    <t>IN.RAJ</t>
  </si>
  <si>
    <t>08-Rajasthan</t>
  </si>
  <si>
    <t>Sikkim</t>
  </si>
  <si>
    <t>11</t>
  </si>
  <si>
    <t>IN-SK</t>
  </si>
  <si>
    <t>SK</t>
  </si>
  <si>
    <t>SKM</t>
  </si>
  <si>
    <t>IN-SKM</t>
  </si>
  <si>
    <t>IN.SKM</t>
  </si>
  <si>
    <t>11-Sikkim</t>
  </si>
  <si>
    <t>33</t>
  </si>
  <si>
    <t>IN-TN</t>
  </si>
  <si>
    <t>TN</t>
  </si>
  <si>
    <t>TamilNadu</t>
  </si>
  <si>
    <t>33-Tamil Nadu</t>
  </si>
  <si>
    <t>Telangana</t>
  </si>
  <si>
    <t>36</t>
  </si>
  <si>
    <t>IN-TG</t>
  </si>
  <si>
    <t>TG</t>
  </si>
  <si>
    <t>TS</t>
  </si>
  <si>
    <t>IN-TS</t>
  </si>
  <si>
    <t>36-Telengana</t>
  </si>
  <si>
    <t>Tripura</t>
  </si>
  <si>
    <t>16</t>
  </si>
  <si>
    <t>IN-TR</t>
  </si>
  <si>
    <t>TR</t>
  </si>
  <si>
    <t>TRP</t>
  </si>
  <si>
    <t>IN-TRP</t>
  </si>
  <si>
    <t>IN.TRP</t>
  </si>
  <si>
    <t>16-Tripura</t>
  </si>
  <si>
    <t>Uttar Pradesh</t>
  </si>
  <si>
    <t>09</t>
  </si>
  <si>
    <t>IN-UP</t>
  </si>
  <si>
    <t>UP</t>
  </si>
  <si>
    <t>UttarPradesh</t>
  </si>
  <si>
    <t>09-Uttar Pradesh</t>
  </si>
  <si>
    <t>Uttarakhand</t>
  </si>
  <si>
    <t>05</t>
  </si>
  <si>
    <t>IN-UT</t>
  </si>
  <si>
    <t>UT</t>
  </si>
  <si>
    <t>UK</t>
  </si>
  <si>
    <t>IN-UK</t>
  </si>
  <si>
    <t>UA</t>
  </si>
  <si>
    <t>IN-UA</t>
  </si>
  <si>
    <t>05-Uttarakhand</t>
  </si>
  <si>
    <t>West Bengal</t>
  </si>
  <si>
    <t>19</t>
  </si>
  <si>
    <t>IN-WB</t>
  </si>
  <si>
    <t>WB</t>
  </si>
  <si>
    <t>19-West Bengal</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</si>
  <si>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</si>
  <si>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</si>
  <si>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</si>
  <si>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</si>
  <si>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</si>
  <si>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</si>
  <si>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</si>
  <si>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</si>
  <si>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</si>
  <si>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</si>
  <si>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</si>
  <si>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</si>
  <si>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</si>
  <si>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</si>
  <si>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</si>
  <si>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</si>
  <si>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</si>
  <si>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</si>
  <si>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</si>
  <si>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</si>
  <si>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</si>
  <si>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</si>
  <si>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</si>
  <si>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</si>
  <si>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</si>
  <si>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</si>
  <si>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</si>
  <si>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</si>
  <si>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</si>
  <si>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</si>
  <si>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</si>
  <si>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</si>
  <si>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</si>
  <si>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</si>
  <si>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</si>
  <si>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</si>
  <si>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</si>
  <si>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</si>
  <si>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</si>
  <si>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</si>
  <si>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</si>
  <si>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</si>
  <si>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</si>
  <si>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</si>
  <si>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</si>
  <si>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</si>
  <si>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</si>
  <si>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</si>
  <si>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</si>
  <si>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</si>
  <si>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</si>
  <si>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</si>
  <si>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</si>
  <si>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</si>
  <si>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</si>
  <si>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</si>
  <si>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</si>
  <si>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</si>
  <si>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</si>
  <si>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</si>
  <si>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</si>
  <si>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</si>
  <si>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</si>
  <si>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</si>
  <si>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</si>
  <si>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</si>
  <si>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</si>
  <si>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</si>
  <si>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</si>
  <si>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</si>
  <si>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</si>
  <si>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</si>
  <si>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</si>
  <si>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</si>
  <si>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</si>
  <si>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</si>
  <si>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</si>
  <si>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</si>
  <si>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</si>
  <si>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</si>
  <si>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</si>
  <si>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</si>
  <si>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</si>
  <si>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</si>
  <si>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</si>
  <si>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</si>
  <si>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</si>
  <si>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</si>
  <si>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</si>
  <si>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</si>
  <si>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</si>
  <si>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</si>
  <si>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</si>
  <si>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</si>
  <si>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</si>
  <si>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</si>
  <si>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</si>
  <si>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</si>
  <si>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</si>
  <si>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</si>
  <si>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</si>
  <si>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</si>
  <si>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</si>
  <si>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</si>
  <si>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</si>
  <si>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</si>
  <si>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</si>
  <si>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</si>
  <si>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</si>
  <si>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</si>
  <si>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</si>
  <si>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</si>
  <si>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</si>
  <si>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</si>
  <si>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</si>
  <si>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</si>
  <si>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</si>
  <si>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</si>
  <si>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</si>
  <si>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</si>
  <si>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</si>
  <si>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</si>
  <si>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</si>
  <si>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</si>
  <si>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</si>
  <si>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</si>
  <si>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</si>
  <si>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</si>
  <si>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</si>
  <si>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</si>
  <si>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</si>
  <si>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</si>
  <si>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</si>
  <si>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</si>
  <si>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</si>
  <si>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</si>
  <si>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</si>
  <si>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</si>
  <si>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</si>
  <si>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</si>
  <si>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</si>
  <si>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</si>
  <si>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</si>
  <si>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</si>
  <si>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</si>
  <si>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</si>
  <si>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</si>
  <si>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</si>
  <si>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</si>
  <si>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</si>
  <si>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</si>
  <si>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</si>
  <si>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</si>
  <si>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</si>
  <si>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</si>
  <si>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</si>
  <si>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</si>
  <si>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</si>
  <si>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</si>
  <si>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</si>
  <si>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</si>
  <si>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</si>
  <si>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</si>
  <si>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</si>
  <si>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</si>
  <si>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</si>
  <si>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</si>
  <si>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</si>
  <si>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</si>
  <si>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</si>
  <si>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</si>
  <si>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</si>
  <si>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</si>
  <si>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</si>
  <si>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</si>
  <si>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</si>
  <si>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Flag_Export_Invoice</t>
  </si>
  <si>
    <t>Flag_if_GST_TDS_deducted</t>
  </si>
  <si>
    <t>Type_Credit_or_Debit</t>
  </si>
  <si>
    <t>C</t>
  </si>
  <si>
    <t>S</t>
  </si>
  <si>
    <t>D</t>
  </si>
  <si>
    <t>CTV3-G1-SADVRCP</t>
  </si>
</sst>
</file>

<file path=xl/styles.xml><?xml version="1.0" encoding="utf-8"?>
<styleSheet xmlns="http://schemas.openxmlformats.org/spreadsheetml/2006/main">
  <fonts count="24">
    <font>
      <sz val="10"/>
      <color rgb="FF000000"/>
      <name val="Arial"/>
    </font>
    <font>
      <b/>
      <i/>
      <sz val="12"/>
      <name val="Arial"/>
    </font>
    <font>
      <sz val="11"/>
      <color rgb="FF000000"/>
      <name val="Calibri"/>
    </font>
    <font>
      <b/>
      <sz val="12"/>
      <name val="Arial"/>
    </font>
    <font>
      <b/>
      <u/>
      <sz val="14"/>
      <color rgb="FFFFFFFF"/>
      <name val="Arial"/>
    </font>
    <font>
      <b/>
      <sz val="10"/>
      <name val="Arial"/>
    </font>
    <font>
      <sz val="10"/>
      <name val="Arial"/>
    </font>
    <font>
      <sz val="12"/>
      <name val="Arial"/>
    </font>
    <font>
      <sz val="12"/>
      <color rgb="FF000000"/>
      <name val="Arial"/>
    </font>
    <font>
      <b/>
      <sz val="16"/>
      <color rgb="FF000000"/>
      <name val="Calibri"/>
    </font>
    <font>
      <u/>
      <sz val="11"/>
      <color rgb="FF0563C1"/>
      <name val="Calibri"/>
    </font>
    <font>
      <b/>
      <sz val="12"/>
      <color rgb="FF000000"/>
      <name val="Calibri"/>
    </font>
    <font>
      <b/>
      <sz val="11"/>
      <color rgb="FF000000"/>
      <name val="Arial"/>
    </font>
    <font>
      <u/>
      <sz val="10"/>
      <color rgb="FF0563C1"/>
      <name val="Arial"/>
    </font>
    <font>
      <sz val="11"/>
      <color rgb="FF000000"/>
      <name val="Arial"/>
    </font>
    <font>
      <i/>
      <sz val="11"/>
      <color rgb="FF000000"/>
      <name val="Arial"/>
    </font>
    <font>
      <sz val="10"/>
      <name val="Arial"/>
    </font>
    <font>
      <i/>
      <sz val="11"/>
      <color rgb="FF000000"/>
      <name val="Calibri"/>
    </font>
    <font>
      <i/>
      <u/>
      <sz val="11"/>
      <color rgb="FF0563C1"/>
      <name val="Arial"/>
    </font>
    <font>
      <b/>
      <u/>
      <sz val="16"/>
      <color rgb="FF000000"/>
      <name val="Calibri"/>
    </font>
    <font>
      <u/>
      <sz val="12"/>
      <color rgb="FF0000FF"/>
      <name val="Arial"/>
    </font>
    <font>
      <sz val="11"/>
      <color rgb="FF000000"/>
      <name val="Times New Roman"/>
    </font>
    <font>
      <sz val="10"/>
      <color rgb="FF000000"/>
      <name val="Arial"/>
    </font>
    <font>
      <u/>
      <sz val="10"/>
      <color theme="10"/>
      <name val="Arial"/>
    </font>
  </fonts>
  <fills count="11">
    <fill>
      <patternFill patternType="none"/>
    </fill>
    <fill>
      <patternFill patternType="gray125"/>
    </fill>
    <fill>
      <patternFill patternType="solid">
        <fgColor rgb="FFFCE5CD"/>
        <bgColor rgb="FFFCE5CD"/>
      </patternFill>
    </fill>
    <fill>
      <patternFill patternType="solid">
        <fgColor rgb="FF00A0FF"/>
        <bgColor rgb="FF00A0FF"/>
      </patternFill>
    </fill>
    <fill>
      <patternFill patternType="solid">
        <fgColor rgb="FFFEFFDF"/>
        <bgColor rgb="FFFEFFDF"/>
      </patternFill>
    </fill>
    <fill>
      <patternFill patternType="solid">
        <fgColor rgb="FFFFFFFF"/>
        <bgColor rgb="FFFFFFFF"/>
      </patternFill>
    </fill>
    <fill>
      <patternFill patternType="solid">
        <fgColor rgb="FFFFDE16"/>
        <bgColor rgb="FFFFDE16"/>
      </patternFill>
    </fill>
    <fill>
      <patternFill patternType="solid">
        <fgColor rgb="FFFFFF00"/>
        <bgColor rgb="FFFFFF00"/>
      </patternFill>
    </fill>
    <fill>
      <patternFill patternType="solid">
        <fgColor rgb="FFF4CCCC"/>
        <bgColor rgb="FFF4CCCC"/>
      </patternFill>
    </fill>
    <fill>
      <patternFill patternType="solid">
        <fgColor rgb="FF3DDE45"/>
        <bgColor rgb="FF3DDE45"/>
      </patternFill>
    </fill>
    <fill>
      <patternFill patternType="solid">
        <fgColor rgb="FFFFF2CC"/>
        <bgColor rgb="FFFFF2CC"/>
      </patternFill>
    </fill>
  </fills>
  <borders count="7">
    <border>
      <left/>
      <right/>
      <top/>
      <bottom/>
      <diagonal/>
    </border>
    <border>
      <left style="thin">
        <color rgb="FFFFFFFF"/>
      </left>
      <right style="thin">
        <color rgb="FFFFFFFF"/>
      </right>
      <top/>
      <bottom/>
      <diagonal/>
    </border>
    <border>
      <left style="thin">
        <color rgb="FFFFFFFF"/>
      </left>
      <right/>
      <top/>
      <bottom/>
      <diagonal/>
    </border>
    <border>
      <left/>
      <right/>
      <top/>
      <bottom style="thick">
        <color rgb="FFE06666"/>
      </bottom>
      <diagonal/>
    </border>
    <border>
      <left/>
      <right/>
      <top/>
      <bottom style="thick">
        <color rgb="FFF4B083"/>
      </bottom>
      <diagonal/>
    </border>
    <border>
      <left/>
      <right/>
      <top/>
      <bottom style="thick">
        <color rgb="FF6D9EEB"/>
      </bottom>
      <diagonal/>
    </border>
    <border>
      <left/>
      <right style="thin">
        <color rgb="FFFFFFFF"/>
      </right>
      <top/>
      <bottom/>
      <diagonal/>
    </border>
  </borders>
  <cellStyleXfs count="2">
    <xf numFmtId="0" fontId="0" fillId="0" borderId="0"/>
    <xf numFmtId="0" fontId="23" fillId="0" borderId="0" applyNumberFormat="0" applyFill="0" applyBorder="0" applyAlignment="0" applyProtection="0">
      <alignment vertical="top"/>
      <protection locked="0"/>
    </xf>
  </cellStyleXfs>
  <cellXfs count="60">
    <xf numFmtId="0" fontId="0" fillId="0" borderId="0" xfId="0" applyFont="1" applyAlignment="1"/>
    <xf numFmtId="0" fontId="1" fillId="0" borderId="0" xfId="0" applyFont="1" applyAlignment="1">
      <alignment vertical="center" wrapText="1"/>
    </xf>
    <xf numFmtId="0" fontId="2" fillId="0" borderId="0" xfId="0" applyFont="1"/>
    <xf numFmtId="0" fontId="2" fillId="0" borderId="1" xfId="0" applyFont="1" applyBorder="1"/>
    <xf numFmtId="0" fontId="3" fillId="0" borderId="0" xfId="0" applyFont="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xf numFmtId="0" fontId="5" fillId="0" borderId="0" xfId="0" applyFont="1"/>
    <xf numFmtId="0" fontId="3" fillId="2" borderId="0" xfId="0" applyFont="1" applyFill="1" applyBorder="1" applyAlignment="1">
      <alignment horizontal="center" wrapText="1"/>
    </xf>
    <xf numFmtId="0" fontId="3" fillId="4" borderId="4" xfId="0" applyFont="1" applyFill="1" applyBorder="1" applyAlignment="1">
      <alignment horizontal="center" vertical="center" wrapText="1"/>
    </xf>
    <xf numFmtId="0" fontId="7" fillId="0" borderId="0" xfId="0" applyFont="1" applyAlignment="1">
      <alignment wrapText="1"/>
    </xf>
    <xf numFmtId="0" fontId="3" fillId="5" borderId="5" xfId="0" applyFont="1" applyFill="1" applyBorder="1" applyAlignment="1">
      <alignment horizontal="center" vertical="center" wrapText="1"/>
    </xf>
    <xf numFmtId="0" fontId="3" fillId="4" borderId="0" xfId="0" applyFont="1" applyFill="1" applyBorder="1" applyAlignment="1">
      <alignment horizontal="center" wrapText="1"/>
    </xf>
    <xf numFmtId="0" fontId="3" fillId="5" borderId="0" xfId="0" applyFont="1" applyFill="1" applyBorder="1" applyAlignment="1">
      <alignment horizontal="center" wrapText="1"/>
    </xf>
    <xf numFmtId="0" fontId="8" fillId="0" borderId="0" xfId="0" applyFont="1" applyAlignment="1">
      <alignment vertical="center"/>
    </xf>
    <xf numFmtId="0" fontId="9"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xf numFmtId="0" fontId="11" fillId="0" borderId="0" xfId="0" applyFont="1" applyAlignment="1">
      <alignment horizontal="left" vertical="center"/>
    </xf>
    <xf numFmtId="0" fontId="2" fillId="0" borderId="0" xfId="0" applyFont="1" applyAlignment="1">
      <alignment vertical="top" wrapText="1"/>
    </xf>
    <xf numFmtId="0" fontId="12" fillId="0" borderId="0" xfId="0" applyFont="1" applyAlignment="1">
      <alignment horizontal="center" vertical="center"/>
    </xf>
    <xf numFmtId="0" fontId="13" fillId="0" borderId="0" xfId="0" applyFont="1" applyAlignment="1">
      <alignment horizontal="left" vertical="center"/>
    </xf>
    <xf numFmtId="0" fontId="14" fillId="0" borderId="0" xfId="0" applyFont="1" applyAlignment="1">
      <alignment horizontal="center" vertical="center"/>
    </xf>
    <xf numFmtId="0" fontId="0" fillId="0" borderId="0" xfId="0" applyFont="1"/>
    <xf numFmtId="0" fontId="14" fillId="0" borderId="0" xfId="0" applyFont="1"/>
    <xf numFmtId="0" fontId="16" fillId="7" borderId="0" xfId="0" applyFont="1" applyFill="1" applyBorder="1"/>
    <xf numFmtId="0" fontId="15" fillId="0" borderId="0" xfId="0" applyFont="1" applyAlignment="1">
      <alignment vertical="center"/>
    </xf>
    <xf numFmtId="0" fontId="16" fillId="8" borderId="0" xfId="0" applyFont="1" applyFill="1" applyBorder="1"/>
    <xf numFmtId="0" fontId="17" fillId="0" borderId="0" xfId="0" applyFont="1" applyAlignment="1">
      <alignment vertical="center"/>
    </xf>
    <xf numFmtId="0" fontId="18" fillId="0" borderId="0" xfId="0" applyFont="1" applyAlignment="1">
      <alignment horizontal="left" vertical="center"/>
    </xf>
    <xf numFmtId="14" fontId="7" fillId="0" borderId="0" xfId="0" applyNumberFormat="1" applyFont="1" applyAlignment="1">
      <alignment horizontal="center" vertical="center" wrapText="1"/>
    </xf>
    <xf numFmtId="0" fontId="3" fillId="10" borderId="0" xfId="0" applyFont="1" applyFill="1" applyBorder="1"/>
    <xf numFmtId="0" fontId="7" fillId="0" borderId="0" xfId="0" applyFont="1"/>
    <xf numFmtId="0" fontId="20" fillId="0" borderId="0" xfId="0" applyFont="1"/>
    <xf numFmtId="0" fontId="7" fillId="0" borderId="0" xfId="0" applyFont="1" applyAlignment="1">
      <alignment horizontal="left"/>
    </xf>
    <xf numFmtId="0" fontId="11" fillId="0" borderId="0" xfId="0" applyFont="1" applyAlignment="1"/>
    <xf numFmtId="0" fontId="11" fillId="0" borderId="0" xfId="0" applyFont="1" applyAlignment="1"/>
    <xf numFmtId="0" fontId="21" fillId="0" borderId="0" xfId="0" applyFont="1" applyAlignment="1"/>
    <xf numFmtId="0" fontId="22" fillId="0" borderId="0" xfId="0" applyFont="1" applyAlignment="1"/>
    <xf numFmtId="0" fontId="22" fillId="0" borderId="0" xfId="0" applyFont="1" applyAlignment="1"/>
    <xf numFmtId="0" fontId="16" fillId="0" borderId="0" xfId="0" applyFont="1"/>
    <xf numFmtId="0" fontId="16" fillId="0" borderId="0" xfId="0" applyFont="1" applyAlignment="1">
      <alignment horizontal="center" vertical="center"/>
    </xf>
    <xf numFmtId="0" fontId="16" fillId="0" borderId="0" xfId="0" applyFont="1" applyAlignment="1">
      <alignment horizontal="center"/>
    </xf>
    <xf numFmtId="0" fontId="23" fillId="0" borderId="0" xfId="1" applyAlignment="1" applyProtection="1">
      <alignment horizontal="left" vertical="center"/>
    </xf>
    <xf numFmtId="0" fontId="19" fillId="9" borderId="0" xfId="0" applyFont="1" applyFill="1" applyBorder="1" applyAlignment="1">
      <alignment horizontal="center" vertical="center"/>
    </xf>
    <xf numFmtId="0" fontId="6" fillId="0" borderId="0" xfId="0" applyFont="1" applyBorder="1"/>
    <xf numFmtId="0" fontId="11" fillId="0" borderId="0" xfId="0" applyFont="1" applyAlignment="1">
      <alignment horizontal="left" vertical="center"/>
    </xf>
    <xf numFmtId="0" fontId="0" fillId="0" borderId="0" xfId="0" applyFont="1" applyAlignment="1"/>
    <xf numFmtId="0" fontId="23" fillId="0" borderId="0" xfId="1" applyAlignment="1" applyProtection="1">
      <alignment horizontal="left" vertical="center"/>
    </xf>
    <xf numFmtId="0" fontId="23" fillId="0" borderId="0" xfId="1" applyAlignment="1" applyProtection="1"/>
    <xf numFmtId="0" fontId="2" fillId="0" borderId="2" xfId="0" applyFont="1" applyBorder="1" applyAlignment="1">
      <alignment horizontal="center"/>
    </xf>
    <xf numFmtId="0" fontId="4" fillId="3" borderId="0" xfId="0" applyFont="1" applyFill="1" applyBorder="1" applyAlignment="1">
      <alignment horizontal="center" vertical="center"/>
    </xf>
    <xf numFmtId="0" fontId="6" fillId="0" borderId="6" xfId="0" applyFont="1" applyBorder="1"/>
    <xf numFmtId="0" fontId="9" fillId="6" borderId="0" xfId="0" applyFont="1" applyFill="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left" vertical="center" wrapText="1"/>
    </xf>
    <xf numFmtId="0" fontId="14" fillId="0" borderId="0" xfId="0" applyFont="1" applyAlignment="1">
      <alignment horizontal="left" vertical="center"/>
    </xf>
    <xf numFmtId="0" fontId="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2000"/>
  <sheetViews>
    <sheetView workbookViewId="0">
      <selection activeCell="A2" sqref="A2"/>
    </sheetView>
  </sheetViews>
  <sheetFormatPr defaultColWidth="14.453125" defaultRowHeight="15" customHeight="1"/>
  <cols>
    <col min="1" max="1" width="16.81640625" customWidth="1"/>
    <col min="2" max="2" width="18" customWidth="1"/>
    <col min="3" max="3" width="23.08984375" customWidth="1"/>
    <col min="4" max="4" width="20" customWidth="1"/>
    <col min="5" max="12" width="16.81640625" customWidth="1"/>
    <col min="13" max="13" width="20.453125" customWidth="1"/>
    <col min="14" max="14" width="16.81640625" customWidth="1"/>
    <col min="15" max="15" width="24" customWidth="1"/>
    <col min="16" max="16" width="16.81640625" customWidth="1"/>
    <col min="17" max="17" width="20.26953125" customWidth="1"/>
    <col min="18" max="18" width="16.81640625" customWidth="1"/>
    <col min="19" max="19" width="20.453125" customWidth="1"/>
    <col min="20" max="20" width="16.81640625" customWidth="1"/>
    <col min="21" max="22" width="21.453125" customWidth="1"/>
    <col min="23" max="23" width="16.81640625" customWidth="1"/>
    <col min="24" max="24" width="16.26953125" customWidth="1"/>
    <col min="25" max="26" width="16.81640625" customWidth="1"/>
    <col min="27" max="27" width="20.453125" customWidth="1"/>
    <col min="28" max="28" width="20.26953125" customWidth="1"/>
    <col min="29" max="29" width="16.81640625" customWidth="1"/>
    <col min="30" max="30" width="21.08984375" customWidth="1"/>
    <col min="31" max="31" width="16.81640625" customWidth="1"/>
    <col min="32" max="52" width="14.453125" customWidth="1"/>
  </cols>
  <sheetData>
    <row r="1" spans="1:98" ht="62.5" customHeight="1">
      <c r="A1" s="5" t="s">
        <v>2</v>
      </c>
      <c r="B1" s="5" t="s">
        <v>7</v>
      </c>
      <c r="C1" s="9" t="s">
        <v>8</v>
      </c>
      <c r="D1" s="9" t="s">
        <v>10</v>
      </c>
      <c r="E1" s="5" t="s">
        <v>11</v>
      </c>
      <c r="F1" s="11" t="s">
        <v>12</v>
      </c>
      <c r="G1" s="11" t="s">
        <v>20</v>
      </c>
      <c r="H1" s="11" t="s">
        <v>21</v>
      </c>
      <c r="I1" s="11" t="s">
        <v>22</v>
      </c>
      <c r="J1" s="11" t="s">
        <v>23</v>
      </c>
      <c r="K1" s="11" t="s">
        <v>24</v>
      </c>
      <c r="L1" s="11" t="s">
        <v>25</v>
      </c>
      <c r="M1" s="5" t="s">
        <v>26</v>
      </c>
      <c r="N1" s="9" t="s">
        <v>27</v>
      </c>
      <c r="O1" s="9" t="s">
        <v>28</v>
      </c>
      <c r="P1" s="9" t="s">
        <v>29</v>
      </c>
      <c r="Q1" s="9" t="s">
        <v>30</v>
      </c>
      <c r="R1" s="9" t="s">
        <v>31</v>
      </c>
      <c r="S1" s="9" t="s">
        <v>32</v>
      </c>
      <c r="T1" s="11" t="s">
        <v>33</v>
      </c>
      <c r="U1" s="9" t="s">
        <v>34</v>
      </c>
      <c r="V1" s="9" t="s">
        <v>35</v>
      </c>
      <c r="W1" s="9" t="s">
        <v>36</v>
      </c>
      <c r="X1" s="9" t="s">
        <v>38</v>
      </c>
      <c r="Y1" s="9" t="s">
        <v>40</v>
      </c>
      <c r="Z1" s="9" t="s">
        <v>42</v>
      </c>
      <c r="AA1" s="11" t="s">
        <v>43</v>
      </c>
      <c r="AB1" s="11" t="s">
        <v>45</v>
      </c>
      <c r="AC1" s="11" t="s">
        <v>46</v>
      </c>
      <c r="AD1" s="11" t="s">
        <v>48</v>
      </c>
      <c r="AE1" s="9" t="s">
        <v>50</v>
      </c>
      <c r="AF1" s="14"/>
      <c r="AG1" s="14"/>
      <c r="AH1" s="14"/>
      <c r="AI1" s="14"/>
      <c r="AJ1" s="14"/>
      <c r="AK1" s="14"/>
      <c r="AL1" s="14"/>
      <c r="AM1" s="14"/>
      <c r="AN1" s="14"/>
      <c r="AO1" s="14"/>
      <c r="AP1" s="14"/>
      <c r="AQ1" s="14"/>
      <c r="AR1" s="14"/>
      <c r="AS1" s="14"/>
      <c r="AT1" s="14"/>
      <c r="AU1" s="14"/>
      <c r="AV1" s="14"/>
      <c r="AW1" s="14"/>
      <c r="AX1" s="14"/>
      <c r="AY1" s="14"/>
      <c r="CT1" s="14" t="s">
        <v>600</v>
      </c>
    </row>
    <row r="2" spans="1:98" ht="15.75" customHeight="1">
      <c r="A2" s="16"/>
      <c r="B2" s="16"/>
      <c r="C2" s="17"/>
      <c r="D2" s="18"/>
      <c r="E2" s="16"/>
      <c r="F2" s="16"/>
      <c r="G2" s="16"/>
      <c r="H2" s="16"/>
      <c r="I2" s="17"/>
      <c r="J2" s="17"/>
      <c r="K2" s="17"/>
      <c r="L2" s="17"/>
      <c r="M2" s="16"/>
      <c r="N2" s="16"/>
      <c r="O2" s="16"/>
      <c r="P2" s="16"/>
      <c r="Q2" s="16"/>
      <c r="R2" s="16"/>
      <c r="S2" s="16"/>
      <c r="T2" s="16"/>
      <c r="U2" s="16"/>
      <c r="V2" s="16"/>
      <c r="W2" s="16"/>
      <c r="X2" s="16"/>
      <c r="Y2" s="16"/>
      <c r="Z2" s="18"/>
      <c r="AA2" s="18"/>
      <c r="AB2" s="16"/>
      <c r="AC2" s="16"/>
      <c r="AD2" s="16"/>
      <c r="AE2" s="16"/>
      <c r="AF2" s="19"/>
      <c r="AG2" s="19"/>
      <c r="AH2" s="19"/>
      <c r="AI2" s="19"/>
      <c r="AJ2" s="19"/>
      <c r="AK2" s="19"/>
      <c r="AL2" s="19"/>
      <c r="AM2" s="19"/>
      <c r="AN2" s="19"/>
      <c r="AO2" s="19"/>
      <c r="AP2" s="19"/>
      <c r="AQ2" s="19"/>
      <c r="AR2" s="19"/>
      <c r="AS2" s="19"/>
      <c r="AT2" s="19"/>
      <c r="AU2" s="19"/>
      <c r="AV2" s="19"/>
      <c r="AW2" s="19"/>
      <c r="AX2" s="19"/>
      <c r="AY2" s="19"/>
      <c r="AZ2" s="19"/>
    </row>
    <row r="3" spans="1:98" ht="15.75" customHeight="1">
      <c r="A3" s="16"/>
      <c r="B3" s="16"/>
      <c r="C3" s="17"/>
      <c r="D3" s="18"/>
      <c r="E3" s="16"/>
      <c r="F3" s="16"/>
      <c r="G3" s="16"/>
      <c r="H3" s="16"/>
      <c r="I3" s="17"/>
      <c r="J3" s="17"/>
      <c r="K3" s="17"/>
      <c r="L3" s="17"/>
      <c r="M3" s="16"/>
      <c r="N3" s="16"/>
      <c r="O3" s="16"/>
      <c r="P3" s="16"/>
      <c r="Q3" s="16"/>
      <c r="R3" s="16"/>
      <c r="S3" s="16"/>
      <c r="T3" s="16"/>
      <c r="U3" s="16"/>
      <c r="V3" s="16"/>
      <c r="W3" s="16"/>
      <c r="X3" s="16"/>
      <c r="Y3" s="16"/>
      <c r="Z3" s="18"/>
      <c r="AA3" s="18"/>
      <c r="AB3" s="16"/>
      <c r="AC3" s="16"/>
      <c r="AD3" s="16"/>
      <c r="AE3" s="16"/>
      <c r="AF3" s="19"/>
      <c r="AG3" s="19"/>
      <c r="AH3" s="19"/>
      <c r="AI3" s="19"/>
      <c r="AJ3" s="19"/>
      <c r="AK3" s="19"/>
      <c r="AL3" s="19"/>
      <c r="AM3" s="19"/>
      <c r="AN3" s="19"/>
      <c r="AO3" s="19"/>
      <c r="AP3" s="19"/>
      <c r="AQ3" s="19"/>
      <c r="AR3" s="19"/>
      <c r="AS3" s="19"/>
      <c r="AT3" s="19"/>
      <c r="AU3" s="19"/>
      <c r="AV3" s="19"/>
      <c r="AW3" s="19"/>
      <c r="AX3" s="19"/>
      <c r="AY3" s="19"/>
      <c r="AZ3" s="19"/>
    </row>
    <row r="4" spans="1:98" ht="15.75" customHeight="1">
      <c r="A4" s="16"/>
      <c r="B4" s="16"/>
      <c r="C4" s="17"/>
      <c r="D4" s="18"/>
      <c r="E4" s="16"/>
      <c r="F4" s="16"/>
      <c r="G4" s="16"/>
      <c r="H4" s="16"/>
      <c r="I4" s="17"/>
      <c r="J4" s="17"/>
      <c r="K4" s="17"/>
      <c r="L4" s="17"/>
      <c r="M4" s="16"/>
      <c r="N4" s="16"/>
      <c r="O4" s="16"/>
      <c r="P4" s="16"/>
      <c r="Q4" s="16"/>
      <c r="R4" s="16"/>
      <c r="S4" s="16"/>
      <c r="T4" s="16"/>
      <c r="U4" s="16"/>
      <c r="V4" s="16"/>
      <c r="W4" s="16"/>
      <c r="X4" s="16"/>
      <c r="Y4" s="16"/>
      <c r="Z4" s="18"/>
      <c r="AA4" s="18"/>
      <c r="AB4" s="16"/>
      <c r="AC4" s="16"/>
      <c r="AD4" s="16"/>
      <c r="AE4" s="16"/>
      <c r="AF4" s="19"/>
      <c r="AG4" s="19"/>
      <c r="AH4" s="19"/>
      <c r="AI4" s="19"/>
      <c r="AJ4" s="19"/>
      <c r="AK4" s="19"/>
      <c r="AL4" s="19"/>
      <c r="AM4" s="19"/>
      <c r="AN4" s="19"/>
      <c r="AO4" s="19"/>
      <c r="AP4" s="19"/>
      <c r="AQ4" s="19"/>
      <c r="AR4" s="19"/>
      <c r="AS4" s="19"/>
      <c r="AT4" s="19"/>
      <c r="AU4" s="19"/>
      <c r="AV4" s="19"/>
      <c r="AW4" s="19"/>
      <c r="AX4" s="19"/>
      <c r="AY4" s="19"/>
      <c r="AZ4" s="19"/>
    </row>
    <row r="5" spans="1:98" ht="15.75" customHeight="1">
      <c r="A5" s="16"/>
      <c r="B5" s="16"/>
      <c r="C5" s="17"/>
      <c r="D5" s="18"/>
      <c r="E5" s="16"/>
      <c r="F5" s="16"/>
      <c r="G5" s="16"/>
      <c r="H5" s="16"/>
      <c r="I5" s="17"/>
      <c r="J5" s="17"/>
      <c r="K5" s="17"/>
      <c r="L5" s="17"/>
      <c r="M5" s="16"/>
      <c r="N5" s="16"/>
      <c r="O5" s="16"/>
      <c r="P5" s="16"/>
      <c r="Q5" s="16"/>
      <c r="R5" s="16"/>
      <c r="S5" s="16"/>
      <c r="T5" s="16"/>
      <c r="U5" s="16"/>
      <c r="V5" s="16"/>
      <c r="W5" s="16"/>
      <c r="X5" s="16"/>
      <c r="Y5" s="16"/>
      <c r="Z5" s="18"/>
      <c r="AA5" s="18"/>
      <c r="AB5" s="16"/>
      <c r="AC5" s="16"/>
      <c r="AD5" s="16"/>
      <c r="AE5" s="16"/>
      <c r="AF5" s="19"/>
      <c r="AG5" s="19"/>
      <c r="AH5" s="19"/>
      <c r="AI5" s="19"/>
      <c r="AJ5" s="19"/>
      <c r="AK5" s="19"/>
      <c r="AL5" s="19"/>
      <c r="AM5" s="19"/>
      <c r="AN5" s="19"/>
      <c r="AO5" s="19"/>
      <c r="AP5" s="19"/>
      <c r="AQ5" s="19"/>
      <c r="AR5" s="19"/>
      <c r="AS5" s="19"/>
      <c r="AT5" s="19"/>
      <c r="AU5" s="19"/>
      <c r="AV5" s="19"/>
      <c r="AW5" s="19"/>
      <c r="AX5" s="19"/>
      <c r="AY5" s="19"/>
      <c r="AZ5" s="19"/>
    </row>
    <row r="6" spans="1:98" ht="15.75" customHeight="1">
      <c r="A6" s="16"/>
      <c r="B6" s="16"/>
      <c r="C6" s="17"/>
      <c r="D6" s="18"/>
      <c r="E6" s="16"/>
      <c r="F6" s="16"/>
      <c r="G6" s="16"/>
      <c r="H6" s="16"/>
      <c r="I6" s="17"/>
      <c r="J6" s="17"/>
      <c r="K6" s="17"/>
      <c r="L6" s="17"/>
      <c r="M6" s="16"/>
      <c r="N6" s="16"/>
      <c r="O6" s="16"/>
      <c r="P6" s="16"/>
      <c r="Q6" s="16"/>
      <c r="R6" s="16"/>
      <c r="S6" s="16"/>
      <c r="T6" s="16"/>
      <c r="U6" s="16"/>
      <c r="V6" s="16"/>
      <c r="W6" s="16"/>
      <c r="X6" s="16"/>
      <c r="Y6" s="16"/>
      <c r="Z6" s="18"/>
      <c r="AA6" s="18"/>
      <c r="AB6" s="16"/>
      <c r="AC6" s="16"/>
      <c r="AD6" s="16"/>
      <c r="AE6" s="16"/>
      <c r="AF6" s="19"/>
      <c r="AG6" s="19"/>
      <c r="AH6" s="19"/>
      <c r="AI6" s="19"/>
      <c r="AJ6" s="19"/>
      <c r="AK6" s="19"/>
      <c r="AL6" s="19"/>
      <c r="AM6" s="19"/>
      <c r="AN6" s="19"/>
      <c r="AO6" s="19"/>
      <c r="AP6" s="19"/>
      <c r="AQ6" s="19"/>
      <c r="AR6" s="19"/>
      <c r="AS6" s="19"/>
      <c r="AT6" s="19"/>
      <c r="AU6" s="19"/>
      <c r="AV6" s="19"/>
      <c r="AW6" s="19"/>
      <c r="AX6" s="19"/>
      <c r="AY6" s="19"/>
      <c r="AZ6" s="19"/>
    </row>
    <row r="7" spans="1:98" ht="15.75" customHeight="1">
      <c r="A7" s="16"/>
      <c r="B7" s="16"/>
      <c r="C7" s="17"/>
      <c r="D7" s="18"/>
      <c r="E7" s="16"/>
      <c r="F7" s="16"/>
      <c r="G7" s="16"/>
      <c r="H7" s="16"/>
      <c r="I7" s="17"/>
      <c r="J7" s="17"/>
      <c r="K7" s="17"/>
      <c r="L7" s="17"/>
      <c r="M7" s="16"/>
      <c r="N7" s="16"/>
      <c r="O7" s="16"/>
      <c r="P7" s="16"/>
      <c r="Q7" s="16"/>
      <c r="R7" s="16"/>
      <c r="S7" s="16"/>
      <c r="T7" s="16"/>
      <c r="U7" s="16"/>
      <c r="V7" s="16"/>
      <c r="W7" s="16"/>
      <c r="X7" s="16"/>
      <c r="Y7" s="16"/>
      <c r="Z7" s="18"/>
      <c r="AA7" s="18"/>
      <c r="AB7" s="16"/>
      <c r="AC7" s="16"/>
      <c r="AD7" s="16"/>
      <c r="AE7" s="16"/>
      <c r="AF7" s="19"/>
      <c r="AG7" s="19"/>
      <c r="AH7" s="19"/>
      <c r="AI7" s="19"/>
      <c r="AJ7" s="19"/>
      <c r="AK7" s="19"/>
      <c r="AL7" s="19"/>
      <c r="AM7" s="19"/>
      <c r="AN7" s="19"/>
      <c r="AO7" s="19"/>
      <c r="AP7" s="19"/>
      <c r="AQ7" s="19"/>
      <c r="AR7" s="19"/>
      <c r="AS7" s="19"/>
      <c r="AT7" s="19"/>
      <c r="AU7" s="19"/>
      <c r="AV7" s="19"/>
      <c r="AW7" s="19"/>
      <c r="AX7" s="19"/>
      <c r="AY7" s="19"/>
      <c r="AZ7" s="19"/>
    </row>
    <row r="8" spans="1:98" ht="15.75" customHeight="1">
      <c r="A8" s="16"/>
      <c r="B8" s="16"/>
      <c r="C8" s="17"/>
      <c r="D8" s="18"/>
      <c r="E8" s="16"/>
      <c r="F8" s="16"/>
      <c r="G8" s="16"/>
      <c r="H8" s="16"/>
      <c r="I8" s="17"/>
      <c r="J8" s="17"/>
      <c r="K8" s="17"/>
      <c r="L8" s="17"/>
      <c r="M8" s="16"/>
      <c r="N8" s="16"/>
      <c r="O8" s="16"/>
      <c r="P8" s="16"/>
      <c r="Q8" s="16"/>
      <c r="R8" s="16"/>
      <c r="S8" s="16"/>
      <c r="T8" s="16"/>
      <c r="U8" s="16"/>
      <c r="V8" s="16"/>
      <c r="W8" s="16"/>
      <c r="X8" s="16"/>
      <c r="Y8" s="16"/>
      <c r="Z8" s="18"/>
      <c r="AA8" s="18"/>
      <c r="AB8" s="16"/>
      <c r="AC8" s="16"/>
      <c r="AD8" s="16"/>
      <c r="AE8" s="16"/>
      <c r="AF8" s="19"/>
      <c r="AG8" s="19"/>
      <c r="AH8" s="19"/>
      <c r="AI8" s="19"/>
      <c r="AJ8" s="19"/>
      <c r="AK8" s="19"/>
      <c r="AL8" s="19"/>
      <c r="AM8" s="19"/>
      <c r="AN8" s="19"/>
      <c r="AO8" s="19"/>
      <c r="AP8" s="19"/>
      <c r="AQ8" s="19"/>
      <c r="AR8" s="19"/>
      <c r="AS8" s="19"/>
      <c r="AT8" s="19"/>
      <c r="AU8" s="19"/>
      <c r="AV8" s="19"/>
      <c r="AW8" s="19"/>
      <c r="AX8" s="19"/>
      <c r="AY8" s="19"/>
      <c r="AZ8" s="19"/>
    </row>
    <row r="9" spans="1:98" ht="15.75" customHeight="1">
      <c r="A9" s="16"/>
      <c r="B9" s="16"/>
      <c r="C9" s="17"/>
      <c r="D9" s="18"/>
      <c r="E9" s="16"/>
      <c r="F9" s="16"/>
      <c r="G9" s="16"/>
      <c r="H9" s="16"/>
      <c r="I9" s="17"/>
      <c r="J9" s="17"/>
      <c r="K9" s="17"/>
      <c r="L9" s="17"/>
      <c r="M9" s="16"/>
      <c r="N9" s="16"/>
      <c r="O9" s="16"/>
      <c r="P9" s="16"/>
      <c r="Q9" s="16"/>
      <c r="R9" s="16"/>
      <c r="S9" s="16"/>
      <c r="T9" s="16"/>
      <c r="U9" s="16"/>
      <c r="V9" s="16"/>
      <c r="W9" s="16"/>
      <c r="X9" s="16"/>
      <c r="Y9" s="16"/>
      <c r="Z9" s="18"/>
      <c r="AA9" s="18"/>
      <c r="AB9" s="16"/>
      <c r="AC9" s="16"/>
      <c r="AD9" s="16"/>
      <c r="AE9" s="16"/>
      <c r="AF9" s="19"/>
      <c r="AG9" s="19"/>
      <c r="AH9" s="19"/>
      <c r="AI9" s="19"/>
      <c r="AJ9" s="19"/>
      <c r="AK9" s="19"/>
      <c r="AL9" s="19"/>
      <c r="AM9" s="19"/>
      <c r="AN9" s="19"/>
      <c r="AO9" s="19"/>
      <c r="AP9" s="19"/>
      <c r="AQ9" s="19"/>
      <c r="AR9" s="19"/>
      <c r="AS9" s="19"/>
      <c r="AT9" s="19"/>
      <c r="AU9" s="19"/>
      <c r="AV9" s="19"/>
      <c r="AW9" s="19"/>
      <c r="AX9" s="19"/>
      <c r="AY9" s="19"/>
      <c r="AZ9" s="19"/>
    </row>
    <row r="10" spans="1:98" ht="15.75" customHeight="1">
      <c r="A10" s="16"/>
      <c r="B10" s="16"/>
      <c r="C10" s="17"/>
      <c r="D10" s="18"/>
      <c r="E10" s="16"/>
      <c r="F10" s="16"/>
      <c r="G10" s="16"/>
      <c r="H10" s="16"/>
      <c r="I10" s="17"/>
      <c r="J10" s="17"/>
      <c r="K10" s="17"/>
      <c r="L10" s="17"/>
      <c r="M10" s="16"/>
      <c r="N10" s="16"/>
      <c r="O10" s="16"/>
      <c r="P10" s="16"/>
      <c r="Q10" s="16"/>
      <c r="R10" s="16"/>
      <c r="S10" s="16"/>
      <c r="T10" s="16"/>
      <c r="U10" s="16"/>
      <c r="V10" s="16"/>
      <c r="W10" s="16"/>
      <c r="X10" s="16"/>
      <c r="Y10" s="16"/>
      <c r="Z10" s="18"/>
      <c r="AA10" s="18"/>
      <c r="AB10" s="16"/>
      <c r="AC10" s="16"/>
      <c r="AD10" s="16"/>
      <c r="AE10" s="16"/>
      <c r="AF10" s="19"/>
      <c r="AG10" s="19"/>
      <c r="AH10" s="19"/>
      <c r="AI10" s="19"/>
      <c r="AJ10" s="19"/>
      <c r="AK10" s="19"/>
      <c r="AL10" s="19"/>
      <c r="AM10" s="19"/>
      <c r="AN10" s="19"/>
      <c r="AO10" s="19"/>
      <c r="AP10" s="19"/>
      <c r="AQ10" s="19"/>
      <c r="AR10" s="19"/>
      <c r="AS10" s="19"/>
      <c r="AT10" s="19"/>
      <c r="AU10" s="19"/>
      <c r="AV10" s="19"/>
      <c r="AW10" s="19"/>
      <c r="AX10" s="19"/>
      <c r="AY10" s="19"/>
      <c r="AZ10" s="19"/>
    </row>
    <row r="11" spans="1:98" ht="15.75" customHeight="1">
      <c r="A11" s="16"/>
      <c r="B11" s="16"/>
      <c r="C11" s="17"/>
      <c r="D11" s="18"/>
      <c r="E11" s="16"/>
      <c r="F11" s="16"/>
      <c r="G11" s="16"/>
      <c r="H11" s="16"/>
      <c r="I11" s="17"/>
      <c r="J11" s="17"/>
      <c r="K11" s="17"/>
      <c r="L11" s="17"/>
      <c r="M11" s="16"/>
      <c r="N11" s="16"/>
      <c r="O11" s="16"/>
      <c r="P11" s="16"/>
      <c r="Q11" s="16"/>
      <c r="R11" s="16"/>
      <c r="S11" s="16"/>
      <c r="T11" s="16"/>
      <c r="U11" s="16"/>
      <c r="V11" s="16"/>
      <c r="W11" s="16"/>
      <c r="X11" s="16"/>
      <c r="Y11" s="16"/>
      <c r="Z11" s="18"/>
      <c r="AA11" s="18"/>
      <c r="AB11" s="16"/>
      <c r="AC11" s="16"/>
      <c r="AD11" s="16"/>
      <c r="AE11" s="16"/>
      <c r="AF11" s="19"/>
      <c r="AG11" s="19"/>
      <c r="AH11" s="19"/>
      <c r="AI11" s="19"/>
      <c r="AJ11" s="19"/>
      <c r="AK11" s="19"/>
      <c r="AL11" s="19"/>
      <c r="AM11" s="19"/>
      <c r="AN11" s="19"/>
      <c r="AO11" s="19"/>
      <c r="AP11" s="19"/>
      <c r="AQ11" s="19"/>
      <c r="AR11" s="19"/>
      <c r="AS11" s="19"/>
      <c r="AT11" s="19"/>
      <c r="AU11" s="19"/>
      <c r="AV11" s="19"/>
      <c r="AW11" s="19"/>
      <c r="AX11" s="19"/>
      <c r="AY11" s="19"/>
      <c r="AZ11" s="19"/>
    </row>
    <row r="12" spans="1:98" ht="15.75" customHeight="1">
      <c r="A12" s="16"/>
      <c r="B12" s="16"/>
      <c r="C12" s="17"/>
      <c r="D12" s="18"/>
      <c r="E12" s="16"/>
      <c r="F12" s="16"/>
      <c r="G12" s="16"/>
      <c r="H12" s="16"/>
      <c r="I12" s="17"/>
      <c r="J12" s="17"/>
      <c r="K12" s="17"/>
      <c r="L12" s="17"/>
      <c r="M12" s="16"/>
      <c r="N12" s="16"/>
      <c r="O12" s="16"/>
      <c r="P12" s="16"/>
      <c r="Q12" s="16"/>
      <c r="R12" s="16"/>
      <c r="S12" s="16"/>
      <c r="T12" s="16"/>
      <c r="U12" s="16"/>
      <c r="V12" s="16"/>
      <c r="W12" s="16"/>
      <c r="X12" s="16"/>
      <c r="Y12" s="16"/>
      <c r="Z12" s="18"/>
      <c r="AA12" s="18"/>
      <c r="AB12" s="16"/>
      <c r="AC12" s="16"/>
      <c r="AD12" s="16"/>
      <c r="AE12" s="16"/>
      <c r="AF12" s="19"/>
      <c r="AG12" s="19"/>
      <c r="AH12" s="19"/>
      <c r="AI12" s="19"/>
      <c r="AJ12" s="19"/>
      <c r="AK12" s="19"/>
      <c r="AL12" s="19"/>
      <c r="AM12" s="19"/>
      <c r="AN12" s="19"/>
      <c r="AO12" s="19"/>
      <c r="AP12" s="19"/>
      <c r="AQ12" s="19"/>
      <c r="AR12" s="19"/>
      <c r="AS12" s="19"/>
      <c r="AT12" s="19"/>
      <c r="AU12" s="19"/>
      <c r="AV12" s="19"/>
      <c r="AW12" s="19"/>
      <c r="AX12" s="19"/>
      <c r="AY12" s="19"/>
      <c r="AZ12" s="19"/>
    </row>
    <row r="13" spans="1:98" ht="15.75" customHeight="1">
      <c r="A13" s="16"/>
      <c r="B13" s="16"/>
      <c r="C13" s="17"/>
      <c r="D13" s="18"/>
      <c r="E13" s="16"/>
      <c r="F13" s="16"/>
      <c r="G13" s="16"/>
      <c r="H13" s="16"/>
      <c r="I13" s="17"/>
      <c r="J13" s="17"/>
      <c r="K13" s="17"/>
      <c r="L13" s="17"/>
      <c r="M13" s="16"/>
      <c r="N13" s="16"/>
      <c r="O13" s="16"/>
      <c r="P13" s="16"/>
      <c r="Q13" s="16"/>
      <c r="R13" s="16"/>
      <c r="S13" s="16"/>
      <c r="T13" s="16"/>
      <c r="U13" s="16"/>
      <c r="V13" s="16"/>
      <c r="W13" s="16"/>
      <c r="X13" s="16"/>
      <c r="Y13" s="16"/>
      <c r="Z13" s="18"/>
      <c r="AA13" s="18"/>
      <c r="AB13" s="16"/>
      <c r="AC13" s="16"/>
      <c r="AD13" s="16"/>
      <c r="AE13" s="16"/>
      <c r="AF13" s="19"/>
      <c r="AG13" s="19"/>
      <c r="AH13" s="19"/>
      <c r="AI13" s="19"/>
      <c r="AJ13" s="19"/>
      <c r="AK13" s="19"/>
      <c r="AL13" s="19"/>
      <c r="AM13" s="19"/>
      <c r="AN13" s="19"/>
      <c r="AO13" s="19"/>
      <c r="AP13" s="19"/>
      <c r="AQ13" s="19"/>
      <c r="AR13" s="19"/>
      <c r="AS13" s="19"/>
      <c r="AT13" s="19"/>
      <c r="AU13" s="19"/>
      <c r="AV13" s="19"/>
      <c r="AW13" s="19"/>
      <c r="AX13" s="19"/>
      <c r="AY13" s="19"/>
      <c r="AZ13" s="19"/>
    </row>
    <row r="14" spans="1:98" ht="15.75" customHeight="1">
      <c r="A14" s="16"/>
      <c r="B14" s="16"/>
      <c r="C14" s="17"/>
      <c r="D14" s="18"/>
      <c r="E14" s="16"/>
      <c r="F14" s="16"/>
      <c r="G14" s="16"/>
      <c r="H14" s="16"/>
      <c r="I14" s="17"/>
      <c r="J14" s="17"/>
      <c r="K14" s="17"/>
      <c r="L14" s="17"/>
      <c r="M14" s="16"/>
      <c r="N14" s="16"/>
      <c r="O14" s="16"/>
      <c r="P14" s="16"/>
      <c r="Q14" s="16"/>
      <c r="R14" s="16"/>
      <c r="S14" s="16"/>
      <c r="T14" s="16"/>
      <c r="U14" s="16"/>
      <c r="V14" s="16"/>
      <c r="W14" s="16"/>
      <c r="X14" s="16"/>
      <c r="Y14" s="16"/>
      <c r="Z14" s="18"/>
      <c r="AA14" s="18"/>
      <c r="AB14" s="16"/>
      <c r="AC14" s="16"/>
      <c r="AD14" s="16"/>
      <c r="AE14" s="16"/>
      <c r="AF14" s="19"/>
      <c r="AG14" s="19"/>
      <c r="AH14" s="19"/>
      <c r="AI14" s="19"/>
      <c r="AJ14" s="19"/>
      <c r="AK14" s="19"/>
      <c r="AL14" s="19"/>
      <c r="AM14" s="19"/>
      <c r="AN14" s="19"/>
      <c r="AO14" s="19"/>
      <c r="AP14" s="19"/>
      <c r="AQ14" s="19"/>
      <c r="AR14" s="19"/>
      <c r="AS14" s="19"/>
      <c r="AT14" s="19"/>
      <c r="AU14" s="19"/>
      <c r="AV14" s="19"/>
      <c r="AW14" s="19"/>
      <c r="AX14" s="19"/>
      <c r="AY14" s="19"/>
      <c r="AZ14" s="19"/>
    </row>
    <row r="15" spans="1:98" ht="15.75" customHeight="1">
      <c r="A15" s="16"/>
      <c r="B15" s="16"/>
      <c r="C15" s="17"/>
      <c r="D15" s="18"/>
      <c r="E15" s="16"/>
      <c r="F15" s="16"/>
      <c r="G15" s="16"/>
      <c r="H15" s="16"/>
      <c r="I15" s="17"/>
      <c r="J15" s="17"/>
      <c r="K15" s="17"/>
      <c r="L15" s="17"/>
      <c r="M15" s="16"/>
      <c r="N15" s="16"/>
      <c r="O15" s="16"/>
      <c r="P15" s="16"/>
      <c r="Q15" s="16"/>
      <c r="R15" s="16"/>
      <c r="S15" s="16"/>
      <c r="T15" s="16"/>
      <c r="U15" s="16"/>
      <c r="V15" s="16"/>
      <c r="W15" s="16"/>
      <c r="X15" s="16"/>
      <c r="Y15" s="16"/>
      <c r="Z15" s="18"/>
      <c r="AA15" s="18"/>
      <c r="AB15" s="16"/>
      <c r="AC15" s="16"/>
      <c r="AD15" s="16"/>
      <c r="AE15" s="16"/>
      <c r="AF15" s="19"/>
      <c r="AG15" s="19"/>
      <c r="AH15" s="19"/>
      <c r="AI15" s="19"/>
      <c r="AJ15" s="19"/>
      <c r="AK15" s="19"/>
      <c r="AL15" s="19"/>
      <c r="AM15" s="19"/>
      <c r="AN15" s="19"/>
      <c r="AO15" s="19"/>
      <c r="AP15" s="19"/>
      <c r="AQ15" s="19"/>
      <c r="AR15" s="19"/>
      <c r="AS15" s="19"/>
      <c r="AT15" s="19"/>
      <c r="AU15" s="19"/>
      <c r="AV15" s="19"/>
      <c r="AW15" s="19"/>
      <c r="AX15" s="19"/>
      <c r="AY15" s="19"/>
      <c r="AZ15" s="19"/>
    </row>
    <row r="16" spans="1:98" ht="15.75" customHeight="1">
      <c r="A16" s="16"/>
      <c r="B16" s="16"/>
      <c r="C16" s="17"/>
      <c r="D16" s="18"/>
      <c r="E16" s="16"/>
      <c r="F16" s="16"/>
      <c r="G16" s="16"/>
      <c r="H16" s="16"/>
      <c r="I16" s="17"/>
      <c r="J16" s="17"/>
      <c r="K16" s="17"/>
      <c r="L16" s="17"/>
      <c r="M16" s="16"/>
      <c r="N16" s="16"/>
      <c r="O16" s="16"/>
      <c r="P16" s="16"/>
      <c r="Q16" s="16"/>
      <c r="R16" s="16"/>
      <c r="S16" s="16"/>
      <c r="T16" s="16"/>
      <c r="U16" s="16"/>
      <c r="V16" s="16"/>
      <c r="W16" s="16"/>
      <c r="X16" s="16"/>
      <c r="Y16" s="16"/>
      <c r="Z16" s="18"/>
      <c r="AA16" s="18"/>
      <c r="AB16" s="16"/>
      <c r="AC16" s="16"/>
      <c r="AD16" s="16"/>
      <c r="AE16" s="16"/>
      <c r="AF16" s="19"/>
      <c r="AG16" s="19"/>
      <c r="AH16" s="19"/>
      <c r="AI16" s="19"/>
      <c r="AJ16" s="19"/>
      <c r="AK16" s="19"/>
      <c r="AL16" s="19"/>
      <c r="AM16" s="19"/>
      <c r="AN16" s="19"/>
      <c r="AO16" s="19"/>
      <c r="AP16" s="19"/>
      <c r="AQ16" s="19"/>
      <c r="AR16" s="19"/>
      <c r="AS16" s="19"/>
      <c r="AT16" s="19"/>
      <c r="AU16" s="19"/>
      <c r="AV16" s="19"/>
      <c r="AW16" s="19"/>
      <c r="AX16" s="19"/>
      <c r="AY16" s="19"/>
      <c r="AZ16" s="19"/>
    </row>
    <row r="17" spans="1:52" ht="15.75" customHeight="1">
      <c r="A17" s="16"/>
      <c r="B17" s="16"/>
      <c r="C17" s="17"/>
      <c r="D17" s="18"/>
      <c r="E17" s="16"/>
      <c r="F17" s="16"/>
      <c r="G17" s="16"/>
      <c r="H17" s="16"/>
      <c r="I17" s="17"/>
      <c r="J17" s="17"/>
      <c r="K17" s="17"/>
      <c r="L17" s="17"/>
      <c r="M17" s="16"/>
      <c r="N17" s="16"/>
      <c r="O17" s="16"/>
      <c r="P17" s="16"/>
      <c r="Q17" s="16"/>
      <c r="R17" s="16"/>
      <c r="S17" s="16"/>
      <c r="T17" s="16"/>
      <c r="U17" s="16"/>
      <c r="V17" s="16"/>
      <c r="W17" s="16"/>
      <c r="X17" s="16"/>
      <c r="Y17" s="16"/>
      <c r="Z17" s="18"/>
      <c r="AA17" s="18"/>
      <c r="AB17" s="16"/>
      <c r="AC17" s="16"/>
      <c r="AD17" s="16"/>
      <c r="AE17" s="16"/>
      <c r="AF17" s="19"/>
      <c r="AG17" s="19"/>
      <c r="AH17" s="19"/>
      <c r="AI17" s="19"/>
      <c r="AJ17" s="19"/>
      <c r="AK17" s="19"/>
      <c r="AL17" s="19"/>
      <c r="AM17" s="19"/>
      <c r="AN17" s="19"/>
      <c r="AO17" s="19"/>
      <c r="AP17" s="19"/>
      <c r="AQ17" s="19"/>
      <c r="AR17" s="19"/>
      <c r="AS17" s="19"/>
      <c r="AT17" s="19"/>
      <c r="AU17" s="19"/>
      <c r="AV17" s="19"/>
      <c r="AW17" s="19"/>
      <c r="AX17" s="19"/>
      <c r="AY17" s="19"/>
      <c r="AZ17" s="19"/>
    </row>
    <row r="18" spans="1:52" ht="15.75" customHeight="1">
      <c r="A18" s="16"/>
      <c r="B18" s="16"/>
      <c r="C18" s="17"/>
      <c r="D18" s="18"/>
      <c r="E18" s="16"/>
      <c r="F18" s="16"/>
      <c r="G18" s="16"/>
      <c r="H18" s="16"/>
      <c r="I18" s="17"/>
      <c r="J18" s="17"/>
      <c r="K18" s="17"/>
      <c r="L18" s="17"/>
      <c r="M18" s="16"/>
      <c r="N18" s="16"/>
      <c r="O18" s="16"/>
      <c r="P18" s="16"/>
      <c r="Q18" s="16"/>
      <c r="R18" s="16"/>
      <c r="S18" s="16"/>
      <c r="T18" s="16"/>
      <c r="U18" s="16"/>
      <c r="V18" s="16"/>
      <c r="W18" s="16"/>
      <c r="X18" s="16"/>
      <c r="Y18" s="16"/>
      <c r="Z18" s="18"/>
      <c r="AA18" s="18"/>
      <c r="AB18" s="16"/>
      <c r="AC18" s="16"/>
      <c r="AD18" s="16"/>
      <c r="AE18" s="16"/>
      <c r="AF18" s="19"/>
      <c r="AG18" s="19"/>
      <c r="AH18" s="19"/>
      <c r="AI18" s="19"/>
      <c r="AJ18" s="19"/>
      <c r="AK18" s="19"/>
      <c r="AL18" s="19"/>
      <c r="AM18" s="19"/>
      <c r="AN18" s="19"/>
      <c r="AO18" s="19"/>
      <c r="AP18" s="19"/>
      <c r="AQ18" s="19"/>
      <c r="AR18" s="19"/>
      <c r="AS18" s="19"/>
      <c r="AT18" s="19"/>
      <c r="AU18" s="19"/>
      <c r="AV18" s="19"/>
      <c r="AW18" s="19"/>
      <c r="AX18" s="19"/>
      <c r="AY18" s="19"/>
      <c r="AZ18" s="19"/>
    </row>
    <row r="19" spans="1:52" ht="15.75" customHeight="1">
      <c r="A19" s="16"/>
      <c r="B19" s="16"/>
      <c r="C19" s="17"/>
      <c r="D19" s="18"/>
      <c r="E19" s="16"/>
      <c r="F19" s="16"/>
      <c r="G19" s="16"/>
      <c r="H19" s="16"/>
      <c r="I19" s="17"/>
      <c r="J19" s="17"/>
      <c r="K19" s="17"/>
      <c r="L19" s="17"/>
      <c r="M19" s="16"/>
      <c r="N19" s="16"/>
      <c r="O19" s="16"/>
      <c r="P19" s="16"/>
      <c r="Q19" s="16"/>
      <c r="R19" s="16"/>
      <c r="S19" s="16"/>
      <c r="T19" s="16"/>
      <c r="U19" s="16"/>
      <c r="V19" s="16"/>
      <c r="W19" s="16"/>
      <c r="X19" s="16"/>
      <c r="Y19" s="16"/>
      <c r="Z19" s="18"/>
      <c r="AA19" s="18"/>
      <c r="AB19" s="16"/>
      <c r="AC19" s="16"/>
      <c r="AD19" s="16"/>
      <c r="AE19" s="16"/>
      <c r="AF19" s="19"/>
      <c r="AG19" s="19"/>
      <c r="AH19" s="19"/>
      <c r="AI19" s="19"/>
      <c r="AJ19" s="19"/>
      <c r="AK19" s="19"/>
      <c r="AL19" s="19"/>
      <c r="AM19" s="19"/>
      <c r="AN19" s="19"/>
      <c r="AO19" s="19"/>
      <c r="AP19" s="19"/>
      <c r="AQ19" s="19"/>
      <c r="AR19" s="19"/>
      <c r="AS19" s="19"/>
      <c r="AT19" s="19"/>
      <c r="AU19" s="19"/>
      <c r="AV19" s="19"/>
      <c r="AW19" s="19"/>
      <c r="AX19" s="19"/>
      <c r="AY19" s="19"/>
      <c r="AZ19" s="19"/>
    </row>
    <row r="20" spans="1:52" ht="15.75" customHeight="1">
      <c r="A20" s="16"/>
      <c r="B20" s="16"/>
      <c r="C20" s="17"/>
      <c r="D20" s="18"/>
      <c r="E20" s="16"/>
      <c r="F20" s="16"/>
      <c r="G20" s="16"/>
      <c r="H20" s="16"/>
      <c r="I20" s="17"/>
      <c r="J20" s="17"/>
      <c r="K20" s="17"/>
      <c r="L20" s="17"/>
      <c r="M20" s="16"/>
      <c r="N20" s="16"/>
      <c r="O20" s="16"/>
      <c r="P20" s="16"/>
      <c r="Q20" s="16"/>
      <c r="R20" s="16"/>
      <c r="S20" s="16"/>
      <c r="T20" s="16"/>
      <c r="U20" s="16"/>
      <c r="V20" s="16"/>
      <c r="W20" s="16"/>
      <c r="X20" s="16"/>
      <c r="Y20" s="16"/>
      <c r="Z20" s="18"/>
      <c r="AA20" s="18"/>
      <c r="AB20" s="16"/>
      <c r="AC20" s="16"/>
      <c r="AD20" s="16"/>
      <c r="AE20" s="16"/>
      <c r="AF20" s="19"/>
      <c r="AG20" s="19"/>
      <c r="AH20" s="19"/>
      <c r="AI20" s="19"/>
      <c r="AJ20" s="19"/>
      <c r="AK20" s="19"/>
      <c r="AL20" s="19"/>
      <c r="AM20" s="19"/>
      <c r="AN20" s="19"/>
      <c r="AO20" s="19"/>
      <c r="AP20" s="19"/>
      <c r="AQ20" s="19"/>
      <c r="AR20" s="19"/>
      <c r="AS20" s="19"/>
      <c r="AT20" s="19"/>
      <c r="AU20" s="19"/>
      <c r="AV20" s="19"/>
      <c r="AW20" s="19"/>
      <c r="AX20" s="19"/>
      <c r="AY20" s="19"/>
      <c r="AZ20" s="19"/>
    </row>
    <row r="21" spans="1:52" ht="15.75" customHeight="1">
      <c r="A21" s="16"/>
      <c r="B21" s="16"/>
      <c r="C21" s="17"/>
      <c r="D21" s="18"/>
      <c r="E21" s="16"/>
      <c r="F21" s="16"/>
      <c r="G21" s="16"/>
      <c r="H21" s="16"/>
      <c r="I21" s="17"/>
      <c r="J21" s="17"/>
      <c r="K21" s="17"/>
      <c r="L21" s="17"/>
      <c r="M21" s="16"/>
      <c r="N21" s="16"/>
      <c r="O21" s="16"/>
      <c r="P21" s="16"/>
      <c r="Q21" s="16"/>
      <c r="R21" s="16"/>
      <c r="S21" s="16"/>
      <c r="T21" s="16"/>
      <c r="U21" s="16"/>
      <c r="V21" s="16"/>
      <c r="W21" s="16"/>
      <c r="X21" s="16"/>
      <c r="Y21" s="16"/>
      <c r="Z21" s="18"/>
      <c r="AA21" s="18"/>
      <c r="AB21" s="16"/>
      <c r="AC21" s="16"/>
      <c r="AD21" s="16"/>
      <c r="AE21" s="16"/>
      <c r="AF21" s="19"/>
      <c r="AG21" s="19"/>
      <c r="AH21" s="19"/>
      <c r="AI21" s="19"/>
      <c r="AJ21" s="19"/>
      <c r="AK21" s="19"/>
      <c r="AL21" s="19"/>
      <c r="AM21" s="19"/>
      <c r="AN21" s="19"/>
      <c r="AO21" s="19"/>
      <c r="AP21" s="19"/>
      <c r="AQ21" s="19"/>
      <c r="AR21" s="19"/>
      <c r="AS21" s="19"/>
      <c r="AT21" s="19"/>
      <c r="AU21" s="19"/>
      <c r="AV21" s="19"/>
      <c r="AW21" s="19"/>
      <c r="AX21" s="19"/>
      <c r="AY21" s="19"/>
      <c r="AZ21" s="19"/>
    </row>
    <row r="22" spans="1:5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row>
    <row r="23" spans="1:52"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row>
    <row r="24" spans="1:52"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row>
    <row r="25" spans="1:52"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row>
    <row r="26" spans="1:52"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row>
    <row r="27" spans="1:52"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row>
    <row r="28" spans="1:52"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row>
    <row r="29" spans="1:52"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row>
    <row r="30" spans="1:52"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row>
    <row r="31" spans="1:52"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row>
    <row r="32" spans="1:5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row>
    <row r="33" spans="1:52"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row>
    <row r="34" spans="1:52"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row>
    <row r="35" spans="1:52"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row>
    <row r="36" spans="1:52"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row>
    <row r="37" spans="1:52"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row>
    <row r="38" spans="1:52"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row>
    <row r="39" spans="1:52"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row>
    <row r="40" spans="1:52"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row>
    <row r="41" spans="1:52"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row>
    <row r="42" spans="1:5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row>
    <row r="43" spans="1:52"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row>
    <row r="44" spans="1:52"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row>
    <row r="45" spans="1:52"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row>
    <row r="46" spans="1:52"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row>
    <row r="47" spans="1:52"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row>
    <row r="48" spans="1:52"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row>
    <row r="49" spans="1:52"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row>
    <row r="50" spans="1:52"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row>
    <row r="51" spans="1:52"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row>
    <row r="52" spans="1: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row>
    <row r="53" spans="1:52"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row>
    <row r="54" spans="1:52"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row>
    <row r="55" spans="1:52"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row>
    <row r="56" spans="1:52"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row>
    <row r="57" spans="1:52"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row>
    <row r="58" spans="1:52"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row>
    <row r="59" spans="1:52"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row>
    <row r="60" spans="1:52"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row>
    <row r="61" spans="1:52"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row>
    <row r="62" spans="1:5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row>
    <row r="63" spans="1:52"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row>
    <row r="64" spans="1:52"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row>
    <row r="65" spans="1:52"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row>
    <row r="66" spans="1:52"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row>
    <row r="67" spans="1:52"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row>
    <row r="68" spans="1:52"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row>
    <row r="69" spans="1:52"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row>
    <row r="70" spans="1:52"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row>
    <row r="71" spans="1:52"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row>
    <row r="72" spans="1:5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row>
    <row r="73" spans="1:52"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row>
    <row r="74" spans="1:52"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row>
    <row r="75" spans="1:52"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row>
    <row r="76" spans="1:52"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row>
    <row r="77" spans="1:52"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row>
    <row r="78" spans="1:52"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row>
    <row r="79" spans="1:52"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row>
    <row r="80" spans="1:52"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row>
    <row r="81" spans="1:52"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row>
    <row r="82" spans="1:5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row>
    <row r="83" spans="1:52"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row>
    <row r="84" spans="1:52"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row>
    <row r="85" spans="1:52"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row>
    <row r="86" spans="1:52"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row>
    <row r="87" spans="1:52"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row>
    <row r="88" spans="1:52"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row>
    <row r="89" spans="1:52"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row>
    <row r="90" spans="1:52"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row>
    <row r="91" spans="1:52"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row>
    <row r="92" spans="1:5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row>
    <row r="93" spans="1:52"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row>
    <row r="94" spans="1:52"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row>
    <row r="95" spans="1:52"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row>
    <row r="96" spans="1:52"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row>
    <row r="97" spans="1:52"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row>
    <row r="98" spans="1:52"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row>
    <row r="99" spans="1:52"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row>
    <row r="100" spans="1:52"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row>
    <row r="101" spans="1:52"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row>
    <row r="102" spans="1:5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row>
    <row r="103" spans="1:52"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row>
    <row r="104" spans="1:52"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row>
    <row r="105" spans="1:52"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row>
    <row r="106" spans="1:52"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row>
    <row r="107" spans="1:52"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row>
    <row r="108" spans="1:52"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row>
    <row r="109" spans="1:52"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row>
    <row r="110" spans="1:52"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row>
    <row r="111" spans="1:52"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row>
    <row r="112" spans="1:5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row>
    <row r="113" spans="1:52"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row>
    <row r="114" spans="1:52"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row>
    <row r="115" spans="1:52"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row>
    <row r="116" spans="1:52"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row>
    <row r="117" spans="1:52"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row>
    <row r="118" spans="1:52"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row>
    <row r="119" spans="1:52"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row>
    <row r="120" spans="1:52"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row>
    <row r="121" spans="1:52"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row>
    <row r="122" spans="1:5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row>
    <row r="123" spans="1:52"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row>
    <row r="124" spans="1:52"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row>
    <row r="125" spans="1:52"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row>
    <row r="126" spans="1:52"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row>
    <row r="127" spans="1:52"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row>
    <row r="128" spans="1:52"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row>
    <row r="129" spans="1:52"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row>
    <row r="130" spans="1:52"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row>
    <row r="131" spans="1:52"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row>
    <row r="132" spans="1:5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row>
    <row r="133" spans="1:52"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row>
    <row r="134" spans="1:52"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row>
    <row r="135" spans="1:52"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row>
    <row r="136" spans="1:52"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row>
    <row r="137" spans="1:52"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row>
    <row r="138" spans="1:52"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row>
    <row r="139" spans="1:52"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row>
    <row r="140" spans="1:52"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row>
    <row r="141" spans="1:52"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row>
    <row r="142" spans="1:5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row>
    <row r="143" spans="1:52"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row>
    <row r="144" spans="1:52"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row>
    <row r="145" spans="1:52"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row>
    <row r="146" spans="1:52"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row>
    <row r="147" spans="1:52"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row>
    <row r="148" spans="1:52"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row>
    <row r="149" spans="1:52"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row>
    <row r="150" spans="1:52"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row>
    <row r="151" spans="1:52"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row>
    <row r="152" spans="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row>
    <row r="153" spans="1:52"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row>
    <row r="154" spans="1:52"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row>
    <row r="155" spans="1:52"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row>
    <row r="156" spans="1:52"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row>
    <row r="157" spans="1:52"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row>
    <row r="158" spans="1:52"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row>
    <row r="159" spans="1:52"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row>
    <row r="160" spans="1:52"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row>
    <row r="161" spans="1:52"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row>
    <row r="162" spans="1:5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row>
    <row r="163" spans="1:52"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row>
    <row r="164" spans="1:52"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row>
    <row r="165" spans="1:52"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row>
    <row r="166" spans="1:52"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row>
    <row r="167" spans="1:52"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row>
    <row r="168" spans="1:52"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row>
    <row r="169" spans="1:52"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row>
    <row r="170" spans="1:52"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row>
    <row r="171" spans="1:52"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row>
    <row r="172" spans="1:5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row>
    <row r="173" spans="1:52"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row>
    <row r="174" spans="1:52"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row>
    <row r="175" spans="1:52"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row>
    <row r="176" spans="1:52"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row>
    <row r="177" spans="1:52"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row>
    <row r="178" spans="1:52"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row>
    <row r="179" spans="1:52"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row>
    <row r="180" spans="1:52"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row>
    <row r="181" spans="1:52"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row>
    <row r="182" spans="1:5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row>
    <row r="183" spans="1:52"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row>
    <row r="184" spans="1:52"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row>
    <row r="185" spans="1:52"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row>
    <row r="186" spans="1:52"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row>
    <row r="187" spans="1:52"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row>
    <row r="188" spans="1:52"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row>
    <row r="189" spans="1:52"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row>
    <row r="190" spans="1:52"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row>
    <row r="191" spans="1:52"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row>
    <row r="192" spans="1:5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row>
    <row r="193" spans="1:52"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row>
    <row r="194" spans="1:52"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row>
    <row r="195" spans="1:52"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row>
    <row r="196" spans="1:52"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row>
    <row r="197" spans="1:52"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row>
    <row r="198" spans="1:52"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row>
    <row r="199" spans="1:52"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row>
    <row r="200" spans="1:52"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row>
    <row r="201" spans="1:52"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row>
    <row r="202" spans="1:5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row>
    <row r="203" spans="1:52"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row>
    <row r="204" spans="1:52"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row>
    <row r="205" spans="1:52"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row>
    <row r="206" spans="1:52"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row>
    <row r="207" spans="1:52"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row>
    <row r="208" spans="1:52"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row>
    <row r="209" spans="1:52"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row>
    <row r="210" spans="1:52"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row>
    <row r="211" spans="1:52"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row>
    <row r="212" spans="1:5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row>
    <row r="213" spans="1:52"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row>
    <row r="214" spans="1:52"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row>
    <row r="215" spans="1:52"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row>
    <row r="216" spans="1:52"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row>
    <row r="217" spans="1:52"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row>
    <row r="218" spans="1:52"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row>
    <row r="219" spans="1:52"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row>
    <row r="220" spans="1:52"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row>
    <row r="221" spans="1:52"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row>
    <row r="222" spans="1:5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row>
    <row r="223" spans="1:52"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row>
    <row r="224" spans="1:52"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row>
    <row r="225" spans="1:52"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row>
    <row r="226" spans="1:52"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row>
    <row r="227" spans="1:52"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row>
    <row r="228" spans="1:52"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row>
    <row r="229" spans="1:52"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row>
    <row r="230" spans="1:52"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row>
    <row r="231" spans="1:52"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row>
    <row r="232" spans="1:5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row>
    <row r="233" spans="1:52"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row>
    <row r="234" spans="1:52"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row>
    <row r="235" spans="1:52"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row>
    <row r="236" spans="1:52"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row>
    <row r="237" spans="1:52"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row>
    <row r="238" spans="1:52"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row>
    <row r="239" spans="1:52"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row>
    <row r="240" spans="1:52"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row>
    <row r="241" spans="1:52"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row>
    <row r="242" spans="1:5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row>
    <row r="243" spans="1:52"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row>
    <row r="244" spans="1:52"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row>
    <row r="245" spans="1:52"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row>
    <row r="246" spans="1:52"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row>
    <row r="247" spans="1:52"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row>
    <row r="248" spans="1:52"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row>
    <row r="249" spans="1:52"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row>
    <row r="250" spans="1:52"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row>
    <row r="251" spans="1:52"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row>
    <row r="252" spans="1: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row>
    <row r="253" spans="1:52"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row>
    <row r="254" spans="1:52"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row>
    <row r="255" spans="1:52"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row>
    <row r="256" spans="1:52"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row>
    <row r="257" spans="1:52"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row>
    <row r="258" spans="1:52"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row>
    <row r="259" spans="1:52"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row>
    <row r="260" spans="1:52"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row>
    <row r="261" spans="1:52"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row>
    <row r="262" spans="1:5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row>
    <row r="263" spans="1:52"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row>
    <row r="264" spans="1:52"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row>
    <row r="265" spans="1:52"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row>
    <row r="266" spans="1:52"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row>
    <row r="267" spans="1:52"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row>
    <row r="268" spans="1:52"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row>
    <row r="269" spans="1:52"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row>
    <row r="270" spans="1:52"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row>
    <row r="271" spans="1:52"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row>
    <row r="272" spans="1:5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row>
    <row r="273" spans="1:52"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row>
    <row r="274" spans="1:52"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row>
    <row r="275" spans="1:52"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row>
    <row r="276" spans="1:52"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row>
    <row r="277" spans="1:52"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row>
    <row r="278" spans="1:52"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row>
    <row r="279" spans="1:52"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row>
    <row r="280" spans="1:52"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row>
    <row r="281" spans="1:52"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row>
    <row r="282" spans="1:5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row>
    <row r="283" spans="1:52"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row>
    <row r="284" spans="1:52"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row>
    <row r="285" spans="1:52"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row>
    <row r="286" spans="1:52"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row>
    <row r="287" spans="1:52"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row>
    <row r="288" spans="1:52"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row>
    <row r="289" spans="1:52"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row>
    <row r="290" spans="1:52"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row>
    <row r="291" spans="1:52"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row>
    <row r="292" spans="1:5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row>
    <row r="293" spans="1:52"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row>
    <row r="294" spans="1:52"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row>
    <row r="295" spans="1:52"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row>
    <row r="296" spans="1:52"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row>
    <row r="297" spans="1:52"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row>
    <row r="298" spans="1:52"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row>
    <row r="299" spans="1:52"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row>
    <row r="300" spans="1:52"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row>
    <row r="301" spans="1:52"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row>
    <row r="302" spans="1:5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row>
    <row r="303" spans="1:52"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row>
    <row r="304" spans="1:52"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row>
    <row r="305" spans="1:52"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row>
    <row r="306" spans="1:52"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row>
    <row r="307" spans="1:52"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row>
    <row r="308" spans="1:52"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row>
    <row r="309" spans="1:52"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row>
    <row r="310" spans="1:52"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row>
    <row r="311" spans="1:52"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row>
    <row r="312" spans="1:5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row>
    <row r="313" spans="1:52"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row>
    <row r="314" spans="1:52"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row>
    <row r="315" spans="1:52"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row>
    <row r="316" spans="1:52"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row>
    <row r="317" spans="1:52"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row>
    <row r="318" spans="1:52"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row>
    <row r="319" spans="1:52"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row>
    <row r="320" spans="1:52"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row>
    <row r="321" spans="1:52"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row>
    <row r="322" spans="1:5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row>
    <row r="323" spans="1:52"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row>
    <row r="324" spans="1:52"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row>
    <row r="325" spans="1:52"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row>
    <row r="326" spans="1:52"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row>
    <row r="327" spans="1:52"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row>
    <row r="328" spans="1:52"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row>
    <row r="329" spans="1:52"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row>
    <row r="330" spans="1:52"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row>
    <row r="331" spans="1:52"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row>
    <row r="332" spans="1:5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row>
    <row r="333" spans="1:52"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row>
    <row r="334" spans="1:52"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row>
    <row r="335" spans="1:52"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row>
    <row r="336" spans="1:52"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row>
    <row r="337" spans="1:52"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row>
    <row r="338" spans="1:52"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row>
    <row r="339" spans="1:52"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row>
    <row r="340" spans="1:52"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row>
    <row r="341" spans="1:52"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row>
    <row r="342" spans="1:5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row>
    <row r="343" spans="1:52"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row>
    <row r="344" spans="1:52"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row>
    <row r="345" spans="1:52"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row>
    <row r="346" spans="1:52"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row>
    <row r="347" spans="1:52"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row>
    <row r="348" spans="1:52"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row>
    <row r="349" spans="1:52"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row>
    <row r="350" spans="1:52"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row>
    <row r="351" spans="1:52"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row>
    <row r="352" spans="1: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row>
    <row r="353" spans="1:52"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row>
    <row r="354" spans="1:52"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row>
    <row r="355" spans="1:52"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row>
    <row r="356" spans="1:52"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row>
    <row r="357" spans="1:52"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row>
    <row r="358" spans="1:52"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row>
    <row r="359" spans="1:52"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row>
    <row r="360" spans="1:52"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row>
    <row r="361" spans="1:52"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row>
    <row r="362" spans="1:5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row>
    <row r="363" spans="1:52"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row>
    <row r="364" spans="1:52"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row>
    <row r="365" spans="1:52"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row>
    <row r="366" spans="1:52"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row>
    <row r="367" spans="1:52"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row>
    <row r="368" spans="1:52"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row>
    <row r="369" spans="1:52"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row>
    <row r="370" spans="1:52"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row>
    <row r="371" spans="1:52"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row>
    <row r="372" spans="1:5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row>
    <row r="373" spans="1:52"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row>
    <row r="374" spans="1:52"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row>
    <row r="375" spans="1:52"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row>
    <row r="376" spans="1:52"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row>
    <row r="377" spans="1:52"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row>
    <row r="378" spans="1:52"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row>
    <row r="379" spans="1:52"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row>
    <row r="380" spans="1:52"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row>
    <row r="381" spans="1:52"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row>
    <row r="382" spans="1:5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row>
    <row r="383" spans="1:52"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row>
    <row r="384" spans="1:52"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row>
    <row r="385" spans="1:52"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row>
    <row r="386" spans="1:52"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row>
    <row r="387" spans="1:52"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row>
    <row r="388" spans="1:52"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row>
    <row r="389" spans="1:52"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row>
    <row r="390" spans="1:52"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row>
    <row r="391" spans="1:52"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row>
    <row r="392" spans="1:5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row>
    <row r="393" spans="1:52"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row>
    <row r="394" spans="1:52"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row>
    <row r="395" spans="1:52"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row>
    <row r="396" spans="1:52"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row>
    <row r="397" spans="1:52"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row>
    <row r="398" spans="1:52"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row>
    <row r="399" spans="1:52"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row>
    <row r="400" spans="1:52"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row>
    <row r="401" spans="1:52"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row>
    <row r="402" spans="1:5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row>
    <row r="403" spans="1:52"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row>
    <row r="404" spans="1:52"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row>
    <row r="405" spans="1:52"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row>
    <row r="406" spans="1:52"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row>
    <row r="407" spans="1:52"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row>
    <row r="408" spans="1:52"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row>
    <row r="409" spans="1:52"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row>
    <row r="410" spans="1:52"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row>
    <row r="411" spans="1:52"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row>
    <row r="412" spans="1:5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row>
    <row r="413" spans="1:52"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row>
    <row r="414" spans="1:52"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row>
    <row r="415" spans="1:52"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row>
    <row r="416" spans="1:52"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row>
    <row r="417" spans="1:52"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row>
    <row r="418" spans="1:52"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row>
    <row r="419" spans="1:52"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row>
    <row r="420" spans="1:52"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row>
    <row r="421" spans="1:52"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row>
    <row r="422" spans="1:5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row>
    <row r="423" spans="1:52"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row>
    <row r="424" spans="1:52"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row>
    <row r="425" spans="1:52"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row>
    <row r="426" spans="1:52"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row>
    <row r="427" spans="1:52"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row>
    <row r="428" spans="1:52"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row>
    <row r="429" spans="1:52"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row>
    <row r="430" spans="1:52"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row>
    <row r="431" spans="1:52"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row>
    <row r="432" spans="1:5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row>
    <row r="433" spans="1:52"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row>
    <row r="434" spans="1:52"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row>
    <row r="435" spans="1:52"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row>
    <row r="436" spans="1:52"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row>
    <row r="437" spans="1:52"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row>
    <row r="438" spans="1:52"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row>
    <row r="439" spans="1:52"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row>
    <row r="440" spans="1:52"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row>
    <row r="441" spans="1:52"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row>
    <row r="442" spans="1:5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row>
    <row r="443" spans="1:52"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row>
    <row r="444" spans="1:52"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row>
    <row r="445" spans="1:52"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row>
    <row r="446" spans="1:52"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row>
    <row r="447" spans="1:52"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row>
    <row r="448" spans="1:52"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row>
    <row r="449" spans="1:52"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row>
    <row r="450" spans="1:52"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row>
    <row r="451" spans="1:52"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row>
    <row r="452" spans="1: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row>
    <row r="453" spans="1:52"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row>
    <row r="454" spans="1:52"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row>
    <row r="455" spans="1:52"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row>
    <row r="456" spans="1:52"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row>
    <row r="457" spans="1:52"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row>
    <row r="458" spans="1:52"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row>
    <row r="459" spans="1:52"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row>
    <row r="460" spans="1:52"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row>
    <row r="461" spans="1:52"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row>
    <row r="462" spans="1:5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row>
    <row r="463" spans="1:52"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row>
    <row r="464" spans="1:52"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row>
    <row r="465" spans="1:52"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row>
    <row r="466" spans="1:52"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row>
    <row r="467" spans="1:52"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row>
    <row r="468" spans="1:52"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row>
    <row r="469" spans="1:52"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row>
    <row r="470" spans="1:52"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row>
    <row r="471" spans="1:52"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row>
    <row r="472" spans="1:5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row>
    <row r="473" spans="1:52"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row>
    <row r="474" spans="1:52"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row>
    <row r="475" spans="1:52"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row>
    <row r="476" spans="1:52"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row>
    <row r="477" spans="1:52"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row>
    <row r="478" spans="1:52"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row>
    <row r="479" spans="1:52"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row>
    <row r="480" spans="1:52"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row>
    <row r="481" spans="1:52"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row>
    <row r="482" spans="1:5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row>
    <row r="483" spans="1:52"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row>
    <row r="484" spans="1:52"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row>
    <row r="485" spans="1:52"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row>
    <row r="486" spans="1:52"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row>
    <row r="487" spans="1:52"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row>
    <row r="488" spans="1:52"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row>
    <row r="489" spans="1:52"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row>
    <row r="490" spans="1:52"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row>
    <row r="491" spans="1:52"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row>
    <row r="492" spans="1:5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row>
    <row r="493" spans="1:52"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row>
    <row r="494" spans="1:52"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row>
    <row r="495" spans="1:52"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row>
    <row r="496" spans="1:52"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row>
    <row r="497" spans="1:52"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row>
    <row r="498" spans="1:52"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row>
    <row r="499" spans="1:52"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row>
    <row r="500" spans="1:52"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row>
    <row r="501" spans="1:52"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row>
    <row r="502" spans="1:5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row>
    <row r="503" spans="1:52"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row>
    <row r="504" spans="1:52"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row>
    <row r="505" spans="1:52"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row>
    <row r="506" spans="1:52"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row>
    <row r="507" spans="1:52"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row>
    <row r="508" spans="1:52"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row>
    <row r="509" spans="1:52"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row>
    <row r="510" spans="1:52"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row>
    <row r="511" spans="1:52"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row>
    <row r="512" spans="1:5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row>
    <row r="513" spans="1:52"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row>
    <row r="514" spans="1:52"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row>
    <row r="515" spans="1:52"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row>
    <row r="516" spans="1:52"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row>
    <row r="517" spans="1:52"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row>
    <row r="518" spans="1:52"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row>
    <row r="519" spans="1:52"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row>
    <row r="520" spans="1:52"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row>
    <row r="521" spans="1:52"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row>
    <row r="522" spans="1:5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row>
    <row r="523" spans="1:52"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row>
    <row r="524" spans="1:52"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row>
    <row r="525" spans="1:52"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row>
    <row r="526" spans="1:52"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row>
    <row r="527" spans="1:52"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row>
    <row r="528" spans="1:52"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row>
    <row r="529" spans="1:52"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row>
    <row r="530" spans="1:52"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row>
    <row r="531" spans="1:52"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row>
    <row r="532" spans="1:5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row>
    <row r="533" spans="1:52"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row>
    <row r="534" spans="1:52"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row>
    <row r="535" spans="1:52"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row>
    <row r="536" spans="1:52"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row>
    <row r="537" spans="1:52"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row>
    <row r="538" spans="1:52"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row>
    <row r="539" spans="1:52"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row>
    <row r="540" spans="1:52"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row>
    <row r="541" spans="1:52"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row>
    <row r="542" spans="1:5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row>
    <row r="543" spans="1:52"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row>
    <row r="544" spans="1:52"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row>
    <row r="545" spans="1:52"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row>
    <row r="546" spans="1:52"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row>
    <row r="547" spans="1:52"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row>
    <row r="548" spans="1:52"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row>
    <row r="549" spans="1:52"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row>
    <row r="550" spans="1:52"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row>
    <row r="551" spans="1:52"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row>
    <row r="552" spans="1: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row>
    <row r="553" spans="1:52"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row>
    <row r="554" spans="1:52"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row>
    <row r="555" spans="1:52"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row>
    <row r="556" spans="1:52"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row>
    <row r="557" spans="1:52"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row>
    <row r="558" spans="1:52"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row>
    <row r="559" spans="1:52"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row>
    <row r="560" spans="1:52"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row>
    <row r="561" spans="1:52"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row>
    <row r="562" spans="1:5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row>
    <row r="563" spans="1:52"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row>
    <row r="564" spans="1:52"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row>
    <row r="565" spans="1:52"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row>
    <row r="566" spans="1:52"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row>
    <row r="567" spans="1:52"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row>
    <row r="568" spans="1:52"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row>
    <row r="569" spans="1:52"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row>
    <row r="570" spans="1:52"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row>
    <row r="571" spans="1:52"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row>
    <row r="572" spans="1:5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row>
    <row r="573" spans="1:52"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row>
    <row r="574" spans="1:52"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row>
    <row r="575" spans="1:52"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row>
    <row r="576" spans="1:52"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row>
    <row r="577" spans="1:52"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row>
    <row r="578" spans="1:52"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row>
    <row r="579" spans="1:52"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row>
    <row r="580" spans="1:52"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row>
    <row r="581" spans="1:52"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row>
    <row r="582" spans="1:5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row>
    <row r="583" spans="1:52"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row>
    <row r="584" spans="1:52"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row>
    <row r="585" spans="1:52"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row>
    <row r="586" spans="1:52"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row>
    <row r="587" spans="1:52"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row>
    <row r="588" spans="1:52"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row>
    <row r="589" spans="1:52"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row>
    <row r="590" spans="1:52"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row>
    <row r="591" spans="1:52"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row>
    <row r="592" spans="1:5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row>
    <row r="593" spans="1:52"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row>
    <row r="594" spans="1:52"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row>
    <row r="595" spans="1:52"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row>
    <row r="596" spans="1:52"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row>
    <row r="597" spans="1:52"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row>
    <row r="598" spans="1:52"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row>
    <row r="599" spans="1:52"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row>
    <row r="600" spans="1:52"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row>
    <row r="601" spans="1:52"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row>
    <row r="602" spans="1:5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row>
    <row r="603" spans="1:52"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row>
    <row r="604" spans="1:52"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row>
    <row r="605" spans="1:52"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row>
    <row r="606" spans="1:52"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row>
    <row r="607" spans="1:52"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row>
    <row r="608" spans="1:52"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row>
    <row r="609" spans="1:52"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row>
    <row r="610" spans="1:52"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row>
    <row r="611" spans="1:52"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row>
    <row r="612" spans="1:5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row>
    <row r="613" spans="1:52"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row>
    <row r="614" spans="1:52"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row>
    <row r="615" spans="1:52"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row>
    <row r="616" spans="1:52"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row>
    <row r="617" spans="1:52"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row>
    <row r="618" spans="1:52"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row>
    <row r="619" spans="1:52"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row>
    <row r="620" spans="1:52"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row>
    <row r="621" spans="1:52"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row>
    <row r="622" spans="1:5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row>
    <row r="623" spans="1:52"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row>
    <row r="624" spans="1:52"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row>
    <row r="625" spans="1:52"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row>
    <row r="626" spans="1:52"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row>
    <row r="627" spans="1:52"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row>
    <row r="628" spans="1:52"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row>
    <row r="629" spans="1:52"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row>
    <row r="630" spans="1:52"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row>
    <row r="631" spans="1:52"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row>
    <row r="632" spans="1:5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row>
    <row r="633" spans="1:52"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row>
    <row r="634" spans="1:52"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row>
    <row r="635" spans="1:52"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row>
    <row r="636" spans="1:52"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row>
    <row r="637" spans="1:52"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row>
    <row r="638" spans="1:52"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row>
    <row r="639" spans="1:52"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row>
    <row r="640" spans="1:52"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row>
    <row r="641" spans="1:52"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row>
    <row r="642" spans="1:5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row>
    <row r="643" spans="1:52"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row>
    <row r="644" spans="1:52"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row>
    <row r="645" spans="1:52"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row>
    <row r="646" spans="1:52"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row>
    <row r="647" spans="1:52"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row>
    <row r="648" spans="1:52"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row>
    <row r="649" spans="1:52"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row>
    <row r="650" spans="1:52"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row>
    <row r="651" spans="1:52"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row>
    <row r="652" spans="1: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row>
    <row r="653" spans="1:52"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row>
    <row r="654" spans="1:52"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row>
    <row r="655" spans="1:52"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row>
    <row r="656" spans="1:52"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row>
    <row r="657" spans="1:52"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row>
    <row r="658" spans="1:52"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row>
    <row r="659" spans="1:52"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row>
    <row r="660" spans="1:52"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row>
    <row r="661" spans="1:52"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row>
    <row r="662" spans="1:5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row>
    <row r="663" spans="1:52"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row>
    <row r="664" spans="1:52"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row>
    <row r="665" spans="1:52"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row>
    <row r="666" spans="1:52"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row>
    <row r="667" spans="1:52"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row>
    <row r="668" spans="1:52"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row>
    <row r="669" spans="1:52"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row>
    <row r="670" spans="1:52"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row>
    <row r="671" spans="1:52"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row>
    <row r="672" spans="1:5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row>
    <row r="673" spans="1:52"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row>
    <row r="674" spans="1:52"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row>
    <row r="675" spans="1:52"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row>
    <row r="676" spans="1:52"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row>
    <row r="677" spans="1:52"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row>
    <row r="678" spans="1:52"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row>
    <row r="679" spans="1:52"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row>
    <row r="680" spans="1:52"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row>
    <row r="681" spans="1:52"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row>
    <row r="682" spans="1:5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row>
    <row r="683" spans="1:52"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row>
    <row r="684" spans="1:52"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row>
    <row r="685" spans="1:52"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row>
    <row r="686" spans="1:52"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row>
    <row r="687" spans="1:52"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row>
    <row r="688" spans="1:52"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row>
    <row r="689" spans="1:52"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row>
    <row r="690" spans="1:52"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row>
    <row r="691" spans="1:52"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row>
    <row r="692" spans="1:5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row>
    <row r="693" spans="1:52"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row>
    <row r="694" spans="1:52"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row>
    <row r="695" spans="1:52"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row>
    <row r="696" spans="1:52"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row>
    <row r="697" spans="1:52"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row>
    <row r="698" spans="1:52"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row>
    <row r="699" spans="1:52"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row>
    <row r="700" spans="1:52"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row>
    <row r="701" spans="1:52"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row>
    <row r="702" spans="1:5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row>
    <row r="703" spans="1:52"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row>
    <row r="704" spans="1:52"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row>
    <row r="705" spans="1:52"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row>
    <row r="706" spans="1:52"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row>
    <row r="707" spans="1:52"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row>
    <row r="708" spans="1:52"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row>
    <row r="709" spans="1:52"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row>
    <row r="710" spans="1:52"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row>
    <row r="711" spans="1:52"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row>
    <row r="712" spans="1:5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row>
    <row r="713" spans="1:52"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row>
    <row r="714" spans="1:52"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row>
    <row r="715" spans="1:52"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row>
    <row r="716" spans="1:52"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row>
    <row r="717" spans="1:52"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row>
    <row r="718" spans="1:52"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row>
    <row r="719" spans="1:52"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row>
    <row r="720" spans="1:52"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row>
    <row r="721" spans="1:52"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row>
    <row r="722" spans="1:5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row>
    <row r="723" spans="1:52"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row>
    <row r="724" spans="1:52"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row>
    <row r="725" spans="1:52"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row>
    <row r="726" spans="1:52"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row>
    <row r="727" spans="1:52"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row>
    <row r="728" spans="1:52"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row>
    <row r="729" spans="1:52"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row>
    <row r="730" spans="1:52"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row>
    <row r="731" spans="1:52"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row>
    <row r="732" spans="1:5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row>
    <row r="733" spans="1:52"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row>
    <row r="734" spans="1:52"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row>
    <row r="735" spans="1:52"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row>
    <row r="736" spans="1:52"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row>
    <row r="737" spans="1:52"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row>
    <row r="738" spans="1:52"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row>
    <row r="739" spans="1:52"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row>
    <row r="740" spans="1:52"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row>
    <row r="741" spans="1:52"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row>
    <row r="742" spans="1:5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row>
    <row r="743" spans="1:52"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row>
    <row r="744" spans="1:52"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row>
    <row r="745" spans="1:52"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row>
    <row r="746" spans="1:52"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row>
    <row r="747" spans="1:52"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row>
    <row r="748" spans="1:52"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row>
    <row r="749" spans="1:52"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row>
    <row r="750" spans="1:52"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row>
    <row r="751" spans="1:52"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row>
    <row r="752" spans="1: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row>
    <row r="753" spans="1:52"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row>
    <row r="754" spans="1:52"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row>
    <row r="755" spans="1:52"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row>
    <row r="756" spans="1:52"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row>
    <row r="757" spans="1:52"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row>
    <row r="758" spans="1:52"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row>
    <row r="759" spans="1:52"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row>
    <row r="760" spans="1:52"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row>
    <row r="761" spans="1:52"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row>
    <row r="762" spans="1:5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row>
    <row r="763" spans="1:52"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row>
    <row r="764" spans="1:52"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row>
    <row r="765" spans="1:52"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row>
    <row r="766" spans="1:52"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row>
    <row r="767" spans="1:52"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row>
    <row r="768" spans="1:52"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row>
    <row r="769" spans="1:52"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row>
    <row r="770" spans="1:52"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row>
    <row r="771" spans="1:52"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row>
    <row r="772" spans="1:5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row>
    <row r="773" spans="1:52"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row>
    <row r="774" spans="1:52"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row>
    <row r="775" spans="1:52"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row>
    <row r="776" spans="1:52"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row>
    <row r="777" spans="1:52"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row>
    <row r="778" spans="1:52"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row>
    <row r="779" spans="1:52"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row>
    <row r="780" spans="1:52"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row>
    <row r="781" spans="1:52"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row>
    <row r="782" spans="1:5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row>
    <row r="783" spans="1:52"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row>
    <row r="784" spans="1:52"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row>
    <row r="785" spans="1:52"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row>
    <row r="786" spans="1:52"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row>
    <row r="787" spans="1:52"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row>
    <row r="788" spans="1:52"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row>
    <row r="789" spans="1:52"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row>
    <row r="790" spans="1:52"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row>
    <row r="791" spans="1:52"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row>
    <row r="792" spans="1:5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row>
    <row r="793" spans="1:52"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row>
    <row r="794" spans="1:52"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row>
    <row r="795" spans="1:52"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row>
    <row r="796" spans="1:52"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row>
    <row r="797" spans="1:52"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row>
    <row r="798" spans="1:52"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row>
    <row r="799" spans="1:52"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row>
    <row r="800" spans="1:52"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row>
    <row r="801" spans="1:52"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row>
    <row r="802" spans="1:5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row>
    <row r="803" spans="1:52"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row>
    <row r="804" spans="1:52"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row>
    <row r="805" spans="1:52"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row>
    <row r="806" spans="1:52"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row>
    <row r="807" spans="1:52"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row>
    <row r="808" spans="1:52"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row>
    <row r="809" spans="1:52"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row>
    <row r="810" spans="1:52"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row>
    <row r="811" spans="1:52"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row>
    <row r="812" spans="1:5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row>
    <row r="813" spans="1:52"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row>
    <row r="814" spans="1:52"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row>
    <row r="815" spans="1:52"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row>
    <row r="816" spans="1:52"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row>
    <row r="817" spans="1:52"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row>
    <row r="818" spans="1:52"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row>
    <row r="819" spans="1:52"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row>
    <row r="820" spans="1:52"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row>
    <row r="821" spans="1:52"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row>
    <row r="822" spans="1:5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row>
    <row r="823" spans="1:52"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row>
    <row r="824" spans="1:52"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row>
    <row r="825" spans="1:52"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row>
    <row r="826" spans="1:52"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row>
    <row r="827" spans="1:52"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row>
    <row r="828" spans="1:52"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row>
    <row r="829" spans="1:52"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row>
    <row r="830" spans="1:52"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row>
    <row r="831" spans="1:52"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row>
    <row r="832" spans="1:5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row>
    <row r="833" spans="1:52"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row>
    <row r="834" spans="1:52"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row>
    <row r="835" spans="1:52"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row>
    <row r="836" spans="1:52"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row>
    <row r="837" spans="1:52"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row>
    <row r="838" spans="1:52"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row>
    <row r="839" spans="1:52"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row>
    <row r="840" spans="1:52"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row>
    <row r="841" spans="1:52"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row>
    <row r="842" spans="1:5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row>
    <row r="843" spans="1:52"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row>
    <row r="844" spans="1:52"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row>
    <row r="845" spans="1:52"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row>
    <row r="846" spans="1:52"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row>
    <row r="847" spans="1:52"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row>
    <row r="848" spans="1:52"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row>
    <row r="849" spans="1:52"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row>
    <row r="850" spans="1:52"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row>
    <row r="851" spans="1:52"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row>
    <row r="852" spans="1: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row>
    <row r="853" spans="1:52"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row>
    <row r="854" spans="1:52"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row>
    <row r="855" spans="1:52"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row>
    <row r="856" spans="1:52"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row>
    <row r="857" spans="1:52"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row>
    <row r="858" spans="1:52"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row>
    <row r="859" spans="1:52"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row>
    <row r="860" spans="1:52"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row>
    <row r="861" spans="1:52"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row>
    <row r="862" spans="1:5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row>
    <row r="863" spans="1:52"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row>
    <row r="864" spans="1:52"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row>
    <row r="865" spans="1:52"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row>
    <row r="866" spans="1:52"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row>
    <row r="867" spans="1:52"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row>
    <row r="868" spans="1:52"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row>
    <row r="869" spans="1:52"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row>
    <row r="870" spans="1:52"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row>
    <row r="871" spans="1:52"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row>
    <row r="872" spans="1:5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row>
    <row r="873" spans="1:52"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row>
    <row r="874" spans="1:52"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row>
    <row r="875" spans="1:52"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row>
    <row r="876" spans="1:52"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row>
    <row r="877" spans="1:52"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row>
    <row r="878" spans="1:52"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row>
    <row r="879" spans="1:52"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row>
    <row r="880" spans="1:52"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row>
    <row r="881" spans="1:52"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row>
    <row r="882" spans="1:5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row>
    <row r="883" spans="1:52"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row>
    <row r="884" spans="1:52"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row>
    <row r="885" spans="1:52"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row>
    <row r="886" spans="1:52"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row>
    <row r="887" spans="1:52"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row>
    <row r="888" spans="1:52"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row>
    <row r="889" spans="1:52"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row>
    <row r="890" spans="1:52"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row>
    <row r="891" spans="1:52"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row>
    <row r="892" spans="1:5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row>
    <row r="893" spans="1:52"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row>
    <row r="894" spans="1:52"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row>
    <row r="895" spans="1:52"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row>
    <row r="896" spans="1:52"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row>
    <row r="897" spans="1:52"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row>
    <row r="898" spans="1:52"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row>
    <row r="899" spans="1:52"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row>
    <row r="900" spans="1:52"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row>
    <row r="901" spans="1:52"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row>
    <row r="902" spans="1:5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row>
    <row r="903" spans="1:52"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row>
    <row r="904" spans="1:52"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row>
    <row r="905" spans="1:52"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row>
    <row r="906" spans="1:52"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row>
    <row r="907" spans="1:52"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row>
    <row r="908" spans="1:52"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row>
    <row r="909" spans="1:52"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row>
    <row r="910" spans="1:52"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row>
    <row r="911" spans="1:52"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row>
    <row r="912" spans="1:5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row>
    <row r="913" spans="1:52"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row>
    <row r="914" spans="1:52"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row>
    <row r="915" spans="1:52"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row>
    <row r="916" spans="1:52"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row>
    <row r="917" spans="1:52"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row>
    <row r="918" spans="1:52"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row>
    <row r="919" spans="1:52"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row>
    <row r="920" spans="1:52"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row>
    <row r="921" spans="1:52"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row>
    <row r="922" spans="1:5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row>
    <row r="923" spans="1:52"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row>
    <row r="924" spans="1:52"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row>
    <row r="925" spans="1:52"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row>
    <row r="926" spans="1:52"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row>
    <row r="927" spans="1:52"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row>
    <row r="928" spans="1:52"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row>
    <row r="929" spans="1:52"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row>
    <row r="930" spans="1:52"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row>
    <row r="931" spans="1:52"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row>
    <row r="932" spans="1:5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row>
    <row r="933" spans="1:52"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row>
    <row r="934" spans="1:52"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row>
    <row r="935" spans="1:52"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row>
    <row r="936" spans="1:52"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row>
    <row r="937" spans="1:52"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row>
    <row r="938" spans="1:52"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row>
    <row r="939" spans="1:52"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row>
    <row r="940" spans="1:52"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row>
    <row r="941" spans="1:52"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row>
    <row r="942" spans="1:5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row>
    <row r="943" spans="1:52"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row>
    <row r="944" spans="1:52"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row>
    <row r="945" spans="1:52"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row>
    <row r="946" spans="1:52"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row>
    <row r="947" spans="1:52"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row>
    <row r="948" spans="1:52"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row>
    <row r="949" spans="1:52"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row>
    <row r="950" spans="1:52"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row>
    <row r="951" spans="1:52"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row>
    <row r="952" spans="1: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row>
    <row r="953" spans="1:52"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row>
    <row r="954" spans="1:52"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row>
    <row r="955" spans="1:52"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row>
    <row r="956" spans="1:52"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row>
    <row r="957" spans="1:52"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row>
    <row r="958" spans="1:52"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row>
    <row r="959" spans="1:52"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row>
    <row r="960" spans="1:52"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row>
    <row r="961" spans="1:52"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row>
    <row r="962" spans="1:5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row>
    <row r="963" spans="1:52"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row>
    <row r="964" spans="1:52"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row>
    <row r="965" spans="1:52"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row>
    <row r="966" spans="1:52"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row>
    <row r="967" spans="1:52"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row>
    <row r="968" spans="1:52"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row>
    <row r="969" spans="1:52"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row>
    <row r="970" spans="1:52"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row>
    <row r="971" spans="1:52"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row>
    <row r="972" spans="1:5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row>
    <row r="973" spans="1:52"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row>
    <row r="974" spans="1:52"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row>
    <row r="975" spans="1:52"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row>
    <row r="976" spans="1:52"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row>
    <row r="977" spans="1:52"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row>
    <row r="978" spans="1:52"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row>
    <row r="979" spans="1:52"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row>
    <row r="980" spans="1:52"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row>
    <row r="981" spans="1:52"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row>
    <row r="982" spans="1:5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row>
    <row r="983" spans="1:52"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row>
    <row r="984" spans="1:52"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row>
    <row r="985" spans="1:52"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row>
    <row r="986" spans="1:52"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row>
    <row r="987" spans="1:52"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row>
    <row r="988" spans="1:52"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row>
    <row r="989" spans="1:52"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row>
    <row r="990" spans="1:52"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row>
    <row r="991" spans="1:52"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row>
    <row r="992" spans="1:5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row>
    <row r="993" spans="1:52"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row>
    <row r="994" spans="1:52"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row>
    <row r="995" spans="1:52"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row>
    <row r="996" spans="1:52"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row>
    <row r="997" spans="1:52"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row>
    <row r="998" spans="1:52"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row>
    <row r="999" spans="1:52"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row>
    <row r="1000" spans="1:52"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row>
    <row r="1001" spans="1:52"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row>
    <row r="1002" spans="1:52" ht="15.7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row>
    <row r="1003" spans="1:52" ht="15.7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row>
    <row r="1004" spans="1:52" ht="15.7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row>
    <row r="1005" spans="1:52" ht="15.7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row>
    <row r="1006" spans="1:52" ht="15.7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row>
    <row r="1007" spans="1:52" ht="15.7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row>
    <row r="1008" spans="1:52" ht="15.7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row>
    <row r="1009" spans="1:52" ht="15.7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row>
    <row r="1010" spans="1:52" ht="15.7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row>
    <row r="1011" spans="1:52" ht="15.75"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row>
    <row r="1012" spans="1:52" ht="15.75"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row>
    <row r="1013" spans="1:52" ht="15.75"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row>
    <row r="1014" spans="1:52" ht="15.75" customHeight="1">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19"/>
      <c r="AJ1014" s="19"/>
      <c r="AK1014" s="19"/>
      <c r="AL1014" s="19"/>
      <c r="AM1014" s="19"/>
      <c r="AN1014" s="19"/>
      <c r="AO1014" s="19"/>
      <c r="AP1014" s="19"/>
      <c r="AQ1014" s="19"/>
      <c r="AR1014" s="19"/>
      <c r="AS1014" s="19"/>
      <c r="AT1014" s="19"/>
      <c r="AU1014" s="19"/>
      <c r="AV1014" s="19"/>
      <c r="AW1014" s="19"/>
      <c r="AX1014" s="19"/>
      <c r="AY1014" s="19"/>
      <c r="AZ1014" s="19"/>
    </row>
    <row r="1015" spans="1:52" ht="15.75" customHeight="1">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c r="AH1015" s="19"/>
      <c r="AI1015" s="19"/>
      <c r="AJ1015" s="19"/>
      <c r="AK1015" s="19"/>
      <c r="AL1015" s="19"/>
      <c r="AM1015" s="19"/>
      <c r="AN1015" s="19"/>
      <c r="AO1015" s="19"/>
      <c r="AP1015" s="19"/>
      <c r="AQ1015" s="19"/>
      <c r="AR1015" s="19"/>
      <c r="AS1015" s="19"/>
      <c r="AT1015" s="19"/>
      <c r="AU1015" s="19"/>
      <c r="AV1015" s="19"/>
      <c r="AW1015" s="19"/>
      <c r="AX1015" s="19"/>
      <c r="AY1015" s="19"/>
      <c r="AZ1015" s="19"/>
    </row>
    <row r="1016" spans="1:52" ht="15.75" customHeight="1">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19"/>
      <c r="AI1016" s="19"/>
      <c r="AJ1016" s="19"/>
      <c r="AK1016" s="19"/>
      <c r="AL1016" s="19"/>
      <c r="AM1016" s="19"/>
      <c r="AN1016" s="19"/>
      <c r="AO1016" s="19"/>
      <c r="AP1016" s="19"/>
      <c r="AQ1016" s="19"/>
      <c r="AR1016" s="19"/>
      <c r="AS1016" s="19"/>
      <c r="AT1016" s="19"/>
      <c r="AU1016" s="19"/>
      <c r="AV1016" s="19"/>
      <c r="AW1016" s="19"/>
      <c r="AX1016" s="19"/>
      <c r="AY1016" s="19"/>
      <c r="AZ1016" s="19"/>
    </row>
    <row r="1017" spans="1:52" ht="15.75" customHeight="1">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c r="AH1017" s="19"/>
      <c r="AI1017" s="19"/>
      <c r="AJ1017" s="19"/>
      <c r="AK1017" s="19"/>
      <c r="AL1017" s="19"/>
      <c r="AM1017" s="19"/>
      <c r="AN1017" s="19"/>
      <c r="AO1017" s="19"/>
      <c r="AP1017" s="19"/>
      <c r="AQ1017" s="19"/>
      <c r="AR1017" s="19"/>
      <c r="AS1017" s="19"/>
      <c r="AT1017" s="19"/>
      <c r="AU1017" s="19"/>
      <c r="AV1017" s="19"/>
      <c r="AW1017" s="19"/>
      <c r="AX1017" s="19"/>
      <c r="AY1017" s="19"/>
      <c r="AZ1017" s="19"/>
    </row>
    <row r="1018" spans="1:52" ht="15.75" customHeight="1">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c r="AH1018" s="19"/>
      <c r="AI1018" s="19"/>
      <c r="AJ1018" s="19"/>
      <c r="AK1018" s="19"/>
      <c r="AL1018" s="19"/>
      <c r="AM1018" s="19"/>
      <c r="AN1018" s="19"/>
      <c r="AO1018" s="19"/>
      <c r="AP1018" s="19"/>
      <c r="AQ1018" s="19"/>
      <c r="AR1018" s="19"/>
      <c r="AS1018" s="19"/>
      <c r="AT1018" s="19"/>
      <c r="AU1018" s="19"/>
      <c r="AV1018" s="19"/>
      <c r="AW1018" s="19"/>
      <c r="AX1018" s="19"/>
      <c r="AY1018" s="19"/>
      <c r="AZ1018" s="19"/>
    </row>
    <row r="1019" spans="1:52" ht="15.75" customHeight="1">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c r="AH1019" s="19"/>
      <c r="AI1019" s="19"/>
      <c r="AJ1019" s="19"/>
      <c r="AK1019" s="19"/>
      <c r="AL1019" s="19"/>
      <c r="AM1019" s="19"/>
      <c r="AN1019" s="19"/>
      <c r="AO1019" s="19"/>
      <c r="AP1019" s="19"/>
      <c r="AQ1019" s="19"/>
      <c r="AR1019" s="19"/>
      <c r="AS1019" s="19"/>
      <c r="AT1019" s="19"/>
      <c r="AU1019" s="19"/>
      <c r="AV1019" s="19"/>
      <c r="AW1019" s="19"/>
      <c r="AX1019" s="19"/>
      <c r="AY1019" s="19"/>
      <c r="AZ1019" s="19"/>
    </row>
    <row r="1020" spans="1:52" ht="15.75" customHeight="1">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c r="AD1020" s="19"/>
      <c r="AE1020" s="19"/>
      <c r="AF1020" s="19"/>
      <c r="AG1020" s="19"/>
      <c r="AH1020" s="19"/>
      <c r="AI1020" s="19"/>
      <c r="AJ1020" s="19"/>
      <c r="AK1020" s="19"/>
      <c r="AL1020" s="19"/>
      <c r="AM1020" s="19"/>
      <c r="AN1020" s="19"/>
      <c r="AO1020" s="19"/>
      <c r="AP1020" s="19"/>
      <c r="AQ1020" s="19"/>
      <c r="AR1020" s="19"/>
      <c r="AS1020" s="19"/>
      <c r="AT1020" s="19"/>
      <c r="AU1020" s="19"/>
      <c r="AV1020" s="19"/>
      <c r="AW1020" s="19"/>
      <c r="AX1020" s="19"/>
      <c r="AY1020" s="19"/>
      <c r="AZ1020" s="19"/>
    </row>
    <row r="1021" spans="1:52" ht="15.75" customHeight="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c r="AD1021" s="19"/>
      <c r="AE1021" s="19"/>
      <c r="AF1021" s="19"/>
      <c r="AG1021" s="19"/>
      <c r="AH1021" s="19"/>
      <c r="AI1021" s="19"/>
      <c r="AJ1021" s="19"/>
      <c r="AK1021" s="19"/>
      <c r="AL1021" s="19"/>
      <c r="AM1021" s="19"/>
      <c r="AN1021" s="19"/>
      <c r="AO1021" s="19"/>
      <c r="AP1021" s="19"/>
      <c r="AQ1021" s="19"/>
      <c r="AR1021" s="19"/>
      <c r="AS1021" s="19"/>
      <c r="AT1021" s="19"/>
      <c r="AU1021" s="19"/>
      <c r="AV1021" s="19"/>
      <c r="AW1021" s="19"/>
      <c r="AX1021" s="19"/>
      <c r="AY1021" s="19"/>
      <c r="AZ1021" s="19"/>
    </row>
    <row r="1022" spans="1:52" ht="15.75" customHeight="1">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c r="AH1022" s="19"/>
      <c r="AI1022" s="19"/>
      <c r="AJ1022" s="19"/>
      <c r="AK1022" s="19"/>
      <c r="AL1022" s="19"/>
      <c r="AM1022" s="19"/>
      <c r="AN1022" s="19"/>
      <c r="AO1022" s="19"/>
      <c r="AP1022" s="19"/>
      <c r="AQ1022" s="19"/>
      <c r="AR1022" s="19"/>
      <c r="AS1022" s="19"/>
      <c r="AT1022" s="19"/>
      <c r="AU1022" s="19"/>
      <c r="AV1022" s="19"/>
      <c r="AW1022" s="19"/>
      <c r="AX1022" s="19"/>
      <c r="AY1022" s="19"/>
      <c r="AZ1022" s="19"/>
    </row>
    <row r="1023" spans="1:52" ht="15.75" customHeight="1">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c r="AG1023" s="19"/>
      <c r="AH1023" s="19"/>
      <c r="AI1023" s="19"/>
      <c r="AJ1023" s="19"/>
      <c r="AK1023" s="19"/>
      <c r="AL1023" s="19"/>
      <c r="AM1023" s="19"/>
      <c r="AN1023" s="19"/>
      <c r="AO1023" s="19"/>
      <c r="AP1023" s="19"/>
      <c r="AQ1023" s="19"/>
      <c r="AR1023" s="19"/>
      <c r="AS1023" s="19"/>
      <c r="AT1023" s="19"/>
      <c r="AU1023" s="19"/>
      <c r="AV1023" s="19"/>
      <c r="AW1023" s="19"/>
      <c r="AX1023" s="19"/>
      <c r="AY1023" s="19"/>
      <c r="AZ1023" s="19"/>
    </row>
    <row r="1024" spans="1:52" ht="15.75" customHeight="1">
      <c r="A1024" s="19"/>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c r="AH1024" s="19"/>
      <c r="AI1024" s="19"/>
      <c r="AJ1024" s="19"/>
      <c r="AK1024" s="19"/>
      <c r="AL1024" s="19"/>
      <c r="AM1024" s="19"/>
      <c r="AN1024" s="19"/>
      <c r="AO1024" s="19"/>
      <c r="AP1024" s="19"/>
      <c r="AQ1024" s="19"/>
      <c r="AR1024" s="19"/>
      <c r="AS1024" s="19"/>
      <c r="AT1024" s="19"/>
      <c r="AU1024" s="19"/>
      <c r="AV1024" s="19"/>
      <c r="AW1024" s="19"/>
      <c r="AX1024" s="19"/>
      <c r="AY1024" s="19"/>
      <c r="AZ1024" s="19"/>
    </row>
    <row r="1025" spans="1:52" ht="15.75" customHeight="1">
      <c r="A1025" s="19"/>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c r="AD1025" s="19"/>
      <c r="AE1025" s="19"/>
      <c r="AF1025" s="19"/>
      <c r="AG1025" s="19"/>
      <c r="AH1025" s="19"/>
      <c r="AI1025" s="19"/>
      <c r="AJ1025" s="19"/>
      <c r="AK1025" s="19"/>
      <c r="AL1025" s="19"/>
      <c r="AM1025" s="19"/>
      <c r="AN1025" s="19"/>
      <c r="AO1025" s="19"/>
      <c r="AP1025" s="19"/>
      <c r="AQ1025" s="19"/>
      <c r="AR1025" s="19"/>
      <c r="AS1025" s="19"/>
      <c r="AT1025" s="19"/>
      <c r="AU1025" s="19"/>
      <c r="AV1025" s="19"/>
      <c r="AW1025" s="19"/>
      <c r="AX1025" s="19"/>
      <c r="AY1025" s="19"/>
      <c r="AZ1025" s="19"/>
    </row>
    <row r="1026" spans="1:52" ht="15.75" customHeight="1">
      <c r="A1026" s="19"/>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c r="AD1026" s="19"/>
      <c r="AE1026" s="19"/>
      <c r="AF1026" s="19"/>
      <c r="AG1026" s="19"/>
      <c r="AH1026" s="19"/>
      <c r="AI1026" s="19"/>
      <c r="AJ1026" s="19"/>
      <c r="AK1026" s="19"/>
      <c r="AL1026" s="19"/>
      <c r="AM1026" s="19"/>
      <c r="AN1026" s="19"/>
      <c r="AO1026" s="19"/>
      <c r="AP1026" s="19"/>
      <c r="AQ1026" s="19"/>
      <c r="AR1026" s="19"/>
      <c r="AS1026" s="19"/>
      <c r="AT1026" s="19"/>
      <c r="AU1026" s="19"/>
      <c r="AV1026" s="19"/>
      <c r="AW1026" s="19"/>
      <c r="AX1026" s="19"/>
      <c r="AY1026" s="19"/>
      <c r="AZ1026" s="19"/>
    </row>
    <row r="1027" spans="1:52" ht="15.75" customHeight="1">
      <c r="A1027" s="19"/>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c r="AD1027" s="19"/>
      <c r="AE1027" s="19"/>
      <c r="AF1027" s="19"/>
      <c r="AG1027" s="19"/>
      <c r="AH1027" s="19"/>
      <c r="AI1027" s="19"/>
      <c r="AJ1027" s="19"/>
      <c r="AK1027" s="19"/>
      <c r="AL1027" s="19"/>
      <c r="AM1027" s="19"/>
      <c r="AN1027" s="19"/>
      <c r="AO1027" s="19"/>
      <c r="AP1027" s="19"/>
      <c r="AQ1027" s="19"/>
      <c r="AR1027" s="19"/>
      <c r="AS1027" s="19"/>
      <c r="AT1027" s="19"/>
      <c r="AU1027" s="19"/>
      <c r="AV1027" s="19"/>
      <c r="AW1027" s="19"/>
      <c r="AX1027" s="19"/>
      <c r="AY1027" s="19"/>
      <c r="AZ1027" s="19"/>
    </row>
    <row r="1028" spans="1:52" ht="15.75" customHeight="1">
      <c r="A1028" s="19"/>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c r="AH1028" s="19"/>
      <c r="AI1028" s="19"/>
      <c r="AJ1028" s="19"/>
      <c r="AK1028" s="19"/>
      <c r="AL1028" s="19"/>
      <c r="AM1028" s="19"/>
      <c r="AN1028" s="19"/>
      <c r="AO1028" s="19"/>
      <c r="AP1028" s="19"/>
      <c r="AQ1028" s="19"/>
      <c r="AR1028" s="19"/>
      <c r="AS1028" s="19"/>
      <c r="AT1028" s="19"/>
      <c r="AU1028" s="19"/>
      <c r="AV1028" s="19"/>
      <c r="AW1028" s="19"/>
      <c r="AX1028" s="19"/>
      <c r="AY1028" s="19"/>
      <c r="AZ1028" s="19"/>
    </row>
    <row r="1029" spans="1:52" ht="15.75" customHeight="1">
      <c r="A1029" s="19"/>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row>
    <row r="1030" spans="1:52" ht="15.75" customHeight="1">
      <c r="A1030" s="19"/>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row>
    <row r="1031" spans="1:52" ht="15.75" customHeight="1">
      <c r="A1031" s="19"/>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row>
    <row r="1032" spans="1:52" ht="15.75" customHeight="1">
      <c r="A1032" s="19"/>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row>
    <row r="1033" spans="1:52" ht="15.75" customHeight="1">
      <c r="A1033" s="19"/>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row>
    <row r="1034" spans="1:52" ht="15.75" customHeight="1">
      <c r="A1034" s="19"/>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row>
    <row r="1035" spans="1:52" ht="15.75" customHeight="1">
      <c r="A1035" s="19"/>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row>
    <row r="1036" spans="1:52" ht="15.75" customHeight="1">
      <c r="A1036" s="19"/>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row>
    <row r="1037" spans="1:52" ht="15.75" customHeight="1">
      <c r="A1037" s="19"/>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row>
    <row r="1038" spans="1:52" ht="15.75" customHeight="1">
      <c r="A1038" s="19"/>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row>
    <row r="1039" spans="1:52" ht="15.75" customHeight="1">
      <c r="A1039" s="19"/>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c r="AB1039" s="19"/>
      <c r="AC1039" s="19"/>
      <c r="AD1039" s="19"/>
      <c r="AE1039" s="19"/>
      <c r="AF1039" s="19"/>
      <c r="AG1039" s="19"/>
      <c r="AH1039" s="19"/>
      <c r="AI1039" s="19"/>
      <c r="AJ1039" s="19"/>
      <c r="AK1039" s="19"/>
      <c r="AL1039" s="19"/>
      <c r="AM1039" s="19"/>
      <c r="AN1039" s="19"/>
      <c r="AO1039" s="19"/>
      <c r="AP1039" s="19"/>
      <c r="AQ1039" s="19"/>
      <c r="AR1039" s="19"/>
      <c r="AS1039" s="19"/>
      <c r="AT1039" s="19"/>
      <c r="AU1039" s="19"/>
      <c r="AV1039" s="19"/>
      <c r="AW1039" s="19"/>
      <c r="AX1039" s="19"/>
      <c r="AY1039" s="19"/>
      <c r="AZ1039" s="19"/>
    </row>
    <row r="1040" spans="1:52" ht="15.75" customHeight="1">
      <c r="A1040" s="19"/>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c r="AD1040" s="19"/>
      <c r="AE1040" s="19"/>
      <c r="AF1040" s="19"/>
      <c r="AG1040" s="19"/>
      <c r="AH1040" s="19"/>
      <c r="AI1040" s="19"/>
      <c r="AJ1040" s="19"/>
      <c r="AK1040" s="19"/>
      <c r="AL1040" s="19"/>
      <c r="AM1040" s="19"/>
      <c r="AN1040" s="19"/>
      <c r="AO1040" s="19"/>
      <c r="AP1040" s="19"/>
      <c r="AQ1040" s="19"/>
      <c r="AR1040" s="19"/>
      <c r="AS1040" s="19"/>
      <c r="AT1040" s="19"/>
      <c r="AU1040" s="19"/>
      <c r="AV1040" s="19"/>
      <c r="AW1040" s="19"/>
      <c r="AX1040" s="19"/>
      <c r="AY1040" s="19"/>
      <c r="AZ1040" s="19"/>
    </row>
    <row r="1041" spans="1:52" ht="15.75" customHeight="1">
      <c r="A1041" s="19"/>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c r="AB1041" s="19"/>
      <c r="AC1041" s="19"/>
      <c r="AD1041" s="19"/>
      <c r="AE1041" s="19"/>
      <c r="AF1041" s="19"/>
      <c r="AG1041" s="19"/>
      <c r="AH1041" s="19"/>
      <c r="AI1041" s="19"/>
      <c r="AJ1041" s="19"/>
      <c r="AK1041" s="19"/>
      <c r="AL1041" s="19"/>
      <c r="AM1041" s="19"/>
      <c r="AN1041" s="19"/>
      <c r="AO1041" s="19"/>
      <c r="AP1041" s="19"/>
      <c r="AQ1041" s="19"/>
      <c r="AR1041" s="19"/>
      <c r="AS1041" s="19"/>
      <c r="AT1041" s="19"/>
      <c r="AU1041" s="19"/>
      <c r="AV1041" s="19"/>
      <c r="AW1041" s="19"/>
      <c r="AX1041" s="19"/>
      <c r="AY1041" s="19"/>
      <c r="AZ1041" s="19"/>
    </row>
    <row r="1042" spans="1:52" ht="15.75" customHeight="1">
      <c r="A1042" s="19"/>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c r="AB1042" s="19"/>
      <c r="AC1042" s="19"/>
      <c r="AD1042" s="19"/>
      <c r="AE1042" s="19"/>
      <c r="AF1042" s="19"/>
      <c r="AG1042" s="19"/>
      <c r="AH1042" s="19"/>
      <c r="AI1042" s="19"/>
      <c r="AJ1042" s="19"/>
      <c r="AK1042" s="19"/>
      <c r="AL1042" s="19"/>
      <c r="AM1042" s="19"/>
      <c r="AN1042" s="19"/>
      <c r="AO1042" s="19"/>
      <c r="AP1042" s="19"/>
      <c r="AQ1042" s="19"/>
      <c r="AR1042" s="19"/>
      <c r="AS1042" s="19"/>
      <c r="AT1042" s="19"/>
      <c r="AU1042" s="19"/>
      <c r="AV1042" s="19"/>
      <c r="AW1042" s="19"/>
      <c r="AX1042" s="19"/>
      <c r="AY1042" s="19"/>
      <c r="AZ1042" s="19"/>
    </row>
    <row r="1043" spans="1:52" ht="15.75" customHeight="1">
      <c r="A1043" s="19"/>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c r="AB1043" s="19"/>
      <c r="AC1043" s="19"/>
      <c r="AD1043" s="19"/>
      <c r="AE1043" s="19"/>
      <c r="AF1043" s="19"/>
      <c r="AG1043" s="19"/>
      <c r="AH1043" s="19"/>
      <c r="AI1043" s="19"/>
      <c r="AJ1043" s="19"/>
      <c r="AK1043" s="19"/>
      <c r="AL1043" s="19"/>
      <c r="AM1043" s="19"/>
      <c r="AN1043" s="19"/>
      <c r="AO1043" s="19"/>
      <c r="AP1043" s="19"/>
      <c r="AQ1043" s="19"/>
      <c r="AR1043" s="19"/>
      <c r="AS1043" s="19"/>
      <c r="AT1043" s="19"/>
      <c r="AU1043" s="19"/>
      <c r="AV1043" s="19"/>
      <c r="AW1043" s="19"/>
      <c r="AX1043" s="19"/>
      <c r="AY1043" s="19"/>
      <c r="AZ1043" s="19"/>
    </row>
    <row r="1044" spans="1:52" ht="15.75" customHeight="1">
      <c r="A1044" s="19"/>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c r="AB1044" s="19"/>
      <c r="AC1044" s="19"/>
      <c r="AD1044" s="19"/>
      <c r="AE1044" s="19"/>
      <c r="AF1044" s="19"/>
      <c r="AG1044" s="19"/>
      <c r="AH1044" s="19"/>
      <c r="AI1044" s="19"/>
      <c r="AJ1044" s="19"/>
      <c r="AK1044" s="19"/>
      <c r="AL1044" s="19"/>
      <c r="AM1044" s="19"/>
      <c r="AN1044" s="19"/>
      <c r="AO1044" s="19"/>
      <c r="AP1044" s="19"/>
      <c r="AQ1044" s="19"/>
      <c r="AR1044" s="19"/>
      <c r="AS1044" s="19"/>
      <c r="AT1044" s="19"/>
      <c r="AU1044" s="19"/>
      <c r="AV1044" s="19"/>
      <c r="AW1044" s="19"/>
      <c r="AX1044" s="19"/>
      <c r="AY1044" s="19"/>
      <c r="AZ1044" s="19"/>
    </row>
    <row r="1045" spans="1:52" ht="15.75" customHeight="1">
      <c r="A1045" s="19"/>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c r="AB1045" s="19"/>
      <c r="AC1045" s="19"/>
      <c r="AD1045" s="19"/>
      <c r="AE1045" s="19"/>
      <c r="AF1045" s="19"/>
      <c r="AG1045" s="19"/>
      <c r="AH1045" s="19"/>
      <c r="AI1045" s="19"/>
      <c r="AJ1045" s="19"/>
      <c r="AK1045" s="19"/>
      <c r="AL1045" s="19"/>
      <c r="AM1045" s="19"/>
      <c r="AN1045" s="19"/>
      <c r="AO1045" s="19"/>
      <c r="AP1045" s="19"/>
      <c r="AQ1045" s="19"/>
      <c r="AR1045" s="19"/>
      <c r="AS1045" s="19"/>
      <c r="AT1045" s="19"/>
      <c r="AU1045" s="19"/>
      <c r="AV1045" s="19"/>
      <c r="AW1045" s="19"/>
      <c r="AX1045" s="19"/>
      <c r="AY1045" s="19"/>
      <c r="AZ1045" s="19"/>
    </row>
    <row r="1046" spans="1:52" ht="15.75" customHeight="1">
      <c r="A1046" s="19"/>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19"/>
      <c r="AI1046" s="19"/>
      <c r="AJ1046" s="19"/>
      <c r="AK1046" s="19"/>
      <c r="AL1046" s="19"/>
      <c r="AM1046" s="19"/>
      <c r="AN1046" s="19"/>
      <c r="AO1046" s="19"/>
      <c r="AP1046" s="19"/>
      <c r="AQ1046" s="19"/>
      <c r="AR1046" s="19"/>
      <c r="AS1046" s="19"/>
      <c r="AT1046" s="19"/>
      <c r="AU1046" s="19"/>
      <c r="AV1046" s="19"/>
      <c r="AW1046" s="19"/>
      <c r="AX1046" s="19"/>
      <c r="AY1046" s="19"/>
      <c r="AZ1046" s="19"/>
    </row>
    <row r="1047" spans="1:52" ht="15.75" customHeight="1">
      <c r="A1047" s="19"/>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c r="AB1047" s="19"/>
      <c r="AC1047" s="19"/>
      <c r="AD1047" s="19"/>
      <c r="AE1047" s="19"/>
      <c r="AF1047" s="19"/>
      <c r="AG1047" s="19"/>
      <c r="AH1047" s="19"/>
      <c r="AI1047" s="19"/>
      <c r="AJ1047" s="19"/>
      <c r="AK1047" s="19"/>
      <c r="AL1047" s="19"/>
      <c r="AM1047" s="19"/>
      <c r="AN1047" s="19"/>
      <c r="AO1047" s="19"/>
      <c r="AP1047" s="19"/>
      <c r="AQ1047" s="19"/>
      <c r="AR1047" s="19"/>
      <c r="AS1047" s="19"/>
      <c r="AT1047" s="19"/>
      <c r="AU1047" s="19"/>
      <c r="AV1047" s="19"/>
      <c r="AW1047" s="19"/>
      <c r="AX1047" s="19"/>
      <c r="AY1047" s="19"/>
      <c r="AZ1047" s="19"/>
    </row>
    <row r="1048" spans="1:52" ht="15.75" customHeight="1">
      <c r="A1048" s="19"/>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19"/>
      <c r="AI1048" s="19"/>
      <c r="AJ1048" s="19"/>
      <c r="AK1048" s="19"/>
      <c r="AL1048" s="19"/>
      <c r="AM1048" s="19"/>
      <c r="AN1048" s="19"/>
      <c r="AO1048" s="19"/>
      <c r="AP1048" s="19"/>
      <c r="AQ1048" s="19"/>
      <c r="AR1048" s="19"/>
      <c r="AS1048" s="19"/>
      <c r="AT1048" s="19"/>
      <c r="AU1048" s="19"/>
      <c r="AV1048" s="19"/>
      <c r="AW1048" s="19"/>
      <c r="AX1048" s="19"/>
      <c r="AY1048" s="19"/>
      <c r="AZ1048" s="19"/>
    </row>
    <row r="1049" spans="1:52" ht="15.75" customHeight="1">
      <c r="A1049" s="19"/>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c r="AB1049" s="19"/>
      <c r="AC1049" s="19"/>
      <c r="AD1049" s="19"/>
      <c r="AE1049" s="19"/>
      <c r="AF1049" s="19"/>
      <c r="AG1049" s="19"/>
      <c r="AH1049" s="19"/>
      <c r="AI1049" s="19"/>
      <c r="AJ1049" s="19"/>
      <c r="AK1049" s="19"/>
      <c r="AL1049" s="19"/>
      <c r="AM1049" s="19"/>
      <c r="AN1049" s="19"/>
      <c r="AO1049" s="19"/>
      <c r="AP1049" s="19"/>
      <c r="AQ1049" s="19"/>
      <c r="AR1049" s="19"/>
      <c r="AS1049" s="19"/>
      <c r="AT1049" s="19"/>
      <c r="AU1049" s="19"/>
      <c r="AV1049" s="19"/>
      <c r="AW1049" s="19"/>
      <c r="AX1049" s="19"/>
      <c r="AY1049" s="19"/>
      <c r="AZ1049" s="19"/>
    </row>
    <row r="1050" spans="1:52" ht="15.75" customHeight="1">
      <c r="A1050" s="19"/>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c r="AB1050" s="19"/>
      <c r="AC1050" s="19"/>
      <c r="AD1050" s="19"/>
      <c r="AE1050" s="19"/>
      <c r="AF1050" s="19"/>
      <c r="AG1050" s="19"/>
      <c r="AH1050" s="19"/>
      <c r="AI1050" s="19"/>
      <c r="AJ1050" s="19"/>
      <c r="AK1050" s="19"/>
      <c r="AL1050" s="19"/>
      <c r="AM1050" s="19"/>
      <c r="AN1050" s="19"/>
      <c r="AO1050" s="19"/>
      <c r="AP1050" s="19"/>
      <c r="AQ1050" s="19"/>
      <c r="AR1050" s="19"/>
      <c r="AS1050" s="19"/>
      <c r="AT1050" s="19"/>
      <c r="AU1050" s="19"/>
      <c r="AV1050" s="19"/>
      <c r="AW1050" s="19"/>
      <c r="AX1050" s="19"/>
      <c r="AY1050" s="19"/>
      <c r="AZ1050" s="19"/>
    </row>
    <row r="1051" spans="1:52" ht="15.75" customHeight="1">
      <c r="A1051" s="19"/>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c r="AB1051" s="19"/>
      <c r="AC1051" s="19"/>
      <c r="AD1051" s="19"/>
      <c r="AE1051" s="19"/>
      <c r="AF1051" s="19"/>
      <c r="AG1051" s="19"/>
      <c r="AH1051" s="19"/>
      <c r="AI1051" s="19"/>
      <c r="AJ1051" s="19"/>
      <c r="AK1051" s="19"/>
      <c r="AL1051" s="19"/>
      <c r="AM1051" s="19"/>
      <c r="AN1051" s="19"/>
      <c r="AO1051" s="19"/>
      <c r="AP1051" s="19"/>
      <c r="AQ1051" s="19"/>
      <c r="AR1051" s="19"/>
      <c r="AS1051" s="19"/>
      <c r="AT1051" s="19"/>
      <c r="AU1051" s="19"/>
      <c r="AV1051" s="19"/>
      <c r="AW1051" s="19"/>
      <c r="AX1051" s="19"/>
      <c r="AY1051" s="19"/>
      <c r="AZ1051" s="19"/>
    </row>
    <row r="1052" spans="1:52" ht="15.75" customHeight="1">
      <c r="A1052" s="19"/>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c r="AB1052" s="19"/>
      <c r="AC1052" s="19"/>
      <c r="AD1052" s="19"/>
      <c r="AE1052" s="19"/>
      <c r="AF1052" s="19"/>
      <c r="AG1052" s="19"/>
      <c r="AH1052" s="19"/>
      <c r="AI1052" s="19"/>
      <c r="AJ1052" s="19"/>
      <c r="AK1052" s="19"/>
      <c r="AL1052" s="19"/>
      <c r="AM1052" s="19"/>
      <c r="AN1052" s="19"/>
      <c r="AO1052" s="19"/>
      <c r="AP1052" s="19"/>
      <c r="AQ1052" s="19"/>
      <c r="AR1052" s="19"/>
      <c r="AS1052" s="19"/>
      <c r="AT1052" s="19"/>
      <c r="AU1052" s="19"/>
      <c r="AV1052" s="19"/>
      <c r="AW1052" s="19"/>
      <c r="AX1052" s="19"/>
      <c r="AY1052" s="19"/>
      <c r="AZ1052" s="19"/>
    </row>
    <row r="1053" spans="1:52" ht="15.75" customHeight="1">
      <c r="A1053" s="19"/>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c r="AB1053" s="19"/>
      <c r="AC1053" s="19"/>
      <c r="AD1053" s="19"/>
      <c r="AE1053" s="19"/>
      <c r="AF1053" s="19"/>
      <c r="AG1053" s="19"/>
      <c r="AH1053" s="19"/>
      <c r="AI1053" s="19"/>
      <c r="AJ1053" s="19"/>
      <c r="AK1053" s="19"/>
      <c r="AL1053" s="19"/>
      <c r="AM1053" s="19"/>
      <c r="AN1053" s="19"/>
      <c r="AO1053" s="19"/>
      <c r="AP1053" s="19"/>
      <c r="AQ1053" s="19"/>
      <c r="AR1053" s="19"/>
      <c r="AS1053" s="19"/>
      <c r="AT1053" s="19"/>
      <c r="AU1053" s="19"/>
      <c r="AV1053" s="19"/>
      <c r="AW1053" s="19"/>
      <c r="AX1053" s="19"/>
      <c r="AY1053" s="19"/>
      <c r="AZ1053" s="19"/>
    </row>
    <row r="1054" spans="1:52" ht="15.75" customHeight="1">
      <c r="A1054" s="19"/>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row>
    <row r="1055" spans="1:52" ht="15.75" customHeight="1">
      <c r="A1055" s="19"/>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row>
    <row r="1056" spans="1:52" ht="15.75" customHeight="1">
      <c r="A1056" s="19"/>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row>
    <row r="1057" spans="1:52" ht="15.75" customHeight="1">
      <c r="A1057" s="19"/>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row>
    <row r="1058" spans="1:52" ht="15.75" customHeight="1">
      <c r="A1058" s="19"/>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row>
    <row r="1059" spans="1:52" ht="15.75" customHeight="1">
      <c r="A1059" s="19"/>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row>
    <row r="1060" spans="1:52" ht="15.75" customHeight="1">
      <c r="A1060" s="19"/>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row>
    <row r="1061" spans="1:52" ht="15.75" customHeight="1">
      <c r="A1061" s="19"/>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row>
    <row r="1062" spans="1:52" ht="15.75" customHeight="1">
      <c r="A1062" s="19"/>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row>
    <row r="1063" spans="1:52" ht="15.75" customHeight="1">
      <c r="A1063" s="19"/>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row>
    <row r="1064" spans="1:52" ht="15.75" customHeight="1">
      <c r="A1064" s="19"/>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c r="AB1064" s="19"/>
      <c r="AC1064" s="19"/>
      <c r="AD1064" s="19"/>
      <c r="AE1064" s="19"/>
      <c r="AF1064" s="19"/>
      <c r="AG1064" s="19"/>
      <c r="AH1064" s="19"/>
      <c r="AI1064" s="19"/>
      <c r="AJ1064" s="19"/>
      <c r="AK1064" s="19"/>
      <c r="AL1064" s="19"/>
      <c r="AM1064" s="19"/>
      <c r="AN1064" s="19"/>
      <c r="AO1064" s="19"/>
      <c r="AP1064" s="19"/>
      <c r="AQ1064" s="19"/>
      <c r="AR1064" s="19"/>
      <c r="AS1064" s="19"/>
      <c r="AT1064" s="19"/>
      <c r="AU1064" s="19"/>
      <c r="AV1064" s="19"/>
      <c r="AW1064" s="19"/>
      <c r="AX1064" s="19"/>
      <c r="AY1064" s="19"/>
      <c r="AZ1064" s="19"/>
    </row>
    <row r="1065" spans="1:52" ht="15.75" customHeight="1">
      <c r="A1065" s="19"/>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c r="AB1065" s="19"/>
      <c r="AC1065" s="19"/>
      <c r="AD1065" s="19"/>
      <c r="AE1065" s="19"/>
      <c r="AF1065" s="19"/>
      <c r="AG1065" s="19"/>
      <c r="AH1065" s="19"/>
      <c r="AI1065" s="19"/>
      <c r="AJ1065" s="19"/>
      <c r="AK1065" s="19"/>
      <c r="AL1065" s="19"/>
      <c r="AM1065" s="19"/>
      <c r="AN1065" s="19"/>
      <c r="AO1065" s="19"/>
      <c r="AP1065" s="19"/>
      <c r="AQ1065" s="19"/>
      <c r="AR1065" s="19"/>
      <c r="AS1065" s="19"/>
      <c r="AT1065" s="19"/>
      <c r="AU1065" s="19"/>
      <c r="AV1065" s="19"/>
      <c r="AW1065" s="19"/>
      <c r="AX1065" s="19"/>
      <c r="AY1065" s="19"/>
      <c r="AZ1065" s="19"/>
    </row>
    <row r="1066" spans="1:52" ht="15.75" customHeight="1">
      <c r="A1066" s="19"/>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c r="AB1066" s="19"/>
      <c r="AC1066" s="19"/>
      <c r="AD1066" s="19"/>
      <c r="AE1066" s="19"/>
      <c r="AF1066" s="19"/>
      <c r="AG1066" s="19"/>
      <c r="AH1066" s="19"/>
      <c r="AI1066" s="19"/>
      <c r="AJ1066" s="19"/>
      <c r="AK1066" s="19"/>
      <c r="AL1066" s="19"/>
      <c r="AM1066" s="19"/>
      <c r="AN1066" s="19"/>
      <c r="AO1066" s="19"/>
      <c r="AP1066" s="19"/>
      <c r="AQ1066" s="19"/>
      <c r="AR1066" s="19"/>
      <c r="AS1066" s="19"/>
      <c r="AT1066" s="19"/>
      <c r="AU1066" s="19"/>
      <c r="AV1066" s="19"/>
      <c r="AW1066" s="19"/>
      <c r="AX1066" s="19"/>
      <c r="AY1066" s="19"/>
      <c r="AZ1066" s="19"/>
    </row>
    <row r="1067" spans="1:52" ht="15.75" customHeight="1">
      <c r="A1067" s="19"/>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c r="AB1067" s="19"/>
      <c r="AC1067" s="19"/>
      <c r="AD1067" s="19"/>
      <c r="AE1067" s="19"/>
      <c r="AF1067" s="19"/>
      <c r="AG1067" s="19"/>
      <c r="AH1067" s="19"/>
      <c r="AI1067" s="19"/>
      <c r="AJ1067" s="19"/>
      <c r="AK1067" s="19"/>
      <c r="AL1067" s="19"/>
      <c r="AM1067" s="19"/>
      <c r="AN1067" s="19"/>
      <c r="AO1067" s="19"/>
      <c r="AP1067" s="19"/>
      <c r="AQ1067" s="19"/>
      <c r="AR1067" s="19"/>
      <c r="AS1067" s="19"/>
      <c r="AT1067" s="19"/>
      <c r="AU1067" s="19"/>
      <c r="AV1067" s="19"/>
      <c r="AW1067" s="19"/>
      <c r="AX1067" s="19"/>
      <c r="AY1067" s="19"/>
      <c r="AZ1067" s="19"/>
    </row>
    <row r="1068" spans="1:52" ht="15.75" customHeight="1">
      <c r="A1068" s="19"/>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c r="AB1068" s="19"/>
      <c r="AC1068" s="19"/>
      <c r="AD1068" s="19"/>
      <c r="AE1068" s="19"/>
      <c r="AF1068" s="19"/>
      <c r="AG1068" s="19"/>
      <c r="AH1068" s="19"/>
      <c r="AI1068" s="19"/>
      <c r="AJ1068" s="19"/>
      <c r="AK1068" s="19"/>
      <c r="AL1068" s="19"/>
      <c r="AM1068" s="19"/>
      <c r="AN1068" s="19"/>
      <c r="AO1068" s="19"/>
      <c r="AP1068" s="19"/>
      <c r="AQ1068" s="19"/>
      <c r="AR1068" s="19"/>
      <c r="AS1068" s="19"/>
      <c r="AT1068" s="19"/>
      <c r="AU1068" s="19"/>
      <c r="AV1068" s="19"/>
      <c r="AW1068" s="19"/>
      <c r="AX1068" s="19"/>
      <c r="AY1068" s="19"/>
      <c r="AZ1068" s="19"/>
    </row>
    <row r="1069" spans="1:52" ht="15.75" customHeight="1">
      <c r="A1069" s="19"/>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c r="AB1069" s="19"/>
      <c r="AC1069" s="19"/>
      <c r="AD1069" s="19"/>
      <c r="AE1069" s="19"/>
      <c r="AF1069" s="19"/>
      <c r="AG1069" s="19"/>
      <c r="AH1069" s="19"/>
      <c r="AI1069" s="19"/>
      <c r="AJ1069" s="19"/>
      <c r="AK1069" s="19"/>
      <c r="AL1069" s="19"/>
      <c r="AM1069" s="19"/>
      <c r="AN1069" s="19"/>
      <c r="AO1069" s="19"/>
      <c r="AP1069" s="19"/>
      <c r="AQ1069" s="19"/>
      <c r="AR1069" s="19"/>
      <c r="AS1069" s="19"/>
      <c r="AT1069" s="19"/>
      <c r="AU1069" s="19"/>
      <c r="AV1069" s="19"/>
      <c r="AW1069" s="19"/>
      <c r="AX1069" s="19"/>
      <c r="AY1069" s="19"/>
      <c r="AZ1069" s="19"/>
    </row>
    <row r="1070" spans="1:52" ht="15.75" customHeight="1">
      <c r="A1070" s="19"/>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c r="AG1070" s="19"/>
      <c r="AH1070" s="19"/>
      <c r="AI1070" s="19"/>
      <c r="AJ1070" s="19"/>
      <c r="AK1070" s="19"/>
      <c r="AL1070" s="19"/>
      <c r="AM1070" s="19"/>
      <c r="AN1070" s="19"/>
      <c r="AO1070" s="19"/>
      <c r="AP1070" s="19"/>
      <c r="AQ1070" s="19"/>
      <c r="AR1070" s="19"/>
      <c r="AS1070" s="19"/>
      <c r="AT1070" s="19"/>
      <c r="AU1070" s="19"/>
      <c r="AV1070" s="19"/>
      <c r="AW1070" s="19"/>
      <c r="AX1070" s="19"/>
      <c r="AY1070" s="19"/>
      <c r="AZ1070" s="19"/>
    </row>
    <row r="1071" spans="1:52" ht="15.75" customHeight="1">
      <c r="A1071" s="19"/>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c r="AB1071" s="19"/>
      <c r="AC1071" s="19"/>
      <c r="AD1071" s="19"/>
      <c r="AE1071" s="19"/>
      <c r="AF1071" s="19"/>
      <c r="AG1071" s="19"/>
      <c r="AH1071" s="19"/>
      <c r="AI1071" s="19"/>
      <c r="AJ1071" s="19"/>
      <c r="AK1071" s="19"/>
      <c r="AL1071" s="19"/>
      <c r="AM1071" s="19"/>
      <c r="AN1071" s="19"/>
      <c r="AO1071" s="19"/>
      <c r="AP1071" s="19"/>
      <c r="AQ1071" s="19"/>
      <c r="AR1071" s="19"/>
      <c r="AS1071" s="19"/>
      <c r="AT1071" s="19"/>
      <c r="AU1071" s="19"/>
      <c r="AV1071" s="19"/>
      <c r="AW1071" s="19"/>
      <c r="AX1071" s="19"/>
      <c r="AY1071" s="19"/>
      <c r="AZ1071" s="19"/>
    </row>
    <row r="1072" spans="1:52" ht="15.75" customHeight="1">
      <c r="A1072" s="19"/>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c r="AB1072" s="19"/>
      <c r="AC1072" s="19"/>
      <c r="AD1072" s="19"/>
      <c r="AE1072" s="19"/>
      <c r="AF1072" s="19"/>
      <c r="AG1072" s="19"/>
      <c r="AH1072" s="19"/>
      <c r="AI1072" s="19"/>
      <c r="AJ1072" s="19"/>
      <c r="AK1072" s="19"/>
      <c r="AL1072" s="19"/>
      <c r="AM1072" s="19"/>
      <c r="AN1072" s="19"/>
      <c r="AO1072" s="19"/>
      <c r="AP1072" s="19"/>
      <c r="AQ1072" s="19"/>
      <c r="AR1072" s="19"/>
      <c r="AS1072" s="19"/>
      <c r="AT1072" s="19"/>
      <c r="AU1072" s="19"/>
      <c r="AV1072" s="19"/>
      <c r="AW1072" s="19"/>
      <c r="AX1072" s="19"/>
      <c r="AY1072" s="19"/>
      <c r="AZ1072" s="19"/>
    </row>
    <row r="1073" spans="1:52" ht="15.75" customHeight="1">
      <c r="A1073" s="19"/>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c r="AB1073" s="19"/>
      <c r="AC1073" s="19"/>
      <c r="AD1073" s="19"/>
      <c r="AE1073" s="19"/>
      <c r="AF1073" s="19"/>
      <c r="AG1073" s="19"/>
      <c r="AH1073" s="19"/>
      <c r="AI1073" s="19"/>
      <c r="AJ1073" s="19"/>
      <c r="AK1073" s="19"/>
      <c r="AL1073" s="19"/>
      <c r="AM1073" s="19"/>
      <c r="AN1073" s="19"/>
      <c r="AO1073" s="19"/>
      <c r="AP1073" s="19"/>
      <c r="AQ1073" s="19"/>
      <c r="AR1073" s="19"/>
      <c r="AS1073" s="19"/>
      <c r="AT1073" s="19"/>
      <c r="AU1073" s="19"/>
      <c r="AV1073" s="19"/>
      <c r="AW1073" s="19"/>
      <c r="AX1073" s="19"/>
      <c r="AY1073" s="19"/>
      <c r="AZ1073" s="19"/>
    </row>
    <row r="1074" spans="1:52" ht="15.75" customHeight="1">
      <c r="A1074" s="19"/>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9"/>
      <c r="AD1074" s="19"/>
      <c r="AE1074" s="19"/>
      <c r="AF1074" s="19"/>
      <c r="AG1074" s="19"/>
      <c r="AH1074" s="19"/>
      <c r="AI1074" s="19"/>
      <c r="AJ1074" s="19"/>
      <c r="AK1074" s="19"/>
      <c r="AL1074" s="19"/>
      <c r="AM1074" s="19"/>
      <c r="AN1074" s="19"/>
      <c r="AO1074" s="19"/>
      <c r="AP1074" s="19"/>
      <c r="AQ1074" s="19"/>
      <c r="AR1074" s="19"/>
      <c r="AS1074" s="19"/>
      <c r="AT1074" s="19"/>
      <c r="AU1074" s="19"/>
      <c r="AV1074" s="19"/>
      <c r="AW1074" s="19"/>
      <c r="AX1074" s="19"/>
      <c r="AY1074" s="19"/>
      <c r="AZ1074" s="19"/>
    </row>
    <row r="1075" spans="1:52" ht="15.75" customHeight="1">
      <c r="A1075" s="19"/>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c r="AB1075" s="19"/>
      <c r="AC1075" s="19"/>
      <c r="AD1075" s="19"/>
      <c r="AE1075" s="19"/>
      <c r="AF1075" s="19"/>
      <c r="AG1075" s="19"/>
      <c r="AH1075" s="19"/>
      <c r="AI1075" s="19"/>
      <c r="AJ1075" s="19"/>
      <c r="AK1075" s="19"/>
      <c r="AL1075" s="19"/>
      <c r="AM1075" s="19"/>
      <c r="AN1075" s="19"/>
      <c r="AO1075" s="19"/>
      <c r="AP1075" s="19"/>
      <c r="AQ1075" s="19"/>
      <c r="AR1075" s="19"/>
      <c r="AS1075" s="19"/>
      <c r="AT1075" s="19"/>
      <c r="AU1075" s="19"/>
      <c r="AV1075" s="19"/>
      <c r="AW1075" s="19"/>
      <c r="AX1075" s="19"/>
      <c r="AY1075" s="19"/>
      <c r="AZ1075" s="19"/>
    </row>
    <row r="1076" spans="1:52" ht="15.75" customHeight="1">
      <c r="A1076" s="19"/>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c r="AB1076" s="19"/>
      <c r="AC1076" s="19"/>
      <c r="AD1076" s="19"/>
      <c r="AE1076" s="19"/>
      <c r="AF1076" s="19"/>
      <c r="AG1076" s="19"/>
      <c r="AH1076" s="19"/>
      <c r="AI1076" s="19"/>
      <c r="AJ1076" s="19"/>
      <c r="AK1076" s="19"/>
      <c r="AL1076" s="19"/>
      <c r="AM1076" s="19"/>
      <c r="AN1076" s="19"/>
      <c r="AO1076" s="19"/>
      <c r="AP1076" s="19"/>
      <c r="AQ1076" s="19"/>
      <c r="AR1076" s="19"/>
      <c r="AS1076" s="19"/>
      <c r="AT1076" s="19"/>
      <c r="AU1076" s="19"/>
      <c r="AV1076" s="19"/>
      <c r="AW1076" s="19"/>
      <c r="AX1076" s="19"/>
      <c r="AY1076" s="19"/>
      <c r="AZ1076" s="19"/>
    </row>
    <row r="1077" spans="1:52" ht="15.75" customHeight="1">
      <c r="A1077" s="19"/>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9"/>
      <c r="AD1077" s="19"/>
      <c r="AE1077" s="19"/>
      <c r="AF1077" s="19"/>
      <c r="AG1077" s="19"/>
      <c r="AH1077" s="19"/>
      <c r="AI1077" s="19"/>
      <c r="AJ1077" s="19"/>
      <c r="AK1077" s="19"/>
      <c r="AL1077" s="19"/>
      <c r="AM1077" s="19"/>
      <c r="AN1077" s="19"/>
      <c r="AO1077" s="19"/>
      <c r="AP1077" s="19"/>
      <c r="AQ1077" s="19"/>
      <c r="AR1077" s="19"/>
      <c r="AS1077" s="19"/>
      <c r="AT1077" s="19"/>
      <c r="AU1077" s="19"/>
      <c r="AV1077" s="19"/>
      <c r="AW1077" s="19"/>
      <c r="AX1077" s="19"/>
      <c r="AY1077" s="19"/>
      <c r="AZ1077" s="19"/>
    </row>
    <row r="1078" spans="1:52" ht="15.75" customHeight="1">
      <c r="A1078" s="19"/>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c r="AG1078" s="19"/>
      <c r="AH1078" s="19"/>
      <c r="AI1078" s="19"/>
      <c r="AJ1078" s="19"/>
      <c r="AK1078" s="19"/>
      <c r="AL1078" s="19"/>
      <c r="AM1078" s="19"/>
      <c r="AN1078" s="19"/>
      <c r="AO1078" s="19"/>
      <c r="AP1078" s="19"/>
      <c r="AQ1078" s="19"/>
      <c r="AR1078" s="19"/>
      <c r="AS1078" s="19"/>
      <c r="AT1078" s="19"/>
      <c r="AU1078" s="19"/>
      <c r="AV1078" s="19"/>
      <c r="AW1078" s="19"/>
      <c r="AX1078" s="19"/>
      <c r="AY1078" s="19"/>
      <c r="AZ1078" s="19"/>
    </row>
    <row r="1079" spans="1:52" ht="15.75" customHeight="1">
      <c r="A1079" s="19"/>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row>
    <row r="1080" spans="1:52" ht="15.75" customHeight="1">
      <c r="A1080" s="19"/>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row>
    <row r="1081" spans="1:52" ht="15.75" customHeight="1">
      <c r="A1081" s="19"/>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row>
    <row r="1082" spans="1:52" ht="15.75" customHeight="1">
      <c r="A1082" s="19"/>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row>
    <row r="1083" spans="1:52" ht="15.75" customHeight="1">
      <c r="A1083" s="19"/>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row>
    <row r="1084" spans="1:52" ht="15.75" customHeight="1">
      <c r="A1084" s="19"/>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row>
    <row r="1085" spans="1:52" ht="15.75" customHeight="1">
      <c r="A1085" s="19"/>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row>
    <row r="1086" spans="1:52" ht="15.75" customHeight="1">
      <c r="A1086" s="19"/>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row>
    <row r="1087" spans="1:52" ht="15.75" customHeight="1">
      <c r="A1087" s="19"/>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row>
    <row r="1088" spans="1:52" ht="15.75" customHeight="1">
      <c r="A1088" s="19"/>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row>
    <row r="1089" spans="1:52" ht="15.75" customHeight="1">
      <c r="A1089" s="19"/>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c r="AB1089" s="19"/>
      <c r="AC1089" s="19"/>
      <c r="AD1089" s="19"/>
      <c r="AE1089" s="19"/>
      <c r="AF1089" s="19"/>
      <c r="AG1089" s="19"/>
      <c r="AH1089" s="19"/>
      <c r="AI1089" s="19"/>
      <c r="AJ1089" s="19"/>
      <c r="AK1089" s="19"/>
      <c r="AL1089" s="19"/>
      <c r="AM1089" s="19"/>
      <c r="AN1089" s="19"/>
      <c r="AO1089" s="19"/>
      <c r="AP1089" s="19"/>
      <c r="AQ1089" s="19"/>
      <c r="AR1089" s="19"/>
      <c r="AS1089" s="19"/>
      <c r="AT1089" s="19"/>
      <c r="AU1089" s="19"/>
      <c r="AV1089" s="19"/>
      <c r="AW1089" s="19"/>
      <c r="AX1089" s="19"/>
      <c r="AY1089" s="19"/>
      <c r="AZ1089" s="19"/>
    </row>
    <row r="1090" spans="1:52" ht="15.75" customHeight="1">
      <c r="A1090" s="19"/>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c r="AB1090" s="19"/>
      <c r="AC1090" s="19"/>
      <c r="AD1090" s="19"/>
      <c r="AE1090" s="19"/>
      <c r="AF1090" s="19"/>
      <c r="AG1090" s="19"/>
      <c r="AH1090" s="19"/>
      <c r="AI1090" s="19"/>
      <c r="AJ1090" s="19"/>
      <c r="AK1090" s="19"/>
      <c r="AL1090" s="19"/>
      <c r="AM1090" s="19"/>
      <c r="AN1090" s="19"/>
      <c r="AO1090" s="19"/>
      <c r="AP1090" s="19"/>
      <c r="AQ1090" s="19"/>
      <c r="AR1090" s="19"/>
      <c r="AS1090" s="19"/>
      <c r="AT1090" s="19"/>
      <c r="AU1090" s="19"/>
      <c r="AV1090" s="19"/>
      <c r="AW1090" s="19"/>
      <c r="AX1090" s="19"/>
      <c r="AY1090" s="19"/>
      <c r="AZ1090" s="19"/>
    </row>
    <row r="1091" spans="1:52" ht="15.75" customHeight="1">
      <c r="A1091" s="19"/>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c r="AB1091" s="19"/>
      <c r="AC1091" s="19"/>
      <c r="AD1091" s="19"/>
      <c r="AE1091" s="19"/>
      <c r="AF1091" s="19"/>
      <c r="AG1091" s="19"/>
      <c r="AH1091" s="19"/>
      <c r="AI1091" s="19"/>
      <c r="AJ1091" s="19"/>
      <c r="AK1091" s="19"/>
      <c r="AL1091" s="19"/>
      <c r="AM1091" s="19"/>
      <c r="AN1091" s="19"/>
      <c r="AO1091" s="19"/>
      <c r="AP1091" s="19"/>
      <c r="AQ1091" s="19"/>
      <c r="AR1091" s="19"/>
      <c r="AS1091" s="19"/>
      <c r="AT1091" s="19"/>
      <c r="AU1091" s="19"/>
      <c r="AV1091" s="19"/>
      <c r="AW1091" s="19"/>
      <c r="AX1091" s="19"/>
      <c r="AY1091" s="19"/>
      <c r="AZ1091" s="19"/>
    </row>
    <row r="1092" spans="1:52" ht="15.75" customHeight="1">
      <c r="A1092" s="19"/>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c r="AB1092" s="19"/>
      <c r="AC1092" s="19"/>
      <c r="AD1092" s="19"/>
      <c r="AE1092" s="19"/>
      <c r="AF1092" s="19"/>
      <c r="AG1092" s="19"/>
      <c r="AH1092" s="19"/>
      <c r="AI1092" s="19"/>
      <c r="AJ1092" s="19"/>
      <c r="AK1092" s="19"/>
      <c r="AL1092" s="19"/>
      <c r="AM1092" s="19"/>
      <c r="AN1092" s="19"/>
      <c r="AO1092" s="19"/>
      <c r="AP1092" s="19"/>
      <c r="AQ1092" s="19"/>
      <c r="AR1092" s="19"/>
      <c r="AS1092" s="19"/>
      <c r="AT1092" s="19"/>
      <c r="AU1092" s="19"/>
      <c r="AV1092" s="19"/>
      <c r="AW1092" s="19"/>
      <c r="AX1092" s="19"/>
      <c r="AY1092" s="19"/>
      <c r="AZ1092" s="19"/>
    </row>
    <row r="1093" spans="1:52" ht="15.75" customHeight="1">
      <c r="A1093" s="19"/>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c r="AB1093" s="19"/>
      <c r="AC1093" s="19"/>
      <c r="AD1093" s="19"/>
      <c r="AE1093" s="19"/>
      <c r="AF1093" s="19"/>
      <c r="AG1093" s="19"/>
      <c r="AH1093" s="19"/>
      <c r="AI1093" s="19"/>
      <c r="AJ1093" s="19"/>
      <c r="AK1093" s="19"/>
      <c r="AL1093" s="19"/>
      <c r="AM1093" s="19"/>
      <c r="AN1093" s="19"/>
      <c r="AO1093" s="19"/>
      <c r="AP1093" s="19"/>
      <c r="AQ1093" s="19"/>
      <c r="AR1093" s="19"/>
      <c r="AS1093" s="19"/>
      <c r="AT1093" s="19"/>
      <c r="AU1093" s="19"/>
      <c r="AV1093" s="19"/>
      <c r="AW1093" s="19"/>
      <c r="AX1093" s="19"/>
      <c r="AY1093" s="19"/>
      <c r="AZ1093" s="19"/>
    </row>
    <row r="1094" spans="1:52" ht="15.75" customHeight="1">
      <c r="A1094" s="19"/>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c r="AB1094" s="19"/>
      <c r="AC1094" s="19"/>
      <c r="AD1094" s="19"/>
      <c r="AE1094" s="19"/>
      <c r="AF1094" s="19"/>
      <c r="AG1094" s="19"/>
      <c r="AH1094" s="19"/>
      <c r="AI1094" s="19"/>
      <c r="AJ1094" s="19"/>
      <c r="AK1094" s="19"/>
      <c r="AL1094" s="19"/>
      <c r="AM1094" s="19"/>
      <c r="AN1094" s="19"/>
      <c r="AO1094" s="19"/>
      <c r="AP1094" s="19"/>
      <c r="AQ1094" s="19"/>
      <c r="AR1094" s="19"/>
      <c r="AS1094" s="19"/>
      <c r="AT1094" s="19"/>
      <c r="AU1094" s="19"/>
      <c r="AV1094" s="19"/>
      <c r="AW1094" s="19"/>
      <c r="AX1094" s="19"/>
      <c r="AY1094" s="19"/>
      <c r="AZ1094" s="19"/>
    </row>
    <row r="1095" spans="1:52" ht="15.75" customHeight="1">
      <c r="A1095" s="19"/>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c r="AB1095" s="19"/>
      <c r="AC1095" s="19"/>
      <c r="AD1095" s="19"/>
      <c r="AE1095" s="19"/>
      <c r="AF1095" s="19"/>
      <c r="AG1095" s="19"/>
      <c r="AH1095" s="19"/>
      <c r="AI1095" s="19"/>
      <c r="AJ1095" s="19"/>
      <c r="AK1095" s="19"/>
      <c r="AL1095" s="19"/>
      <c r="AM1095" s="19"/>
      <c r="AN1095" s="19"/>
      <c r="AO1095" s="19"/>
      <c r="AP1095" s="19"/>
      <c r="AQ1095" s="19"/>
      <c r="AR1095" s="19"/>
      <c r="AS1095" s="19"/>
      <c r="AT1095" s="19"/>
      <c r="AU1095" s="19"/>
      <c r="AV1095" s="19"/>
      <c r="AW1095" s="19"/>
      <c r="AX1095" s="19"/>
      <c r="AY1095" s="19"/>
      <c r="AZ1095" s="19"/>
    </row>
    <row r="1096" spans="1:52" ht="15.75" customHeight="1">
      <c r="A1096" s="19"/>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c r="AB1096" s="19"/>
      <c r="AC1096" s="19"/>
      <c r="AD1096" s="19"/>
      <c r="AE1096" s="19"/>
      <c r="AF1096" s="19"/>
      <c r="AG1096" s="19"/>
      <c r="AH1096" s="19"/>
      <c r="AI1096" s="19"/>
      <c r="AJ1096" s="19"/>
      <c r="AK1096" s="19"/>
      <c r="AL1096" s="19"/>
      <c r="AM1096" s="19"/>
      <c r="AN1096" s="19"/>
      <c r="AO1096" s="19"/>
      <c r="AP1096" s="19"/>
      <c r="AQ1096" s="19"/>
      <c r="AR1096" s="19"/>
      <c r="AS1096" s="19"/>
      <c r="AT1096" s="19"/>
      <c r="AU1096" s="19"/>
      <c r="AV1096" s="19"/>
      <c r="AW1096" s="19"/>
      <c r="AX1096" s="19"/>
      <c r="AY1096" s="19"/>
      <c r="AZ1096" s="19"/>
    </row>
    <row r="1097" spans="1:52" ht="15.75" customHeight="1">
      <c r="A1097" s="19"/>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c r="AB1097" s="19"/>
      <c r="AC1097" s="19"/>
      <c r="AD1097" s="19"/>
      <c r="AE1097" s="19"/>
      <c r="AF1097" s="19"/>
      <c r="AG1097" s="19"/>
      <c r="AH1097" s="19"/>
      <c r="AI1097" s="19"/>
      <c r="AJ1097" s="19"/>
      <c r="AK1097" s="19"/>
      <c r="AL1097" s="19"/>
      <c r="AM1097" s="19"/>
      <c r="AN1097" s="19"/>
      <c r="AO1097" s="19"/>
      <c r="AP1097" s="19"/>
      <c r="AQ1097" s="19"/>
      <c r="AR1097" s="19"/>
      <c r="AS1097" s="19"/>
      <c r="AT1097" s="19"/>
      <c r="AU1097" s="19"/>
      <c r="AV1097" s="19"/>
      <c r="AW1097" s="19"/>
      <c r="AX1097" s="19"/>
      <c r="AY1097" s="19"/>
      <c r="AZ1097" s="19"/>
    </row>
    <row r="1098" spans="1:52" ht="15.75" customHeight="1">
      <c r="A1098" s="19"/>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c r="AB1098" s="19"/>
      <c r="AC1098" s="19"/>
      <c r="AD1098" s="19"/>
      <c r="AE1098" s="19"/>
      <c r="AF1098" s="19"/>
      <c r="AG1098" s="19"/>
      <c r="AH1098" s="19"/>
      <c r="AI1098" s="19"/>
      <c r="AJ1098" s="19"/>
      <c r="AK1098" s="19"/>
      <c r="AL1098" s="19"/>
      <c r="AM1098" s="19"/>
      <c r="AN1098" s="19"/>
      <c r="AO1098" s="19"/>
      <c r="AP1098" s="19"/>
      <c r="AQ1098" s="19"/>
      <c r="AR1098" s="19"/>
      <c r="AS1098" s="19"/>
      <c r="AT1098" s="19"/>
      <c r="AU1098" s="19"/>
      <c r="AV1098" s="19"/>
      <c r="AW1098" s="19"/>
      <c r="AX1098" s="19"/>
      <c r="AY1098" s="19"/>
      <c r="AZ1098" s="19"/>
    </row>
    <row r="1099" spans="1:52" ht="15.75" customHeight="1">
      <c r="A1099" s="19"/>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c r="AB1099" s="19"/>
      <c r="AC1099" s="19"/>
      <c r="AD1099" s="19"/>
      <c r="AE1099" s="19"/>
      <c r="AF1099" s="19"/>
      <c r="AG1099" s="19"/>
      <c r="AH1099" s="19"/>
      <c r="AI1099" s="19"/>
      <c r="AJ1099" s="19"/>
      <c r="AK1099" s="19"/>
      <c r="AL1099" s="19"/>
      <c r="AM1099" s="19"/>
      <c r="AN1099" s="19"/>
      <c r="AO1099" s="19"/>
      <c r="AP1099" s="19"/>
      <c r="AQ1099" s="19"/>
      <c r="AR1099" s="19"/>
      <c r="AS1099" s="19"/>
      <c r="AT1099" s="19"/>
      <c r="AU1099" s="19"/>
      <c r="AV1099" s="19"/>
      <c r="AW1099" s="19"/>
      <c r="AX1099" s="19"/>
      <c r="AY1099" s="19"/>
      <c r="AZ1099" s="19"/>
    </row>
    <row r="1100" spans="1:52" ht="15.75" customHeight="1">
      <c r="A1100" s="19"/>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c r="AB1100" s="19"/>
      <c r="AC1100" s="19"/>
      <c r="AD1100" s="19"/>
      <c r="AE1100" s="19"/>
      <c r="AF1100" s="19"/>
      <c r="AG1100" s="19"/>
      <c r="AH1100" s="19"/>
      <c r="AI1100" s="19"/>
      <c r="AJ1100" s="19"/>
      <c r="AK1100" s="19"/>
      <c r="AL1100" s="19"/>
      <c r="AM1100" s="19"/>
      <c r="AN1100" s="19"/>
      <c r="AO1100" s="19"/>
      <c r="AP1100" s="19"/>
      <c r="AQ1100" s="19"/>
      <c r="AR1100" s="19"/>
      <c r="AS1100" s="19"/>
      <c r="AT1100" s="19"/>
      <c r="AU1100" s="19"/>
      <c r="AV1100" s="19"/>
      <c r="AW1100" s="19"/>
      <c r="AX1100" s="19"/>
      <c r="AY1100" s="19"/>
      <c r="AZ1100" s="19"/>
    </row>
    <row r="1101" spans="1:52" ht="15.75" customHeight="1">
      <c r="A1101" s="19"/>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c r="AB1101" s="19"/>
      <c r="AC1101" s="19"/>
      <c r="AD1101" s="19"/>
      <c r="AE1101" s="19"/>
      <c r="AF1101" s="19"/>
      <c r="AG1101" s="19"/>
      <c r="AH1101" s="19"/>
      <c r="AI1101" s="19"/>
      <c r="AJ1101" s="19"/>
      <c r="AK1101" s="19"/>
      <c r="AL1101" s="19"/>
      <c r="AM1101" s="19"/>
      <c r="AN1101" s="19"/>
      <c r="AO1101" s="19"/>
      <c r="AP1101" s="19"/>
      <c r="AQ1101" s="19"/>
      <c r="AR1101" s="19"/>
      <c r="AS1101" s="19"/>
      <c r="AT1101" s="19"/>
      <c r="AU1101" s="19"/>
      <c r="AV1101" s="19"/>
      <c r="AW1101" s="19"/>
      <c r="AX1101" s="19"/>
      <c r="AY1101" s="19"/>
      <c r="AZ1101" s="19"/>
    </row>
    <row r="1102" spans="1:52" ht="15.75" customHeight="1">
      <c r="A1102" s="19"/>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c r="AB1102" s="19"/>
      <c r="AC1102" s="19"/>
      <c r="AD1102" s="19"/>
      <c r="AE1102" s="19"/>
      <c r="AF1102" s="19"/>
      <c r="AG1102" s="19"/>
      <c r="AH1102" s="19"/>
      <c r="AI1102" s="19"/>
      <c r="AJ1102" s="19"/>
      <c r="AK1102" s="19"/>
      <c r="AL1102" s="19"/>
      <c r="AM1102" s="19"/>
      <c r="AN1102" s="19"/>
      <c r="AO1102" s="19"/>
      <c r="AP1102" s="19"/>
      <c r="AQ1102" s="19"/>
      <c r="AR1102" s="19"/>
      <c r="AS1102" s="19"/>
      <c r="AT1102" s="19"/>
      <c r="AU1102" s="19"/>
      <c r="AV1102" s="19"/>
      <c r="AW1102" s="19"/>
      <c r="AX1102" s="19"/>
      <c r="AY1102" s="19"/>
      <c r="AZ1102" s="19"/>
    </row>
    <row r="1103" spans="1:52" ht="15.75" customHeight="1">
      <c r="A1103" s="19"/>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c r="AB1103" s="19"/>
      <c r="AC1103" s="19"/>
      <c r="AD1103" s="19"/>
      <c r="AE1103" s="19"/>
      <c r="AF1103" s="19"/>
      <c r="AG1103" s="19"/>
      <c r="AH1103" s="19"/>
      <c r="AI1103" s="19"/>
      <c r="AJ1103" s="19"/>
      <c r="AK1103" s="19"/>
      <c r="AL1103" s="19"/>
      <c r="AM1103" s="19"/>
      <c r="AN1103" s="19"/>
      <c r="AO1103" s="19"/>
      <c r="AP1103" s="19"/>
      <c r="AQ1103" s="19"/>
      <c r="AR1103" s="19"/>
      <c r="AS1103" s="19"/>
      <c r="AT1103" s="19"/>
      <c r="AU1103" s="19"/>
      <c r="AV1103" s="19"/>
      <c r="AW1103" s="19"/>
      <c r="AX1103" s="19"/>
      <c r="AY1103" s="19"/>
      <c r="AZ1103" s="19"/>
    </row>
    <row r="1104" spans="1:52" ht="15.75" customHeight="1">
      <c r="A1104" s="19"/>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row>
    <row r="1105" spans="1:52" ht="15.75" customHeight="1">
      <c r="A1105" s="19"/>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row>
    <row r="1106" spans="1:52" ht="15.75" customHeight="1">
      <c r="A1106" s="19"/>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row>
    <row r="1107" spans="1:52" ht="15.75" customHeight="1">
      <c r="A1107" s="19"/>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row>
    <row r="1108" spans="1:52" ht="15.75" customHeight="1">
      <c r="A1108" s="19"/>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row>
    <row r="1109" spans="1:52" ht="15.75" customHeight="1">
      <c r="A1109" s="19"/>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row>
    <row r="1110" spans="1:52" ht="15.75" customHeight="1">
      <c r="A1110" s="19"/>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row>
    <row r="1111" spans="1:52" ht="15.75" customHeight="1">
      <c r="A1111" s="19"/>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row>
    <row r="1112" spans="1:52" ht="15.75" customHeight="1">
      <c r="A1112" s="19"/>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row>
    <row r="1113" spans="1:52" ht="15.75" customHeight="1">
      <c r="A1113" s="19"/>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row>
    <row r="1114" spans="1:52" ht="15.75" customHeight="1">
      <c r="A1114" s="19"/>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c r="AB1114" s="19"/>
      <c r="AC1114" s="19"/>
      <c r="AD1114" s="19"/>
      <c r="AE1114" s="19"/>
      <c r="AF1114" s="19"/>
      <c r="AG1114" s="19"/>
      <c r="AH1114" s="19"/>
      <c r="AI1114" s="19"/>
      <c r="AJ1114" s="19"/>
      <c r="AK1114" s="19"/>
      <c r="AL1114" s="19"/>
      <c r="AM1114" s="19"/>
      <c r="AN1114" s="19"/>
      <c r="AO1114" s="19"/>
      <c r="AP1114" s="19"/>
      <c r="AQ1114" s="19"/>
      <c r="AR1114" s="19"/>
      <c r="AS1114" s="19"/>
      <c r="AT1114" s="19"/>
      <c r="AU1114" s="19"/>
      <c r="AV1114" s="19"/>
      <c r="AW1114" s="19"/>
      <c r="AX1114" s="19"/>
      <c r="AY1114" s="19"/>
      <c r="AZ1114" s="19"/>
    </row>
    <row r="1115" spans="1:52" ht="15.75" customHeight="1">
      <c r="A1115" s="19"/>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c r="AB1115" s="19"/>
      <c r="AC1115" s="19"/>
      <c r="AD1115" s="19"/>
      <c r="AE1115" s="19"/>
      <c r="AF1115" s="19"/>
      <c r="AG1115" s="19"/>
      <c r="AH1115" s="19"/>
      <c r="AI1115" s="19"/>
      <c r="AJ1115" s="19"/>
      <c r="AK1115" s="19"/>
      <c r="AL1115" s="19"/>
      <c r="AM1115" s="19"/>
      <c r="AN1115" s="19"/>
      <c r="AO1115" s="19"/>
      <c r="AP1115" s="19"/>
      <c r="AQ1115" s="19"/>
      <c r="AR1115" s="19"/>
      <c r="AS1115" s="19"/>
      <c r="AT1115" s="19"/>
      <c r="AU1115" s="19"/>
      <c r="AV1115" s="19"/>
      <c r="AW1115" s="19"/>
      <c r="AX1115" s="19"/>
      <c r="AY1115" s="19"/>
      <c r="AZ1115" s="19"/>
    </row>
    <row r="1116" spans="1:52" ht="15.75" customHeight="1">
      <c r="A1116" s="19"/>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c r="AB1116" s="19"/>
      <c r="AC1116" s="19"/>
      <c r="AD1116" s="19"/>
      <c r="AE1116" s="19"/>
      <c r="AF1116" s="19"/>
      <c r="AG1116" s="19"/>
      <c r="AH1116" s="19"/>
      <c r="AI1116" s="19"/>
      <c r="AJ1116" s="19"/>
      <c r="AK1116" s="19"/>
      <c r="AL1116" s="19"/>
      <c r="AM1116" s="19"/>
      <c r="AN1116" s="19"/>
      <c r="AO1116" s="19"/>
      <c r="AP1116" s="19"/>
      <c r="AQ1116" s="19"/>
      <c r="AR1116" s="19"/>
      <c r="AS1116" s="19"/>
      <c r="AT1116" s="19"/>
      <c r="AU1116" s="19"/>
      <c r="AV1116" s="19"/>
      <c r="AW1116" s="19"/>
      <c r="AX1116" s="19"/>
      <c r="AY1116" s="19"/>
      <c r="AZ1116" s="19"/>
    </row>
    <row r="1117" spans="1:52" ht="15.75" customHeight="1">
      <c r="A1117" s="19"/>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c r="AB1117" s="19"/>
      <c r="AC1117" s="19"/>
      <c r="AD1117" s="19"/>
      <c r="AE1117" s="19"/>
      <c r="AF1117" s="19"/>
      <c r="AG1117" s="19"/>
      <c r="AH1117" s="19"/>
      <c r="AI1117" s="19"/>
      <c r="AJ1117" s="19"/>
      <c r="AK1117" s="19"/>
      <c r="AL1117" s="19"/>
      <c r="AM1117" s="19"/>
      <c r="AN1117" s="19"/>
      <c r="AO1117" s="19"/>
      <c r="AP1117" s="19"/>
      <c r="AQ1117" s="19"/>
      <c r="AR1117" s="19"/>
      <c r="AS1117" s="19"/>
      <c r="AT1117" s="19"/>
      <c r="AU1117" s="19"/>
      <c r="AV1117" s="19"/>
      <c r="AW1117" s="19"/>
      <c r="AX1117" s="19"/>
      <c r="AY1117" s="19"/>
      <c r="AZ1117" s="19"/>
    </row>
    <row r="1118" spans="1:52" ht="15.75" customHeight="1">
      <c r="A1118" s="19"/>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c r="AB1118" s="19"/>
      <c r="AC1118" s="19"/>
      <c r="AD1118" s="19"/>
      <c r="AE1118" s="19"/>
      <c r="AF1118" s="19"/>
      <c r="AG1118" s="19"/>
      <c r="AH1118" s="19"/>
      <c r="AI1118" s="19"/>
      <c r="AJ1118" s="19"/>
      <c r="AK1118" s="19"/>
      <c r="AL1118" s="19"/>
      <c r="AM1118" s="19"/>
      <c r="AN1118" s="19"/>
      <c r="AO1118" s="19"/>
      <c r="AP1118" s="19"/>
      <c r="AQ1118" s="19"/>
      <c r="AR1118" s="19"/>
      <c r="AS1118" s="19"/>
      <c r="AT1118" s="19"/>
      <c r="AU1118" s="19"/>
      <c r="AV1118" s="19"/>
      <c r="AW1118" s="19"/>
      <c r="AX1118" s="19"/>
      <c r="AY1118" s="19"/>
      <c r="AZ1118" s="19"/>
    </row>
    <row r="1119" spans="1:52" ht="15.75" customHeight="1">
      <c r="A1119" s="19"/>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c r="AB1119" s="19"/>
      <c r="AC1119" s="19"/>
      <c r="AD1119" s="19"/>
      <c r="AE1119" s="19"/>
      <c r="AF1119" s="19"/>
      <c r="AG1119" s="19"/>
      <c r="AH1119" s="19"/>
      <c r="AI1119" s="19"/>
      <c r="AJ1119" s="19"/>
      <c r="AK1119" s="19"/>
      <c r="AL1119" s="19"/>
      <c r="AM1119" s="19"/>
      <c r="AN1119" s="19"/>
      <c r="AO1119" s="19"/>
      <c r="AP1119" s="19"/>
      <c r="AQ1119" s="19"/>
      <c r="AR1119" s="19"/>
      <c r="AS1119" s="19"/>
      <c r="AT1119" s="19"/>
      <c r="AU1119" s="19"/>
      <c r="AV1119" s="19"/>
      <c r="AW1119" s="19"/>
      <c r="AX1119" s="19"/>
      <c r="AY1119" s="19"/>
      <c r="AZ1119" s="19"/>
    </row>
    <row r="1120" spans="1:52" ht="15.75" customHeight="1">
      <c r="A1120" s="19"/>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c r="AB1120" s="19"/>
      <c r="AC1120" s="19"/>
      <c r="AD1120" s="19"/>
      <c r="AE1120" s="19"/>
      <c r="AF1120" s="19"/>
      <c r="AG1120" s="19"/>
      <c r="AH1120" s="19"/>
      <c r="AI1120" s="19"/>
      <c r="AJ1120" s="19"/>
      <c r="AK1120" s="19"/>
      <c r="AL1120" s="19"/>
      <c r="AM1120" s="19"/>
      <c r="AN1120" s="19"/>
      <c r="AO1120" s="19"/>
      <c r="AP1120" s="19"/>
      <c r="AQ1120" s="19"/>
      <c r="AR1120" s="19"/>
      <c r="AS1120" s="19"/>
      <c r="AT1120" s="19"/>
      <c r="AU1120" s="19"/>
      <c r="AV1120" s="19"/>
      <c r="AW1120" s="19"/>
      <c r="AX1120" s="19"/>
      <c r="AY1120" s="19"/>
      <c r="AZ1120" s="19"/>
    </row>
    <row r="1121" spans="1:52" ht="15.75" customHeight="1">
      <c r="A1121" s="19"/>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c r="AB1121" s="19"/>
      <c r="AC1121" s="19"/>
      <c r="AD1121" s="19"/>
      <c r="AE1121" s="19"/>
      <c r="AF1121" s="19"/>
      <c r="AG1121" s="19"/>
      <c r="AH1121" s="19"/>
      <c r="AI1121" s="19"/>
      <c r="AJ1121" s="19"/>
      <c r="AK1121" s="19"/>
      <c r="AL1121" s="19"/>
      <c r="AM1121" s="19"/>
      <c r="AN1121" s="19"/>
      <c r="AO1121" s="19"/>
      <c r="AP1121" s="19"/>
      <c r="AQ1121" s="19"/>
      <c r="AR1121" s="19"/>
      <c r="AS1121" s="19"/>
      <c r="AT1121" s="19"/>
      <c r="AU1121" s="19"/>
      <c r="AV1121" s="19"/>
      <c r="AW1121" s="19"/>
      <c r="AX1121" s="19"/>
      <c r="AY1121" s="19"/>
      <c r="AZ1121" s="19"/>
    </row>
    <row r="1122" spans="1:52" ht="15.75" customHeight="1">
      <c r="A1122" s="19"/>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c r="AB1122" s="19"/>
      <c r="AC1122" s="19"/>
      <c r="AD1122" s="19"/>
      <c r="AE1122" s="19"/>
      <c r="AF1122" s="19"/>
      <c r="AG1122" s="19"/>
      <c r="AH1122" s="19"/>
      <c r="AI1122" s="19"/>
      <c r="AJ1122" s="19"/>
      <c r="AK1122" s="19"/>
      <c r="AL1122" s="19"/>
      <c r="AM1122" s="19"/>
      <c r="AN1122" s="19"/>
      <c r="AO1122" s="19"/>
      <c r="AP1122" s="19"/>
      <c r="AQ1122" s="19"/>
      <c r="AR1122" s="19"/>
      <c r="AS1122" s="19"/>
      <c r="AT1122" s="19"/>
      <c r="AU1122" s="19"/>
      <c r="AV1122" s="19"/>
      <c r="AW1122" s="19"/>
      <c r="AX1122" s="19"/>
      <c r="AY1122" s="19"/>
      <c r="AZ1122" s="19"/>
    </row>
    <row r="1123" spans="1:52" ht="15.75" customHeight="1">
      <c r="A1123" s="19"/>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c r="AB1123" s="19"/>
      <c r="AC1123" s="19"/>
      <c r="AD1123" s="19"/>
      <c r="AE1123" s="19"/>
      <c r="AF1123" s="19"/>
      <c r="AG1123" s="19"/>
      <c r="AH1123" s="19"/>
      <c r="AI1123" s="19"/>
      <c r="AJ1123" s="19"/>
      <c r="AK1123" s="19"/>
      <c r="AL1123" s="19"/>
      <c r="AM1123" s="19"/>
      <c r="AN1123" s="19"/>
      <c r="AO1123" s="19"/>
      <c r="AP1123" s="19"/>
      <c r="AQ1123" s="19"/>
      <c r="AR1123" s="19"/>
      <c r="AS1123" s="19"/>
      <c r="AT1123" s="19"/>
      <c r="AU1123" s="19"/>
      <c r="AV1123" s="19"/>
      <c r="AW1123" s="19"/>
      <c r="AX1123" s="19"/>
      <c r="AY1123" s="19"/>
      <c r="AZ1123" s="19"/>
    </row>
    <row r="1124" spans="1:52" ht="15.75" customHeight="1">
      <c r="A1124" s="19"/>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c r="AB1124" s="19"/>
      <c r="AC1124" s="19"/>
      <c r="AD1124" s="19"/>
      <c r="AE1124" s="19"/>
      <c r="AF1124" s="19"/>
      <c r="AG1124" s="19"/>
      <c r="AH1124" s="19"/>
      <c r="AI1124" s="19"/>
      <c r="AJ1124" s="19"/>
      <c r="AK1124" s="19"/>
      <c r="AL1124" s="19"/>
      <c r="AM1124" s="19"/>
      <c r="AN1124" s="19"/>
      <c r="AO1124" s="19"/>
      <c r="AP1124" s="19"/>
      <c r="AQ1124" s="19"/>
      <c r="AR1124" s="19"/>
      <c r="AS1124" s="19"/>
      <c r="AT1124" s="19"/>
      <c r="AU1124" s="19"/>
      <c r="AV1124" s="19"/>
      <c r="AW1124" s="19"/>
      <c r="AX1124" s="19"/>
      <c r="AY1124" s="19"/>
      <c r="AZ1124" s="19"/>
    </row>
    <row r="1125" spans="1:52" ht="15.75" customHeight="1">
      <c r="A1125" s="19"/>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c r="AB1125" s="19"/>
      <c r="AC1125" s="19"/>
      <c r="AD1125" s="19"/>
      <c r="AE1125" s="19"/>
      <c r="AF1125" s="19"/>
      <c r="AG1125" s="19"/>
      <c r="AH1125" s="19"/>
      <c r="AI1125" s="19"/>
      <c r="AJ1125" s="19"/>
      <c r="AK1125" s="19"/>
      <c r="AL1125" s="19"/>
      <c r="AM1125" s="19"/>
      <c r="AN1125" s="19"/>
      <c r="AO1125" s="19"/>
      <c r="AP1125" s="19"/>
      <c r="AQ1125" s="19"/>
      <c r="AR1125" s="19"/>
      <c r="AS1125" s="19"/>
      <c r="AT1125" s="19"/>
      <c r="AU1125" s="19"/>
      <c r="AV1125" s="19"/>
      <c r="AW1125" s="19"/>
      <c r="AX1125" s="19"/>
      <c r="AY1125" s="19"/>
      <c r="AZ1125" s="19"/>
    </row>
    <row r="1126" spans="1:52" ht="15.75" customHeight="1">
      <c r="A1126" s="19"/>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c r="AB1126" s="19"/>
      <c r="AC1126" s="19"/>
      <c r="AD1126" s="19"/>
      <c r="AE1126" s="19"/>
      <c r="AF1126" s="19"/>
      <c r="AG1126" s="19"/>
      <c r="AH1126" s="19"/>
      <c r="AI1126" s="19"/>
      <c r="AJ1126" s="19"/>
      <c r="AK1126" s="19"/>
      <c r="AL1126" s="19"/>
      <c r="AM1126" s="19"/>
      <c r="AN1126" s="19"/>
      <c r="AO1126" s="19"/>
      <c r="AP1126" s="19"/>
      <c r="AQ1126" s="19"/>
      <c r="AR1126" s="19"/>
      <c r="AS1126" s="19"/>
      <c r="AT1126" s="19"/>
      <c r="AU1126" s="19"/>
      <c r="AV1126" s="19"/>
      <c r="AW1126" s="19"/>
      <c r="AX1126" s="19"/>
      <c r="AY1126" s="19"/>
      <c r="AZ1126" s="19"/>
    </row>
    <row r="1127" spans="1:52" ht="15.75" customHeight="1">
      <c r="A1127" s="19"/>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c r="AB1127" s="19"/>
      <c r="AC1127" s="19"/>
      <c r="AD1127" s="19"/>
      <c r="AE1127" s="19"/>
      <c r="AF1127" s="19"/>
      <c r="AG1127" s="19"/>
      <c r="AH1127" s="19"/>
      <c r="AI1127" s="19"/>
      <c r="AJ1127" s="19"/>
      <c r="AK1127" s="19"/>
      <c r="AL1127" s="19"/>
      <c r="AM1127" s="19"/>
      <c r="AN1127" s="19"/>
      <c r="AO1127" s="19"/>
      <c r="AP1127" s="19"/>
      <c r="AQ1127" s="19"/>
      <c r="AR1127" s="19"/>
      <c r="AS1127" s="19"/>
      <c r="AT1127" s="19"/>
      <c r="AU1127" s="19"/>
      <c r="AV1127" s="19"/>
      <c r="AW1127" s="19"/>
      <c r="AX1127" s="19"/>
      <c r="AY1127" s="19"/>
      <c r="AZ1127" s="19"/>
    </row>
    <row r="1128" spans="1:52" ht="15.75" customHeight="1">
      <c r="A1128" s="19"/>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c r="AB1128" s="19"/>
      <c r="AC1128" s="19"/>
      <c r="AD1128" s="19"/>
      <c r="AE1128" s="19"/>
      <c r="AF1128" s="19"/>
      <c r="AG1128" s="19"/>
      <c r="AH1128" s="19"/>
      <c r="AI1128" s="19"/>
      <c r="AJ1128" s="19"/>
      <c r="AK1128" s="19"/>
      <c r="AL1128" s="19"/>
      <c r="AM1128" s="19"/>
      <c r="AN1128" s="19"/>
      <c r="AO1128" s="19"/>
      <c r="AP1128" s="19"/>
      <c r="AQ1128" s="19"/>
      <c r="AR1128" s="19"/>
      <c r="AS1128" s="19"/>
      <c r="AT1128" s="19"/>
      <c r="AU1128" s="19"/>
      <c r="AV1128" s="19"/>
      <c r="AW1128" s="19"/>
      <c r="AX1128" s="19"/>
      <c r="AY1128" s="19"/>
      <c r="AZ1128" s="19"/>
    </row>
    <row r="1129" spans="1:52" ht="15.75" customHeight="1">
      <c r="A1129" s="19"/>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row>
    <row r="1130" spans="1:52" ht="15.75" customHeight="1">
      <c r="A1130" s="19"/>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row>
    <row r="1131" spans="1:52" ht="15.75" customHeight="1">
      <c r="A1131" s="19"/>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row>
    <row r="1132" spans="1:52" ht="15.75" customHeight="1">
      <c r="A1132" s="19"/>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row>
    <row r="1133" spans="1:52" ht="15.75" customHeight="1">
      <c r="A1133" s="19"/>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row>
    <row r="1134" spans="1:52" ht="15.75" customHeight="1">
      <c r="A1134" s="19"/>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row>
    <row r="1135" spans="1:52" ht="15.75" customHeight="1">
      <c r="A1135" s="19"/>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row>
    <row r="1136" spans="1:52" ht="15.75" customHeight="1">
      <c r="A1136" s="19"/>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row>
    <row r="1137" spans="1:52" ht="15.75" customHeight="1">
      <c r="A1137" s="19"/>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row>
    <row r="1138" spans="1:52" ht="15.75" customHeight="1">
      <c r="A1138" s="19"/>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row>
    <row r="1139" spans="1:52" ht="15.75" customHeight="1">
      <c r="A1139" s="19"/>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c r="AB1139" s="19"/>
      <c r="AC1139" s="19"/>
      <c r="AD1139" s="19"/>
      <c r="AE1139" s="19"/>
      <c r="AF1139" s="19"/>
      <c r="AG1139" s="19"/>
      <c r="AH1139" s="19"/>
      <c r="AI1139" s="19"/>
      <c r="AJ1139" s="19"/>
      <c r="AK1139" s="19"/>
      <c r="AL1139" s="19"/>
      <c r="AM1139" s="19"/>
      <c r="AN1139" s="19"/>
      <c r="AO1139" s="19"/>
      <c r="AP1139" s="19"/>
      <c r="AQ1139" s="19"/>
      <c r="AR1139" s="19"/>
      <c r="AS1139" s="19"/>
      <c r="AT1139" s="19"/>
      <c r="AU1139" s="19"/>
      <c r="AV1139" s="19"/>
      <c r="AW1139" s="19"/>
      <c r="AX1139" s="19"/>
      <c r="AY1139" s="19"/>
      <c r="AZ1139" s="19"/>
    </row>
    <row r="1140" spans="1:52" ht="15.75" customHeight="1">
      <c r="A1140" s="19"/>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c r="Y1140" s="19"/>
      <c r="Z1140" s="19"/>
      <c r="AA1140" s="19"/>
      <c r="AB1140" s="19"/>
      <c r="AC1140" s="19"/>
      <c r="AD1140" s="19"/>
      <c r="AE1140" s="19"/>
      <c r="AF1140" s="19"/>
      <c r="AG1140" s="19"/>
      <c r="AH1140" s="19"/>
      <c r="AI1140" s="19"/>
      <c r="AJ1140" s="19"/>
      <c r="AK1140" s="19"/>
      <c r="AL1140" s="19"/>
      <c r="AM1140" s="19"/>
      <c r="AN1140" s="19"/>
      <c r="AO1140" s="19"/>
      <c r="AP1140" s="19"/>
      <c r="AQ1140" s="19"/>
      <c r="AR1140" s="19"/>
      <c r="AS1140" s="19"/>
      <c r="AT1140" s="19"/>
      <c r="AU1140" s="19"/>
      <c r="AV1140" s="19"/>
      <c r="AW1140" s="19"/>
      <c r="AX1140" s="19"/>
      <c r="AY1140" s="19"/>
      <c r="AZ1140" s="19"/>
    </row>
    <row r="1141" spans="1:52" ht="15.75" customHeight="1">
      <c r="A1141" s="19"/>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c r="Y1141" s="19"/>
      <c r="Z1141" s="19"/>
      <c r="AA1141" s="19"/>
      <c r="AB1141" s="19"/>
      <c r="AC1141" s="19"/>
      <c r="AD1141" s="19"/>
      <c r="AE1141" s="19"/>
      <c r="AF1141" s="19"/>
      <c r="AG1141" s="19"/>
      <c r="AH1141" s="19"/>
      <c r="AI1141" s="19"/>
      <c r="AJ1141" s="19"/>
      <c r="AK1141" s="19"/>
      <c r="AL1141" s="19"/>
      <c r="AM1141" s="19"/>
      <c r="AN1141" s="19"/>
      <c r="AO1141" s="19"/>
      <c r="AP1141" s="19"/>
      <c r="AQ1141" s="19"/>
      <c r="AR1141" s="19"/>
      <c r="AS1141" s="19"/>
      <c r="AT1141" s="19"/>
      <c r="AU1141" s="19"/>
      <c r="AV1141" s="19"/>
      <c r="AW1141" s="19"/>
      <c r="AX1141" s="19"/>
      <c r="AY1141" s="19"/>
      <c r="AZ1141" s="19"/>
    </row>
    <row r="1142" spans="1:52" ht="15.75" customHeight="1">
      <c r="A1142" s="19"/>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c r="Y1142" s="19"/>
      <c r="Z1142" s="19"/>
      <c r="AA1142" s="19"/>
      <c r="AB1142" s="19"/>
      <c r="AC1142" s="19"/>
      <c r="AD1142" s="19"/>
      <c r="AE1142" s="19"/>
      <c r="AF1142" s="19"/>
      <c r="AG1142" s="19"/>
      <c r="AH1142" s="19"/>
      <c r="AI1142" s="19"/>
      <c r="AJ1142" s="19"/>
      <c r="AK1142" s="19"/>
      <c r="AL1142" s="19"/>
      <c r="AM1142" s="19"/>
      <c r="AN1142" s="19"/>
      <c r="AO1142" s="19"/>
      <c r="AP1142" s="19"/>
      <c r="AQ1142" s="19"/>
      <c r="AR1142" s="19"/>
      <c r="AS1142" s="19"/>
      <c r="AT1142" s="19"/>
      <c r="AU1142" s="19"/>
      <c r="AV1142" s="19"/>
      <c r="AW1142" s="19"/>
      <c r="AX1142" s="19"/>
      <c r="AY1142" s="19"/>
      <c r="AZ1142" s="19"/>
    </row>
    <row r="1143" spans="1:52" ht="15.75" customHeight="1">
      <c r="A1143" s="19"/>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c r="Y1143" s="19"/>
      <c r="Z1143" s="19"/>
      <c r="AA1143" s="19"/>
      <c r="AB1143" s="19"/>
      <c r="AC1143" s="19"/>
      <c r="AD1143" s="19"/>
      <c r="AE1143" s="19"/>
      <c r="AF1143" s="19"/>
      <c r="AG1143" s="19"/>
      <c r="AH1143" s="19"/>
      <c r="AI1143" s="19"/>
      <c r="AJ1143" s="19"/>
      <c r="AK1143" s="19"/>
      <c r="AL1143" s="19"/>
      <c r="AM1143" s="19"/>
      <c r="AN1143" s="19"/>
      <c r="AO1143" s="19"/>
      <c r="AP1143" s="19"/>
      <c r="AQ1143" s="19"/>
      <c r="AR1143" s="19"/>
      <c r="AS1143" s="19"/>
      <c r="AT1143" s="19"/>
      <c r="AU1143" s="19"/>
      <c r="AV1143" s="19"/>
      <c r="AW1143" s="19"/>
      <c r="AX1143" s="19"/>
      <c r="AY1143" s="19"/>
      <c r="AZ1143" s="19"/>
    </row>
    <row r="1144" spans="1:52" ht="15.75" customHeight="1">
      <c r="A1144" s="19"/>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c r="Y1144" s="19"/>
      <c r="Z1144" s="19"/>
      <c r="AA1144" s="19"/>
      <c r="AB1144" s="19"/>
      <c r="AC1144" s="19"/>
      <c r="AD1144" s="19"/>
      <c r="AE1144" s="19"/>
      <c r="AF1144" s="19"/>
      <c r="AG1144" s="19"/>
      <c r="AH1144" s="19"/>
      <c r="AI1144" s="19"/>
      <c r="AJ1144" s="19"/>
      <c r="AK1144" s="19"/>
      <c r="AL1144" s="19"/>
      <c r="AM1144" s="19"/>
      <c r="AN1144" s="19"/>
      <c r="AO1144" s="19"/>
      <c r="AP1144" s="19"/>
      <c r="AQ1144" s="19"/>
      <c r="AR1144" s="19"/>
      <c r="AS1144" s="19"/>
      <c r="AT1144" s="19"/>
      <c r="AU1144" s="19"/>
      <c r="AV1144" s="19"/>
      <c r="AW1144" s="19"/>
      <c r="AX1144" s="19"/>
      <c r="AY1144" s="19"/>
      <c r="AZ1144" s="19"/>
    </row>
    <row r="1145" spans="1:52" ht="15.75" customHeight="1">
      <c r="A1145" s="19"/>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c r="Y1145" s="19"/>
      <c r="Z1145" s="19"/>
      <c r="AA1145" s="19"/>
      <c r="AB1145" s="19"/>
      <c r="AC1145" s="19"/>
      <c r="AD1145" s="19"/>
      <c r="AE1145" s="19"/>
      <c r="AF1145" s="19"/>
      <c r="AG1145" s="19"/>
      <c r="AH1145" s="19"/>
      <c r="AI1145" s="19"/>
      <c r="AJ1145" s="19"/>
      <c r="AK1145" s="19"/>
      <c r="AL1145" s="19"/>
      <c r="AM1145" s="19"/>
      <c r="AN1145" s="19"/>
      <c r="AO1145" s="19"/>
      <c r="AP1145" s="19"/>
      <c r="AQ1145" s="19"/>
      <c r="AR1145" s="19"/>
      <c r="AS1145" s="19"/>
      <c r="AT1145" s="19"/>
      <c r="AU1145" s="19"/>
      <c r="AV1145" s="19"/>
      <c r="AW1145" s="19"/>
      <c r="AX1145" s="19"/>
      <c r="AY1145" s="19"/>
      <c r="AZ1145" s="19"/>
    </row>
    <row r="1146" spans="1:52" ht="15.75" customHeight="1">
      <c r="A1146" s="19"/>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c r="Y1146" s="19"/>
      <c r="Z1146" s="19"/>
      <c r="AA1146" s="19"/>
      <c r="AB1146" s="19"/>
      <c r="AC1146" s="19"/>
      <c r="AD1146" s="19"/>
      <c r="AE1146" s="19"/>
      <c r="AF1146" s="19"/>
      <c r="AG1146" s="19"/>
      <c r="AH1146" s="19"/>
      <c r="AI1146" s="19"/>
      <c r="AJ1146" s="19"/>
      <c r="AK1146" s="19"/>
      <c r="AL1146" s="19"/>
      <c r="AM1146" s="19"/>
      <c r="AN1146" s="19"/>
      <c r="AO1146" s="19"/>
      <c r="AP1146" s="19"/>
      <c r="AQ1146" s="19"/>
      <c r="AR1146" s="19"/>
      <c r="AS1146" s="19"/>
      <c r="AT1146" s="19"/>
      <c r="AU1146" s="19"/>
      <c r="AV1146" s="19"/>
      <c r="AW1146" s="19"/>
      <c r="AX1146" s="19"/>
      <c r="AY1146" s="19"/>
      <c r="AZ1146" s="19"/>
    </row>
    <row r="1147" spans="1:52" ht="15.75" customHeight="1">
      <c r="A1147" s="19"/>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c r="Y1147" s="19"/>
      <c r="Z1147" s="19"/>
      <c r="AA1147" s="19"/>
      <c r="AB1147" s="19"/>
      <c r="AC1147" s="19"/>
      <c r="AD1147" s="19"/>
      <c r="AE1147" s="19"/>
      <c r="AF1147" s="19"/>
      <c r="AG1147" s="19"/>
      <c r="AH1147" s="19"/>
      <c r="AI1147" s="19"/>
      <c r="AJ1147" s="19"/>
      <c r="AK1147" s="19"/>
      <c r="AL1147" s="19"/>
      <c r="AM1147" s="19"/>
      <c r="AN1147" s="19"/>
      <c r="AO1147" s="19"/>
      <c r="AP1147" s="19"/>
      <c r="AQ1147" s="19"/>
      <c r="AR1147" s="19"/>
      <c r="AS1147" s="19"/>
      <c r="AT1147" s="19"/>
      <c r="AU1147" s="19"/>
      <c r="AV1147" s="19"/>
      <c r="AW1147" s="19"/>
      <c r="AX1147" s="19"/>
      <c r="AY1147" s="19"/>
      <c r="AZ1147" s="19"/>
    </row>
    <row r="1148" spans="1:52" ht="15.75" customHeight="1">
      <c r="A1148" s="19"/>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c r="Y1148" s="19"/>
      <c r="Z1148" s="19"/>
      <c r="AA1148" s="19"/>
      <c r="AB1148" s="19"/>
      <c r="AC1148" s="19"/>
      <c r="AD1148" s="19"/>
      <c r="AE1148" s="19"/>
      <c r="AF1148" s="19"/>
      <c r="AG1148" s="19"/>
      <c r="AH1148" s="19"/>
      <c r="AI1148" s="19"/>
      <c r="AJ1148" s="19"/>
      <c r="AK1148" s="19"/>
      <c r="AL1148" s="19"/>
      <c r="AM1148" s="19"/>
      <c r="AN1148" s="19"/>
      <c r="AO1148" s="19"/>
      <c r="AP1148" s="19"/>
      <c r="AQ1148" s="19"/>
      <c r="AR1148" s="19"/>
      <c r="AS1148" s="19"/>
      <c r="AT1148" s="19"/>
      <c r="AU1148" s="19"/>
      <c r="AV1148" s="19"/>
      <c r="AW1148" s="19"/>
      <c r="AX1148" s="19"/>
      <c r="AY1148" s="19"/>
      <c r="AZ1148" s="19"/>
    </row>
    <row r="1149" spans="1:52" ht="15.75" customHeight="1">
      <c r="A1149" s="19"/>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c r="Y1149" s="19"/>
      <c r="Z1149" s="19"/>
      <c r="AA1149" s="19"/>
      <c r="AB1149" s="19"/>
      <c r="AC1149" s="19"/>
      <c r="AD1149" s="19"/>
      <c r="AE1149" s="19"/>
      <c r="AF1149" s="19"/>
      <c r="AG1149" s="19"/>
      <c r="AH1149" s="19"/>
      <c r="AI1149" s="19"/>
      <c r="AJ1149" s="19"/>
      <c r="AK1149" s="19"/>
      <c r="AL1149" s="19"/>
      <c r="AM1149" s="19"/>
      <c r="AN1149" s="19"/>
      <c r="AO1149" s="19"/>
      <c r="AP1149" s="19"/>
      <c r="AQ1149" s="19"/>
      <c r="AR1149" s="19"/>
      <c r="AS1149" s="19"/>
      <c r="AT1149" s="19"/>
      <c r="AU1149" s="19"/>
      <c r="AV1149" s="19"/>
      <c r="AW1149" s="19"/>
      <c r="AX1149" s="19"/>
      <c r="AY1149" s="19"/>
      <c r="AZ1149" s="19"/>
    </row>
    <row r="1150" spans="1:52" ht="15.75" customHeight="1">
      <c r="A1150" s="19"/>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c r="Y1150" s="19"/>
      <c r="Z1150" s="19"/>
      <c r="AA1150" s="19"/>
      <c r="AB1150" s="19"/>
      <c r="AC1150" s="19"/>
      <c r="AD1150" s="19"/>
      <c r="AE1150" s="19"/>
      <c r="AF1150" s="19"/>
      <c r="AG1150" s="19"/>
      <c r="AH1150" s="19"/>
      <c r="AI1150" s="19"/>
      <c r="AJ1150" s="19"/>
      <c r="AK1150" s="19"/>
      <c r="AL1150" s="19"/>
      <c r="AM1150" s="19"/>
      <c r="AN1150" s="19"/>
      <c r="AO1150" s="19"/>
      <c r="AP1150" s="19"/>
      <c r="AQ1150" s="19"/>
      <c r="AR1150" s="19"/>
      <c r="AS1150" s="19"/>
      <c r="AT1150" s="19"/>
      <c r="AU1150" s="19"/>
      <c r="AV1150" s="19"/>
      <c r="AW1150" s="19"/>
      <c r="AX1150" s="19"/>
      <c r="AY1150" s="19"/>
      <c r="AZ1150" s="19"/>
    </row>
    <row r="1151" spans="1:52" ht="15.75" customHeight="1">
      <c r="A1151" s="19"/>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c r="Y1151" s="19"/>
      <c r="Z1151" s="19"/>
      <c r="AA1151" s="19"/>
      <c r="AB1151" s="19"/>
      <c r="AC1151" s="19"/>
      <c r="AD1151" s="19"/>
      <c r="AE1151" s="19"/>
      <c r="AF1151" s="19"/>
      <c r="AG1151" s="19"/>
      <c r="AH1151" s="19"/>
      <c r="AI1151" s="19"/>
      <c r="AJ1151" s="19"/>
      <c r="AK1151" s="19"/>
      <c r="AL1151" s="19"/>
      <c r="AM1151" s="19"/>
      <c r="AN1151" s="19"/>
      <c r="AO1151" s="19"/>
      <c r="AP1151" s="19"/>
      <c r="AQ1151" s="19"/>
      <c r="AR1151" s="19"/>
      <c r="AS1151" s="19"/>
      <c r="AT1151" s="19"/>
      <c r="AU1151" s="19"/>
      <c r="AV1151" s="19"/>
      <c r="AW1151" s="19"/>
      <c r="AX1151" s="19"/>
      <c r="AY1151" s="19"/>
      <c r="AZ1151" s="19"/>
    </row>
    <row r="1152" spans="1:52" ht="15.75" customHeight="1">
      <c r="A1152" s="19"/>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c r="Y1152" s="19"/>
      <c r="Z1152" s="19"/>
      <c r="AA1152" s="19"/>
      <c r="AB1152" s="19"/>
      <c r="AC1152" s="19"/>
      <c r="AD1152" s="19"/>
      <c r="AE1152" s="19"/>
      <c r="AF1152" s="19"/>
      <c r="AG1152" s="19"/>
      <c r="AH1152" s="19"/>
      <c r="AI1152" s="19"/>
      <c r="AJ1152" s="19"/>
      <c r="AK1152" s="19"/>
      <c r="AL1152" s="19"/>
      <c r="AM1152" s="19"/>
      <c r="AN1152" s="19"/>
      <c r="AO1152" s="19"/>
      <c r="AP1152" s="19"/>
      <c r="AQ1152" s="19"/>
      <c r="AR1152" s="19"/>
      <c r="AS1152" s="19"/>
      <c r="AT1152" s="19"/>
      <c r="AU1152" s="19"/>
      <c r="AV1152" s="19"/>
      <c r="AW1152" s="19"/>
      <c r="AX1152" s="19"/>
      <c r="AY1152" s="19"/>
      <c r="AZ1152" s="19"/>
    </row>
    <row r="1153" spans="1:52" ht="15.75" customHeight="1">
      <c r="A1153" s="19"/>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c r="Y1153" s="19"/>
      <c r="Z1153" s="19"/>
      <c r="AA1153" s="19"/>
      <c r="AB1153" s="19"/>
      <c r="AC1153" s="19"/>
      <c r="AD1153" s="19"/>
      <c r="AE1153" s="19"/>
      <c r="AF1153" s="19"/>
      <c r="AG1153" s="19"/>
      <c r="AH1153" s="19"/>
      <c r="AI1153" s="19"/>
      <c r="AJ1153" s="19"/>
      <c r="AK1153" s="19"/>
      <c r="AL1153" s="19"/>
      <c r="AM1153" s="19"/>
      <c r="AN1153" s="19"/>
      <c r="AO1153" s="19"/>
      <c r="AP1153" s="19"/>
      <c r="AQ1153" s="19"/>
      <c r="AR1153" s="19"/>
      <c r="AS1153" s="19"/>
      <c r="AT1153" s="19"/>
      <c r="AU1153" s="19"/>
      <c r="AV1153" s="19"/>
      <c r="AW1153" s="19"/>
      <c r="AX1153" s="19"/>
      <c r="AY1153" s="19"/>
      <c r="AZ1153" s="19"/>
    </row>
    <row r="1154" spans="1:52" ht="15.75" customHeight="1">
      <c r="A1154" s="19"/>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row>
    <row r="1155" spans="1:52" ht="15.75" customHeight="1">
      <c r="A1155" s="19"/>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row>
    <row r="1156" spans="1:52" ht="15.75" customHeight="1">
      <c r="A1156" s="19"/>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row>
    <row r="1157" spans="1:52" ht="15.75" customHeight="1">
      <c r="A1157" s="19"/>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row>
    <row r="1158" spans="1:52" ht="15.75" customHeight="1">
      <c r="A1158" s="19"/>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row>
    <row r="1159" spans="1:52" ht="15.75" customHeight="1">
      <c r="A1159" s="19"/>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row>
    <row r="1160" spans="1:52" ht="15.75" customHeight="1">
      <c r="A1160" s="19"/>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row>
    <row r="1161" spans="1:52" ht="15.75" customHeight="1">
      <c r="A1161" s="19"/>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row>
    <row r="1162" spans="1:52" ht="15.75" customHeight="1">
      <c r="A1162" s="19"/>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row>
    <row r="1163" spans="1:52" ht="15.75" customHeight="1">
      <c r="A1163" s="19"/>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row>
    <row r="1164" spans="1:52" ht="15.75" customHeight="1">
      <c r="A1164" s="19"/>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c r="Y1164" s="19"/>
      <c r="Z1164" s="19"/>
      <c r="AA1164" s="19"/>
      <c r="AB1164" s="19"/>
      <c r="AC1164" s="19"/>
      <c r="AD1164" s="19"/>
      <c r="AE1164" s="19"/>
      <c r="AF1164" s="19"/>
      <c r="AG1164" s="19"/>
      <c r="AH1164" s="19"/>
      <c r="AI1164" s="19"/>
      <c r="AJ1164" s="19"/>
      <c r="AK1164" s="19"/>
      <c r="AL1164" s="19"/>
      <c r="AM1164" s="19"/>
      <c r="AN1164" s="19"/>
      <c r="AO1164" s="19"/>
      <c r="AP1164" s="19"/>
      <c r="AQ1164" s="19"/>
      <c r="AR1164" s="19"/>
      <c r="AS1164" s="19"/>
      <c r="AT1164" s="19"/>
      <c r="AU1164" s="19"/>
      <c r="AV1164" s="19"/>
      <c r="AW1164" s="19"/>
      <c r="AX1164" s="19"/>
      <c r="AY1164" s="19"/>
      <c r="AZ1164" s="19"/>
    </row>
    <row r="1165" spans="1:52" ht="15.75" customHeight="1">
      <c r="A1165" s="19"/>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c r="Y1165" s="19"/>
      <c r="Z1165" s="19"/>
      <c r="AA1165" s="19"/>
      <c r="AB1165" s="19"/>
      <c r="AC1165" s="19"/>
      <c r="AD1165" s="19"/>
      <c r="AE1165" s="19"/>
      <c r="AF1165" s="19"/>
      <c r="AG1165" s="19"/>
      <c r="AH1165" s="19"/>
      <c r="AI1165" s="19"/>
      <c r="AJ1165" s="19"/>
      <c r="AK1165" s="19"/>
      <c r="AL1165" s="19"/>
      <c r="AM1165" s="19"/>
      <c r="AN1165" s="19"/>
      <c r="AO1165" s="19"/>
      <c r="AP1165" s="19"/>
      <c r="AQ1165" s="19"/>
      <c r="AR1165" s="19"/>
      <c r="AS1165" s="19"/>
      <c r="AT1165" s="19"/>
      <c r="AU1165" s="19"/>
      <c r="AV1165" s="19"/>
      <c r="AW1165" s="19"/>
      <c r="AX1165" s="19"/>
      <c r="AY1165" s="19"/>
      <c r="AZ1165" s="19"/>
    </row>
    <row r="1166" spans="1:52" ht="15.75" customHeight="1">
      <c r="A1166" s="19"/>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c r="Y1166" s="19"/>
      <c r="Z1166" s="19"/>
      <c r="AA1166" s="19"/>
      <c r="AB1166" s="19"/>
      <c r="AC1166" s="19"/>
      <c r="AD1166" s="19"/>
      <c r="AE1166" s="19"/>
      <c r="AF1166" s="19"/>
      <c r="AG1166" s="19"/>
      <c r="AH1166" s="19"/>
      <c r="AI1166" s="19"/>
      <c r="AJ1166" s="19"/>
      <c r="AK1166" s="19"/>
      <c r="AL1166" s="19"/>
      <c r="AM1166" s="19"/>
      <c r="AN1166" s="19"/>
      <c r="AO1166" s="19"/>
      <c r="AP1166" s="19"/>
      <c r="AQ1166" s="19"/>
      <c r="AR1166" s="19"/>
      <c r="AS1166" s="19"/>
      <c r="AT1166" s="19"/>
      <c r="AU1166" s="19"/>
      <c r="AV1166" s="19"/>
      <c r="AW1166" s="19"/>
      <c r="AX1166" s="19"/>
      <c r="AY1166" s="19"/>
      <c r="AZ1166" s="19"/>
    </row>
    <row r="1167" spans="1:52" ht="15.75" customHeight="1">
      <c r="A1167" s="19"/>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c r="Y1167" s="19"/>
      <c r="Z1167" s="19"/>
      <c r="AA1167" s="19"/>
      <c r="AB1167" s="19"/>
      <c r="AC1167" s="19"/>
      <c r="AD1167" s="19"/>
      <c r="AE1167" s="19"/>
      <c r="AF1167" s="19"/>
      <c r="AG1167" s="19"/>
      <c r="AH1167" s="19"/>
      <c r="AI1167" s="19"/>
      <c r="AJ1167" s="19"/>
      <c r="AK1167" s="19"/>
      <c r="AL1167" s="19"/>
      <c r="AM1167" s="19"/>
      <c r="AN1167" s="19"/>
      <c r="AO1167" s="19"/>
      <c r="AP1167" s="19"/>
      <c r="AQ1167" s="19"/>
      <c r="AR1167" s="19"/>
      <c r="AS1167" s="19"/>
      <c r="AT1167" s="19"/>
      <c r="AU1167" s="19"/>
      <c r="AV1167" s="19"/>
      <c r="AW1167" s="19"/>
      <c r="AX1167" s="19"/>
      <c r="AY1167" s="19"/>
      <c r="AZ1167" s="19"/>
    </row>
    <row r="1168" spans="1:52" ht="15.75" customHeight="1">
      <c r="A1168" s="19"/>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c r="Y1168" s="19"/>
      <c r="Z1168" s="19"/>
      <c r="AA1168" s="19"/>
      <c r="AB1168" s="19"/>
      <c r="AC1168" s="19"/>
      <c r="AD1168" s="19"/>
      <c r="AE1168" s="19"/>
      <c r="AF1168" s="19"/>
      <c r="AG1168" s="19"/>
      <c r="AH1168" s="19"/>
      <c r="AI1168" s="19"/>
      <c r="AJ1168" s="19"/>
      <c r="AK1168" s="19"/>
      <c r="AL1168" s="19"/>
      <c r="AM1168" s="19"/>
      <c r="AN1168" s="19"/>
      <c r="AO1168" s="19"/>
      <c r="AP1168" s="19"/>
      <c r="AQ1168" s="19"/>
      <c r="AR1168" s="19"/>
      <c r="AS1168" s="19"/>
      <c r="AT1168" s="19"/>
      <c r="AU1168" s="19"/>
      <c r="AV1168" s="19"/>
      <c r="AW1168" s="19"/>
      <c r="AX1168" s="19"/>
      <c r="AY1168" s="19"/>
      <c r="AZ1168" s="19"/>
    </row>
    <row r="1169" spans="1:52" ht="15.75" customHeight="1">
      <c r="A1169" s="19"/>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c r="Y1169" s="19"/>
      <c r="Z1169" s="19"/>
      <c r="AA1169" s="19"/>
      <c r="AB1169" s="19"/>
      <c r="AC1169" s="19"/>
      <c r="AD1169" s="19"/>
      <c r="AE1169" s="19"/>
      <c r="AF1169" s="19"/>
      <c r="AG1169" s="19"/>
      <c r="AH1169" s="19"/>
      <c r="AI1169" s="19"/>
      <c r="AJ1169" s="19"/>
      <c r="AK1169" s="19"/>
      <c r="AL1169" s="19"/>
      <c r="AM1169" s="19"/>
      <c r="AN1169" s="19"/>
      <c r="AO1169" s="19"/>
      <c r="AP1169" s="19"/>
      <c r="AQ1169" s="19"/>
      <c r="AR1169" s="19"/>
      <c r="AS1169" s="19"/>
      <c r="AT1169" s="19"/>
      <c r="AU1169" s="19"/>
      <c r="AV1169" s="19"/>
      <c r="AW1169" s="19"/>
      <c r="AX1169" s="19"/>
      <c r="AY1169" s="19"/>
      <c r="AZ1169" s="19"/>
    </row>
    <row r="1170" spans="1:52" ht="15.75" customHeight="1">
      <c r="A1170" s="19"/>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c r="Y1170" s="19"/>
      <c r="Z1170" s="19"/>
      <c r="AA1170" s="19"/>
      <c r="AB1170" s="19"/>
      <c r="AC1170" s="19"/>
      <c r="AD1170" s="19"/>
      <c r="AE1170" s="19"/>
      <c r="AF1170" s="19"/>
      <c r="AG1170" s="19"/>
      <c r="AH1170" s="19"/>
      <c r="AI1170" s="19"/>
      <c r="AJ1170" s="19"/>
      <c r="AK1170" s="19"/>
      <c r="AL1170" s="19"/>
      <c r="AM1170" s="19"/>
      <c r="AN1170" s="19"/>
      <c r="AO1170" s="19"/>
      <c r="AP1170" s="19"/>
      <c r="AQ1170" s="19"/>
      <c r="AR1170" s="19"/>
      <c r="AS1170" s="19"/>
      <c r="AT1170" s="19"/>
      <c r="AU1170" s="19"/>
      <c r="AV1170" s="19"/>
      <c r="AW1170" s="19"/>
      <c r="AX1170" s="19"/>
      <c r="AY1170" s="19"/>
      <c r="AZ1170" s="19"/>
    </row>
    <row r="1171" spans="1:52" ht="15.75" customHeight="1">
      <c r="A1171" s="19"/>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c r="Y1171" s="19"/>
      <c r="Z1171" s="19"/>
      <c r="AA1171" s="19"/>
      <c r="AB1171" s="19"/>
      <c r="AC1171" s="19"/>
      <c r="AD1171" s="19"/>
      <c r="AE1171" s="19"/>
      <c r="AF1171" s="19"/>
      <c r="AG1171" s="19"/>
      <c r="AH1171" s="19"/>
      <c r="AI1171" s="19"/>
      <c r="AJ1171" s="19"/>
      <c r="AK1171" s="19"/>
      <c r="AL1171" s="19"/>
      <c r="AM1171" s="19"/>
      <c r="AN1171" s="19"/>
      <c r="AO1171" s="19"/>
      <c r="AP1171" s="19"/>
      <c r="AQ1171" s="19"/>
      <c r="AR1171" s="19"/>
      <c r="AS1171" s="19"/>
      <c r="AT1171" s="19"/>
      <c r="AU1171" s="19"/>
      <c r="AV1171" s="19"/>
      <c r="AW1171" s="19"/>
      <c r="AX1171" s="19"/>
      <c r="AY1171" s="19"/>
      <c r="AZ1171" s="19"/>
    </row>
    <row r="1172" spans="1:52" ht="15.75" customHeight="1">
      <c r="A1172" s="19"/>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c r="Y1172" s="19"/>
      <c r="Z1172" s="19"/>
      <c r="AA1172" s="19"/>
      <c r="AB1172" s="19"/>
      <c r="AC1172" s="19"/>
      <c r="AD1172" s="19"/>
      <c r="AE1172" s="19"/>
      <c r="AF1172" s="19"/>
      <c r="AG1172" s="19"/>
      <c r="AH1172" s="19"/>
      <c r="AI1172" s="19"/>
      <c r="AJ1172" s="19"/>
      <c r="AK1172" s="19"/>
      <c r="AL1172" s="19"/>
      <c r="AM1172" s="19"/>
      <c r="AN1172" s="19"/>
      <c r="AO1172" s="19"/>
      <c r="AP1172" s="19"/>
      <c r="AQ1172" s="19"/>
      <c r="AR1172" s="19"/>
      <c r="AS1172" s="19"/>
      <c r="AT1172" s="19"/>
      <c r="AU1172" s="19"/>
      <c r="AV1172" s="19"/>
      <c r="AW1172" s="19"/>
      <c r="AX1172" s="19"/>
      <c r="AY1172" s="19"/>
      <c r="AZ1172" s="19"/>
    </row>
    <row r="1173" spans="1:52" ht="15.75" customHeight="1">
      <c r="A1173" s="19"/>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c r="Y1173" s="19"/>
      <c r="Z1173" s="19"/>
      <c r="AA1173" s="19"/>
      <c r="AB1173" s="19"/>
      <c r="AC1173" s="19"/>
      <c r="AD1173" s="19"/>
      <c r="AE1173" s="19"/>
      <c r="AF1173" s="19"/>
      <c r="AG1173" s="19"/>
      <c r="AH1173" s="19"/>
      <c r="AI1173" s="19"/>
      <c r="AJ1173" s="19"/>
      <c r="AK1173" s="19"/>
      <c r="AL1173" s="19"/>
      <c r="AM1173" s="19"/>
      <c r="AN1173" s="19"/>
      <c r="AO1173" s="19"/>
      <c r="AP1173" s="19"/>
      <c r="AQ1173" s="19"/>
      <c r="AR1173" s="19"/>
      <c r="AS1173" s="19"/>
      <c r="AT1173" s="19"/>
      <c r="AU1173" s="19"/>
      <c r="AV1173" s="19"/>
      <c r="AW1173" s="19"/>
      <c r="AX1173" s="19"/>
      <c r="AY1173" s="19"/>
      <c r="AZ1173" s="19"/>
    </row>
    <row r="1174" spans="1:52" ht="15.75" customHeight="1">
      <c r="A1174" s="19"/>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c r="AB1174" s="19"/>
      <c r="AC1174" s="19"/>
      <c r="AD1174" s="19"/>
      <c r="AE1174" s="19"/>
      <c r="AF1174" s="19"/>
      <c r="AG1174" s="19"/>
      <c r="AH1174" s="19"/>
      <c r="AI1174" s="19"/>
      <c r="AJ1174" s="19"/>
      <c r="AK1174" s="19"/>
      <c r="AL1174" s="19"/>
      <c r="AM1174" s="19"/>
      <c r="AN1174" s="19"/>
      <c r="AO1174" s="19"/>
      <c r="AP1174" s="19"/>
      <c r="AQ1174" s="19"/>
      <c r="AR1174" s="19"/>
      <c r="AS1174" s="19"/>
      <c r="AT1174" s="19"/>
      <c r="AU1174" s="19"/>
      <c r="AV1174" s="19"/>
      <c r="AW1174" s="19"/>
      <c r="AX1174" s="19"/>
      <c r="AY1174" s="19"/>
      <c r="AZ1174" s="19"/>
    </row>
    <row r="1175" spans="1:52" ht="15.75" customHeight="1">
      <c r="A1175" s="19"/>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c r="Y1175" s="19"/>
      <c r="Z1175" s="19"/>
      <c r="AA1175" s="19"/>
      <c r="AB1175" s="19"/>
      <c r="AC1175" s="19"/>
      <c r="AD1175" s="19"/>
      <c r="AE1175" s="19"/>
      <c r="AF1175" s="19"/>
      <c r="AG1175" s="19"/>
      <c r="AH1175" s="19"/>
      <c r="AI1175" s="19"/>
      <c r="AJ1175" s="19"/>
      <c r="AK1175" s="19"/>
      <c r="AL1175" s="19"/>
      <c r="AM1175" s="19"/>
      <c r="AN1175" s="19"/>
      <c r="AO1175" s="19"/>
      <c r="AP1175" s="19"/>
      <c r="AQ1175" s="19"/>
      <c r="AR1175" s="19"/>
      <c r="AS1175" s="19"/>
      <c r="AT1175" s="19"/>
      <c r="AU1175" s="19"/>
      <c r="AV1175" s="19"/>
      <c r="AW1175" s="19"/>
      <c r="AX1175" s="19"/>
      <c r="AY1175" s="19"/>
      <c r="AZ1175" s="19"/>
    </row>
    <row r="1176" spans="1:52" ht="15.75" customHeight="1">
      <c r="A1176" s="19"/>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c r="Y1176" s="19"/>
      <c r="Z1176" s="19"/>
      <c r="AA1176" s="19"/>
      <c r="AB1176" s="19"/>
      <c r="AC1176" s="19"/>
      <c r="AD1176" s="19"/>
      <c r="AE1176" s="19"/>
      <c r="AF1176" s="19"/>
      <c r="AG1176" s="19"/>
      <c r="AH1176" s="19"/>
      <c r="AI1176" s="19"/>
      <c r="AJ1176" s="19"/>
      <c r="AK1176" s="19"/>
      <c r="AL1176" s="19"/>
      <c r="AM1176" s="19"/>
      <c r="AN1176" s="19"/>
      <c r="AO1176" s="19"/>
      <c r="AP1176" s="19"/>
      <c r="AQ1176" s="19"/>
      <c r="AR1176" s="19"/>
      <c r="AS1176" s="19"/>
      <c r="AT1176" s="19"/>
      <c r="AU1176" s="19"/>
      <c r="AV1176" s="19"/>
      <c r="AW1176" s="19"/>
      <c r="AX1176" s="19"/>
      <c r="AY1176" s="19"/>
      <c r="AZ1176" s="19"/>
    </row>
    <row r="1177" spans="1:52" ht="15.75" customHeight="1">
      <c r="A1177" s="19"/>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c r="Y1177" s="19"/>
      <c r="Z1177" s="19"/>
      <c r="AA1177" s="19"/>
      <c r="AB1177" s="19"/>
      <c r="AC1177" s="19"/>
      <c r="AD1177" s="19"/>
      <c r="AE1177" s="19"/>
      <c r="AF1177" s="19"/>
      <c r="AG1177" s="19"/>
      <c r="AH1177" s="19"/>
      <c r="AI1177" s="19"/>
      <c r="AJ1177" s="19"/>
      <c r="AK1177" s="19"/>
      <c r="AL1177" s="19"/>
      <c r="AM1177" s="19"/>
      <c r="AN1177" s="19"/>
      <c r="AO1177" s="19"/>
      <c r="AP1177" s="19"/>
      <c r="AQ1177" s="19"/>
      <c r="AR1177" s="19"/>
      <c r="AS1177" s="19"/>
      <c r="AT1177" s="19"/>
      <c r="AU1177" s="19"/>
      <c r="AV1177" s="19"/>
      <c r="AW1177" s="19"/>
      <c r="AX1177" s="19"/>
      <c r="AY1177" s="19"/>
      <c r="AZ1177" s="19"/>
    </row>
    <row r="1178" spans="1:52" ht="15.75" customHeight="1">
      <c r="A1178" s="19"/>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c r="Y1178" s="19"/>
      <c r="Z1178" s="19"/>
      <c r="AA1178" s="19"/>
      <c r="AB1178" s="19"/>
      <c r="AC1178" s="19"/>
      <c r="AD1178" s="19"/>
      <c r="AE1178" s="19"/>
      <c r="AF1178" s="19"/>
      <c r="AG1178" s="19"/>
      <c r="AH1178" s="19"/>
      <c r="AI1178" s="19"/>
      <c r="AJ1178" s="19"/>
      <c r="AK1178" s="19"/>
      <c r="AL1178" s="19"/>
      <c r="AM1178" s="19"/>
      <c r="AN1178" s="19"/>
      <c r="AO1178" s="19"/>
      <c r="AP1178" s="19"/>
      <c r="AQ1178" s="19"/>
      <c r="AR1178" s="19"/>
      <c r="AS1178" s="19"/>
      <c r="AT1178" s="19"/>
      <c r="AU1178" s="19"/>
      <c r="AV1178" s="19"/>
      <c r="AW1178" s="19"/>
      <c r="AX1178" s="19"/>
      <c r="AY1178" s="19"/>
      <c r="AZ1178" s="19"/>
    </row>
    <row r="1179" spans="1:52" ht="15.75" customHeight="1">
      <c r="A1179" s="19"/>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row>
    <row r="1180" spans="1:52" ht="15.75" customHeight="1">
      <c r="A1180" s="19"/>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row>
    <row r="1181" spans="1:52" ht="15.75" customHeight="1">
      <c r="A1181" s="19"/>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row>
    <row r="1182" spans="1:52" ht="15.75" customHeight="1">
      <c r="A1182" s="19"/>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row>
    <row r="1183" spans="1:52" ht="15.75" customHeight="1">
      <c r="A1183" s="19"/>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row>
    <row r="1184" spans="1:52" ht="15.75" customHeight="1">
      <c r="A1184" s="19"/>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row>
    <row r="1185" spans="1:52" ht="15.75" customHeight="1">
      <c r="A1185" s="19"/>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row>
    <row r="1186" spans="1:52" ht="15.75" customHeight="1">
      <c r="A1186" s="19"/>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row>
    <row r="1187" spans="1:52" ht="15.75" customHeight="1">
      <c r="A1187" s="19"/>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row>
    <row r="1188" spans="1:52" ht="15.75" customHeight="1">
      <c r="A1188" s="19"/>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row>
    <row r="1189" spans="1:52" ht="15.75" customHeight="1">
      <c r="A1189" s="19"/>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c r="Y1189" s="19"/>
      <c r="Z1189" s="19"/>
      <c r="AA1189" s="19"/>
      <c r="AB1189" s="19"/>
      <c r="AC1189" s="19"/>
      <c r="AD1189" s="19"/>
      <c r="AE1189" s="19"/>
      <c r="AF1189" s="19"/>
      <c r="AG1189" s="19"/>
      <c r="AH1189" s="19"/>
      <c r="AI1189" s="19"/>
      <c r="AJ1189" s="19"/>
      <c r="AK1189" s="19"/>
      <c r="AL1189" s="19"/>
      <c r="AM1189" s="19"/>
      <c r="AN1189" s="19"/>
      <c r="AO1189" s="19"/>
      <c r="AP1189" s="19"/>
      <c r="AQ1189" s="19"/>
      <c r="AR1189" s="19"/>
      <c r="AS1189" s="19"/>
      <c r="AT1189" s="19"/>
      <c r="AU1189" s="19"/>
      <c r="AV1189" s="19"/>
      <c r="AW1189" s="19"/>
      <c r="AX1189" s="19"/>
      <c r="AY1189" s="19"/>
      <c r="AZ1189" s="19"/>
    </row>
    <row r="1190" spans="1:52" ht="15.75" customHeight="1">
      <c r="A1190" s="19"/>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c r="Y1190" s="19"/>
      <c r="Z1190" s="19"/>
      <c r="AA1190" s="19"/>
      <c r="AB1190" s="19"/>
      <c r="AC1190" s="19"/>
      <c r="AD1190" s="19"/>
      <c r="AE1190" s="19"/>
      <c r="AF1190" s="19"/>
      <c r="AG1190" s="19"/>
      <c r="AH1190" s="19"/>
      <c r="AI1190" s="19"/>
      <c r="AJ1190" s="19"/>
      <c r="AK1190" s="19"/>
      <c r="AL1190" s="19"/>
      <c r="AM1190" s="19"/>
      <c r="AN1190" s="19"/>
      <c r="AO1190" s="19"/>
      <c r="AP1190" s="19"/>
      <c r="AQ1190" s="19"/>
      <c r="AR1190" s="19"/>
      <c r="AS1190" s="19"/>
      <c r="AT1190" s="19"/>
      <c r="AU1190" s="19"/>
      <c r="AV1190" s="19"/>
      <c r="AW1190" s="19"/>
      <c r="AX1190" s="19"/>
      <c r="AY1190" s="19"/>
      <c r="AZ1190" s="19"/>
    </row>
    <row r="1191" spans="1:52" ht="15.75" customHeight="1">
      <c r="A1191" s="19"/>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c r="Y1191" s="19"/>
      <c r="Z1191" s="19"/>
      <c r="AA1191" s="19"/>
      <c r="AB1191" s="19"/>
      <c r="AC1191" s="19"/>
      <c r="AD1191" s="19"/>
      <c r="AE1191" s="19"/>
      <c r="AF1191" s="19"/>
      <c r="AG1191" s="19"/>
      <c r="AH1191" s="19"/>
      <c r="AI1191" s="19"/>
      <c r="AJ1191" s="19"/>
      <c r="AK1191" s="19"/>
      <c r="AL1191" s="19"/>
      <c r="AM1191" s="19"/>
      <c r="AN1191" s="19"/>
      <c r="AO1191" s="19"/>
      <c r="AP1191" s="19"/>
      <c r="AQ1191" s="19"/>
      <c r="AR1191" s="19"/>
      <c r="AS1191" s="19"/>
      <c r="AT1191" s="19"/>
      <c r="AU1191" s="19"/>
      <c r="AV1191" s="19"/>
      <c r="AW1191" s="19"/>
      <c r="AX1191" s="19"/>
      <c r="AY1191" s="19"/>
      <c r="AZ1191" s="19"/>
    </row>
    <row r="1192" spans="1:52" ht="15.75" customHeight="1">
      <c r="A1192" s="19"/>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c r="Y1192" s="19"/>
      <c r="Z1192" s="19"/>
      <c r="AA1192" s="19"/>
      <c r="AB1192" s="19"/>
      <c r="AC1192" s="19"/>
      <c r="AD1192" s="19"/>
      <c r="AE1192" s="19"/>
      <c r="AF1192" s="19"/>
      <c r="AG1192" s="19"/>
      <c r="AH1192" s="19"/>
      <c r="AI1192" s="19"/>
      <c r="AJ1192" s="19"/>
      <c r="AK1192" s="19"/>
      <c r="AL1192" s="19"/>
      <c r="AM1192" s="19"/>
      <c r="AN1192" s="19"/>
      <c r="AO1192" s="19"/>
      <c r="AP1192" s="19"/>
      <c r="AQ1192" s="19"/>
      <c r="AR1192" s="19"/>
      <c r="AS1192" s="19"/>
      <c r="AT1192" s="19"/>
      <c r="AU1192" s="19"/>
      <c r="AV1192" s="19"/>
      <c r="AW1192" s="19"/>
      <c r="AX1192" s="19"/>
      <c r="AY1192" s="19"/>
      <c r="AZ1192" s="19"/>
    </row>
    <row r="1193" spans="1:52" ht="15.75" customHeight="1">
      <c r="A1193" s="19"/>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c r="Y1193" s="19"/>
      <c r="Z1193" s="19"/>
      <c r="AA1193" s="19"/>
      <c r="AB1193" s="19"/>
      <c r="AC1193" s="19"/>
      <c r="AD1193" s="19"/>
      <c r="AE1193" s="19"/>
      <c r="AF1193" s="19"/>
      <c r="AG1193" s="19"/>
      <c r="AH1193" s="19"/>
      <c r="AI1193" s="19"/>
      <c r="AJ1193" s="19"/>
      <c r="AK1193" s="19"/>
      <c r="AL1193" s="19"/>
      <c r="AM1193" s="19"/>
      <c r="AN1193" s="19"/>
      <c r="AO1193" s="19"/>
      <c r="AP1193" s="19"/>
      <c r="AQ1193" s="19"/>
      <c r="AR1193" s="19"/>
      <c r="AS1193" s="19"/>
      <c r="AT1193" s="19"/>
      <c r="AU1193" s="19"/>
      <c r="AV1193" s="19"/>
      <c r="AW1193" s="19"/>
      <c r="AX1193" s="19"/>
      <c r="AY1193" s="19"/>
      <c r="AZ1193" s="19"/>
    </row>
    <row r="1194" spans="1:52" ht="15.75" customHeight="1">
      <c r="A1194" s="19"/>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c r="Y1194" s="19"/>
      <c r="Z1194" s="19"/>
      <c r="AA1194" s="19"/>
      <c r="AB1194" s="19"/>
      <c r="AC1194" s="19"/>
      <c r="AD1194" s="19"/>
      <c r="AE1194" s="19"/>
      <c r="AF1194" s="19"/>
      <c r="AG1194" s="19"/>
      <c r="AH1194" s="19"/>
      <c r="AI1194" s="19"/>
      <c r="AJ1194" s="19"/>
      <c r="AK1194" s="19"/>
      <c r="AL1194" s="19"/>
      <c r="AM1194" s="19"/>
      <c r="AN1194" s="19"/>
      <c r="AO1194" s="19"/>
      <c r="AP1194" s="19"/>
      <c r="AQ1194" s="19"/>
      <c r="AR1194" s="19"/>
      <c r="AS1194" s="19"/>
      <c r="AT1194" s="19"/>
      <c r="AU1194" s="19"/>
      <c r="AV1194" s="19"/>
      <c r="AW1194" s="19"/>
      <c r="AX1194" s="19"/>
      <c r="AY1194" s="19"/>
      <c r="AZ1194" s="19"/>
    </row>
    <row r="1195" spans="1:52" ht="15.75" customHeight="1">
      <c r="A1195" s="19"/>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c r="Y1195" s="19"/>
      <c r="Z1195" s="19"/>
      <c r="AA1195" s="19"/>
      <c r="AB1195" s="19"/>
      <c r="AC1195" s="19"/>
      <c r="AD1195" s="19"/>
      <c r="AE1195" s="19"/>
      <c r="AF1195" s="19"/>
      <c r="AG1195" s="19"/>
      <c r="AH1195" s="19"/>
      <c r="AI1195" s="19"/>
      <c r="AJ1195" s="19"/>
      <c r="AK1195" s="19"/>
      <c r="AL1195" s="19"/>
      <c r="AM1195" s="19"/>
      <c r="AN1195" s="19"/>
      <c r="AO1195" s="19"/>
      <c r="AP1195" s="19"/>
      <c r="AQ1195" s="19"/>
      <c r="AR1195" s="19"/>
      <c r="AS1195" s="19"/>
      <c r="AT1195" s="19"/>
      <c r="AU1195" s="19"/>
      <c r="AV1195" s="19"/>
      <c r="AW1195" s="19"/>
      <c r="AX1195" s="19"/>
      <c r="AY1195" s="19"/>
      <c r="AZ1195" s="19"/>
    </row>
    <row r="1196" spans="1:52" ht="15.75" customHeight="1">
      <c r="A1196" s="19"/>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c r="Y1196" s="19"/>
      <c r="Z1196" s="19"/>
      <c r="AA1196" s="19"/>
      <c r="AB1196" s="19"/>
      <c r="AC1196" s="19"/>
      <c r="AD1196" s="19"/>
      <c r="AE1196" s="19"/>
      <c r="AF1196" s="19"/>
      <c r="AG1196" s="19"/>
      <c r="AH1196" s="19"/>
      <c r="AI1196" s="19"/>
      <c r="AJ1196" s="19"/>
      <c r="AK1196" s="19"/>
      <c r="AL1196" s="19"/>
      <c r="AM1196" s="19"/>
      <c r="AN1196" s="19"/>
      <c r="AO1196" s="19"/>
      <c r="AP1196" s="19"/>
      <c r="AQ1196" s="19"/>
      <c r="AR1196" s="19"/>
      <c r="AS1196" s="19"/>
      <c r="AT1196" s="19"/>
      <c r="AU1196" s="19"/>
      <c r="AV1196" s="19"/>
      <c r="AW1196" s="19"/>
      <c r="AX1196" s="19"/>
      <c r="AY1196" s="19"/>
      <c r="AZ1196" s="19"/>
    </row>
    <row r="1197" spans="1:52" ht="15.75" customHeight="1">
      <c r="A1197" s="19"/>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c r="Y1197" s="19"/>
      <c r="Z1197" s="19"/>
      <c r="AA1197" s="19"/>
      <c r="AB1197" s="19"/>
      <c r="AC1197" s="19"/>
      <c r="AD1197" s="19"/>
      <c r="AE1197" s="19"/>
      <c r="AF1197" s="19"/>
      <c r="AG1197" s="19"/>
      <c r="AH1197" s="19"/>
      <c r="AI1197" s="19"/>
      <c r="AJ1197" s="19"/>
      <c r="AK1197" s="19"/>
      <c r="AL1197" s="19"/>
      <c r="AM1197" s="19"/>
      <c r="AN1197" s="19"/>
      <c r="AO1197" s="19"/>
      <c r="AP1197" s="19"/>
      <c r="AQ1197" s="19"/>
      <c r="AR1197" s="19"/>
      <c r="AS1197" s="19"/>
      <c r="AT1197" s="19"/>
      <c r="AU1197" s="19"/>
      <c r="AV1197" s="19"/>
      <c r="AW1197" s="19"/>
      <c r="AX1197" s="19"/>
      <c r="AY1197" s="19"/>
      <c r="AZ1197" s="19"/>
    </row>
    <row r="1198" spans="1:52" ht="15.75" customHeight="1">
      <c r="A1198" s="19"/>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c r="Y1198" s="19"/>
      <c r="Z1198" s="19"/>
      <c r="AA1198" s="19"/>
      <c r="AB1198" s="19"/>
      <c r="AC1198" s="19"/>
      <c r="AD1198" s="19"/>
      <c r="AE1198" s="19"/>
      <c r="AF1198" s="19"/>
      <c r="AG1198" s="19"/>
      <c r="AH1198" s="19"/>
      <c r="AI1198" s="19"/>
      <c r="AJ1198" s="19"/>
      <c r="AK1198" s="19"/>
      <c r="AL1198" s="19"/>
      <c r="AM1198" s="19"/>
      <c r="AN1198" s="19"/>
      <c r="AO1198" s="19"/>
      <c r="AP1198" s="19"/>
      <c r="AQ1198" s="19"/>
      <c r="AR1198" s="19"/>
      <c r="AS1198" s="19"/>
      <c r="AT1198" s="19"/>
      <c r="AU1198" s="19"/>
      <c r="AV1198" s="19"/>
      <c r="AW1198" s="19"/>
      <c r="AX1198" s="19"/>
      <c r="AY1198" s="19"/>
      <c r="AZ1198" s="19"/>
    </row>
    <row r="1199" spans="1:52" ht="15.75" customHeight="1">
      <c r="A1199" s="19"/>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c r="Y1199" s="19"/>
      <c r="Z1199" s="19"/>
      <c r="AA1199" s="19"/>
      <c r="AB1199" s="19"/>
      <c r="AC1199" s="19"/>
      <c r="AD1199" s="19"/>
      <c r="AE1199" s="19"/>
      <c r="AF1199" s="19"/>
      <c r="AG1199" s="19"/>
      <c r="AH1199" s="19"/>
      <c r="AI1199" s="19"/>
      <c r="AJ1199" s="19"/>
      <c r="AK1199" s="19"/>
      <c r="AL1199" s="19"/>
      <c r="AM1199" s="19"/>
      <c r="AN1199" s="19"/>
      <c r="AO1199" s="19"/>
      <c r="AP1199" s="19"/>
      <c r="AQ1199" s="19"/>
      <c r="AR1199" s="19"/>
      <c r="AS1199" s="19"/>
      <c r="AT1199" s="19"/>
      <c r="AU1199" s="19"/>
      <c r="AV1199" s="19"/>
      <c r="AW1199" s="19"/>
      <c r="AX1199" s="19"/>
      <c r="AY1199" s="19"/>
      <c r="AZ1199" s="19"/>
    </row>
    <row r="1200" spans="1:52" ht="15.75" customHeight="1">
      <c r="A1200" s="19"/>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c r="Y1200" s="19"/>
      <c r="Z1200" s="19"/>
      <c r="AA1200" s="19"/>
      <c r="AB1200" s="19"/>
      <c r="AC1200" s="19"/>
      <c r="AD1200" s="19"/>
      <c r="AE1200" s="19"/>
      <c r="AF1200" s="19"/>
      <c r="AG1200" s="19"/>
      <c r="AH1200" s="19"/>
      <c r="AI1200" s="19"/>
      <c r="AJ1200" s="19"/>
      <c r="AK1200" s="19"/>
      <c r="AL1200" s="19"/>
      <c r="AM1200" s="19"/>
      <c r="AN1200" s="19"/>
      <c r="AO1200" s="19"/>
      <c r="AP1200" s="19"/>
      <c r="AQ1200" s="19"/>
      <c r="AR1200" s="19"/>
      <c r="AS1200" s="19"/>
      <c r="AT1200" s="19"/>
      <c r="AU1200" s="19"/>
      <c r="AV1200" s="19"/>
      <c r="AW1200" s="19"/>
      <c r="AX1200" s="19"/>
      <c r="AY1200" s="19"/>
      <c r="AZ1200" s="19"/>
    </row>
    <row r="1201" spans="1:52" ht="15.75" customHeight="1">
      <c r="A1201" s="19"/>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c r="Y1201" s="19"/>
      <c r="Z1201" s="19"/>
      <c r="AA1201" s="19"/>
      <c r="AB1201" s="19"/>
      <c r="AC1201" s="19"/>
      <c r="AD1201" s="19"/>
      <c r="AE1201" s="19"/>
      <c r="AF1201" s="19"/>
      <c r="AG1201" s="19"/>
      <c r="AH1201" s="19"/>
      <c r="AI1201" s="19"/>
      <c r="AJ1201" s="19"/>
      <c r="AK1201" s="19"/>
      <c r="AL1201" s="19"/>
      <c r="AM1201" s="19"/>
      <c r="AN1201" s="19"/>
      <c r="AO1201" s="19"/>
      <c r="AP1201" s="19"/>
      <c r="AQ1201" s="19"/>
      <c r="AR1201" s="19"/>
      <c r="AS1201" s="19"/>
      <c r="AT1201" s="19"/>
      <c r="AU1201" s="19"/>
      <c r="AV1201" s="19"/>
      <c r="AW1201" s="19"/>
      <c r="AX1201" s="19"/>
      <c r="AY1201" s="19"/>
      <c r="AZ1201" s="19"/>
    </row>
    <row r="1202" spans="1:52" ht="15.75" customHeight="1">
      <c r="A1202" s="19"/>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c r="Y1202" s="19"/>
      <c r="Z1202" s="19"/>
      <c r="AA1202" s="19"/>
      <c r="AB1202" s="19"/>
      <c r="AC1202" s="19"/>
      <c r="AD1202" s="19"/>
      <c r="AE1202" s="19"/>
      <c r="AF1202" s="19"/>
      <c r="AG1202" s="19"/>
      <c r="AH1202" s="19"/>
      <c r="AI1202" s="19"/>
      <c r="AJ1202" s="19"/>
      <c r="AK1202" s="19"/>
      <c r="AL1202" s="19"/>
      <c r="AM1202" s="19"/>
      <c r="AN1202" s="19"/>
      <c r="AO1202" s="19"/>
      <c r="AP1202" s="19"/>
      <c r="AQ1202" s="19"/>
      <c r="AR1202" s="19"/>
      <c r="AS1202" s="19"/>
      <c r="AT1202" s="19"/>
      <c r="AU1202" s="19"/>
      <c r="AV1202" s="19"/>
      <c r="AW1202" s="19"/>
      <c r="AX1202" s="19"/>
      <c r="AY1202" s="19"/>
      <c r="AZ1202" s="19"/>
    </row>
    <row r="1203" spans="1:52" ht="15.75" customHeight="1">
      <c r="A1203" s="19"/>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c r="Y1203" s="19"/>
      <c r="Z1203" s="19"/>
      <c r="AA1203" s="19"/>
      <c r="AB1203" s="19"/>
      <c r="AC1203" s="19"/>
      <c r="AD1203" s="19"/>
      <c r="AE1203" s="19"/>
      <c r="AF1203" s="19"/>
      <c r="AG1203" s="19"/>
      <c r="AH1203" s="19"/>
      <c r="AI1203" s="19"/>
      <c r="AJ1203" s="19"/>
      <c r="AK1203" s="19"/>
      <c r="AL1203" s="19"/>
      <c r="AM1203" s="19"/>
      <c r="AN1203" s="19"/>
      <c r="AO1203" s="19"/>
      <c r="AP1203" s="19"/>
      <c r="AQ1203" s="19"/>
      <c r="AR1203" s="19"/>
      <c r="AS1203" s="19"/>
      <c r="AT1203" s="19"/>
      <c r="AU1203" s="19"/>
      <c r="AV1203" s="19"/>
      <c r="AW1203" s="19"/>
      <c r="AX1203" s="19"/>
      <c r="AY1203" s="19"/>
      <c r="AZ1203" s="19"/>
    </row>
    <row r="1204" spans="1:52" ht="15.75" customHeight="1">
      <c r="A1204" s="19"/>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row>
    <row r="1205" spans="1:52" ht="15.75" customHeight="1">
      <c r="A1205" s="19"/>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row>
    <row r="1206" spans="1:52" ht="15.75" customHeight="1">
      <c r="A1206" s="19"/>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row>
    <row r="1207" spans="1:52" ht="15.75" customHeight="1">
      <c r="A1207" s="19"/>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row>
    <row r="1208" spans="1:52" ht="15.75" customHeight="1">
      <c r="A1208" s="19"/>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row>
    <row r="1209" spans="1:52" ht="15.75" customHeight="1">
      <c r="A1209" s="19"/>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row>
    <row r="1210" spans="1:52" ht="15.75" customHeight="1">
      <c r="A1210" s="19"/>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row>
    <row r="1211" spans="1:52" ht="15.75" customHeight="1">
      <c r="A1211" s="19"/>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row>
    <row r="1212" spans="1:52" ht="15.75" customHeight="1">
      <c r="A1212" s="19"/>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row>
    <row r="1213" spans="1:52" ht="15.75" customHeight="1">
      <c r="A1213" s="19"/>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row>
    <row r="1214" spans="1:52" ht="15.75" customHeight="1">
      <c r="A1214" s="19"/>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c r="Y1214" s="19"/>
      <c r="Z1214" s="19"/>
      <c r="AA1214" s="19"/>
      <c r="AB1214" s="19"/>
      <c r="AC1214" s="19"/>
      <c r="AD1214" s="19"/>
      <c r="AE1214" s="19"/>
      <c r="AF1214" s="19"/>
      <c r="AG1214" s="19"/>
      <c r="AH1214" s="19"/>
      <c r="AI1214" s="19"/>
      <c r="AJ1214" s="19"/>
      <c r="AK1214" s="19"/>
      <c r="AL1214" s="19"/>
      <c r="AM1214" s="19"/>
      <c r="AN1214" s="19"/>
      <c r="AO1214" s="19"/>
      <c r="AP1214" s="19"/>
      <c r="AQ1214" s="19"/>
      <c r="AR1214" s="19"/>
      <c r="AS1214" s="19"/>
      <c r="AT1214" s="19"/>
      <c r="AU1214" s="19"/>
      <c r="AV1214" s="19"/>
      <c r="AW1214" s="19"/>
      <c r="AX1214" s="19"/>
      <c r="AY1214" s="19"/>
      <c r="AZ1214" s="19"/>
    </row>
    <row r="1215" spans="1:52" ht="15.75" customHeight="1">
      <c r="A1215" s="19"/>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c r="Y1215" s="19"/>
      <c r="Z1215" s="19"/>
      <c r="AA1215" s="19"/>
      <c r="AB1215" s="19"/>
      <c r="AC1215" s="19"/>
      <c r="AD1215" s="19"/>
      <c r="AE1215" s="19"/>
      <c r="AF1215" s="19"/>
      <c r="AG1215" s="19"/>
      <c r="AH1215" s="19"/>
      <c r="AI1215" s="19"/>
      <c r="AJ1215" s="19"/>
      <c r="AK1215" s="19"/>
      <c r="AL1215" s="19"/>
      <c r="AM1215" s="19"/>
      <c r="AN1215" s="19"/>
      <c r="AO1215" s="19"/>
      <c r="AP1215" s="19"/>
      <c r="AQ1215" s="19"/>
      <c r="AR1215" s="19"/>
      <c r="AS1215" s="19"/>
      <c r="AT1215" s="19"/>
      <c r="AU1215" s="19"/>
      <c r="AV1215" s="19"/>
      <c r="AW1215" s="19"/>
      <c r="AX1215" s="19"/>
      <c r="AY1215" s="19"/>
      <c r="AZ1215" s="19"/>
    </row>
    <row r="1216" spans="1:52" ht="15.75" customHeight="1">
      <c r="A1216" s="19"/>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c r="Y1216" s="19"/>
      <c r="Z1216" s="19"/>
      <c r="AA1216" s="19"/>
      <c r="AB1216" s="19"/>
      <c r="AC1216" s="19"/>
      <c r="AD1216" s="19"/>
      <c r="AE1216" s="19"/>
      <c r="AF1216" s="19"/>
      <c r="AG1216" s="19"/>
      <c r="AH1216" s="19"/>
      <c r="AI1216" s="19"/>
      <c r="AJ1216" s="19"/>
      <c r="AK1216" s="19"/>
      <c r="AL1216" s="19"/>
      <c r="AM1216" s="19"/>
      <c r="AN1216" s="19"/>
      <c r="AO1216" s="19"/>
      <c r="AP1216" s="19"/>
      <c r="AQ1216" s="19"/>
      <c r="AR1216" s="19"/>
      <c r="AS1216" s="19"/>
      <c r="AT1216" s="19"/>
      <c r="AU1216" s="19"/>
      <c r="AV1216" s="19"/>
      <c r="AW1216" s="19"/>
      <c r="AX1216" s="19"/>
      <c r="AY1216" s="19"/>
      <c r="AZ1216" s="19"/>
    </row>
    <row r="1217" spans="1:52" ht="15.75" customHeight="1">
      <c r="A1217" s="19"/>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c r="Y1217" s="19"/>
      <c r="Z1217" s="19"/>
      <c r="AA1217" s="19"/>
      <c r="AB1217" s="19"/>
      <c r="AC1217" s="19"/>
      <c r="AD1217" s="19"/>
      <c r="AE1217" s="19"/>
      <c r="AF1217" s="19"/>
      <c r="AG1217" s="19"/>
      <c r="AH1217" s="19"/>
      <c r="AI1217" s="19"/>
      <c r="AJ1217" s="19"/>
      <c r="AK1217" s="19"/>
      <c r="AL1217" s="19"/>
      <c r="AM1217" s="19"/>
      <c r="AN1217" s="19"/>
      <c r="AO1217" s="19"/>
      <c r="AP1217" s="19"/>
      <c r="AQ1217" s="19"/>
      <c r="AR1217" s="19"/>
      <c r="AS1217" s="19"/>
      <c r="AT1217" s="19"/>
      <c r="AU1217" s="19"/>
      <c r="AV1217" s="19"/>
      <c r="AW1217" s="19"/>
      <c r="AX1217" s="19"/>
      <c r="AY1217" s="19"/>
      <c r="AZ1217" s="19"/>
    </row>
    <row r="1218" spans="1:52" ht="15.75" customHeight="1">
      <c r="A1218" s="19"/>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c r="Y1218" s="19"/>
      <c r="Z1218" s="19"/>
      <c r="AA1218" s="19"/>
      <c r="AB1218" s="19"/>
      <c r="AC1218" s="19"/>
      <c r="AD1218" s="19"/>
      <c r="AE1218" s="19"/>
      <c r="AF1218" s="19"/>
      <c r="AG1218" s="19"/>
      <c r="AH1218" s="19"/>
      <c r="AI1218" s="19"/>
      <c r="AJ1218" s="19"/>
      <c r="AK1218" s="19"/>
      <c r="AL1218" s="19"/>
      <c r="AM1218" s="19"/>
      <c r="AN1218" s="19"/>
      <c r="AO1218" s="19"/>
      <c r="AP1218" s="19"/>
      <c r="AQ1218" s="19"/>
      <c r="AR1218" s="19"/>
      <c r="AS1218" s="19"/>
      <c r="AT1218" s="19"/>
      <c r="AU1218" s="19"/>
      <c r="AV1218" s="19"/>
      <c r="AW1218" s="19"/>
      <c r="AX1218" s="19"/>
      <c r="AY1218" s="19"/>
      <c r="AZ1218" s="19"/>
    </row>
    <row r="1219" spans="1:52" ht="15.75" customHeight="1">
      <c r="A1219" s="19"/>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c r="Y1219" s="19"/>
      <c r="Z1219" s="19"/>
      <c r="AA1219" s="19"/>
      <c r="AB1219" s="19"/>
      <c r="AC1219" s="19"/>
      <c r="AD1219" s="19"/>
      <c r="AE1219" s="19"/>
      <c r="AF1219" s="19"/>
      <c r="AG1219" s="19"/>
      <c r="AH1219" s="19"/>
      <c r="AI1219" s="19"/>
      <c r="AJ1219" s="19"/>
      <c r="AK1219" s="19"/>
      <c r="AL1219" s="19"/>
      <c r="AM1219" s="19"/>
      <c r="AN1219" s="19"/>
      <c r="AO1219" s="19"/>
      <c r="AP1219" s="19"/>
      <c r="AQ1219" s="19"/>
      <c r="AR1219" s="19"/>
      <c r="AS1219" s="19"/>
      <c r="AT1219" s="19"/>
      <c r="AU1219" s="19"/>
      <c r="AV1219" s="19"/>
      <c r="AW1219" s="19"/>
      <c r="AX1219" s="19"/>
      <c r="AY1219" s="19"/>
      <c r="AZ1219" s="19"/>
    </row>
    <row r="1220" spans="1:52" ht="15.75" customHeight="1">
      <c r="A1220" s="19"/>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c r="Y1220" s="19"/>
      <c r="Z1220" s="19"/>
      <c r="AA1220" s="19"/>
      <c r="AB1220" s="19"/>
      <c r="AC1220" s="19"/>
      <c r="AD1220" s="19"/>
      <c r="AE1220" s="19"/>
      <c r="AF1220" s="19"/>
      <c r="AG1220" s="19"/>
      <c r="AH1220" s="19"/>
      <c r="AI1220" s="19"/>
      <c r="AJ1220" s="19"/>
      <c r="AK1220" s="19"/>
      <c r="AL1220" s="19"/>
      <c r="AM1220" s="19"/>
      <c r="AN1220" s="19"/>
      <c r="AO1220" s="19"/>
      <c r="AP1220" s="19"/>
      <c r="AQ1220" s="19"/>
      <c r="AR1220" s="19"/>
      <c r="AS1220" s="19"/>
      <c r="AT1220" s="19"/>
      <c r="AU1220" s="19"/>
      <c r="AV1220" s="19"/>
      <c r="AW1220" s="19"/>
      <c r="AX1220" s="19"/>
      <c r="AY1220" s="19"/>
      <c r="AZ1220" s="19"/>
    </row>
    <row r="1221" spans="1:52" ht="15.75" customHeight="1">
      <c r="A1221" s="19"/>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c r="Y1221" s="19"/>
      <c r="Z1221" s="19"/>
      <c r="AA1221" s="19"/>
      <c r="AB1221" s="19"/>
      <c r="AC1221" s="19"/>
      <c r="AD1221" s="19"/>
      <c r="AE1221" s="19"/>
      <c r="AF1221" s="19"/>
      <c r="AG1221" s="19"/>
      <c r="AH1221" s="19"/>
      <c r="AI1221" s="19"/>
      <c r="AJ1221" s="19"/>
      <c r="AK1221" s="19"/>
      <c r="AL1221" s="19"/>
      <c r="AM1221" s="19"/>
      <c r="AN1221" s="19"/>
      <c r="AO1221" s="19"/>
      <c r="AP1221" s="19"/>
      <c r="AQ1221" s="19"/>
      <c r="AR1221" s="19"/>
      <c r="AS1221" s="19"/>
      <c r="AT1221" s="19"/>
      <c r="AU1221" s="19"/>
      <c r="AV1221" s="19"/>
      <c r="AW1221" s="19"/>
      <c r="AX1221" s="19"/>
      <c r="AY1221" s="19"/>
      <c r="AZ1221" s="19"/>
    </row>
    <row r="1222" spans="1:52" ht="15.75" customHeight="1">
      <c r="A1222" s="19"/>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c r="Y1222" s="19"/>
      <c r="Z1222" s="19"/>
      <c r="AA1222" s="19"/>
      <c r="AB1222" s="19"/>
      <c r="AC1222" s="19"/>
      <c r="AD1222" s="19"/>
      <c r="AE1222" s="19"/>
      <c r="AF1222" s="19"/>
      <c r="AG1222" s="19"/>
      <c r="AH1222" s="19"/>
      <c r="AI1222" s="19"/>
      <c r="AJ1222" s="19"/>
      <c r="AK1222" s="19"/>
      <c r="AL1222" s="19"/>
      <c r="AM1222" s="19"/>
      <c r="AN1222" s="19"/>
      <c r="AO1222" s="19"/>
      <c r="AP1222" s="19"/>
      <c r="AQ1222" s="19"/>
      <c r="AR1222" s="19"/>
      <c r="AS1222" s="19"/>
      <c r="AT1222" s="19"/>
      <c r="AU1222" s="19"/>
      <c r="AV1222" s="19"/>
      <c r="AW1222" s="19"/>
      <c r="AX1222" s="19"/>
      <c r="AY1222" s="19"/>
      <c r="AZ1222" s="19"/>
    </row>
    <row r="1223" spans="1:52" ht="15.75" customHeight="1">
      <c r="A1223" s="19"/>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c r="Y1223" s="19"/>
      <c r="Z1223" s="19"/>
      <c r="AA1223" s="19"/>
      <c r="AB1223" s="19"/>
      <c r="AC1223" s="19"/>
      <c r="AD1223" s="19"/>
      <c r="AE1223" s="19"/>
      <c r="AF1223" s="19"/>
      <c r="AG1223" s="19"/>
      <c r="AH1223" s="19"/>
      <c r="AI1223" s="19"/>
      <c r="AJ1223" s="19"/>
      <c r="AK1223" s="19"/>
      <c r="AL1223" s="19"/>
      <c r="AM1223" s="19"/>
      <c r="AN1223" s="19"/>
      <c r="AO1223" s="19"/>
      <c r="AP1223" s="19"/>
      <c r="AQ1223" s="19"/>
      <c r="AR1223" s="19"/>
      <c r="AS1223" s="19"/>
      <c r="AT1223" s="19"/>
      <c r="AU1223" s="19"/>
      <c r="AV1223" s="19"/>
      <c r="AW1223" s="19"/>
      <c r="AX1223" s="19"/>
      <c r="AY1223" s="19"/>
      <c r="AZ1223" s="19"/>
    </row>
    <row r="1224" spans="1:52" ht="15.75" customHeight="1">
      <c r="A1224" s="19"/>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c r="Y1224" s="19"/>
      <c r="Z1224" s="19"/>
      <c r="AA1224" s="19"/>
      <c r="AB1224" s="19"/>
      <c r="AC1224" s="19"/>
      <c r="AD1224" s="19"/>
      <c r="AE1224" s="19"/>
      <c r="AF1224" s="19"/>
      <c r="AG1224" s="19"/>
      <c r="AH1224" s="19"/>
      <c r="AI1224" s="19"/>
      <c r="AJ1224" s="19"/>
      <c r="AK1224" s="19"/>
      <c r="AL1224" s="19"/>
      <c r="AM1224" s="19"/>
      <c r="AN1224" s="19"/>
      <c r="AO1224" s="19"/>
      <c r="AP1224" s="19"/>
      <c r="AQ1224" s="19"/>
      <c r="AR1224" s="19"/>
      <c r="AS1224" s="19"/>
      <c r="AT1224" s="19"/>
      <c r="AU1224" s="19"/>
      <c r="AV1224" s="19"/>
      <c r="AW1224" s="19"/>
      <c r="AX1224" s="19"/>
      <c r="AY1224" s="19"/>
      <c r="AZ1224" s="19"/>
    </row>
    <row r="1225" spans="1:52" ht="15.75" customHeight="1">
      <c r="A1225" s="19"/>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c r="Y1225" s="19"/>
      <c r="Z1225" s="19"/>
      <c r="AA1225" s="19"/>
      <c r="AB1225" s="19"/>
      <c r="AC1225" s="19"/>
      <c r="AD1225" s="19"/>
      <c r="AE1225" s="19"/>
      <c r="AF1225" s="19"/>
      <c r="AG1225" s="19"/>
      <c r="AH1225" s="19"/>
      <c r="AI1225" s="19"/>
      <c r="AJ1225" s="19"/>
      <c r="AK1225" s="19"/>
      <c r="AL1225" s="19"/>
      <c r="AM1225" s="19"/>
      <c r="AN1225" s="19"/>
      <c r="AO1225" s="19"/>
      <c r="AP1225" s="19"/>
      <c r="AQ1225" s="19"/>
      <c r="AR1225" s="19"/>
      <c r="AS1225" s="19"/>
      <c r="AT1225" s="19"/>
      <c r="AU1225" s="19"/>
      <c r="AV1225" s="19"/>
      <c r="AW1225" s="19"/>
      <c r="AX1225" s="19"/>
      <c r="AY1225" s="19"/>
      <c r="AZ1225" s="19"/>
    </row>
    <row r="1226" spans="1:52" ht="15.75" customHeight="1">
      <c r="A1226" s="19"/>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c r="Y1226" s="19"/>
      <c r="Z1226" s="19"/>
      <c r="AA1226" s="19"/>
      <c r="AB1226" s="19"/>
      <c r="AC1226" s="19"/>
      <c r="AD1226" s="19"/>
      <c r="AE1226" s="19"/>
      <c r="AF1226" s="19"/>
      <c r="AG1226" s="19"/>
      <c r="AH1226" s="19"/>
      <c r="AI1226" s="19"/>
      <c r="AJ1226" s="19"/>
      <c r="AK1226" s="19"/>
      <c r="AL1226" s="19"/>
      <c r="AM1226" s="19"/>
      <c r="AN1226" s="19"/>
      <c r="AO1226" s="19"/>
      <c r="AP1226" s="19"/>
      <c r="AQ1226" s="19"/>
      <c r="AR1226" s="19"/>
      <c r="AS1226" s="19"/>
      <c r="AT1226" s="19"/>
      <c r="AU1226" s="19"/>
      <c r="AV1226" s="19"/>
      <c r="AW1226" s="19"/>
      <c r="AX1226" s="19"/>
      <c r="AY1226" s="19"/>
      <c r="AZ1226" s="19"/>
    </row>
    <row r="1227" spans="1:52" ht="15.75" customHeight="1">
      <c r="A1227" s="19"/>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c r="Y1227" s="19"/>
      <c r="Z1227" s="19"/>
      <c r="AA1227" s="19"/>
      <c r="AB1227" s="19"/>
      <c r="AC1227" s="19"/>
      <c r="AD1227" s="19"/>
      <c r="AE1227" s="19"/>
      <c r="AF1227" s="19"/>
      <c r="AG1227" s="19"/>
      <c r="AH1227" s="19"/>
      <c r="AI1227" s="19"/>
      <c r="AJ1227" s="19"/>
      <c r="AK1227" s="19"/>
      <c r="AL1227" s="19"/>
      <c r="AM1227" s="19"/>
      <c r="AN1227" s="19"/>
      <c r="AO1227" s="19"/>
      <c r="AP1227" s="19"/>
      <c r="AQ1227" s="19"/>
      <c r="AR1227" s="19"/>
      <c r="AS1227" s="19"/>
      <c r="AT1227" s="19"/>
      <c r="AU1227" s="19"/>
      <c r="AV1227" s="19"/>
      <c r="AW1227" s="19"/>
      <c r="AX1227" s="19"/>
      <c r="AY1227" s="19"/>
      <c r="AZ1227" s="19"/>
    </row>
    <row r="1228" spans="1:52" ht="15.75" customHeight="1">
      <c r="A1228" s="19"/>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c r="Y1228" s="19"/>
      <c r="Z1228" s="19"/>
      <c r="AA1228" s="19"/>
      <c r="AB1228" s="19"/>
      <c r="AC1228" s="19"/>
      <c r="AD1228" s="19"/>
      <c r="AE1228" s="19"/>
      <c r="AF1228" s="19"/>
      <c r="AG1228" s="19"/>
      <c r="AH1228" s="19"/>
      <c r="AI1228" s="19"/>
      <c r="AJ1228" s="19"/>
      <c r="AK1228" s="19"/>
      <c r="AL1228" s="19"/>
      <c r="AM1228" s="19"/>
      <c r="AN1228" s="19"/>
      <c r="AO1228" s="19"/>
      <c r="AP1228" s="19"/>
      <c r="AQ1228" s="19"/>
      <c r="AR1228" s="19"/>
      <c r="AS1228" s="19"/>
      <c r="AT1228" s="19"/>
      <c r="AU1228" s="19"/>
      <c r="AV1228" s="19"/>
      <c r="AW1228" s="19"/>
      <c r="AX1228" s="19"/>
      <c r="AY1228" s="19"/>
      <c r="AZ1228" s="19"/>
    </row>
    <row r="1229" spans="1:52" ht="15.75" customHeight="1">
      <c r="A1229" s="19"/>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row>
    <row r="1230" spans="1:52" ht="15.75" customHeight="1">
      <c r="A1230" s="19"/>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row>
    <row r="1231" spans="1:52" ht="15.75" customHeight="1">
      <c r="A1231" s="19"/>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row>
    <row r="1232" spans="1:52" ht="15.75" customHeight="1">
      <c r="A1232" s="19"/>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row>
    <row r="1233" spans="1:52" ht="15.75" customHeight="1">
      <c r="A1233" s="19"/>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row>
    <row r="1234" spans="1:52" ht="15.75" customHeight="1">
      <c r="A1234" s="19"/>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row>
    <row r="1235" spans="1:52" ht="15.75" customHeight="1">
      <c r="A1235" s="19"/>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row>
    <row r="1236" spans="1:52" ht="15.75" customHeight="1">
      <c r="A1236" s="19"/>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row>
    <row r="1237" spans="1:52" ht="15.75" customHeight="1">
      <c r="A1237" s="19"/>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row>
    <row r="1238" spans="1:52" ht="15.75" customHeight="1">
      <c r="A1238" s="19"/>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row>
    <row r="1239" spans="1:52" ht="15.75" customHeight="1">
      <c r="A1239" s="19"/>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c r="Y1239" s="19"/>
      <c r="Z1239" s="19"/>
      <c r="AA1239" s="19"/>
      <c r="AB1239" s="19"/>
      <c r="AC1239" s="19"/>
      <c r="AD1239" s="19"/>
      <c r="AE1239" s="19"/>
      <c r="AF1239" s="19"/>
      <c r="AG1239" s="19"/>
      <c r="AH1239" s="19"/>
      <c r="AI1239" s="19"/>
      <c r="AJ1239" s="19"/>
      <c r="AK1239" s="19"/>
      <c r="AL1239" s="19"/>
      <c r="AM1239" s="19"/>
      <c r="AN1239" s="19"/>
      <c r="AO1239" s="19"/>
      <c r="AP1239" s="19"/>
      <c r="AQ1239" s="19"/>
      <c r="AR1239" s="19"/>
      <c r="AS1239" s="19"/>
      <c r="AT1239" s="19"/>
      <c r="AU1239" s="19"/>
      <c r="AV1239" s="19"/>
      <c r="AW1239" s="19"/>
      <c r="AX1239" s="19"/>
      <c r="AY1239" s="19"/>
      <c r="AZ1239" s="19"/>
    </row>
    <row r="1240" spans="1:52" ht="15.75" customHeight="1">
      <c r="A1240" s="19"/>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c r="Y1240" s="19"/>
      <c r="Z1240" s="19"/>
      <c r="AA1240" s="19"/>
      <c r="AB1240" s="19"/>
      <c r="AC1240" s="19"/>
      <c r="AD1240" s="19"/>
      <c r="AE1240" s="19"/>
      <c r="AF1240" s="19"/>
      <c r="AG1240" s="19"/>
      <c r="AH1240" s="19"/>
      <c r="AI1240" s="19"/>
      <c r="AJ1240" s="19"/>
      <c r="AK1240" s="19"/>
      <c r="AL1240" s="19"/>
      <c r="AM1240" s="19"/>
      <c r="AN1240" s="19"/>
      <c r="AO1240" s="19"/>
      <c r="AP1240" s="19"/>
      <c r="AQ1240" s="19"/>
      <c r="AR1240" s="19"/>
      <c r="AS1240" s="19"/>
      <c r="AT1240" s="19"/>
      <c r="AU1240" s="19"/>
      <c r="AV1240" s="19"/>
      <c r="AW1240" s="19"/>
      <c r="AX1240" s="19"/>
      <c r="AY1240" s="19"/>
      <c r="AZ1240" s="19"/>
    </row>
    <row r="1241" spans="1:52" ht="15.75" customHeight="1">
      <c r="A1241" s="19"/>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c r="Y1241" s="19"/>
      <c r="Z1241" s="19"/>
      <c r="AA1241" s="19"/>
      <c r="AB1241" s="19"/>
      <c r="AC1241" s="19"/>
      <c r="AD1241" s="19"/>
      <c r="AE1241" s="19"/>
      <c r="AF1241" s="19"/>
      <c r="AG1241" s="19"/>
      <c r="AH1241" s="19"/>
      <c r="AI1241" s="19"/>
      <c r="AJ1241" s="19"/>
      <c r="AK1241" s="19"/>
      <c r="AL1241" s="19"/>
      <c r="AM1241" s="19"/>
      <c r="AN1241" s="19"/>
      <c r="AO1241" s="19"/>
      <c r="AP1241" s="19"/>
      <c r="AQ1241" s="19"/>
      <c r="AR1241" s="19"/>
      <c r="AS1241" s="19"/>
      <c r="AT1241" s="19"/>
      <c r="AU1241" s="19"/>
      <c r="AV1241" s="19"/>
      <c r="AW1241" s="19"/>
      <c r="AX1241" s="19"/>
      <c r="AY1241" s="19"/>
      <c r="AZ1241" s="19"/>
    </row>
    <row r="1242" spans="1:52" ht="15.75" customHeight="1">
      <c r="A1242" s="19"/>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c r="Y1242" s="19"/>
      <c r="Z1242" s="19"/>
      <c r="AA1242" s="19"/>
      <c r="AB1242" s="19"/>
      <c r="AC1242" s="19"/>
      <c r="AD1242" s="19"/>
      <c r="AE1242" s="19"/>
      <c r="AF1242" s="19"/>
      <c r="AG1242" s="19"/>
      <c r="AH1242" s="19"/>
      <c r="AI1242" s="19"/>
      <c r="AJ1242" s="19"/>
      <c r="AK1242" s="19"/>
      <c r="AL1242" s="19"/>
      <c r="AM1242" s="19"/>
      <c r="AN1242" s="19"/>
      <c r="AO1242" s="19"/>
      <c r="AP1242" s="19"/>
      <c r="AQ1242" s="19"/>
      <c r="AR1242" s="19"/>
      <c r="AS1242" s="19"/>
      <c r="AT1242" s="19"/>
      <c r="AU1242" s="19"/>
      <c r="AV1242" s="19"/>
      <c r="AW1242" s="19"/>
      <c r="AX1242" s="19"/>
      <c r="AY1242" s="19"/>
      <c r="AZ1242" s="19"/>
    </row>
    <row r="1243" spans="1:52" ht="15.75" customHeight="1">
      <c r="A1243" s="19"/>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c r="Y1243" s="19"/>
      <c r="Z1243" s="19"/>
      <c r="AA1243" s="19"/>
      <c r="AB1243" s="19"/>
      <c r="AC1243" s="19"/>
      <c r="AD1243" s="19"/>
      <c r="AE1243" s="19"/>
      <c r="AF1243" s="19"/>
      <c r="AG1243" s="19"/>
      <c r="AH1243" s="19"/>
      <c r="AI1243" s="19"/>
      <c r="AJ1243" s="19"/>
      <c r="AK1243" s="19"/>
      <c r="AL1243" s="19"/>
      <c r="AM1243" s="19"/>
      <c r="AN1243" s="19"/>
      <c r="AO1243" s="19"/>
      <c r="AP1243" s="19"/>
      <c r="AQ1243" s="19"/>
      <c r="AR1243" s="19"/>
      <c r="AS1243" s="19"/>
      <c r="AT1243" s="19"/>
      <c r="AU1243" s="19"/>
      <c r="AV1243" s="19"/>
      <c r="AW1243" s="19"/>
      <c r="AX1243" s="19"/>
      <c r="AY1243" s="19"/>
      <c r="AZ1243" s="19"/>
    </row>
    <row r="1244" spans="1:52" ht="15.75" customHeight="1">
      <c r="A1244" s="19"/>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c r="Y1244" s="19"/>
      <c r="Z1244" s="19"/>
      <c r="AA1244" s="19"/>
      <c r="AB1244" s="19"/>
      <c r="AC1244" s="19"/>
      <c r="AD1244" s="19"/>
      <c r="AE1244" s="19"/>
      <c r="AF1244" s="19"/>
      <c r="AG1244" s="19"/>
      <c r="AH1244" s="19"/>
      <c r="AI1244" s="19"/>
      <c r="AJ1244" s="19"/>
      <c r="AK1244" s="19"/>
      <c r="AL1244" s="19"/>
      <c r="AM1244" s="19"/>
      <c r="AN1244" s="19"/>
      <c r="AO1244" s="19"/>
      <c r="AP1244" s="19"/>
      <c r="AQ1244" s="19"/>
      <c r="AR1244" s="19"/>
      <c r="AS1244" s="19"/>
      <c r="AT1244" s="19"/>
      <c r="AU1244" s="19"/>
      <c r="AV1244" s="19"/>
      <c r="AW1244" s="19"/>
      <c r="AX1244" s="19"/>
      <c r="AY1244" s="19"/>
      <c r="AZ1244" s="19"/>
    </row>
    <row r="1245" spans="1:52" ht="15.75" customHeight="1">
      <c r="A1245" s="19"/>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c r="Y1245" s="19"/>
      <c r="Z1245" s="19"/>
      <c r="AA1245" s="19"/>
      <c r="AB1245" s="19"/>
      <c r="AC1245" s="19"/>
      <c r="AD1245" s="19"/>
      <c r="AE1245" s="19"/>
      <c r="AF1245" s="19"/>
      <c r="AG1245" s="19"/>
      <c r="AH1245" s="19"/>
      <c r="AI1245" s="19"/>
      <c r="AJ1245" s="19"/>
      <c r="AK1245" s="19"/>
      <c r="AL1245" s="19"/>
      <c r="AM1245" s="19"/>
      <c r="AN1245" s="19"/>
      <c r="AO1245" s="19"/>
      <c r="AP1245" s="19"/>
      <c r="AQ1245" s="19"/>
      <c r="AR1245" s="19"/>
      <c r="AS1245" s="19"/>
      <c r="AT1245" s="19"/>
      <c r="AU1245" s="19"/>
      <c r="AV1245" s="19"/>
      <c r="AW1245" s="19"/>
      <c r="AX1245" s="19"/>
      <c r="AY1245" s="19"/>
      <c r="AZ1245" s="19"/>
    </row>
    <row r="1246" spans="1:52" ht="15.75" customHeight="1">
      <c r="A1246" s="19"/>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c r="AW1246" s="19"/>
      <c r="AX1246" s="19"/>
      <c r="AY1246" s="19"/>
      <c r="AZ1246" s="19"/>
    </row>
    <row r="1247" spans="1:52" ht="15.75" customHeight="1">
      <c r="A1247" s="19"/>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c r="Y1247" s="19"/>
      <c r="Z1247" s="19"/>
      <c r="AA1247" s="19"/>
      <c r="AB1247" s="19"/>
      <c r="AC1247" s="19"/>
      <c r="AD1247" s="19"/>
      <c r="AE1247" s="19"/>
      <c r="AF1247" s="19"/>
      <c r="AG1247" s="19"/>
      <c r="AH1247" s="19"/>
      <c r="AI1247" s="19"/>
      <c r="AJ1247" s="19"/>
      <c r="AK1247" s="19"/>
      <c r="AL1247" s="19"/>
      <c r="AM1247" s="19"/>
      <c r="AN1247" s="19"/>
      <c r="AO1247" s="19"/>
      <c r="AP1247" s="19"/>
      <c r="AQ1247" s="19"/>
      <c r="AR1247" s="19"/>
      <c r="AS1247" s="19"/>
      <c r="AT1247" s="19"/>
      <c r="AU1247" s="19"/>
      <c r="AV1247" s="19"/>
      <c r="AW1247" s="19"/>
      <c r="AX1247" s="19"/>
      <c r="AY1247" s="19"/>
      <c r="AZ1247" s="19"/>
    </row>
    <row r="1248" spans="1:52" ht="15.75" customHeight="1">
      <c r="A1248" s="19"/>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c r="Y1248" s="19"/>
      <c r="Z1248" s="19"/>
      <c r="AA1248" s="19"/>
      <c r="AB1248" s="19"/>
      <c r="AC1248" s="19"/>
      <c r="AD1248" s="19"/>
      <c r="AE1248" s="19"/>
      <c r="AF1248" s="19"/>
      <c r="AG1248" s="19"/>
      <c r="AH1248" s="19"/>
      <c r="AI1248" s="19"/>
      <c r="AJ1248" s="19"/>
      <c r="AK1248" s="19"/>
      <c r="AL1248" s="19"/>
      <c r="AM1248" s="19"/>
      <c r="AN1248" s="19"/>
      <c r="AO1248" s="19"/>
      <c r="AP1248" s="19"/>
      <c r="AQ1248" s="19"/>
      <c r="AR1248" s="19"/>
      <c r="AS1248" s="19"/>
      <c r="AT1248" s="19"/>
      <c r="AU1248" s="19"/>
      <c r="AV1248" s="19"/>
      <c r="AW1248" s="19"/>
      <c r="AX1248" s="19"/>
      <c r="AY1248" s="19"/>
      <c r="AZ1248" s="19"/>
    </row>
    <row r="1249" spans="1:52" ht="15.75" customHeight="1">
      <c r="A1249" s="19"/>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c r="Y1249" s="19"/>
      <c r="Z1249" s="19"/>
      <c r="AA1249" s="19"/>
      <c r="AB1249" s="19"/>
      <c r="AC1249" s="19"/>
      <c r="AD1249" s="19"/>
      <c r="AE1249" s="19"/>
      <c r="AF1249" s="19"/>
      <c r="AG1249" s="19"/>
      <c r="AH1249" s="19"/>
      <c r="AI1249" s="19"/>
      <c r="AJ1249" s="19"/>
      <c r="AK1249" s="19"/>
      <c r="AL1249" s="19"/>
      <c r="AM1249" s="19"/>
      <c r="AN1249" s="19"/>
      <c r="AO1249" s="19"/>
      <c r="AP1249" s="19"/>
      <c r="AQ1249" s="19"/>
      <c r="AR1249" s="19"/>
      <c r="AS1249" s="19"/>
      <c r="AT1249" s="19"/>
      <c r="AU1249" s="19"/>
      <c r="AV1249" s="19"/>
      <c r="AW1249" s="19"/>
      <c r="AX1249" s="19"/>
      <c r="AY1249" s="19"/>
      <c r="AZ1249" s="19"/>
    </row>
    <row r="1250" spans="1:52" ht="15.75" customHeight="1">
      <c r="A1250" s="19"/>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c r="Y1250" s="19"/>
      <c r="Z1250" s="19"/>
      <c r="AA1250" s="19"/>
      <c r="AB1250" s="19"/>
      <c r="AC1250" s="19"/>
      <c r="AD1250" s="19"/>
      <c r="AE1250" s="19"/>
      <c r="AF1250" s="19"/>
      <c r="AG1250" s="19"/>
      <c r="AH1250" s="19"/>
      <c r="AI1250" s="19"/>
      <c r="AJ1250" s="19"/>
      <c r="AK1250" s="19"/>
      <c r="AL1250" s="19"/>
      <c r="AM1250" s="19"/>
      <c r="AN1250" s="19"/>
      <c r="AO1250" s="19"/>
      <c r="AP1250" s="19"/>
      <c r="AQ1250" s="19"/>
      <c r="AR1250" s="19"/>
      <c r="AS1250" s="19"/>
      <c r="AT1250" s="19"/>
      <c r="AU1250" s="19"/>
      <c r="AV1250" s="19"/>
      <c r="AW1250" s="19"/>
      <c r="AX1250" s="19"/>
      <c r="AY1250" s="19"/>
      <c r="AZ1250" s="19"/>
    </row>
    <row r="1251" spans="1:52" ht="15.75" customHeight="1">
      <c r="A1251" s="19"/>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c r="Y1251" s="19"/>
      <c r="Z1251" s="19"/>
      <c r="AA1251" s="19"/>
      <c r="AB1251" s="19"/>
      <c r="AC1251" s="19"/>
      <c r="AD1251" s="19"/>
      <c r="AE1251" s="19"/>
      <c r="AF1251" s="19"/>
      <c r="AG1251" s="19"/>
      <c r="AH1251" s="19"/>
      <c r="AI1251" s="19"/>
      <c r="AJ1251" s="19"/>
      <c r="AK1251" s="19"/>
      <c r="AL1251" s="19"/>
      <c r="AM1251" s="19"/>
      <c r="AN1251" s="19"/>
      <c r="AO1251" s="19"/>
      <c r="AP1251" s="19"/>
      <c r="AQ1251" s="19"/>
      <c r="AR1251" s="19"/>
      <c r="AS1251" s="19"/>
      <c r="AT1251" s="19"/>
      <c r="AU1251" s="19"/>
      <c r="AV1251" s="19"/>
      <c r="AW1251" s="19"/>
      <c r="AX1251" s="19"/>
      <c r="AY1251" s="19"/>
      <c r="AZ1251" s="19"/>
    </row>
    <row r="1252" spans="1:52" ht="15.75" customHeight="1">
      <c r="A1252" s="19"/>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c r="Y1252" s="19"/>
      <c r="Z1252" s="19"/>
      <c r="AA1252" s="19"/>
      <c r="AB1252" s="19"/>
      <c r="AC1252" s="19"/>
      <c r="AD1252" s="19"/>
      <c r="AE1252" s="19"/>
      <c r="AF1252" s="19"/>
      <c r="AG1252" s="19"/>
      <c r="AH1252" s="19"/>
      <c r="AI1252" s="19"/>
      <c r="AJ1252" s="19"/>
      <c r="AK1252" s="19"/>
      <c r="AL1252" s="19"/>
      <c r="AM1252" s="19"/>
      <c r="AN1252" s="19"/>
      <c r="AO1252" s="19"/>
      <c r="AP1252" s="19"/>
      <c r="AQ1252" s="19"/>
      <c r="AR1252" s="19"/>
      <c r="AS1252" s="19"/>
      <c r="AT1252" s="19"/>
      <c r="AU1252" s="19"/>
      <c r="AV1252" s="19"/>
      <c r="AW1252" s="19"/>
      <c r="AX1252" s="19"/>
      <c r="AY1252" s="19"/>
      <c r="AZ1252" s="19"/>
    </row>
    <row r="1253" spans="1:52" ht="15.75" customHeight="1">
      <c r="A1253" s="19"/>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c r="Y1253" s="19"/>
      <c r="Z1253" s="19"/>
      <c r="AA1253" s="19"/>
      <c r="AB1253" s="19"/>
      <c r="AC1253" s="19"/>
      <c r="AD1253" s="19"/>
      <c r="AE1253" s="19"/>
      <c r="AF1253" s="19"/>
      <c r="AG1253" s="19"/>
      <c r="AH1253" s="19"/>
      <c r="AI1253" s="19"/>
      <c r="AJ1253" s="19"/>
      <c r="AK1253" s="19"/>
      <c r="AL1253" s="19"/>
      <c r="AM1253" s="19"/>
      <c r="AN1253" s="19"/>
      <c r="AO1253" s="19"/>
      <c r="AP1253" s="19"/>
      <c r="AQ1253" s="19"/>
      <c r="AR1253" s="19"/>
      <c r="AS1253" s="19"/>
      <c r="AT1253" s="19"/>
      <c r="AU1253" s="19"/>
      <c r="AV1253" s="19"/>
      <c r="AW1253" s="19"/>
      <c r="AX1253" s="19"/>
      <c r="AY1253" s="19"/>
      <c r="AZ1253" s="19"/>
    </row>
    <row r="1254" spans="1:52" ht="15.75" customHeight="1">
      <c r="A1254" s="19"/>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row>
    <row r="1255" spans="1:52" ht="15.75" customHeight="1">
      <c r="A1255" s="19"/>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row>
    <row r="1256" spans="1:52" ht="15.75" customHeight="1">
      <c r="A1256" s="19"/>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row>
    <row r="1257" spans="1:52" ht="15.75" customHeight="1">
      <c r="A1257" s="19"/>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row>
    <row r="1258" spans="1:52" ht="15.75" customHeight="1">
      <c r="A1258" s="19"/>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row>
    <row r="1259" spans="1:52" ht="15.75" customHeight="1">
      <c r="A1259" s="19"/>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row>
    <row r="1260" spans="1:52" ht="15.75" customHeight="1">
      <c r="A1260" s="19"/>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row>
    <row r="1261" spans="1:52" ht="15.75" customHeight="1">
      <c r="A1261" s="19"/>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row>
    <row r="1262" spans="1:52" ht="15.75" customHeight="1">
      <c r="A1262" s="19"/>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row>
    <row r="1263" spans="1:52" ht="15.75" customHeight="1">
      <c r="A1263" s="19"/>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row>
    <row r="1264" spans="1:52" ht="15.75" customHeight="1">
      <c r="A1264" s="19"/>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c r="Y1264" s="19"/>
      <c r="Z1264" s="19"/>
      <c r="AA1264" s="19"/>
      <c r="AB1264" s="19"/>
      <c r="AC1264" s="19"/>
      <c r="AD1264" s="19"/>
      <c r="AE1264" s="19"/>
      <c r="AF1264" s="19"/>
      <c r="AG1264" s="19"/>
      <c r="AH1264" s="19"/>
      <c r="AI1264" s="19"/>
      <c r="AJ1264" s="19"/>
      <c r="AK1264" s="19"/>
      <c r="AL1264" s="19"/>
      <c r="AM1264" s="19"/>
      <c r="AN1264" s="19"/>
      <c r="AO1264" s="19"/>
      <c r="AP1264" s="19"/>
      <c r="AQ1264" s="19"/>
      <c r="AR1264" s="19"/>
      <c r="AS1264" s="19"/>
      <c r="AT1264" s="19"/>
      <c r="AU1264" s="19"/>
      <c r="AV1264" s="19"/>
      <c r="AW1264" s="19"/>
      <c r="AX1264" s="19"/>
      <c r="AY1264" s="19"/>
      <c r="AZ1264" s="19"/>
    </row>
    <row r="1265" spans="1:52" ht="15.75" customHeight="1">
      <c r="A1265" s="19"/>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c r="Y1265" s="19"/>
      <c r="Z1265" s="19"/>
      <c r="AA1265" s="19"/>
      <c r="AB1265" s="19"/>
      <c r="AC1265" s="19"/>
      <c r="AD1265" s="19"/>
      <c r="AE1265" s="19"/>
      <c r="AF1265" s="19"/>
      <c r="AG1265" s="19"/>
      <c r="AH1265" s="19"/>
      <c r="AI1265" s="19"/>
      <c r="AJ1265" s="19"/>
      <c r="AK1265" s="19"/>
      <c r="AL1265" s="19"/>
      <c r="AM1265" s="19"/>
      <c r="AN1265" s="19"/>
      <c r="AO1265" s="19"/>
      <c r="AP1265" s="19"/>
      <c r="AQ1265" s="19"/>
      <c r="AR1265" s="19"/>
      <c r="AS1265" s="19"/>
      <c r="AT1265" s="19"/>
      <c r="AU1265" s="19"/>
      <c r="AV1265" s="19"/>
      <c r="AW1265" s="19"/>
      <c r="AX1265" s="19"/>
      <c r="AY1265" s="19"/>
      <c r="AZ1265" s="19"/>
    </row>
    <row r="1266" spans="1:52" ht="15.75" customHeight="1">
      <c r="A1266" s="19"/>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c r="Y1266" s="19"/>
      <c r="Z1266" s="19"/>
      <c r="AA1266" s="19"/>
      <c r="AB1266" s="19"/>
      <c r="AC1266" s="19"/>
      <c r="AD1266" s="19"/>
      <c r="AE1266" s="19"/>
      <c r="AF1266" s="19"/>
      <c r="AG1266" s="19"/>
      <c r="AH1266" s="19"/>
      <c r="AI1266" s="19"/>
      <c r="AJ1266" s="19"/>
      <c r="AK1266" s="19"/>
      <c r="AL1266" s="19"/>
      <c r="AM1266" s="19"/>
      <c r="AN1266" s="19"/>
      <c r="AO1266" s="19"/>
      <c r="AP1266" s="19"/>
      <c r="AQ1266" s="19"/>
      <c r="AR1266" s="19"/>
      <c r="AS1266" s="19"/>
      <c r="AT1266" s="19"/>
      <c r="AU1266" s="19"/>
      <c r="AV1266" s="19"/>
      <c r="AW1266" s="19"/>
      <c r="AX1266" s="19"/>
      <c r="AY1266" s="19"/>
      <c r="AZ1266" s="19"/>
    </row>
    <row r="1267" spans="1:52" ht="15.75" customHeight="1">
      <c r="A1267" s="19"/>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c r="Y1267" s="19"/>
      <c r="Z1267" s="19"/>
      <c r="AA1267" s="19"/>
      <c r="AB1267" s="19"/>
      <c r="AC1267" s="19"/>
      <c r="AD1267" s="19"/>
      <c r="AE1267" s="19"/>
      <c r="AF1267" s="19"/>
      <c r="AG1267" s="19"/>
      <c r="AH1267" s="19"/>
      <c r="AI1267" s="19"/>
      <c r="AJ1267" s="19"/>
      <c r="AK1267" s="19"/>
      <c r="AL1267" s="19"/>
      <c r="AM1267" s="19"/>
      <c r="AN1267" s="19"/>
      <c r="AO1267" s="19"/>
      <c r="AP1267" s="19"/>
      <c r="AQ1267" s="19"/>
      <c r="AR1267" s="19"/>
      <c r="AS1267" s="19"/>
      <c r="AT1267" s="19"/>
      <c r="AU1267" s="19"/>
      <c r="AV1267" s="19"/>
      <c r="AW1267" s="19"/>
      <c r="AX1267" s="19"/>
      <c r="AY1267" s="19"/>
      <c r="AZ1267" s="19"/>
    </row>
    <row r="1268" spans="1:52" ht="15.75" customHeight="1">
      <c r="A1268" s="19"/>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c r="Y1268" s="19"/>
      <c r="Z1268" s="19"/>
      <c r="AA1268" s="19"/>
      <c r="AB1268" s="19"/>
      <c r="AC1268" s="19"/>
      <c r="AD1268" s="19"/>
      <c r="AE1268" s="19"/>
      <c r="AF1268" s="19"/>
      <c r="AG1268" s="19"/>
      <c r="AH1268" s="19"/>
      <c r="AI1268" s="19"/>
      <c r="AJ1268" s="19"/>
      <c r="AK1268" s="19"/>
      <c r="AL1268" s="19"/>
      <c r="AM1268" s="19"/>
      <c r="AN1268" s="19"/>
      <c r="AO1268" s="19"/>
      <c r="AP1268" s="19"/>
      <c r="AQ1268" s="19"/>
      <c r="AR1268" s="19"/>
      <c r="AS1268" s="19"/>
      <c r="AT1268" s="19"/>
      <c r="AU1268" s="19"/>
      <c r="AV1268" s="19"/>
      <c r="AW1268" s="19"/>
      <c r="AX1268" s="19"/>
      <c r="AY1268" s="19"/>
      <c r="AZ1268" s="19"/>
    </row>
    <row r="1269" spans="1:52" ht="15.75" customHeight="1">
      <c r="A1269" s="19"/>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c r="Y1269" s="19"/>
      <c r="Z1269" s="19"/>
      <c r="AA1269" s="19"/>
      <c r="AB1269" s="19"/>
      <c r="AC1269" s="19"/>
      <c r="AD1269" s="19"/>
      <c r="AE1269" s="19"/>
      <c r="AF1269" s="19"/>
      <c r="AG1269" s="19"/>
      <c r="AH1269" s="19"/>
      <c r="AI1269" s="19"/>
      <c r="AJ1269" s="19"/>
      <c r="AK1269" s="19"/>
      <c r="AL1269" s="19"/>
      <c r="AM1269" s="19"/>
      <c r="AN1269" s="19"/>
      <c r="AO1269" s="19"/>
      <c r="AP1269" s="19"/>
      <c r="AQ1269" s="19"/>
      <c r="AR1269" s="19"/>
      <c r="AS1269" s="19"/>
      <c r="AT1269" s="19"/>
      <c r="AU1269" s="19"/>
      <c r="AV1269" s="19"/>
      <c r="AW1269" s="19"/>
      <c r="AX1269" s="19"/>
      <c r="AY1269" s="19"/>
      <c r="AZ1269" s="19"/>
    </row>
    <row r="1270" spans="1:52" ht="15.75" customHeight="1">
      <c r="A1270" s="19"/>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W1270" s="19"/>
      <c r="AX1270" s="19"/>
      <c r="AY1270" s="19"/>
      <c r="AZ1270" s="19"/>
    </row>
    <row r="1271" spans="1:52" ht="15.75" customHeight="1">
      <c r="A1271" s="19"/>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c r="Y1271" s="19"/>
      <c r="Z1271" s="19"/>
      <c r="AA1271" s="19"/>
      <c r="AB1271" s="19"/>
      <c r="AC1271" s="19"/>
      <c r="AD1271" s="19"/>
      <c r="AE1271" s="19"/>
      <c r="AF1271" s="19"/>
      <c r="AG1271" s="19"/>
      <c r="AH1271" s="19"/>
      <c r="AI1271" s="19"/>
      <c r="AJ1271" s="19"/>
      <c r="AK1271" s="19"/>
      <c r="AL1271" s="19"/>
      <c r="AM1271" s="19"/>
      <c r="AN1271" s="19"/>
      <c r="AO1271" s="19"/>
      <c r="AP1271" s="19"/>
      <c r="AQ1271" s="19"/>
      <c r="AR1271" s="19"/>
      <c r="AS1271" s="19"/>
      <c r="AT1271" s="19"/>
      <c r="AU1271" s="19"/>
      <c r="AV1271" s="19"/>
      <c r="AW1271" s="19"/>
      <c r="AX1271" s="19"/>
      <c r="AY1271" s="19"/>
      <c r="AZ1271" s="19"/>
    </row>
    <row r="1272" spans="1:52" ht="15.75" customHeight="1">
      <c r="A1272" s="19"/>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c r="Y1272" s="19"/>
      <c r="Z1272" s="19"/>
      <c r="AA1272" s="19"/>
      <c r="AB1272" s="19"/>
      <c r="AC1272" s="19"/>
      <c r="AD1272" s="19"/>
      <c r="AE1272" s="19"/>
      <c r="AF1272" s="19"/>
      <c r="AG1272" s="19"/>
      <c r="AH1272" s="19"/>
      <c r="AI1272" s="19"/>
      <c r="AJ1272" s="19"/>
      <c r="AK1272" s="19"/>
      <c r="AL1272" s="19"/>
      <c r="AM1272" s="19"/>
      <c r="AN1272" s="19"/>
      <c r="AO1272" s="19"/>
      <c r="AP1272" s="19"/>
      <c r="AQ1272" s="19"/>
      <c r="AR1272" s="19"/>
      <c r="AS1272" s="19"/>
      <c r="AT1272" s="19"/>
      <c r="AU1272" s="19"/>
      <c r="AV1272" s="19"/>
      <c r="AW1272" s="19"/>
      <c r="AX1272" s="19"/>
      <c r="AY1272" s="19"/>
      <c r="AZ1272" s="19"/>
    </row>
    <row r="1273" spans="1:52" ht="15.75" customHeight="1">
      <c r="A1273" s="19"/>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c r="Y1273" s="19"/>
      <c r="Z1273" s="19"/>
      <c r="AA1273" s="19"/>
      <c r="AB1273" s="19"/>
      <c r="AC1273" s="19"/>
      <c r="AD1273" s="19"/>
      <c r="AE1273" s="19"/>
      <c r="AF1273" s="19"/>
      <c r="AG1273" s="19"/>
      <c r="AH1273" s="19"/>
      <c r="AI1273" s="19"/>
      <c r="AJ1273" s="19"/>
      <c r="AK1273" s="19"/>
      <c r="AL1273" s="19"/>
      <c r="AM1273" s="19"/>
      <c r="AN1273" s="19"/>
      <c r="AO1273" s="19"/>
      <c r="AP1273" s="19"/>
      <c r="AQ1273" s="19"/>
      <c r="AR1273" s="19"/>
      <c r="AS1273" s="19"/>
      <c r="AT1273" s="19"/>
      <c r="AU1273" s="19"/>
      <c r="AV1273" s="19"/>
      <c r="AW1273" s="19"/>
      <c r="AX1273" s="19"/>
      <c r="AY1273" s="19"/>
      <c r="AZ1273" s="19"/>
    </row>
    <row r="1274" spans="1:52" ht="15.75" customHeight="1">
      <c r="A1274" s="19"/>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c r="Y1274" s="19"/>
      <c r="Z1274" s="19"/>
      <c r="AA1274" s="19"/>
      <c r="AB1274" s="19"/>
      <c r="AC1274" s="19"/>
      <c r="AD1274" s="19"/>
      <c r="AE1274" s="19"/>
      <c r="AF1274" s="19"/>
      <c r="AG1274" s="19"/>
      <c r="AH1274" s="19"/>
      <c r="AI1274" s="19"/>
      <c r="AJ1274" s="19"/>
      <c r="AK1274" s="19"/>
      <c r="AL1274" s="19"/>
      <c r="AM1274" s="19"/>
      <c r="AN1274" s="19"/>
      <c r="AO1274" s="19"/>
      <c r="AP1274" s="19"/>
      <c r="AQ1274" s="19"/>
      <c r="AR1274" s="19"/>
      <c r="AS1274" s="19"/>
      <c r="AT1274" s="19"/>
      <c r="AU1274" s="19"/>
      <c r="AV1274" s="19"/>
      <c r="AW1274" s="19"/>
      <c r="AX1274" s="19"/>
      <c r="AY1274" s="19"/>
      <c r="AZ1274" s="19"/>
    </row>
    <row r="1275" spans="1:52" ht="15.75" customHeight="1">
      <c r="A1275" s="19"/>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c r="Y1275" s="19"/>
      <c r="Z1275" s="19"/>
      <c r="AA1275" s="19"/>
      <c r="AB1275" s="19"/>
      <c r="AC1275" s="19"/>
      <c r="AD1275" s="19"/>
      <c r="AE1275" s="19"/>
      <c r="AF1275" s="19"/>
      <c r="AG1275" s="19"/>
      <c r="AH1275" s="19"/>
      <c r="AI1275" s="19"/>
      <c r="AJ1275" s="19"/>
      <c r="AK1275" s="19"/>
      <c r="AL1275" s="19"/>
      <c r="AM1275" s="19"/>
      <c r="AN1275" s="19"/>
      <c r="AO1275" s="19"/>
      <c r="AP1275" s="19"/>
      <c r="AQ1275" s="19"/>
      <c r="AR1275" s="19"/>
      <c r="AS1275" s="19"/>
      <c r="AT1275" s="19"/>
      <c r="AU1275" s="19"/>
      <c r="AV1275" s="19"/>
      <c r="AW1275" s="19"/>
      <c r="AX1275" s="19"/>
      <c r="AY1275" s="19"/>
      <c r="AZ1275" s="19"/>
    </row>
    <row r="1276" spans="1:52" ht="15.75" customHeight="1">
      <c r="A1276" s="19"/>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c r="Y1276" s="19"/>
      <c r="Z1276" s="19"/>
      <c r="AA1276" s="19"/>
      <c r="AB1276" s="19"/>
      <c r="AC1276" s="19"/>
      <c r="AD1276" s="19"/>
      <c r="AE1276" s="19"/>
      <c r="AF1276" s="19"/>
      <c r="AG1276" s="19"/>
      <c r="AH1276" s="19"/>
      <c r="AI1276" s="19"/>
      <c r="AJ1276" s="19"/>
      <c r="AK1276" s="19"/>
      <c r="AL1276" s="19"/>
      <c r="AM1276" s="19"/>
      <c r="AN1276" s="19"/>
      <c r="AO1276" s="19"/>
      <c r="AP1276" s="19"/>
      <c r="AQ1276" s="19"/>
      <c r="AR1276" s="19"/>
      <c r="AS1276" s="19"/>
      <c r="AT1276" s="19"/>
      <c r="AU1276" s="19"/>
      <c r="AV1276" s="19"/>
      <c r="AW1276" s="19"/>
      <c r="AX1276" s="19"/>
      <c r="AY1276" s="19"/>
      <c r="AZ1276" s="19"/>
    </row>
    <row r="1277" spans="1:52" ht="15.75" customHeight="1">
      <c r="A1277" s="19"/>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c r="Y1277" s="19"/>
      <c r="Z1277" s="19"/>
      <c r="AA1277" s="19"/>
      <c r="AB1277" s="19"/>
      <c r="AC1277" s="19"/>
      <c r="AD1277" s="19"/>
      <c r="AE1277" s="19"/>
      <c r="AF1277" s="19"/>
      <c r="AG1277" s="19"/>
      <c r="AH1277" s="19"/>
      <c r="AI1277" s="19"/>
      <c r="AJ1277" s="19"/>
      <c r="AK1277" s="19"/>
      <c r="AL1277" s="19"/>
      <c r="AM1277" s="19"/>
      <c r="AN1277" s="19"/>
      <c r="AO1277" s="19"/>
      <c r="AP1277" s="19"/>
      <c r="AQ1277" s="19"/>
      <c r="AR1277" s="19"/>
      <c r="AS1277" s="19"/>
      <c r="AT1277" s="19"/>
      <c r="AU1277" s="19"/>
      <c r="AV1277" s="19"/>
      <c r="AW1277" s="19"/>
      <c r="AX1277" s="19"/>
      <c r="AY1277" s="19"/>
      <c r="AZ1277" s="19"/>
    </row>
    <row r="1278" spans="1:52" ht="15.75" customHeight="1">
      <c r="A1278" s="19"/>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c r="Z1278" s="19"/>
      <c r="AA1278" s="19"/>
      <c r="AB1278" s="19"/>
      <c r="AC1278" s="19"/>
      <c r="AD1278" s="19"/>
      <c r="AE1278" s="19"/>
      <c r="AF1278" s="19"/>
      <c r="AG1278" s="19"/>
      <c r="AH1278" s="19"/>
      <c r="AI1278" s="19"/>
      <c r="AJ1278" s="19"/>
      <c r="AK1278" s="19"/>
      <c r="AL1278" s="19"/>
      <c r="AM1278" s="19"/>
      <c r="AN1278" s="19"/>
      <c r="AO1278" s="19"/>
      <c r="AP1278" s="19"/>
      <c r="AQ1278" s="19"/>
      <c r="AR1278" s="19"/>
      <c r="AS1278" s="19"/>
      <c r="AT1278" s="19"/>
      <c r="AU1278" s="19"/>
      <c r="AV1278" s="19"/>
      <c r="AW1278" s="19"/>
      <c r="AX1278" s="19"/>
      <c r="AY1278" s="19"/>
      <c r="AZ1278" s="19"/>
    </row>
    <row r="1279" spans="1:52" ht="15.75" customHeight="1">
      <c r="A1279" s="19"/>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row>
    <row r="1280" spans="1:52" ht="15.75" customHeight="1">
      <c r="A1280" s="19"/>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row>
    <row r="1281" spans="1:52" ht="15.75" customHeight="1">
      <c r="A1281" s="19"/>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row>
    <row r="1282" spans="1:52" ht="15.75" customHeight="1">
      <c r="A1282" s="19"/>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row>
    <row r="1283" spans="1:52" ht="15.75" customHeight="1">
      <c r="A1283" s="19"/>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row>
    <row r="1284" spans="1:52" ht="15.75" customHeight="1">
      <c r="A1284" s="19"/>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row>
    <row r="1285" spans="1:52" ht="15.75" customHeight="1">
      <c r="A1285" s="19"/>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row>
    <row r="1286" spans="1:52" ht="15.75" customHeight="1">
      <c r="A1286" s="19"/>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row>
    <row r="1287" spans="1:52" ht="15.75" customHeight="1">
      <c r="A1287" s="19"/>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row>
    <row r="1288" spans="1:52" ht="15.75" customHeight="1">
      <c r="A1288" s="19"/>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row>
    <row r="1289" spans="1:52" ht="15.75" customHeight="1">
      <c r="A1289" s="19"/>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c r="Y1289" s="19"/>
      <c r="Z1289" s="19"/>
      <c r="AA1289" s="19"/>
      <c r="AB1289" s="19"/>
      <c r="AC1289" s="19"/>
      <c r="AD1289" s="19"/>
      <c r="AE1289" s="19"/>
      <c r="AF1289" s="19"/>
      <c r="AG1289" s="19"/>
      <c r="AH1289" s="19"/>
      <c r="AI1289" s="19"/>
      <c r="AJ1289" s="19"/>
      <c r="AK1289" s="19"/>
      <c r="AL1289" s="19"/>
      <c r="AM1289" s="19"/>
      <c r="AN1289" s="19"/>
      <c r="AO1289" s="19"/>
      <c r="AP1289" s="19"/>
      <c r="AQ1289" s="19"/>
      <c r="AR1289" s="19"/>
      <c r="AS1289" s="19"/>
      <c r="AT1289" s="19"/>
      <c r="AU1289" s="19"/>
      <c r="AV1289" s="19"/>
      <c r="AW1289" s="19"/>
      <c r="AX1289" s="19"/>
      <c r="AY1289" s="19"/>
      <c r="AZ1289" s="19"/>
    </row>
    <row r="1290" spans="1:52" ht="15.75" customHeight="1">
      <c r="A1290" s="19"/>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c r="Y1290" s="19"/>
      <c r="Z1290" s="19"/>
      <c r="AA1290" s="19"/>
      <c r="AB1290" s="19"/>
      <c r="AC1290" s="19"/>
      <c r="AD1290" s="19"/>
      <c r="AE1290" s="19"/>
      <c r="AF1290" s="19"/>
      <c r="AG1290" s="19"/>
      <c r="AH1290" s="19"/>
      <c r="AI1290" s="19"/>
      <c r="AJ1290" s="19"/>
      <c r="AK1290" s="19"/>
      <c r="AL1290" s="19"/>
      <c r="AM1290" s="19"/>
      <c r="AN1290" s="19"/>
      <c r="AO1290" s="19"/>
      <c r="AP1290" s="19"/>
      <c r="AQ1290" s="19"/>
      <c r="AR1290" s="19"/>
      <c r="AS1290" s="19"/>
      <c r="AT1290" s="19"/>
      <c r="AU1290" s="19"/>
      <c r="AV1290" s="19"/>
      <c r="AW1290" s="19"/>
      <c r="AX1290" s="19"/>
      <c r="AY1290" s="19"/>
      <c r="AZ1290" s="19"/>
    </row>
    <row r="1291" spans="1:52" ht="15.75" customHeight="1">
      <c r="A1291" s="19"/>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c r="Y1291" s="19"/>
      <c r="Z1291" s="19"/>
      <c r="AA1291" s="19"/>
      <c r="AB1291" s="19"/>
      <c r="AC1291" s="19"/>
      <c r="AD1291" s="19"/>
      <c r="AE1291" s="19"/>
      <c r="AF1291" s="19"/>
      <c r="AG1291" s="19"/>
      <c r="AH1291" s="19"/>
      <c r="AI1291" s="19"/>
      <c r="AJ1291" s="19"/>
      <c r="AK1291" s="19"/>
      <c r="AL1291" s="19"/>
      <c r="AM1291" s="19"/>
      <c r="AN1291" s="19"/>
      <c r="AO1291" s="19"/>
      <c r="AP1291" s="19"/>
      <c r="AQ1291" s="19"/>
      <c r="AR1291" s="19"/>
      <c r="AS1291" s="19"/>
      <c r="AT1291" s="19"/>
      <c r="AU1291" s="19"/>
      <c r="AV1291" s="19"/>
      <c r="AW1291" s="19"/>
      <c r="AX1291" s="19"/>
      <c r="AY1291" s="19"/>
      <c r="AZ1291" s="19"/>
    </row>
    <row r="1292" spans="1:52" ht="15.75" customHeight="1">
      <c r="A1292" s="19"/>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c r="Y1292" s="19"/>
      <c r="Z1292" s="19"/>
      <c r="AA1292" s="19"/>
      <c r="AB1292" s="19"/>
      <c r="AC1292" s="19"/>
      <c r="AD1292" s="19"/>
      <c r="AE1292" s="19"/>
      <c r="AF1292" s="19"/>
      <c r="AG1292" s="19"/>
      <c r="AH1292" s="19"/>
      <c r="AI1292" s="19"/>
      <c r="AJ1292" s="19"/>
      <c r="AK1292" s="19"/>
      <c r="AL1292" s="19"/>
      <c r="AM1292" s="19"/>
      <c r="AN1292" s="19"/>
      <c r="AO1292" s="19"/>
      <c r="AP1292" s="19"/>
      <c r="AQ1292" s="19"/>
      <c r="AR1292" s="19"/>
      <c r="AS1292" s="19"/>
      <c r="AT1292" s="19"/>
      <c r="AU1292" s="19"/>
      <c r="AV1292" s="19"/>
      <c r="AW1292" s="19"/>
      <c r="AX1292" s="19"/>
      <c r="AY1292" s="19"/>
      <c r="AZ1292" s="19"/>
    </row>
    <row r="1293" spans="1:52" ht="15.75" customHeight="1">
      <c r="A1293" s="19"/>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c r="Y1293" s="19"/>
      <c r="Z1293" s="19"/>
      <c r="AA1293" s="19"/>
      <c r="AB1293" s="19"/>
      <c r="AC1293" s="19"/>
      <c r="AD1293" s="19"/>
      <c r="AE1293" s="19"/>
      <c r="AF1293" s="19"/>
      <c r="AG1293" s="19"/>
      <c r="AH1293" s="19"/>
      <c r="AI1293" s="19"/>
      <c r="AJ1293" s="19"/>
      <c r="AK1293" s="19"/>
      <c r="AL1293" s="19"/>
      <c r="AM1293" s="19"/>
      <c r="AN1293" s="19"/>
      <c r="AO1293" s="19"/>
      <c r="AP1293" s="19"/>
      <c r="AQ1293" s="19"/>
      <c r="AR1293" s="19"/>
      <c r="AS1293" s="19"/>
      <c r="AT1293" s="19"/>
      <c r="AU1293" s="19"/>
      <c r="AV1293" s="19"/>
      <c r="AW1293" s="19"/>
      <c r="AX1293" s="19"/>
      <c r="AY1293" s="19"/>
      <c r="AZ1293" s="19"/>
    </row>
    <row r="1294" spans="1:52" ht="15.75" customHeight="1">
      <c r="A1294" s="19"/>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c r="Z1294" s="19"/>
      <c r="AA1294" s="19"/>
      <c r="AB1294" s="19"/>
      <c r="AC1294" s="19"/>
      <c r="AD1294" s="19"/>
      <c r="AE1294" s="19"/>
      <c r="AF1294" s="19"/>
      <c r="AG1294" s="19"/>
      <c r="AH1294" s="19"/>
      <c r="AI1294" s="19"/>
      <c r="AJ1294" s="19"/>
      <c r="AK1294" s="19"/>
      <c r="AL1294" s="19"/>
      <c r="AM1294" s="19"/>
      <c r="AN1294" s="19"/>
      <c r="AO1294" s="19"/>
      <c r="AP1294" s="19"/>
      <c r="AQ1294" s="19"/>
      <c r="AR1294" s="19"/>
      <c r="AS1294" s="19"/>
      <c r="AT1294" s="19"/>
      <c r="AU1294" s="19"/>
      <c r="AV1294" s="19"/>
      <c r="AW1294" s="19"/>
      <c r="AX1294" s="19"/>
      <c r="AY1294" s="19"/>
      <c r="AZ1294" s="19"/>
    </row>
    <row r="1295" spans="1:52" ht="15.75" customHeight="1">
      <c r="A1295" s="19"/>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c r="Y1295" s="19"/>
      <c r="Z1295" s="19"/>
      <c r="AA1295" s="19"/>
      <c r="AB1295" s="19"/>
      <c r="AC1295" s="19"/>
      <c r="AD1295" s="19"/>
      <c r="AE1295" s="19"/>
      <c r="AF1295" s="19"/>
      <c r="AG1295" s="19"/>
      <c r="AH1295" s="19"/>
      <c r="AI1295" s="19"/>
      <c r="AJ1295" s="19"/>
      <c r="AK1295" s="19"/>
      <c r="AL1295" s="19"/>
      <c r="AM1295" s="19"/>
      <c r="AN1295" s="19"/>
      <c r="AO1295" s="19"/>
      <c r="AP1295" s="19"/>
      <c r="AQ1295" s="19"/>
      <c r="AR1295" s="19"/>
      <c r="AS1295" s="19"/>
      <c r="AT1295" s="19"/>
      <c r="AU1295" s="19"/>
      <c r="AV1295" s="19"/>
      <c r="AW1295" s="19"/>
      <c r="AX1295" s="19"/>
      <c r="AY1295" s="19"/>
      <c r="AZ1295" s="19"/>
    </row>
    <row r="1296" spans="1:52" ht="15.75" customHeight="1">
      <c r="A1296" s="19"/>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c r="Y1296" s="19"/>
      <c r="Z1296" s="19"/>
      <c r="AA1296" s="19"/>
      <c r="AB1296" s="19"/>
      <c r="AC1296" s="19"/>
      <c r="AD1296" s="19"/>
      <c r="AE1296" s="19"/>
      <c r="AF1296" s="19"/>
      <c r="AG1296" s="19"/>
      <c r="AH1296" s="19"/>
      <c r="AI1296" s="19"/>
      <c r="AJ1296" s="19"/>
      <c r="AK1296" s="19"/>
      <c r="AL1296" s="19"/>
      <c r="AM1296" s="19"/>
      <c r="AN1296" s="19"/>
      <c r="AO1296" s="19"/>
      <c r="AP1296" s="19"/>
      <c r="AQ1296" s="19"/>
      <c r="AR1296" s="19"/>
      <c r="AS1296" s="19"/>
      <c r="AT1296" s="19"/>
      <c r="AU1296" s="19"/>
      <c r="AV1296" s="19"/>
      <c r="AW1296" s="19"/>
      <c r="AX1296" s="19"/>
      <c r="AY1296" s="19"/>
      <c r="AZ1296" s="19"/>
    </row>
    <row r="1297" spans="1:52" ht="15.75" customHeight="1">
      <c r="A1297" s="19"/>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c r="Y1297" s="19"/>
      <c r="Z1297" s="19"/>
      <c r="AA1297" s="19"/>
      <c r="AB1297" s="19"/>
      <c r="AC1297" s="19"/>
      <c r="AD1297" s="19"/>
      <c r="AE1297" s="19"/>
      <c r="AF1297" s="19"/>
      <c r="AG1297" s="19"/>
      <c r="AH1297" s="19"/>
      <c r="AI1297" s="19"/>
      <c r="AJ1297" s="19"/>
      <c r="AK1297" s="19"/>
      <c r="AL1297" s="19"/>
      <c r="AM1297" s="19"/>
      <c r="AN1297" s="19"/>
      <c r="AO1297" s="19"/>
      <c r="AP1297" s="19"/>
      <c r="AQ1297" s="19"/>
      <c r="AR1297" s="19"/>
      <c r="AS1297" s="19"/>
      <c r="AT1297" s="19"/>
      <c r="AU1297" s="19"/>
      <c r="AV1297" s="19"/>
      <c r="AW1297" s="19"/>
      <c r="AX1297" s="19"/>
      <c r="AY1297" s="19"/>
      <c r="AZ1297" s="19"/>
    </row>
    <row r="1298" spans="1:52" ht="15.75" customHeight="1">
      <c r="A1298" s="19"/>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c r="Y1298" s="19"/>
      <c r="Z1298" s="19"/>
      <c r="AA1298" s="19"/>
      <c r="AB1298" s="19"/>
      <c r="AC1298" s="19"/>
      <c r="AD1298" s="19"/>
      <c r="AE1298" s="19"/>
      <c r="AF1298" s="19"/>
      <c r="AG1298" s="19"/>
      <c r="AH1298" s="19"/>
      <c r="AI1298" s="19"/>
      <c r="AJ1298" s="19"/>
      <c r="AK1298" s="19"/>
      <c r="AL1298" s="19"/>
      <c r="AM1298" s="19"/>
      <c r="AN1298" s="19"/>
      <c r="AO1298" s="19"/>
      <c r="AP1298" s="19"/>
      <c r="AQ1298" s="19"/>
      <c r="AR1298" s="19"/>
      <c r="AS1298" s="19"/>
      <c r="AT1298" s="19"/>
      <c r="AU1298" s="19"/>
      <c r="AV1298" s="19"/>
      <c r="AW1298" s="19"/>
      <c r="AX1298" s="19"/>
      <c r="AY1298" s="19"/>
      <c r="AZ1298" s="19"/>
    </row>
    <row r="1299" spans="1:52" ht="15.75" customHeight="1">
      <c r="A1299" s="19"/>
      <c r="B1299" s="19"/>
      <c r="C1299" s="19"/>
      <c r="D1299" s="19"/>
      <c r="E1299" s="19"/>
      <c r="F1299" s="19"/>
      <c r="G1299" s="19"/>
      <c r="H1299" s="19"/>
      <c r="I1299" s="19"/>
      <c r="J1299" s="19"/>
      <c r="K1299" s="19"/>
      <c r="L1299" s="19"/>
      <c r="M1299" s="19"/>
      <c r="N1299" s="19"/>
      <c r="O1299" s="19"/>
      <c r="P1299" s="19"/>
      <c r="Q1299" s="19"/>
      <c r="R1299" s="19"/>
      <c r="S1299" s="19"/>
      <c r="T1299" s="19"/>
      <c r="U1299" s="19"/>
      <c r="V1299" s="19"/>
      <c r="W1299" s="19"/>
      <c r="X1299" s="19"/>
      <c r="Y1299" s="19"/>
      <c r="Z1299" s="19"/>
      <c r="AA1299" s="19"/>
      <c r="AB1299" s="19"/>
      <c r="AC1299" s="19"/>
      <c r="AD1299" s="19"/>
      <c r="AE1299" s="19"/>
      <c r="AF1299" s="19"/>
      <c r="AG1299" s="19"/>
      <c r="AH1299" s="19"/>
      <c r="AI1299" s="19"/>
      <c r="AJ1299" s="19"/>
      <c r="AK1299" s="19"/>
      <c r="AL1299" s="19"/>
      <c r="AM1299" s="19"/>
      <c r="AN1299" s="19"/>
      <c r="AO1299" s="19"/>
      <c r="AP1299" s="19"/>
      <c r="AQ1299" s="19"/>
      <c r="AR1299" s="19"/>
      <c r="AS1299" s="19"/>
      <c r="AT1299" s="19"/>
      <c r="AU1299" s="19"/>
      <c r="AV1299" s="19"/>
      <c r="AW1299" s="19"/>
      <c r="AX1299" s="19"/>
      <c r="AY1299" s="19"/>
      <c r="AZ1299" s="19"/>
    </row>
    <row r="1300" spans="1:52" ht="15.75" customHeight="1">
      <c r="A1300" s="19"/>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c r="Y1300" s="19"/>
      <c r="Z1300" s="19"/>
      <c r="AA1300" s="19"/>
      <c r="AB1300" s="19"/>
      <c r="AC1300" s="19"/>
      <c r="AD1300" s="19"/>
      <c r="AE1300" s="19"/>
      <c r="AF1300" s="19"/>
      <c r="AG1300" s="19"/>
      <c r="AH1300" s="19"/>
      <c r="AI1300" s="19"/>
      <c r="AJ1300" s="19"/>
      <c r="AK1300" s="19"/>
      <c r="AL1300" s="19"/>
      <c r="AM1300" s="19"/>
      <c r="AN1300" s="19"/>
      <c r="AO1300" s="19"/>
      <c r="AP1300" s="19"/>
      <c r="AQ1300" s="19"/>
      <c r="AR1300" s="19"/>
      <c r="AS1300" s="19"/>
      <c r="AT1300" s="19"/>
      <c r="AU1300" s="19"/>
      <c r="AV1300" s="19"/>
      <c r="AW1300" s="19"/>
      <c r="AX1300" s="19"/>
      <c r="AY1300" s="19"/>
      <c r="AZ1300" s="19"/>
    </row>
    <row r="1301" spans="1:52" ht="15.75" customHeight="1">
      <c r="A1301" s="19"/>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c r="Y1301" s="19"/>
      <c r="Z1301" s="19"/>
      <c r="AA1301" s="19"/>
      <c r="AB1301" s="19"/>
      <c r="AC1301" s="19"/>
      <c r="AD1301" s="19"/>
      <c r="AE1301" s="19"/>
      <c r="AF1301" s="19"/>
      <c r="AG1301" s="19"/>
      <c r="AH1301" s="19"/>
      <c r="AI1301" s="19"/>
      <c r="AJ1301" s="19"/>
      <c r="AK1301" s="19"/>
      <c r="AL1301" s="19"/>
      <c r="AM1301" s="19"/>
      <c r="AN1301" s="19"/>
      <c r="AO1301" s="19"/>
      <c r="AP1301" s="19"/>
      <c r="AQ1301" s="19"/>
      <c r="AR1301" s="19"/>
      <c r="AS1301" s="19"/>
      <c r="AT1301" s="19"/>
      <c r="AU1301" s="19"/>
      <c r="AV1301" s="19"/>
      <c r="AW1301" s="19"/>
      <c r="AX1301" s="19"/>
      <c r="AY1301" s="19"/>
      <c r="AZ1301" s="19"/>
    </row>
    <row r="1302" spans="1:52" ht="15.75" customHeight="1">
      <c r="A1302" s="19"/>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c r="Z1302" s="19"/>
      <c r="AA1302" s="19"/>
      <c r="AB1302" s="19"/>
      <c r="AC1302" s="19"/>
      <c r="AD1302" s="19"/>
      <c r="AE1302" s="19"/>
      <c r="AF1302" s="19"/>
      <c r="AG1302" s="19"/>
      <c r="AH1302" s="19"/>
      <c r="AI1302" s="19"/>
      <c r="AJ1302" s="19"/>
      <c r="AK1302" s="19"/>
      <c r="AL1302" s="19"/>
      <c r="AM1302" s="19"/>
      <c r="AN1302" s="19"/>
      <c r="AO1302" s="19"/>
      <c r="AP1302" s="19"/>
      <c r="AQ1302" s="19"/>
      <c r="AR1302" s="19"/>
      <c r="AS1302" s="19"/>
      <c r="AT1302" s="19"/>
      <c r="AU1302" s="19"/>
      <c r="AV1302" s="19"/>
      <c r="AW1302" s="19"/>
      <c r="AX1302" s="19"/>
      <c r="AY1302" s="19"/>
      <c r="AZ1302" s="19"/>
    </row>
    <row r="1303" spans="1:52" ht="15.75" customHeight="1">
      <c r="A1303" s="19"/>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c r="Y1303" s="19"/>
      <c r="Z1303" s="19"/>
      <c r="AA1303" s="19"/>
      <c r="AB1303" s="19"/>
      <c r="AC1303" s="19"/>
      <c r="AD1303" s="19"/>
      <c r="AE1303" s="19"/>
      <c r="AF1303" s="19"/>
      <c r="AG1303" s="19"/>
      <c r="AH1303" s="19"/>
      <c r="AI1303" s="19"/>
      <c r="AJ1303" s="19"/>
      <c r="AK1303" s="19"/>
      <c r="AL1303" s="19"/>
      <c r="AM1303" s="19"/>
      <c r="AN1303" s="19"/>
      <c r="AO1303" s="19"/>
      <c r="AP1303" s="19"/>
      <c r="AQ1303" s="19"/>
      <c r="AR1303" s="19"/>
      <c r="AS1303" s="19"/>
      <c r="AT1303" s="19"/>
      <c r="AU1303" s="19"/>
      <c r="AV1303" s="19"/>
      <c r="AW1303" s="19"/>
      <c r="AX1303" s="19"/>
      <c r="AY1303" s="19"/>
      <c r="AZ1303" s="19"/>
    </row>
    <row r="1304" spans="1:52" ht="15.75" customHeight="1">
      <c r="A1304" s="19"/>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row>
    <row r="1305" spans="1:52" ht="15.75" customHeight="1">
      <c r="A1305" s="19"/>
      <c r="B1305" s="19"/>
      <c r="C1305" s="19"/>
      <c r="D1305" s="19"/>
      <c r="E1305" s="19"/>
      <c r="F1305" s="19"/>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row>
    <row r="1306" spans="1:52" ht="15.75" customHeight="1">
      <c r="A1306" s="19"/>
      <c r="B1306" s="19"/>
      <c r="C1306" s="19"/>
      <c r="D1306" s="19"/>
      <c r="E1306" s="19"/>
      <c r="F1306" s="19"/>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row>
    <row r="1307" spans="1:52" ht="15.75" customHeight="1">
      <c r="A1307" s="19"/>
      <c r="B1307" s="19"/>
      <c r="C1307" s="19"/>
      <c r="D1307" s="19"/>
      <c r="E1307" s="19"/>
      <c r="F1307" s="19"/>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row>
    <row r="1308" spans="1:52" ht="15.75" customHeight="1">
      <c r="A1308" s="19"/>
      <c r="B1308" s="19"/>
      <c r="C1308" s="19"/>
      <c r="D1308" s="19"/>
      <c r="E1308" s="19"/>
      <c r="F1308" s="19"/>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row>
    <row r="1309" spans="1:52" ht="15.75" customHeight="1">
      <c r="A1309" s="19"/>
      <c r="B1309" s="19"/>
      <c r="C1309" s="19"/>
      <c r="D1309" s="19"/>
      <c r="E1309" s="19"/>
      <c r="F1309" s="19"/>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row>
    <row r="1310" spans="1:52" ht="15.75" customHeight="1">
      <c r="A1310" s="19"/>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row>
    <row r="1311" spans="1:52" ht="15.75" customHeight="1">
      <c r="A1311" s="19"/>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row>
    <row r="1312" spans="1:52" ht="15.75" customHeight="1">
      <c r="A1312" s="19"/>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row>
    <row r="1313" spans="1:52" ht="15.75" customHeight="1">
      <c r="A1313" s="19"/>
      <c r="B1313" s="19"/>
      <c r="C1313" s="19"/>
      <c r="D1313" s="19"/>
      <c r="E1313" s="19"/>
      <c r="F1313" s="19"/>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row>
    <row r="1314" spans="1:52" ht="15.75" customHeight="1">
      <c r="A1314" s="19"/>
      <c r="B1314" s="19"/>
      <c r="C1314" s="19"/>
      <c r="D1314" s="19"/>
      <c r="E1314" s="19"/>
      <c r="F1314" s="19"/>
      <c r="G1314" s="19"/>
      <c r="H1314" s="19"/>
      <c r="I1314" s="19"/>
      <c r="J1314" s="19"/>
      <c r="K1314" s="19"/>
      <c r="L1314" s="19"/>
      <c r="M1314" s="19"/>
      <c r="N1314" s="19"/>
      <c r="O1314" s="19"/>
      <c r="P1314" s="19"/>
      <c r="Q1314" s="19"/>
      <c r="R1314" s="19"/>
      <c r="S1314" s="19"/>
      <c r="T1314" s="19"/>
      <c r="U1314" s="19"/>
      <c r="V1314" s="19"/>
      <c r="W1314" s="19"/>
      <c r="X1314" s="19"/>
      <c r="Y1314" s="19"/>
      <c r="Z1314" s="19"/>
      <c r="AA1314" s="19"/>
      <c r="AB1314" s="19"/>
      <c r="AC1314" s="19"/>
      <c r="AD1314" s="19"/>
      <c r="AE1314" s="19"/>
      <c r="AF1314" s="19"/>
      <c r="AG1314" s="19"/>
      <c r="AH1314" s="19"/>
      <c r="AI1314" s="19"/>
      <c r="AJ1314" s="19"/>
      <c r="AK1314" s="19"/>
      <c r="AL1314" s="19"/>
      <c r="AM1314" s="19"/>
      <c r="AN1314" s="19"/>
      <c r="AO1314" s="19"/>
      <c r="AP1314" s="19"/>
      <c r="AQ1314" s="19"/>
      <c r="AR1314" s="19"/>
      <c r="AS1314" s="19"/>
      <c r="AT1314" s="19"/>
      <c r="AU1314" s="19"/>
      <c r="AV1314" s="19"/>
      <c r="AW1314" s="19"/>
      <c r="AX1314" s="19"/>
      <c r="AY1314" s="19"/>
      <c r="AZ1314" s="19"/>
    </row>
    <row r="1315" spans="1:52" ht="15.75" customHeight="1">
      <c r="A1315" s="19"/>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c r="Y1315" s="19"/>
      <c r="Z1315" s="19"/>
      <c r="AA1315" s="19"/>
      <c r="AB1315" s="19"/>
      <c r="AC1315" s="19"/>
      <c r="AD1315" s="19"/>
      <c r="AE1315" s="19"/>
      <c r="AF1315" s="19"/>
      <c r="AG1315" s="19"/>
      <c r="AH1315" s="19"/>
      <c r="AI1315" s="19"/>
      <c r="AJ1315" s="19"/>
      <c r="AK1315" s="19"/>
      <c r="AL1315" s="19"/>
      <c r="AM1315" s="19"/>
      <c r="AN1315" s="19"/>
      <c r="AO1315" s="19"/>
      <c r="AP1315" s="19"/>
      <c r="AQ1315" s="19"/>
      <c r="AR1315" s="19"/>
      <c r="AS1315" s="19"/>
      <c r="AT1315" s="19"/>
      <c r="AU1315" s="19"/>
      <c r="AV1315" s="19"/>
      <c r="AW1315" s="19"/>
      <c r="AX1315" s="19"/>
      <c r="AY1315" s="19"/>
      <c r="AZ1315" s="19"/>
    </row>
    <row r="1316" spans="1:52" ht="15.75" customHeight="1">
      <c r="A1316" s="19"/>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c r="Y1316" s="19"/>
      <c r="Z1316" s="19"/>
      <c r="AA1316" s="19"/>
      <c r="AB1316" s="19"/>
      <c r="AC1316" s="19"/>
      <c r="AD1316" s="19"/>
      <c r="AE1316" s="19"/>
      <c r="AF1316" s="19"/>
      <c r="AG1316" s="19"/>
      <c r="AH1316" s="19"/>
      <c r="AI1316" s="19"/>
      <c r="AJ1316" s="19"/>
      <c r="AK1316" s="19"/>
      <c r="AL1316" s="19"/>
      <c r="AM1316" s="19"/>
      <c r="AN1316" s="19"/>
      <c r="AO1316" s="19"/>
      <c r="AP1316" s="19"/>
      <c r="AQ1316" s="19"/>
      <c r="AR1316" s="19"/>
      <c r="AS1316" s="19"/>
      <c r="AT1316" s="19"/>
      <c r="AU1316" s="19"/>
      <c r="AV1316" s="19"/>
      <c r="AW1316" s="19"/>
      <c r="AX1316" s="19"/>
      <c r="AY1316" s="19"/>
      <c r="AZ1316" s="19"/>
    </row>
    <row r="1317" spans="1:52" ht="15.75" customHeight="1">
      <c r="A1317" s="19"/>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c r="Y1317" s="19"/>
      <c r="Z1317" s="19"/>
      <c r="AA1317" s="19"/>
      <c r="AB1317" s="19"/>
      <c r="AC1317" s="19"/>
      <c r="AD1317" s="19"/>
      <c r="AE1317" s="19"/>
      <c r="AF1317" s="19"/>
      <c r="AG1317" s="19"/>
      <c r="AH1317" s="19"/>
      <c r="AI1317" s="19"/>
      <c r="AJ1317" s="19"/>
      <c r="AK1317" s="19"/>
      <c r="AL1317" s="19"/>
      <c r="AM1317" s="19"/>
      <c r="AN1317" s="19"/>
      <c r="AO1317" s="19"/>
      <c r="AP1317" s="19"/>
      <c r="AQ1317" s="19"/>
      <c r="AR1317" s="19"/>
      <c r="AS1317" s="19"/>
      <c r="AT1317" s="19"/>
      <c r="AU1317" s="19"/>
      <c r="AV1317" s="19"/>
      <c r="AW1317" s="19"/>
      <c r="AX1317" s="19"/>
      <c r="AY1317" s="19"/>
      <c r="AZ1317" s="19"/>
    </row>
    <row r="1318" spans="1:52" ht="15.75" customHeight="1">
      <c r="A1318" s="19"/>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c r="Y1318" s="19"/>
      <c r="Z1318" s="19"/>
      <c r="AA1318" s="19"/>
      <c r="AB1318" s="19"/>
      <c r="AC1318" s="19"/>
      <c r="AD1318" s="19"/>
      <c r="AE1318" s="19"/>
      <c r="AF1318" s="19"/>
      <c r="AG1318" s="19"/>
      <c r="AH1318" s="19"/>
      <c r="AI1318" s="19"/>
      <c r="AJ1318" s="19"/>
      <c r="AK1318" s="19"/>
      <c r="AL1318" s="19"/>
      <c r="AM1318" s="19"/>
      <c r="AN1318" s="19"/>
      <c r="AO1318" s="19"/>
      <c r="AP1318" s="19"/>
      <c r="AQ1318" s="19"/>
      <c r="AR1318" s="19"/>
      <c r="AS1318" s="19"/>
      <c r="AT1318" s="19"/>
      <c r="AU1318" s="19"/>
      <c r="AV1318" s="19"/>
      <c r="AW1318" s="19"/>
      <c r="AX1318" s="19"/>
      <c r="AY1318" s="19"/>
      <c r="AZ1318" s="19"/>
    </row>
    <row r="1319" spans="1:52" ht="15.75" customHeight="1">
      <c r="A1319" s="19"/>
      <c r="B1319" s="19"/>
      <c r="C1319" s="19"/>
      <c r="D1319" s="19"/>
      <c r="E1319" s="19"/>
      <c r="F1319" s="19"/>
      <c r="G1319" s="19"/>
      <c r="H1319" s="19"/>
      <c r="I1319" s="19"/>
      <c r="J1319" s="19"/>
      <c r="K1319" s="19"/>
      <c r="L1319" s="19"/>
      <c r="M1319" s="19"/>
      <c r="N1319" s="19"/>
      <c r="O1319" s="19"/>
      <c r="P1319" s="19"/>
      <c r="Q1319" s="19"/>
      <c r="R1319" s="19"/>
      <c r="S1319" s="19"/>
      <c r="T1319" s="19"/>
      <c r="U1319" s="19"/>
      <c r="V1319" s="19"/>
      <c r="W1319" s="19"/>
      <c r="X1319" s="19"/>
      <c r="Y1319" s="19"/>
      <c r="Z1319" s="19"/>
      <c r="AA1319" s="19"/>
      <c r="AB1319" s="19"/>
      <c r="AC1319" s="19"/>
      <c r="AD1319" s="19"/>
      <c r="AE1319" s="19"/>
      <c r="AF1319" s="19"/>
      <c r="AG1319" s="19"/>
      <c r="AH1319" s="19"/>
      <c r="AI1319" s="19"/>
      <c r="AJ1319" s="19"/>
      <c r="AK1319" s="19"/>
      <c r="AL1319" s="19"/>
      <c r="AM1319" s="19"/>
      <c r="AN1319" s="19"/>
      <c r="AO1319" s="19"/>
      <c r="AP1319" s="19"/>
      <c r="AQ1319" s="19"/>
      <c r="AR1319" s="19"/>
      <c r="AS1319" s="19"/>
      <c r="AT1319" s="19"/>
      <c r="AU1319" s="19"/>
      <c r="AV1319" s="19"/>
      <c r="AW1319" s="19"/>
      <c r="AX1319" s="19"/>
      <c r="AY1319" s="19"/>
      <c r="AZ1319" s="19"/>
    </row>
    <row r="1320" spans="1:52" ht="15.75" customHeight="1">
      <c r="A1320" s="19"/>
      <c r="B1320" s="19"/>
      <c r="C1320" s="19"/>
      <c r="D1320" s="19"/>
      <c r="E1320" s="19"/>
      <c r="F1320" s="19"/>
      <c r="G1320" s="19"/>
      <c r="H1320" s="19"/>
      <c r="I1320" s="19"/>
      <c r="J1320" s="19"/>
      <c r="K1320" s="19"/>
      <c r="L1320" s="19"/>
      <c r="M1320" s="19"/>
      <c r="N1320" s="19"/>
      <c r="O1320" s="19"/>
      <c r="P1320" s="19"/>
      <c r="Q1320" s="19"/>
      <c r="R1320" s="19"/>
      <c r="S1320" s="19"/>
      <c r="T1320" s="19"/>
      <c r="U1320" s="19"/>
      <c r="V1320" s="19"/>
      <c r="W1320" s="19"/>
      <c r="X1320" s="19"/>
      <c r="Y1320" s="19"/>
      <c r="Z1320" s="19"/>
      <c r="AA1320" s="19"/>
      <c r="AB1320" s="19"/>
      <c r="AC1320" s="19"/>
      <c r="AD1320" s="19"/>
      <c r="AE1320" s="19"/>
      <c r="AF1320" s="19"/>
      <c r="AG1320" s="19"/>
      <c r="AH1320" s="19"/>
      <c r="AI1320" s="19"/>
      <c r="AJ1320" s="19"/>
      <c r="AK1320" s="19"/>
      <c r="AL1320" s="19"/>
      <c r="AM1320" s="19"/>
      <c r="AN1320" s="19"/>
      <c r="AO1320" s="19"/>
      <c r="AP1320" s="19"/>
      <c r="AQ1320" s="19"/>
      <c r="AR1320" s="19"/>
      <c r="AS1320" s="19"/>
      <c r="AT1320" s="19"/>
      <c r="AU1320" s="19"/>
      <c r="AV1320" s="19"/>
      <c r="AW1320" s="19"/>
      <c r="AX1320" s="19"/>
      <c r="AY1320" s="19"/>
      <c r="AZ1320" s="19"/>
    </row>
    <row r="1321" spans="1:52" ht="15.75" customHeight="1">
      <c r="A1321" s="19"/>
      <c r="B1321" s="19"/>
      <c r="C1321" s="19"/>
      <c r="D1321" s="19"/>
      <c r="E1321" s="19"/>
      <c r="F1321" s="19"/>
      <c r="G1321" s="19"/>
      <c r="H1321" s="19"/>
      <c r="I1321" s="19"/>
      <c r="J1321" s="19"/>
      <c r="K1321" s="19"/>
      <c r="L1321" s="19"/>
      <c r="M1321" s="19"/>
      <c r="N1321" s="19"/>
      <c r="O1321" s="19"/>
      <c r="P1321" s="19"/>
      <c r="Q1321" s="19"/>
      <c r="R1321" s="19"/>
      <c r="S1321" s="19"/>
      <c r="T1321" s="19"/>
      <c r="U1321" s="19"/>
      <c r="V1321" s="19"/>
      <c r="W1321" s="19"/>
      <c r="X1321" s="19"/>
      <c r="Y1321" s="19"/>
      <c r="Z1321" s="19"/>
      <c r="AA1321" s="19"/>
      <c r="AB1321" s="19"/>
      <c r="AC1321" s="19"/>
      <c r="AD1321" s="19"/>
      <c r="AE1321" s="19"/>
      <c r="AF1321" s="19"/>
      <c r="AG1321" s="19"/>
      <c r="AH1321" s="19"/>
      <c r="AI1321" s="19"/>
      <c r="AJ1321" s="19"/>
      <c r="AK1321" s="19"/>
      <c r="AL1321" s="19"/>
      <c r="AM1321" s="19"/>
      <c r="AN1321" s="19"/>
      <c r="AO1321" s="19"/>
      <c r="AP1321" s="19"/>
      <c r="AQ1321" s="19"/>
      <c r="AR1321" s="19"/>
      <c r="AS1321" s="19"/>
      <c r="AT1321" s="19"/>
      <c r="AU1321" s="19"/>
      <c r="AV1321" s="19"/>
      <c r="AW1321" s="19"/>
      <c r="AX1321" s="19"/>
      <c r="AY1321" s="19"/>
      <c r="AZ1321" s="19"/>
    </row>
    <row r="1322" spans="1:52" ht="15.75" customHeight="1">
      <c r="A1322" s="19"/>
      <c r="B1322" s="19"/>
      <c r="C1322" s="19"/>
      <c r="D1322" s="19"/>
      <c r="E1322" s="19"/>
      <c r="F1322" s="19"/>
      <c r="G1322" s="19"/>
      <c r="H1322" s="19"/>
      <c r="I1322" s="19"/>
      <c r="J1322" s="19"/>
      <c r="K1322" s="19"/>
      <c r="L1322" s="19"/>
      <c r="M1322" s="19"/>
      <c r="N1322" s="19"/>
      <c r="O1322" s="19"/>
      <c r="P1322" s="19"/>
      <c r="Q1322" s="19"/>
      <c r="R1322" s="19"/>
      <c r="S1322" s="19"/>
      <c r="T1322" s="19"/>
      <c r="U1322" s="19"/>
      <c r="V1322" s="19"/>
      <c r="W1322" s="19"/>
      <c r="X1322" s="19"/>
      <c r="Y1322" s="19"/>
      <c r="Z1322" s="19"/>
      <c r="AA1322" s="19"/>
      <c r="AB1322" s="19"/>
      <c r="AC1322" s="19"/>
      <c r="AD1322" s="19"/>
      <c r="AE1322" s="19"/>
      <c r="AF1322" s="19"/>
      <c r="AG1322" s="19"/>
      <c r="AH1322" s="19"/>
      <c r="AI1322" s="19"/>
      <c r="AJ1322" s="19"/>
      <c r="AK1322" s="19"/>
      <c r="AL1322" s="19"/>
      <c r="AM1322" s="19"/>
      <c r="AN1322" s="19"/>
      <c r="AO1322" s="19"/>
      <c r="AP1322" s="19"/>
      <c r="AQ1322" s="19"/>
      <c r="AR1322" s="19"/>
      <c r="AS1322" s="19"/>
      <c r="AT1322" s="19"/>
      <c r="AU1322" s="19"/>
      <c r="AV1322" s="19"/>
      <c r="AW1322" s="19"/>
      <c r="AX1322" s="19"/>
      <c r="AY1322" s="19"/>
      <c r="AZ1322" s="19"/>
    </row>
    <row r="1323" spans="1:52" ht="15.75" customHeight="1">
      <c r="A1323" s="19"/>
      <c r="B1323" s="19"/>
      <c r="C1323" s="19"/>
      <c r="D1323" s="19"/>
      <c r="E1323" s="19"/>
      <c r="F1323" s="19"/>
      <c r="G1323" s="19"/>
      <c r="H1323" s="19"/>
      <c r="I1323" s="19"/>
      <c r="J1323" s="19"/>
      <c r="K1323" s="19"/>
      <c r="L1323" s="19"/>
      <c r="M1323" s="19"/>
      <c r="N1323" s="19"/>
      <c r="O1323" s="19"/>
      <c r="P1323" s="19"/>
      <c r="Q1323" s="19"/>
      <c r="R1323" s="19"/>
      <c r="S1323" s="19"/>
      <c r="T1323" s="19"/>
      <c r="U1323" s="19"/>
      <c r="V1323" s="19"/>
      <c r="W1323" s="19"/>
      <c r="X1323" s="19"/>
      <c r="Y1323" s="19"/>
      <c r="Z1323" s="19"/>
      <c r="AA1323" s="19"/>
      <c r="AB1323" s="19"/>
      <c r="AC1323" s="19"/>
      <c r="AD1323" s="19"/>
      <c r="AE1323" s="19"/>
      <c r="AF1323" s="19"/>
      <c r="AG1323" s="19"/>
      <c r="AH1323" s="19"/>
      <c r="AI1323" s="19"/>
      <c r="AJ1323" s="19"/>
      <c r="AK1323" s="19"/>
      <c r="AL1323" s="19"/>
      <c r="AM1323" s="19"/>
      <c r="AN1323" s="19"/>
      <c r="AO1323" s="19"/>
      <c r="AP1323" s="19"/>
      <c r="AQ1323" s="19"/>
      <c r="AR1323" s="19"/>
      <c r="AS1323" s="19"/>
      <c r="AT1323" s="19"/>
      <c r="AU1323" s="19"/>
      <c r="AV1323" s="19"/>
      <c r="AW1323" s="19"/>
      <c r="AX1323" s="19"/>
      <c r="AY1323" s="19"/>
      <c r="AZ1323" s="19"/>
    </row>
    <row r="1324" spans="1:52" ht="15.75" customHeight="1">
      <c r="A1324" s="19"/>
      <c r="B1324" s="19"/>
      <c r="C1324" s="19"/>
      <c r="D1324" s="19"/>
      <c r="E1324" s="19"/>
      <c r="F1324" s="19"/>
      <c r="G1324" s="19"/>
      <c r="H1324" s="19"/>
      <c r="I1324" s="19"/>
      <c r="J1324" s="19"/>
      <c r="K1324" s="19"/>
      <c r="L1324" s="19"/>
      <c r="M1324" s="19"/>
      <c r="N1324" s="19"/>
      <c r="O1324" s="19"/>
      <c r="P1324" s="19"/>
      <c r="Q1324" s="19"/>
      <c r="R1324" s="19"/>
      <c r="S1324" s="19"/>
      <c r="T1324" s="19"/>
      <c r="U1324" s="19"/>
      <c r="V1324" s="19"/>
      <c r="W1324" s="19"/>
      <c r="X1324" s="19"/>
      <c r="Y1324" s="19"/>
      <c r="Z1324" s="19"/>
      <c r="AA1324" s="19"/>
      <c r="AB1324" s="19"/>
      <c r="AC1324" s="19"/>
      <c r="AD1324" s="19"/>
      <c r="AE1324" s="19"/>
      <c r="AF1324" s="19"/>
      <c r="AG1324" s="19"/>
      <c r="AH1324" s="19"/>
      <c r="AI1324" s="19"/>
      <c r="AJ1324" s="19"/>
      <c r="AK1324" s="19"/>
      <c r="AL1324" s="19"/>
      <c r="AM1324" s="19"/>
      <c r="AN1324" s="19"/>
      <c r="AO1324" s="19"/>
      <c r="AP1324" s="19"/>
      <c r="AQ1324" s="19"/>
      <c r="AR1324" s="19"/>
      <c r="AS1324" s="19"/>
      <c r="AT1324" s="19"/>
      <c r="AU1324" s="19"/>
      <c r="AV1324" s="19"/>
      <c r="AW1324" s="19"/>
      <c r="AX1324" s="19"/>
      <c r="AY1324" s="19"/>
      <c r="AZ1324" s="19"/>
    </row>
    <row r="1325" spans="1:52" ht="15.75" customHeight="1">
      <c r="A1325" s="19"/>
      <c r="B1325" s="19"/>
      <c r="C1325" s="19"/>
      <c r="D1325" s="19"/>
      <c r="E1325" s="19"/>
      <c r="F1325" s="19"/>
      <c r="G1325" s="19"/>
      <c r="H1325" s="19"/>
      <c r="I1325" s="19"/>
      <c r="J1325" s="19"/>
      <c r="K1325" s="19"/>
      <c r="L1325" s="19"/>
      <c r="M1325" s="19"/>
      <c r="N1325" s="19"/>
      <c r="O1325" s="19"/>
      <c r="P1325" s="19"/>
      <c r="Q1325" s="19"/>
      <c r="R1325" s="19"/>
      <c r="S1325" s="19"/>
      <c r="T1325" s="19"/>
      <c r="U1325" s="19"/>
      <c r="V1325" s="19"/>
      <c r="W1325" s="19"/>
      <c r="X1325" s="19"/>
      <c r="Y1325" s="19"/>
      <c r="Z1325" s="19"/>
      <c r="AA1325" s="19"/>
      <c r="AB1325" s="19"/>
      <c r="AC1325" s="19"/>
      <c r="AD1325" s="19"/>
      <c r="AE1325" s="19"/>
      <c r="AF1325" s="19"/>
      <c r="AG1325" s="19"/>
      <c r="AH1325" s="19"/>
      <c r="AI1325" s="19"/>
      <c r="AJ1325" s="19"/>
      <c r="AK1325" s="19"/>
      <c r="AL1325" s="19"/>
      <c r="AM1325" s="19"/>
      <c r="AN1325" s="19"/>
      <c r="AO1325" s="19"/>
      <c r="AP1325" s="19"/>
      <c r="AQ1325" s="19"/>
      <c r="AR1325" s="19"/>
      <c r="AS1325" s="19"/>
      <c r="AT1325" s="19"/>
      <c r="AU1325" s="19"/>
      <c r="AV1325" s="19"/>
      <c r="AW1325" s="19"/>
      <c r="AX1325" s="19"/>
      <c r="AY1325" s="19"/>
      <c r="AZ1325" s="19"/>
    </row>
    <row r="1326" spans="1:52" ht="15.75" customHeight="1">
      <c r="A1326" s="19"/>
      <c r="B1326" s="19"/>
      <c r="C1326" s="19"/>
      <c r="D1326" s="19"/>
      <c r="E1326" s="19"/>
      <c r="F1326" s="19"/>
      <c r="G1326" s="19"/>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c r="AO1326" s="19"/>
      <c r="AP1326" s="19"/>
      <c r="AQ1326" s="19"/>
      <c r="AR1326" s="19"/>
      <c r="AS1326" s="19"/>
      <c r="AT1326" s="19"/>
      <c r="AU1326" s="19"/>
      <c r="AV1326" s="19"/>
      <c r="AW1326" s="19"/>
      <c r="AX1326" s="19"/>
      <c r="AY1326" s="19"/>
      <c r="AZ1326" s="19"/>
    </row>
    <row r="1327" spans="1:52" ht="15.75" customHeight="1">
      <c r="A1327" s="19"/>
      <c r="B1327" s="19"/>
      <c r="C1327" s="19"/>
      <c r="D1327" s="19"/>
      <c r="E1327" s="19"/>
      <c r="F1327" s="19"/>
      <c r="G1327" s="19"/>
      <c r="H1327" s="19"/>
      <c r="I1327" s="19"/>
      <c r="J1327" s="19"/>
      <c r="K1327" s="19"/>
      <c r="L1327" s="19"/>
      <c r="M1327" s="19"/>
      <c r="N1327" s="19"/>
      <c r="O1327" s="19"/>
      <c r="P1327" s="19"/>
      <c r="Q1327" s="19"/>
      <c r="R1327" s="19"/>
      <c r="S1327" s="19"/>
      <c r="T1327" s="19"/>
      <c r="U1327" s="19"/>
      <c r="V1327" s="19"/>
      <c r="W1327" s="19"/>
      <c r="X1327" s="19"/>
      <c r="Y1327" s="19"/>
      <c r="Z1327" s="19"/>
      <c r="AA1327" s="19"/>
      <c r="AB1327" s="19"/>
      <c r="AC1327" s="19"/>
      <c r="AD1327" s="19"/>
      <c r="AE1327" s="19"/>
      <c r="AF1327" s="19"/>
      <c r="AG1327" s="19"/>
      <c r="AH1327" s="19"/>
      <c r="AI1327" s="19"/>
      <c r="AJ1327" s="19"/>
      <c r="AK1327" s="19"/>
      <c r="AL1327" s="19"/>
      <c r="AM1327" s="19"/>
      <c r="AN1327" s="19"/>
      <c r="AO1327" s="19"/>
      <c r="AP1327" s="19"/>
      <c r="AQ1327" s="19"/>
      <c r="AR1327" s="19"/>
      <c r="AS1327" s="19"/>
      <c r="AT1327" s="19"/>
      <c r="AU1327" s="19"/>
      <c r="AV1327" s="19"/>
      <c r="AW1327" s="19"/>
      <c r="AX1327" s="19"/>
      <c r="AY1327" s="19"/>
      <c r="AZ1327" s="19"/>
    </row>
    <row r="1328" spans="1:52" ht="15.75" customHeight="1">
      <c r="A1328" s="19"/>
      <c r="B1328" s="19"/>
      <c r="C1328" s="19"/>
      <c r="D1328" s="19"/>
      <c r="E1328" s="19"/>
      <c r="F1328" s="19"/>
      <c r="G1328" s="19"/>
      <c r="H1328" s="19"/>
      <c r="I1328" s="19"/>
      <c r="J1328" s="19"/>
      <c r="K1328" s="19"/>
      <c r="L1328" s="19"/>
      <c r="M1328" s="19"/>
      <c r="N1328" s="19"/>
      <c r="O1328" s="19"/>
      <c r="P1328" s="19"/>
      <c r="Q1328" s="19"/>
      <c r="R1328" s="19"/>
      <c r="S1328" s="19"/>
      <c r="T1328" s="19"/>
      <c r="U1328" s="19"/>
      <c r="V1328" s="19"/>
      <c r="W1328" s="19"/>
      <c r="X1328" s="19"/>
      <c r="Y1328" s="19"/>
      <c r="Z1328" s="19"/>
      <c r="AA1328" s="19"/>
      <c r="AB1328" s="19"/>
      <c r="AC1328" s="19"/>
      <c r="AD1328" s="19"/>
      <c r="AE1328" s="19"/>
      <c r="AF1328" s="19"/>
      <c r="AG1328" s="19"/>
      <c r="AH1328" s="19"/>
      <c r="AI1328" s="19"/>
      <c r="AJ1328" s="19"/>
      <c r="AK1328" s="19"/>
      <c r="AL1328" s="19"/>
      <c r="AM1328" s="19"/>
      <c r="AN1328" s="19"/>
      <c r="AO1328" s="19"/>
      <c r="AP1328" s="19"/>
      <c r="AQ1328" s="19"/>
      <c r="AR1328" s="19"/>
      <c r="AS1328" s="19"/>
      <c r="AT1328" s="19"/>
      <c r="AU1328" s="19"/>
      <c r="AV1328" s="19"/>
      <c r="AW1328" s="19"/>
      <c r="AX1328" s="19"/>
      <c r="AY1328" s="19"/>
      <c r="AZ1328" s="19"/>
    </row>
    <row r="1329" spans="1:52" ht="15.75" customHeight="1">
      <c r="A1329" s="19"/>
      <c r="B1329" s="19"/>
      <c r="C1329" s="19"/>
      <c r="D1329" s="19"/>
      <c r="E1329" s="19"/>
      <c r="F1329" s="19"/>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row>
    <row r="1330" spans="1:52" ht="15.75" customHeight="1">
      <c r="A1330" s="19"/>
      <c r="B1330" s="19"/>
      <c r="C1330" s="19"/>
      <c r="D1330" s="19"/>
      <c r="E1330" s="19"/>
      <c r="F1330" s="19"/>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row>
    <row r="1331" spans="1:52" ht="15.75" customHeight="1">
      <c r="A1331" s="19"/>
      <c r="B1331" s="19"/>
      <c r="C1331" s="19"/>
      <c r="D1331" s="19"/>
      <c r="E1331" s="19"/>
      <c r="F1331" s="19"/>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row>
    <row r="1332" spans="1:52" ht="15.75" customHeight="1">
      <c r="A1332" s="19"/>
      <c r="B1332" s="19"/>
      <c r="C1332" s="19"/>
      <c r="D1332" s="19"/>
      <c r="E1332" s="19"/>
      <c r="F1332" s="19"/>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row>
    <row r="1333" spans="1:52" ht="15.75" customHeight="1">
      <c r="A1333" s="19"/>
      <c r="B1333" s="19"/>
      <c r="C1333" s="19"/>
      <c r="D1333" s="19"/>
      <c r="E1333" s="19"/>
      <c r="F1333" s="19"/>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row>
    <row r="1334" spans="1:52" ht="15.75" customHeight="1">
      <c r="A1334" s="19"/>
      <c r="B1334" s="19"/>
      <c r="C1334" s="19"/>
      <c r="D1334" s="19"/>
      <c r="E1334" s="19"/>
      <c r="F1334" s="19"/>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row>
    <row r="1335" spans="1:52" ht="15.75" customHeight="1">
      <c r="A1335" s="19"/>
      <c r="B1335" s="19"/>
      <c r="C1335" s="19"/>
      <c r="D1335" s="19"/>
      <c r="E1335" s="19"/>
      <c r="F1335" s="19"/>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row>
    <row r="1336" spans="1:52" ht="15.75" customHeight="1">
      <c r="A1336" s="19"/>
      <c r="B1336" s="19"/>
      <c r="C1336" s="19"/>
      <c r="D1336" s="19"/>
      <c r="E1336" s="19"/>
      <c r="F1336" s="19"/>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row>
    <row r="1337" spans="1:52" ht="15.75" customHeight="1">
      <c r="A1337" s="19"/>
      <c r="B1337" s="19"/>
      <c r="C1337" s="19"/>
      <c r="D1337" s="19"/>
      <c r="E1337" s="19"/>
      <c r="F1337" s="19"/>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row>
    <row r="1338" spans="1:52" ht="15.75" customHeight="1">
      <c r="A1338" s="19"/>
      <c r="B1338" s="19"/>
      <c r="C1338" s="19"/>
      <c r="D1338" s="19"/>
      <c r="E1338" s="19"/>
      <c r="F1338" s="19"/>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row>
    <row r="1339" spans="1:52" ht="15.75" customHeight="1">
      <c r="A1339" s="19"/>
      <c r="B1339" s="19"/>
      <c r="C1339" s="19"/>
      <c r="D1339" s="19"/>
      <c r="E1339" s="19"/>
      <c r="F1339" s="19"/>
      <c r="G1339" s="19"/>
      <c r="H1339" s="19"/>
      <c r="I1339" s="19"/>
      <c r="J1339" s="19"/>
      <c r="K1339" s="19"/>
      <c r="L1339" s="19"/>
      <c r="M1339" s="19"/>
      <c r="N1339" s="19"/>
      <c r="O1339" s="19"/>
      <c r="P1339" s="19"/>
      <c r="Q1339" s="19"/>
      <c r="R1339" s="19"/>
      <c r="S1339" s="19"/>
      <c r="T1339" s="19"/>
      <c r="U1339" s="19"/>
      <c r="V1339" s="19"/>
      <c r="W1339" s="19"/>
      <c r="X1339" s="19"/>
      <c r="Y1339" s="19"/>
      <c r="Z1339" s="19"/>
      <c r="AA1339" s="19"/>
      <c r="AB1339" s="19"/>
      <c r="AC1339" s="19"/>
      <c r="AD1339" s="19"/>
      <c r="AE1339" s="19"/>
      <c r="AF1339" s="19"/>
      <c r="AG1339" s="19"/>
      <c r="AH1339" s="19"/>
      <c r="AI1339" s="19"/>
      <c r="AJ1339" s="19"/>
      <c r="AK1339" s="19"/>
      <c r="AL1339" s="19"/>
      <c r="AM1339" s="19"/>
      <c r="AN1339" s="19"/>
      <c r="AO1339" s="19"/>
      <c r="AP1339" s="19"/>
      <c r="AQ1339" s="19"/>
      <c r="AR1339" s="19"/>
      <c r="AS1339" s="19"/>
      <c r="AT1339" s="19"/>
      <c r="AU1339" s="19"/>
      <c r="AV1339" s="19"/>
      <c r="AW1339" s="19"/>
      <c r="AX1339" s="19"/>
      <c r="AY1339" s="19"/>
      <c r="AZ1339" s="19"/>
    </row>
    <row r="1340" spans="1:52" ht="15.75" customHeight="1">
      <c r="A1340" s="19"/>
      <c r="B1340" s="19"/>
      <c r="C1340" s="19"/>
      <c r="D1340" s="19"/>
      <c r="E1340" s="19"/>
      <c r="F1340" s="19"/>
      <c r="G1340" s="19"/>
      <c r="H1340" s="19"/>
      <c r="I1340" s="19"/>
      <c r="J1340" s="19"/>
      <c r="K1340" s="19"/>
      <c r="L1340" s="19"/>
      <c r="M1340" s="19"/>
      <c r="N1340" s="19"/>
      <c r="O1340" s="19"/>
      <c r="P1340" s="19"/>
      <c r="Q1340" s="19"/>
      <c r="R1340" s="19"/>
      <c r="S1340" s="19"/>
      <c r="T1340" s="19"/>
      <c r="U1340" s="19"/>
      <c r="V1340" s="19"/>
      <c r="W1340" s="19"/>
      <c r="X1340" s="19"/>
      <c r="Y1340" s="19"/>
      <c r="Z1340" s="19"/>
      <c r="AA1340" s="19"/>
      <c r="AB1340" s="19"/>
      <c r="AC1340" s="19"/>
      <c r="AD1340" s="19"/>
      <c r="AE1340" s="19"/>
      <c r="AF1340" s="19"/>
      <c r="AG1340" s="19"/>
      <c r="AH1340" s="19"/>
      <c r="AI1340" s="19"/>
      <c r="AJ1340" s="19"/>
      <c r="AK1340" s="19"/>
      <c r="AL1340" s="19"/>
      <c r="AM1340" s="19"/>
      <c r="AN1340" s="19"/>
      <c r="AO1340" s="19"/>
      <c r="AP1340" s="19"/>
      <c r="AQ1340" s="19"/>
      <c r="AR1340" s="19"/>
      <c r="AS1340" s="19"/>
      <c r="AT1340" s="19"/>
      <c r="AU1340" s="19"/>
      <c r="AV1340" s="19"/>
      <c r="AW1340" s="19"/>
      <c r="AX1340" s="19"/>
      <c r="AY1340" s="19"/>
      <c r="AZ1340" s="19"/>
    </row>
    <row r="1341" spans="1:52" ht="15.75" customHeight="1">
      <c r="A1341" s="19"/>
      <c r="B1341" s="19"/>
      <c r="C1341" s="19"/>
      <c r="D1341" s="19"/>
      <c r="E1341" s="19"/>
      <c r="F1341" s="19"/>
      <c r="G1341" s="19"/>
      <c r="H1341" s="19"/>
      <c r="I1341" s="19"/>
      <c r="J1341" s="19"/>
      <c r="K1341" s="19"/>
      <c r="L1341" s="19"/>
      <c r="M1341" s="19"/>
      <c r="N1341" s="19"/>
      <c r="O1341" s="19"/>
      <c r="P1341" s="19"/>
      <c r="Q1341" s="19"/>
      <c r="R1341" s="19"/>
      <c r="S1341" s="19"/>
      <c r="T1341" s="19"/>
      <c r="U1341" s="19"/>
      <c r="V1341" s="19"/>
      <c r="W1341" s="19"/>
      <c r="X1341" s="19"/>
      <c r="Y1341" s="19"/>
      <c r="Z1341" s="19"/>
      <c r="AA1341" s="19"/>
      <c r="AB1341" s="19"/>
      <c r="AC1341" s="19"/>
      <c r="AD1341" s="19"/>
      <c r="AE1341" s="19"/>
      <c r="AF1341" s="19"/>
      <c r="AG1341" s="19"/>
      <c r="AH1341" s="19"/>
      <c r="AI1341" s="19"/>
      <c r="AJ1341" s="19"/>
      <c r="AK1341" s="19"/>
      <c r="AL1341" s="19"/>
      <c r="AM1341" s="19"/>
      <c r="AN1341" s="19"/>
      <c r="AO1341" s="19"/>
      <c r="AP1341" s="19"/>
      <c r="AQ1341" s="19"/>
      <c r="AR1341" s="19"/>
      <c r="AS1341" s="19"/>
      <c r="AT1341" s="19"/>
      <c r="AU1341" s="19"/>
      <c r="AV1341" s="19"/>
      <c r="AW1341" s="19"/>
      <c r="AX1341" s="19"/>
      <c r="AY1341" s="19"/>
      <c r="AZ1341" s="19"/>
    </row>
    <row r="1342" spans="1:52" ht="15.75" customHeight="1">
      <c r="A1342" s="19"/>
      <c r="B1342" s="19"/>
      <c r="C1342" s="19"/>
      <c r="D1342" s="19"/>
      <c r="E1342" s="19"/>
      <c r="F1342" s="19"/>
      <c r="G1342" s="19"/>
      <c r="H1342" s="19"/>
      <c r="I1342" s="19"/>
      <c r="J1342" s="19"/>
      <c r="K1342" s="19"/>
      <c r="L1342" s="19"/>
      <c r="M1342" s="19"/>
      <c r="N1342" s="19"/>
      <c r="O1342" s="19"/>
      <c r="P1342" s="19"/>
      <c r="Q1342" s="19"/>
      <c r="R1342" s="19"/>
      <c r="S1342" s="19"/>
      <c r="T1342" s="19"/>
      <c r="U1342" s="19"/>
      <c r="V1342" s="19"/>
      <c r="W1342" s="19"/>
      <c r="X1342" s="19"/>
      <c r="Y1342" s="19"/>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W1342" s="19"/>
      <c r="AX1342" s="19"/>
      <c r="AY1342" s="19"/>
      <c r="AZ1342" s="19"/>
    </row>
    <row r="1343" spans="1:52" ht="15.75" customHeight="1">
      <c r="A1343" s="19"/>
      <c r="B1343" s="19"/>
      <c r="C1343" s="19"/>
      <c r="D1343" s="19"/>
      <c r="E1343" s="19"/>
      <c r="F1343" s="19"/>
      <c r="G1343" s="19"/>
      <c r="H1343" s="19"/>
      <c r="I1343" s="19"/>
      <c r="J1343" s="19"/>
      <c r="K1343" s="19"/>
      <c r="L1343" s="19"/>
      <c r="M1343" s="19"/>
      <c r="N1343" s="19"/>
      <c r="O1343" s="19"/>
      <c r="P1343" s="19"/>
      <c r="Q1343" s="19"/>
      <c r="R1343" s="19"/>
      <c r="S1343" s="19"/>
      <c r="T1343" s="19"/>
      <c r="U1343" s="19"/>
      <c r="V1343" s="19"/>
      <c r="W1343" s="19"/>
      <c r="X1343" s="19"/>
      <c r="Y1343" s="19"/>
      <c r="Z1343" s="19"/>
      <c r="AA1343" s="19"/>
      <c r="AB1343" s="19"/>
      <c r="AC1343" s="19"/>
      <c r="AD1343" s="19"/>
      <c r="AE1343" s="19"/>
      <c r="AF1343" s="19"/>
      <c r="AG1343" s="19"/>
      <c r="AH1343" s="19"/>
      <c r="AI1343" s="19"/>
      <c r="AJ1343" s="19"/>
      <c r="AK1343" s="19"/>
      <c r="AL1343" s="19"/>
      <c r="AM1343" s="19"/>
      <c r="AN1343" s="19"/>
      <c r="AO1343" s="19"/>
      <c r="AP1343" s="19"/>
      <c r="AQ1343" s="19"/>
      <c r="AR1343" s="19"/>
      <c r="AS1343" s="19"/>
      <c r="AT1343" s="19"/>
      <c r="AU1343" s="19"/>
      <c r="AV1343" s="19"/>
      <c r="AW1343" s="19"/>
      <c r="AX1343" s="19"/>
      <c r="AY1343" s="19"/>
      <c r="AZ1343" s="19"/>
    </row>
    <row r="1344" spans="1:52" ht="15.75" customHeight="1">
      <c r="A1344" s="19"/>
      <c r="B1344" s="19"/>
      <c r="C1344" s="19"/>
      <c r="D1344" s="19"/>
      <c r="E1344" s="19"/>
      <c r="F1344" s="19"/>
      <c r="G1344" s="19"/>
      <c r="H1344" s="19"/>
      <c r="I1344" s="19"/>
      <c r="J1344" s="19"/>
      <c r="K1344" s="19"/>
      <c r="L1344" s="19"/>
      <c r="M1344" s="19"/>
      <c r="N1344" s="19"/>
      <c r="O1344" s="19"/>
      <c r="P1344" s="19"/>
      <c r="Q1344" s="19"/>
      <c r="R1344" s="19"/>
      <c r="S1344" s="19"/>
      <c r="T1344" s="19"/>
      <c r="U1344" s="19"/>
      <c r="V1344" s="19"/>
      <c r="W1344" s="19"/>
      <c r="X1344" s="19"/>
      <c r="Y1344" s="19"/>
      <c r="Z1344" s="19"/>
      <c r="AA1344" s="19"/>
      <c r="AB1344" s="19"/>
      <c r="AC1344" s="19"/>
      <c r="AD1344" s="19"/>
      <c r="AE1344" s="19"/>
      <c r="AF1344" s="19"/>
      <c r="AG1344" s="19"/>
      <c r="AH1344" s="19"/>
      <c r="AI1344" s="19"/>
      <c r="AJ1344" s="19"/>
      <c r="AK1344" s="19"/>
      <c r="AL1344" s="19"/>
      <c r="AM1344" s="19"/>
      <c r="AN1344" s="19"/>
      <c r="AO1344" s="19"/>
      <c r="AP1344" s="19"/>
      <c r="AQ1344" s="19"/>
      <c r="AR1344" s="19"/>
      <c r="AS1344" s="19"/>
      <c r="AT1344" s="19"/>
      <c r="AU1344" s="19"/>
      <c r="AV1344" s="19"/>
      <c r="AW1344" s="19"/>
      <c r="AX1344" s="19"/>
      <c r="AY1344" s="19"/>
      <c r="AZ1344" s="19"/>
    </row>
    <row r="1345" spans="1:52" ht="15.75" customHeight="1">
      <c r="A1345" s="19"/>
      <c r="B1345" s="19"/>
      <c r="C1345" s="19"/>
      <c r="D1345" s="19"/>
      <c r="E1345" s="19"/>
      <c r="F1345" s="19"/>
      <c r="G1345" s="19"/>
      <c r="H1345" s="19"/>
      <c r="I1345" s="19"/>
      <c r="J1345" s="19"/>
      <c r="K1345" s="19"/>
      <c r="L1345" s="19"/>
      <c r="M1345" s="19"/>
      <c r="N1345" s="19"/>
      <c r="O1345" s="19"/>
      <c r="P1345" s="19"/>
      <c r="Q1345" s="19"/>
      <c r="R1345" s="19"/>
      <c r="S1345" s="19"/>
      <c r="T1345" s="19"/>
      <c r="U1345" s="19"/>
      <c r="V1345" s="19"/>
      <c r="W1345" s="19"/>
      <c r="X1345" s="19"/>
      <c r="Y1345" s="19"/>
      <c r="Z1345" s="19"/>
      <c r="AA1345" s="19"/>
      <c r="AB1345" s="19"/>
      <c r="AC1345" s="19"/>
      <c r="AD1345" s="19"/>
      <c r="AE1345" s="19"/>
      <c r="AF1345" s="19"/>
      <c r="AG1345" s="19"/>
      <c r="AH1345" s="19"/>
      <c r="AI1345" s="19"/>
      <c r="AJ1345" s="19"/>
      <c r="AK1345" s="19"/>
      <c r="AL1345" s="19"/>
      <c r="AM1345" s="19"/>
      <c r="AN1345" s="19"/>
      <c r="AO1345" s="19"/>
      <c r="AP1345" s="19"/>
      <c r="AQ1345" s="19"/>
      <c r="AR1345" s="19"/>
      <c r="AS1345" s="19"/>
      <c r="AT1345" s="19"/>
      <c r="AU1345" s="19"/>
      <c r="AV1345" s="19"/>
      <c r="AW1345" s="19"/>
      <c r="AX1345" s="19"/>
      <c r="AY1345" s="19"/>
      <c r="AZ1345" s="19"/>
    </row>
    <row r="1346" spans="1:52" ht="15.75" customHeight="1">
      <c r="A1346" s="19"/>
      <c r="B1346" s="19"/>
      <c r="C1346" s="19"/>
      <c r="D1346" s="19"/>
      <c r="E1346" s="19"/>
      <c r="F1346" s="19"/>
      <c r="G1346" s="19"/>
      <c r="H1346" s="19"/>
      <c r="I1346" s="19"/>
      <c r="J1346" s="19"/>
      <c r="K1346" s="19"/>
      <c r="L1346" s="19"/>
      <c r="M1346" s="19"/>
      <c r="N1346" s="19"/>
      <c r="O1346" s="19"/>
      <c r="P1346" s="19"/>
      <c r="Q1346" s="19"/>
      <c r="R1346" s="19"/>
      <c r="S1346" s="19"/>
      <c r="T1346" s="19"/>
      <c r="U1346" s="19"/>
      <c r="V1346" s="19"/>
      <c r="W1346" s="19"/>
      <c r="X1346" s="19"/>
      <c r="Y1346" s="19"/>
      <c r="Z1346" s="19"/>
      <c r="AA1346" s="19"/>
      <c r="AB1346" s="19"/>
      <c r="AC1346" s="19"/>
      <c r="AD1346" s="19"/>
      <c r="AE1346" s="19"/>
      <c r="AF1346" s="19"/>
      <c r="AG1346" s="19"/>
      <c r="AH1346" s="19"/>
      <c r="AI1346" s="19"/>
      <c r="AJ1346" s="19"/>
      <c r="AK1346" s="19"/>
      <c r="AL1346" s="19"/>
      <c r="AM1346" s="19"/>
      <c r="AN1346" s="19"/>
      <c r="AO1346" s="19"/>
      <c r="AP1346" s="19"/>
      <c r="AQ1346" s="19"/>
      <c r="AR1346" s="19"/>
      <c r="AS1346" s="19"/>
      <c r="AT1346" s="19"/>
      <c r="AU1346" s="19"/>
      <c r="AV1346" s="19"/>
      <c r="AW1346" s="19"/>
      <c r="AX1346" s="19"/>
      <c r="AY1346" s="19"/>
      <c r="AZ1346" s="19"/>
    </row>
    <row r="1347" spans="1:52" ht="15.75" customHeight="1">
      <c r="A1347" s="19"/>
      <c r="B1347" s="19"/>
      <c r="C1347" s="19"/>
      <c r="D1347" s="19"/>
      <c r="E1347" s="19"/>
      <c r="F1347" s="19"/>
      <c r="G1347" s="19"/>
      <c r="H1347" s="19"/>
      <c r="I1347" s="19"/>
      <c r="J1347" s="19"/>
      <c r="K1347" s="19"/>
      <c r="L1347" s="19"/>
      <c r="M1347" s="19"/>
      <c r="N1347" s="19"/>
      <c r="O1347" s="19"/>
      <c r="P1347" s="19"/>
      <c r="Q1347" s="19"/>
      <c r="R1347" s="19"/>
      <c r="S1347" s="19"/>
      <c r="T1347" s="19"/>
      <c r="U1347" s="19"/>
      <c r="V1347" s="19"/>
      <c r="W1347" s="19"/>
      <c r="X1347" s="19"/>
      <c r="Y1347" s="19"/>
      <c r="Z1347" s="19"/>
      <c r="AA1347" s="19"/>
      <c r="AB1347" s="19"/>
      <c r="AC1347" s="19"/>
      <c r="AD1347" s="19"/>
      <c r="AE1347" s="19"/>
      <c r="AF1347" s="19"/>
      <c r="AG1347" s="19"/>
      <c r="AH1347" s="19"/>
      <c r="AI1347" s="19"/>
      <c r="AJ1347" s="19"/>
      <c r="AK1347" s="19"/>
      <c r="AL1347" s="19"/>
      <c r="AM1347" s="19"/>
      <c r="AN1347" s="19"/>
      <c r="AO1347" s="19"/>
      <c r="AP1347" s="19"/>
      <c r="AQ1347" s="19"/>
      <c r="AR1347" s="19"/>
      <c r="AS1347" s="19"/>
      <c r="AT1347" s="19"/>
      <c r="AU1347" s="19"/>
      <c r="AV1347" s="19"/>
      <c r="AW1347" s="19"/>
      <c r="AX1347" s="19"/>
      <c r="AY1347" s="19"/>
      <c r="AZ1347" s="19"/>
    </row>
    <row r="1348" spans="1:52" ht="15.75" customHeight="1">
      <c r="A1348" s="19"/>
      <c r="B1348" s="19"/>
      <c r="C1348" s="19"/>
      <c r="D1348" s="19"/>
      <c r="E1348" s="19"/>
      <c r="F1348" s="19"/>
      <c r="G1348" s="19"/>
      <c r="H1348" s="19"/>
      <c r="I1348" s="19"/>
      <c r="J1348" s="19"/>
      <c r="K1348" s="19"/>
      <c r="L1348" s="19"/>
      <c r="M1348" s="19"/>
      <c r="N1348" s="19"/>
      <c r="O1348" s="19"/>
      <c r="P1348" s="19"/>
      <c r="Q1348" s="19"/>
      <c r="R1348" s="19"/>
      <c r="S1348" s="19"/>
      <c r="T1348" s="19"/>
      <c r="U1348" s="19"/>
      <c r="V1348" s="19"/>
      <c r="W1348" s="19"/>
      <c r="X1348" s="19"/>
      <c r="Y1348" s="19"/>
      <c r="Z1348" s="19"/>
      <c r="AA1348" s="19"/>
      <c r="AB1348" s="19"/>
      <c r="AC1348" s="19"/>
      <c r="AD1348" s="19"/>
      <c r="AE1348" s="19"/>
      <c r="AF1348" s="19"/>
      <c r="AG1348" s="19"/>
      <c r="AH1348" s="19"/>
      <c r="AI1348" s="19"/>
      <c r="AJ1348" s="19"/>
      <c r="AK1348" s="19"/>
      <c r="AL1348" s="19"/>
      <c r="AM1348" s="19"/>
      <c r="AN1348" s="19"/>
      <c r="AO1348" s="19"/>
      <c r="AP1348" s="19"/>
      <c r="AQ1348" s="19"/>
      <c r="AR1348" s="19"/>
      <c r="AS1348" s="19"/>
      <c r="AT1348" s="19"/>
      <c r="AU1348" s="19"/>
      <c r="AV1348" s="19"/>
      <c r="AW1348" s="19"/>
      <c r="AX1348" s="19"/>
      <c r="AY1348" s="19"/>
      <c r="AZ1348" s="19"/>
    </row>
    <row r="1349" spans="1:52" ht="15.75" customHeight="1">
      <c r="A1349" s="19"/>
      <c r="B1349" s="19"/>
      <c r="C1349" s="19"/>
      <c r="D1349" s="19"/>
      <c r="E1349" s="19"/>
      <c r="F1349" s="19"/>
      <c r="G1349" s="19"/>
      <c r="H1349" s="19"/>
      <c r="I1349" s="19"/>
      <c r="J1349" s="19"/>
      <c r="K1349" s="19"/>
      <c r="L1349" s="19"/>
      <c r="M1349" s="19"/>
      <c r="N1349" s="19"/>
      <c r="O1349" s="19"/>
      <c r="P1349" s="19"/>
      <c r="Q1349" s="19"/>
      <c r="R1349" s="19"/>
      <c r="S1349" s="19"/>
      <c r="T1349" s="19"/>
      <c r="U1349" s="19"/>
      <c r="V1349" s="19"/>
      <c r="W1349" s="19"/>
      <c r="X1349" s="19"/>
      <c r="Y1349" s="19"/>
      <c r="Z1349" s="19"/>
      <c r="AA1349" s="19"/>
      <c r="AB1349" s="19"/>
      <c r="AC1349" s="19"/>
      <c r="AD1349" s="19"/>
      <c r="AE1349" s="19"/>
      <c r="AF1349" s="19"/>
      <c r="AG1349" s="19"/>
      <c r="AH1349" s="19"/>
      <c r="AI1349" s="19"/>
      <c r="AJ1349" s="19"/>
      <c r="AK1349" s="19"/>
      <c r="AL1349" s="19"/>
      <c r="AM1349" s="19"/>
      <c r="AN1349" s="19"/>
      <c r="AO1349" s="19"/>
      <c r="AP1349" s="19"/>
      <c r="AQ1349" s="19"/>
      <c r="AR1349" s="19"/>
      <c r="AS1349" s="19"/>
      <c r="AT1349" s="19"/>
      <c r="AU1349" s="19"/>
      <c r="AV1349" s="19"/>
      <c r="AW1349" s="19"/>
      <c r="AX1349" s="19"/>
      <c r="AY1349" s="19"/>
      <c r="AZ1349" s="19"/>
    </row>
    <row r="1350" spans="1:52" ht="15.75" customHeight="1">
      <c r="A1350" s="19"/>
      <c r="B1350" s="19"/>
      <c r="C1350" s="19"/>
      <c r="D1350" s="19"/>
      <c r="E1350" s="19"/>
      <c r="F1350" s="19"/>
      <c r="G1350" s="19"/>
      <c r="H1350" s="19"/>
      <c r="I1350" s="19"/>
      <c r="J1350" s="19"/>
      <c r="K1350" s="19"/>
      <c r="L1350" s="19"/>
      <c r="M1350" s="19"/>
      <c r="N1350" s="19"/>
      <c r="O1350" s="19"/>
      <c r="P1350" s="19"/>
      <c r="Q1350" s="19"/>
      <c r="R1350" s="19"/>
      <c r="S1350" s="19"/>
      <c r="T1350" s="19"/>
      <c r="U1350" s="19"/>
      <c r="V1350" s="19"/>
      <c r="W1350" s="19"/>
      <c r="X1350" s="19"/>
      <c r="Y1350" s="19"/>
      <c r="Z1350" s="19"/>
      <c r="AA1350" s="19"/>
      <c r="AB1350" s="19"/>
      <c r="AC1350" s="19"/>
      <c r="AD1350" s="19"/>
      <c r="AE1350" s="19"/>
      <c r="AF1350" s="19"/>
      <c r="AG1350" s="19"/>
      <c r="AH1350" s="19"/>
      <c r="AI1350" s="19"/>
      <c r="AJ1350" s="19"/>
      <c r="AK1350" s="19"/>
      <c r="AL1350" s="19"/>
      <c r="AM1350" s="19"/>
      <c r="AN1350" s="19"/>
      <c r="AO1350" s="19"/>
      <c r="AP1350" s="19"/>
      <c r="AQ1350" s="19"/>
      <c r="AR1350" s="19"/>
      <c r="AS1350" s="19"/>
      <c r="AT1350" s="19"/>
      <c r="AU1350" s="19"/>
      <c r="AV1350" s="19"/>
      <c r="AW1350" s="19"/>
      <c r="AX1350" s="19"/>
      <c r="AY1350" s="19"/>
      <c r="AZ1350" s="19"/>
    </row>
    <row r="1351" spans="1:52" ht="15.75" customHeight="1">
      <c r="A1351" s="19"/>
      <c r="B1351" s="19"/>
      <c r="C1351" s="19"/>
      <c r="D1351" s="19"/>
      <c r="E1351" s="19"/>
      <c r="F1351" s="19"/>
      <c r="G1351" s="19"/>
      <c r="H1351" s="19"/>
      <c r="I1351" s="19"/>
      <c r="J1351" s="19"/>
      <c r="K1351" s="19"/>
      <c r="L1351" s="19"/>
      <c r="M1351" s="19"/>
      <c r="N1351" s="19"/>
      <c r="O1351" s="19"/>
      <c r="P1351" s="19"/>
      <c r="Q1351" s="19"/>
      <c r="R1351" s="19"/>
      <c r="S1351" s="19"/>
      <c r="T1351" s="19"/>
      <c r="U1351" s="19"/>
      <c r="V1351" s="19"/>
      <c r="W1351" s="19"/>
      <c r="X1351" s="19"/>
      <c r="Y1351" s="19"/>
      <c r="Z1351" s="19"/>
      <c r="AA1351" s="19"/>
      <c r="AB1351" s="19"/>
      <c r="AC1351" s="19"/>
      <c r="AD1351" s="19"/>
      <c r="AE1351" s="19"/>
      <c r="AF1351" s="19"/>
      <c r="AG1351" s="19"/>
      <c r="AH1351" s="19"/>
      <c r="AI1351" s="19"/>
      <c r="AJ1351" s="19"/>
      <c r="AK1351" s="19"/>
      <c r="AL1351" s="19"/>
      <c r="AM1351" s="19"/>
      <c r="AN1351" s="19"/>
      <c r="AO1351" s="19"/>
      <c r="AP1351" s="19"/>
      <c r="AQ1351" s="19"/>
      <c r="AR1351" s="19"/>
      <c r="AS1351" s="19"/>
      <c r="AT1351" s="19"/>
      <c r="AU1351" s="19"/>
      <c r="AV1351" s="19"/>
      <c r="AW1351" s="19"/>
      <c r="AX1351" s="19"/>
      <c r="AY1351" s="19"/>
      <c r="AZ1351" s="19"/>
    </row>
    <row r="1352" spans="1:52" ht="15.75" customHeight="1">
      <c r="A1352" s="19"/>
      <c r="B1352" s="19"/>
      <c r="C1352" s="19"/>
      <c r="D1352" s="19"/>
      <c r="E1352" s="19"/>
      <c r="F1352" s="19"/>
      <c r="G1352" s="19"/>
      <c r="H1352" s="19"/>
      <c r="I1352" s="19"/>
      <c r="J1352" s="19"/>
      <c r="K1352" s="19"/>
      <c r="L1352" s="19"/>
      <c r="M1352" s="19"/>
      <c r="N1352" s="19"/>
      <c r="O1352" s="19"/>
      <c r="P1352" s="19"/>
      <c r="Q1352" s="19"/>
      <c r="R1352" s="19"/>
      <c r="S1352" s="19"/>
      <c r="T1352" s="19"/>
      <c r="U1352" s="19"/>
      <c r="V1352" s="19"/>
      <c r="W1352" s="19"/>
      <c r="X1352" s="19"/>
      <c r="Y1352" s="19"/>
      <c r="Z1352" s="19"/>
      <c r="AA1352" s="19"/>
      <c r="AB1352" s="19"/>
      <c r="AC1352" s="19"/>
      <c r="AD1352" s="19"/>
      <c r="AE1352" s="19"/>
      <c r="AF1352" s="19"/>
      <c r="AG1352" s="19"/>
      <c r="AH1352" s="19"/>
      <c r="AI1352" s="19"/>
      <c r="AJ1352" s="19"/>
      <c r="AK1352" s="19"/>
      <c r="AL1352" s="19"/>
      <c r="AM1352" s="19"/>
      <c r="AN1352" s="19"/>
      <c r="AO1352" s="19"/>
      <c r="AP1352" s="19"/>
      <c r="AQ1352" s="19"/>
      <c r="AR1352" s="19"/>
      <c r="AS1352" s="19"/>
      <c r="AT1352" s="19"/>
      <c r="AU1352" s="19"/>
      <c r="AV1352" s="19"/>
      <c r="AW1352" s="19"/>
      <c r="AX1352" s="19"/>
      <c r="AY1352" s="19"/>
      <c r="AZ1352" s="19"/>
    </row>
    <row r="1353" spans="1:52" ht="15.75" customHeight="1">
      <c r="A1353" s="19"/>
      <c r="B1353" s="19"/>
      <c r="C1353" s="19"/>
      <c r="D1353" s="19"/>
      <c r="E1353" s="19"/>
      <c r="F1353" s="19"/>
      <c r="G1353" s="19"/>
      <c r="H1353" s="19"/>
      <c r="I1353" s="19"/>
      <c r="J1353" s="19"/>
      <c r="K1353" s="19"/>
      <c r="L1353" s="19"/>
      <c r="M1353" s="19"/>
      <c r="N1353" s="19"/>
      <c r="O1353" s="19"/>
      <c r="P1353" s="19"/>
      <c r="Q1353" s="19"/>
      <c r="R1353" s="19"/>
      <c r="S1353" s="19"/>
      <c r="T1353" s="19"/>
      <c r="U1353" s="19"/>
      <c r="V1353" s="19"/>
      <c r="W1353" s="19"/>
      <c r="X1353" s="19"/>
      <c r="Y1353" s="19"/>
      <c r="Z1353" s="19"/>
      <c r="AA1353" s="19"/>
      <c r="AB1353" s="19"/>
      <c r="AC1353" s="19"/>
      <c r="AD1353" s="19"/>
      <c r="AE1353" s="19"/>
      <c r="AF1353" s="19"/>
      <c r="AG1353" s="19"/>
      <c r="AH1353" s="19"/>
      <c r="AI1353" s="19"/>
      <c r="AJ1353" s="19"/>
      <c r="AK1353" s="19"/>
      <c r="AL1353" s="19"/>
      <c r="AM1353" s="19"/>
      <c r="AN1353" s="19"/>
      <c r="AO1353" s="19"/>
      <c r="AP1353" s="19"/>
      <c r="AQ1353" s="19"/>
      <c r="AR1353" s="19"/>
      <c r="AS1353" s="19"/>
      <c r="AT1353" s="19"/>
      <c r="AU1353" s="19"/>
      <c r="AV1353" s="19"/>
      <c r="AW1353" s="19"/>
      <c r="AX1353" s="19"/>
      <c r="AY1353" s="19"/>
      <c r="AZ1353" s="19"/>
    </row>
    <row r="1354" spans="1:52" ht="15.75" customHeight="1">
      <c r="A1354" s="19"/>
      <c r="B1354" s="19"/>
      <c r="C1354" s="19"/>
      <c r="D1354" s="19"/>
      <c r="E1354" s="19"/>
      <c r="F1354" s="19"/>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row>
    <row r="1355" spans="1:52" ht="15.75" customHeight="1">
      <c r="A1355" s="19"/>
      <c r="B1355" s="19"/>
      <c r="C1355" s="19"/>
      <c r="D1355" s="19"/>
      <c r="E1355" s="19"/>
      <c r="F1355" s="19"/>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row>
    <row r="1356" spans="1:52" ht="15.75" customHeight="1">
      <c r="A1356" s="19"/>
      <c r="B1356" s="19"/>
      <c r="C1356" s="19"/>
      <c r="D1356" s="19"/>
      <c r="E1356" s="19"/>
      <c r="F1356" s="19"/>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row>
    <row r="1357" spans="1:52" ht="15.75" customHeight="1">
      <c r="A1357" s="19"/>
      <c r="B1357" s="19"/>
      <c r="C1357" s="19"/>
      <c r="D1357" s="19"/>
      <c r="E1357" s="19"/>
      <c r="F1357" s="19"/>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row>
    <row r="1358" spans="1:52" ht="15.75" customHeight="1">
      <c r="A1358" s="19"/>
      <c r="B1358" s="19"/>
      <c r="C1358" s="19"/>
      <c r="D1358" s="19"/>
      <c r="E1358" s="19"/>
      <c r="F1358" s="19"/>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row>
    <row r="1359" spans="1:52" ht="15.75" customHeight="1">
      <c r="A1359" s="19"/>
      <c r="B1359" s="19"/>
      <c r="C1359" s="19"/>
      <c r="D1359" s="19"/>
      <c r="E1359" s="19"/>
      <c r="F1359" s="19"/>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row>
    <row r="1360" spans="1:52" ht="15.75" customHeight="1">
      <c r="A1360" s="19"/>
      <c r="B1360" s="19"/>
      <c r="C1360" s="19"/>
      <c r="D1360" s="19"/>
      <c r="E1360" s="19"/>
      <c r="F1360" s="19"/>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row>
    <row r="1361" spans="1:52" ht="15.75" customHeight="1">
      <c r="A1361" s="19"/>
      <c r="B1361" s="19"/>
      <c r="C1361" s="19"/>
      <c r="D1361" s="19"/>
      <c r="E1361" s="19"/>
      <c r="F1361" s="19"/>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row>
    <row r="1362" spans="1:52" ht="15.75" customHeight="1">
      <c r="A1362" s="19"/>
      <c r="B1362" s="19"/>
      <c r="C1362" s="19"/>
      <c r="D1362" s="19"/>
      <c r="E1362" s="19"/>
      <c r="F1362" s="19"/>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row>
    <row r="1363" spans="1:52" ht="15.75" customHeight="1">
      <c r="A1363" s="19"/>
      <c r="B1363" s="19"/>
      <c r="C1363" s="19"/>
      <c r="D1363" s="19"/>
      <c r="E1363" s="19"/>
      <c r="F1363" s="19"/>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row>
    <row r="1364" spans="1:52" ht="15.75" customHeight="1">
      <c r="A1364" s="19"/>
      <c r="B1364" s="19"/>
      <c r="C1364" s="19"/>
      <c r="D1364" s="19"/>
      <c r="E1364" s="19"/>
      <c r="F1364" s="19"/>
      <c r="G1364" s="19"/>
      <c r="H1364" s="19"/>
      <c r="I1364" s="19"/>
      <c r="J1364" s="19"/>
      <c r="K1364" s="19"/>
      <c r="L1364" s="19"/>
      <c r="M1364" s="19"/>
      <c r="N1364" s="19"/>
      <c r="O1364" s="19"/>
      <c r="P1364" s="19"/>
      <c r="Q1364" s="19"/>
      <c r="R1364" s="19"/>
      <c r="S1364" s="19"/>
      <c r="T1364" s="19"/>
      <c r="U1364" s="19"/>
      <c r="V1364" s="19"/>
      <c r="W1364" s="19"/>
      <c r="X1364" s="19"/>
      <c r="Y1364" s="19"/>
      <c r="Z1364" s="19"/>
      <c r="AA1364" s="19"/>
      <c r="AB1364" s="19"/>
      <c r="AC1364" s="19"/>
      <c r="AD1364" s="19"/>
      <c r="AE1364" s="19"/>
      <c r="AF1364" s="19"/>
      <c r="AG1364" s="19"/>
      <c r="AH1364" s="19"/>
      <c r="AI1364" s="19"/>
      <c r="AJ1364" s="19"/>
      <c r="AK1364" s="19"/>
      <c r="AL1364" s="19"/>
      <c r="AM1364" s="19"/>
      <c r="AN1364" s="19"/>
      <c r="AO1364" s="19"/>
      <c r="AP1364" s="19"/>
      <c r="AQ1364" s="19"/>
      <c r="AR1364" s="19"/>
      <c r="AS1364" s="19"/>
      <c r="AT1364" s="19"/>
      <c r="AU1364" s="19"/>
      <c r="AV1364" s="19"/>
      <c r="AW1364" s="19"/>
      <c r="AX1364" s="19"/>
      <c r="AY1364" s="19"/>
      <c r="AZ1364" s="19"/>
    </row>
    <row r="1365" spans="1:52" ht="15.75" customHeight="1">
      <c r="A1365" s="19"/>
      <c r="B1365" s="19"/>
      <c r="C1365" s="19"/>
      <c r="D1365" s="19"/>
      <c r="E1365" s="19"/>
      <c r="F1365" s="19"/>
      <c r="G1365" s="19"/>
      <c r="H1365" s="19"/>
      <c r="I1365" s="19"/>
      <c r="J1365" s="19"/>
      <c r="K1365" s="19"/>
      <c r="L1365" s="19"/>
      <c r="M1365" s="19"/>
      <c r="N1365" s="19"/>
      <c r="O1365" s="19"/>
      <c r="P1365" s="19"/>
      <c r="Q1365" s="19"/>
      <c r="R1365" s="19"/>
      <c r="S1365" s="19"/>
      <c r="T1365" s="19"/>
      <c r="U1365" s="19"/>
      <c r="V1365" s="19"/>
      <c r="W1365" s="19"/>
      <c r="X1365" s="19"/>
      <c r="Y1365" s="19"/>
      <c r="Z1365" s="19"/>
      <c r="AA1365" s="19"/>
      <c r="AB1365" s="19"/>
      <c r="AC1365" s="19"/>
      <c r="AD1365" s="19"/>
      <c r="AE1365" s="19"/>
      <c r="AF1365" s="19"/>
      <c r="AG1365" s="19"/>
      <c r="AH1365" s="19"/>
      <c r="AI1365" s="19"/>
      <c r="AJ1365" s="19"/>
      <c r="AK1365" s="19"/>
      <c r="AL1365" s="19"/>
      <c r="AM1365" s="19"/>
      <c r="AN1365" s="19"/>
      <c r="AO1365" s="19"/>
      <c r="AP1365" s="19"/>
      <c r="AQ1365" s="19"/>
      <c r="AR1365" s="19"/>
      <c r="AS1365" s="19"/>
      <c r="AT1365" s="19"/>
      <c r="AU1365" s="19"/>
      <c r="AV1365" s="19"/>
      <c r="AW1365" s="19"/>
      <c r="AX1365" s="19"/>
      <c r="AY1365" s="19"/>
      <c r="AZ1365" s="19"/>
    </row>
    <row r="1366" spans="1:52" ht="15.75" customHeight="1">
      <c r="A1366" s="19"/>
      <c r="B1366" s="19"/>
      <c r="C1366" s="19"/>
      <c r="D1366" s="19"/>
      <c r="E1366" s="19"/>
      <c r="F1366" s="19"/>
      <c r="G1366" s="19"/>
      <c r="H1366" s="19"/>
      <c r="I1366" s="19"/>
      <c r="J1366" s="19"/>
      <c r="K1366" s="19"/>
      <c r="L1366" s="19"/>
      <c r="M1366" s="19"/>
      <c r="N1366" s="19"/>
      <c r="O1366" s="19"/>
      <c r="P1366" s="19"/>
      <c r="Q1366" s="19"/>
      <c r="R1366" s="19"/>
      <c r="S1366" s="19"/>
      <c r="T1366" s="19"/>
      <c r="U1366" s="19"/>
      <c r="V1366" s="19"/>
      <c r="W1366" s="19"/>
      <c r="X1366" s="19"/>
      <c r="Y1366" s="19"/>
      <c r="Z1366" s="19"/>
      <c r="AA1366" s="19"/>
      <c r="AB1366" s="19"/>
      <c r="AC1366" s="19"/>
      <c r="AD1366" s="19"/>
      <c r="AE1366" s="19"/>
      <c r="AF1366" s="19"/>
      <c r="AG1366" s="19"/>
      <c r="AH1366" s="19"/>
      <c r="AI1366" s="19"/>
      <c r="AJ1366" s="19"/>
      <c r="AK1366" s="19"/>
      <c r="AL1366" s="19"/>
      <c r="AM1366" s="19"/>
      <c r="AN1366" s="19"/>
      <c r="AO1366" s="19"/>
      <c r="AP1366" s="19"/>
      <c r="AQ1366" s="19"/>
      <c r="AR1366" s="19"/>
      <c r="AS1366" s="19"/>
      <c r="AT1366" s="19"/>
      <c r="AU1366" s="19"/>
      <c r="AV1366" s="19"/>
      <c r="AW1366" s="19"/>
      <c r="AX1366" s="19"/>
      <c r="AY1366" s="19"/>
      <c r="AZ1366" s="19"/>
    </row>
    <row r="1367" spans="1:52" ht="15.75" customHeight="1">
      <c r="A1367" s="19"/>
      <c r="B1367" s="19"/>
      <c r="C1367" s="19"/>
      <c r="D1367" s="19"/>
      <c r="E1367" s="19"/>
      <c r="F1367" s="19"/>
      <c r="G1367" s="19"/>
      <c r="H1367" s="19"/>
      <c r="I1367" s="19"/>
      <c r="J1367" s="19"/>
      <c r="K1367" s="19"/>
      <c r="L1367" s="19"/>
      <c r="M1367" s="19"/>
      <c r="N1367" s="19"/>
      <c r="O1367" s="19"/>
      <c r="P1367" s="19"/>
      <c r="Q1367" s="19"/>
      <c r="R1367" s="19"/>
      <c r="S1367" s="19"/>
      <c r="T1367" s="19"/>
      <c r="U1367" s="19"/>
      <c r="V1367" s="19"/>
      <c r="W1367" s="19"/>
      <c r="X1367" s="19"/>
      <c r="Y1367" s="19"/>
      <c r="Z1367" s="19"/>
      <c r="AA1367" s="19"/>
      <c r="AB1367" s="19"/>
      <c r="AC1367" s="19"/>
      <c r="AD1367" s="19"/>
      <c r="AE1367" s="19"/>
      <c r="AF1367" s="19"/>
      <c r="AG1367" s="19"/>
      <c r="AH1367" s="19"/>
      <c r="AI1367" s="19"/>
      <c r="AJ1367" s="19"/>
      <c r="AK1367" s="19"/>
      <c r="AL1367" s="19"/>
      <c r="AM1367" s="19"/>
      <c r="AN1367" s="19"/>
      <c r="AO1367" s="19"/>
      <c r="AP1367" s="19"/>
      <c r="AQ1367" s="19"/>
      <c r="AR1367" s="19"/>
      <c r="AS1367" s="19"/>
      <c r="AT1367" s="19"/>
      <c r="AU1367" s="19"/>
      <c r="AV1367" s="19"/>
      <c r="AW1367" s="19"/>
      <c r="AX1367" s="19"/>
      <c r="AY1367" s="19"/>
      <c r="AZ1367" s="19"/>
    </row>
    <row r="1368" spans="1:52" ht="15.75" customHeight="1">
      <c r="A1368" s="19"/>
      <c r="B1368" s="19"/>
      <c r="C1368" s="19"/>
      <c r="D1368" s="19"/>
      <c r="E1368" s="19"/>
      <c r="F1368" s="19"/>
      <c r="G1368" s="19"/>
      <c r="H1368" s="19"/>
      <c r="I1368" s="19"/>
      <c r="J1368" s="19"/>
      <c r="K1368" s="19"/>
      <c r="L1368" s="19"/>
      <c r="M1368" s="19"/>
      <c r="N1368" s="19"/>
      <c r="O1368" s="19"/>
      <c r="P1368" s="19"/>
      <c r="Q1368" s="19"/>
      <c r="R1368" s="19"/>
      <c r="S1368" s="19"/>
      <c r="T1368" s="19"/>
      <c r="U1368" s="19"/>
      <c r="V1368" s="19"/>
      <c r="W1368" s="19"/>
      <c r="X1368" s="19"/>
      <c r="Y1368" s="19"/>
      <c r="Z1368" s="19"/>
      <c r="AA1368" s="19"/>
      <c r="AB1368" s="19"/>
      <c r="AC1368" s="19"/>
      <c r="AD1368" s="19"/>
      <c r="AE1368" s="19"/>
      <c r="AF1368" s="19"/>
      <c r="AG1368" s="19"/>
      <c r="AH1368" s="19"/>
      <c r="AI1368" s="19"/>
      <c r="AJ1368" s="19"/>
      <c r="AK1368" s="19"/>
      <c r="AL1368" s="19"/>
      <c r="AM1368" s="19"/>
      <c r="AN1368" s="19"/>
      <c r="AO1368" s="19"/>
      <c r="AP1368" s="19"/>
      <c r="AQ1368" s="19"/>
      <c r="AR1368" s="19"/>
      <c r="AS1368" s="19"/>
      <c r="AT1368" s="19"/>
      <c r="AU1368" s="19"/>
      <c r="AV1368" s="19"/>
      <c r="AW1368" s="19"/>
      <c r="AX1368" s="19"/>
      <c r="AY1368" s="19"/>
      <c r="AZ1368" s="19"/>
    </row>
    <row r="1369" spans="1:52" ht="15.75" customHeight="1">
      <c r="A1369" s="19"/>
      <c r="B1369" s="19"/>
      <c r="C1369" s="19"/>
      <c r="D1369" s="19"/>
      <c r="E1369" s="19"/>
      <c r="F1369" s="19"/>
      <c r="G1369" s="19"/>
      <c r="H1369" s="19"/>
      <c r="I1369" s="19"/>
      <c r="J1369" s="19"/>
      <c r="K1369" s="19"/>
      <c r="L1369" s="19"/>
      <c r="M1369" s="19"/>
      <c r="N1369" s="19"/>
      <c r="O1369" s="19"/>
      <c r="P1369" s="19"/>
      <c r="Q1369" s="19"/>
      <c r="R1369" s="19"/>
      <c r="S1369" s="19"/>
      <c r="T1369" s="19"/>
      <c r="U1369" s="19"/>
      <c r="V1369" s="19"/>
      <c r="W1369" s="19"/>
      <c r="X1369" s="19"/>
      <c r="Y1369" s="19"/>
      <c r="Z1369" s="19"/>
      <c r="AA1369" s="19"/>
      <c r="AB1369" s="19"/>
      <c r="AC1369" s="19"/>
      <c r="AD1369" s="19"/>
      <c r="AE1369" s="19"/>
      <c r="AF1369" s="19"/>
      <c r="AG1369" s="19"/>
      <c r="AH1369" s="19"/>
      <c r="AI1369" s="19"/>
      <c r="AJ1369" s="19"/>
      <c r="AK1369" s="19"/>
      <c r="AL1369" s="19"/>
      <c r="AM1369" s="19"/>
      <c r="AN1369" s="19"/>
      <c r="AO1369" s="19"/>
      <c r="AP1369" s="19"/>
      <c r="AQ1369" s="19"/>
      <c r="AR1369" s="19"/>
      <c r="AS1369" s="19"/>
      <c r="AT1369" s="19"/>
      <c r="AU1369" s="19"/>
      <c r="AV1369" s="19"/>
      <c r="AW1369" s="19"/>
      <c r="AX1369" s="19"/>
      <c r="AY1369" s="19"/>
      <c r="AZ1369" s="19"/>
    </row>
    <row r="1370" spans="1:52" ht="15.75" customHeight="1">
      <c r="A1370" s="19"/>
      <c r="B1370" s="19"/>
      <c r="C1370" s="19"/>
      <c r="D1370" s="19"/>
      <c r="E1370" s="19"/>
      <c r="F1370" s="19"/>
      <c r="G1370" s="19"/>
      <c r="H1370" s="19"/>
      <c r="I1370" s="19"/>
      <c r="J1370" s="19"/>
      <c r="K1370" s="19"/>
      <c r="L1370" s="19"/>
      <c r="M1370" s="19"/>
      <c r="N1370" s="19"/>
      <c r="O1370" s="19"/>
      <c r="P1370" s="19"/>
      <c r="Q1370" s="19"/>
      <c r="R1370" s="19"/>
      <c r="S1370" s="19"/>
      <c r="T1370" s="19"/>
      <c r="U1370" s="19"/>
      <c r="V1370" s="19"/>
      <c r="W1370" s="19"/>
      <c r="X1370" s="19"/>
      <c r="Y1370" s="19"/>
      <c r="Z1370" s="19"/>
      <c r="AA1370" s="19"/>
      <c r="AB1370" s="19"/>
      <c r="AC1370" s="19"/>
      <c r="AD1370" s="19"/>
      <c r="AE1370" s="19"/>
      <c r="AF1370" s="19"/>
      <c r="AG1370" s="19"/>
      <c r="AH1370" s="19"/>
      <c r="AI1370" s="19"/>
      <c r="AJ1370" s="19"/>
      <c r="AK1370" s="19"/>
      <c r="AL1370" s="19"/>
      <c r="AM1370" s="19"/>
      <c r="AN1370" s="19"/>
      <c r="AO1370" s="19"/>
      <c r="AP1370" s="19"/>
      <c r="AQ1370" s="19"/>
      <c r="AR1370" s="19"/>
      <c r="AS1370" s="19"/>
      <c r="AT1370" s="19"/>
      <c r="AU1370" s="19"/>
      <c r="AV1370" s="19"/>
      <c r="AW1370" s="19"/>
      <c r="AX1370" s="19"/>
      <c r="AY1370" s="19"/>
      <c r="AZ1370" s="19"/>
    </row>
    <row r="1371" spans="1:52" ht="15.75" customHeight="1">
      <c r="A1371" s="19"/>
      <c r="B1371" s="19"/>
      <c r="C1371" s="19"/>
      <c r="D1371" s="19"/>
      <c r="E1371" s="19"/>
      <c r="F1371" s="19"/>
      <c r="G1371" s="19"/>
      <c r="H1371" s="19"/>
      <c r="I1371" s="19"/>
      <c r="J1371" s="19"/>
      <c r="K1371" s="19"/>
      <c r="L1371" s="19"/>
      <c r="M1371" s="19"/>
      <c r="N1371" s="19"/>
      <c r="O1371" s="19"/>
      <c r="P1371" s="19"/>
      <c r="Q1371" s="19"/>
      <c r="R1371" s="19"/>
      <c r="S1371" s="19"/>
      <c r="T1371" s="19"/>
      <c r="U1371" s="19"/>
      <c r="V1371" s="19"/>
      <c r="W1371" s="19"/>
      <c r="X1371" s="19"/>
      <c r="Y1371" s="19"/>
      <c r="Z1371" s="19"/>
      <c r="AA1371" s="19"/>
      <c r="AB1371" s="19"/>
      <c r="AC1371" s="19"/>
      <c r="AD1371" s="19"/>
      <c r="AE1371" s="19"/>
      <c r="AF1371" s="19"/>
      <c r="AG1371" s="19"/>
      <c r="AH1371" s="19"/>
      <c r="AI1371" s="19"/>
      <c r="AJ1371" s="19"/>
      <c r="AK1371" s="19"/>
      <c r="AL1371" s="19"/>
      <c r="AM1371" s="19"/>
      <c r="AN1371" s="19"/>
      <c r="AO1371" s="19"/>
      <c r="AP1371" s="19"/>
      <c r="AQ1371" s="19"/>
      <c r="AR1371" s="19"/>
      <c r="AS1371" s="19"/>
      <c r="AT1371" s="19"/>
      <c r="AU1371" s="19"/>
      <c r="AV1371" s="19"/>
      <c r="AW1371" s="19"/>
      <c r="AX1371" s="19"/>
      <c r="AY1371" s="19"/>
      <c r="AZ1371" s="19"/>
    </row>
    <row r="1372" spans="1:52" ht="15.75" customHeight="1">
      <c r="A1372" s="19"/>
      <c r="B1372" s="19"/>
      <c r="C1372" s="19"/>
      <c r="D1372" s="19"/>
      <c r="E1372" s="19"/>
      <c r="F1372" s="19"/>
      <c r="G1372" s="19"/>
      <c r="H1372" s="19"/>
      <c r="I1372" s="19"/>
      <c r="J1372" s="19"/>
      <c r="K1372" s="19"/>
      <c r="L1372" s="19"/>
      <c r="M1372" s="19"/>
      <c r="N1372" s="19"/>
      <c r="O1372" s="19"/>
      <c r="P1372" s="19"/>
      <c r="Q1372" s="19"/>
      <c r="R1372" s="19"/>
      <c r="S1372" s="19"/>
      <c r="T1372" s="19"/>
      <c r="U1372" s="19"/>
      <c r="V1372" s="19"/>
      <c r="W1372" s="19"/>
      <c r="X1372" s="19"/>
      <c r="Y1372" s="19"/>
      <c r="Z1372" s="19"/>
      <c r="AA1372" s="19"/>
      <c r="AB1372" s="19"/>
      <c r="AC1372" s="19"/>
      <c r="AD1372" s="19"/>
      <c r="AE1372" s="19"/>
      <c r="AF1372" s="19"/>
      <c r="AG1372" s="19"/>
      <c r="AH1372" s="19"/>
      <c r="AI1372" s="19"/>
      <c r="AJ1372" s="19"/>
      <c r="AK1372" s="19"/>
      <c r="AL1372" s="19"/>
      <c r="AM1372" s="19"/>
      <c r="AN1372" s="19"/>
      <c r="AO1372" s="19"/>
      <c r="AP1372" s="19"/>
      <c r="AQ1372" s="19"/>
      <c r="AR1372" s="19"/>
      <c r="AS1372" s="19"/>
      <c r="AT1372" s="19"/>
      <c r="AU1372" s="19"/>
      <c r="AV1372" s="19"/>
      <c r="AW1372" s="19"/>
      <c r="AX1372" s="19"/>
      <c r="AY1372" s="19"/>
      <c r="AZ1372" s="19"/>
    </row>
    <row r="1373" spans="1:52" ht="15.75" customHeight="1">
      <c r="A1373" s="19"/>
      <c r="B1373" s="19"/>
      <c r="C1373" s="19"/>
      <c r="D1373" s="19"/>
      <c r="E1373" s="19"/>
      <c r="F1373" s="19"/>
      <c r="G1373" s="19"/>
      <c r="H1373" s="19"/>
      <c r="I1373" s="19"/>
      <c r="J1373" s="19"/>
      <c r="K1373" s="19"/>
      <c r="L1373" s="19"/>
      <c r="M1373" s="19"/>
      <c r="N1373" s="19"/>
      <c r="O1373" s="19"/>
      <c r="P1373" s="19"/>
      <c r="Q1373" s="19"/>
      <c r="R1373" s="19"/>
      <c r="S1373" s="19"/>
      <c r="T1373" s="19"/>
      <c r="U1373" s="19"/>
      <c r="V1373" s="19"/>
      <c r="W1373" s="19"/>
      <c r="X1373" s="19"/>
      <c r="Y1373" s="19"/>
      <c r="Z1373" s="19"/>
      <c r="AA1373" s="19"/>
      <c r="AB1373" s="19"/>
      <c r="AC1373" s="19"/>
      <c r="AD1373" s="19"/>
      <c r="AE1373" s="19"/>
      <c r="AF1373" s="19"/>
      <c r="AG1373" s="19"/>
      <c r="AH1373" s="19"/>
      <c r="AI1373" s="19"/>
      <c r="AJ1373" s="19"/>
      <c r="AK1373" s="19"/>
      <c r="AL1373" s="19"/>
      <c r="AM1373" s="19"/>
      <c r="AN1373" s="19"/>
      <c r="AO1373" s="19"/>
      <c r="AP1373" s="19"/>
      <c r="AQ1373" s="19"/>
      <c r="AR1373" s="19"/>
      <c r="AS1373" s="19"/>
      <c r="AT1373" s="19"/>
      <c r="AU1373" s="19"/>
      <c r="AV1373" s="19"/>
      <c r="AW1373" s="19"/>
      <c r="AX1373" s="19"/>
      <c r="AY1373" s="19"/>
      <c r="AZ1373" s="19"/>
    </row>
    <row r="1374" spans="1:52" ht="15.75" customHeight="1">
      <c r="A1374" s="19"/>
      <c r="B1374" s="19"/>
      <c r="C1374" s="19"/>
      <c r="D1374" s="19"/>
      <c r="E1374" s="19"/>
      <c r="F1374" s="19"/>
      <c r="G1374" s="19"/>
      <c r="H1374" s="19"/>
      <c r="I1374" s="19"/>
      <c r="J1374" s="19"/>
      <c r="K1374" s="19"/>
      <c r="L1374" s="19"/>
      <c r="M1374" s="19"/>
      <c r="N1374" s="19"/>
      <c r="O1374" s="19"/>
      <c r="P1374" s="19"/>
      <c r="Q1374" s="19"/>
      <c r="R1374" s="19"/>
      <c r="S1374" s="19"/>
      <c r="T1374" s="19"/>
      <c r="U1374" s="19"/>
      <c r="V1374" s="19"/>
      <c r="W1374" s="19"/>
      <c r="X1374" s="19"/>
      <c r="Y1374" s="19"/>
      <c r="Z1374" s="19"/>
      <c r="AA1374" s="19"/>
      <c r="AB1374" s="19"/>
      <c r="AC1374" s="19"/>
      <c r="AD1374" s="19"/>
      <c r="AE1374" s="19"/>
      <c r="AF1374" s="19"/>
      <c r="AG1374" s="19"/>
      <c r="AH1374" s="19"/>
      <c r="AI1374" s="19"/>
      <c r="AJ1374" s="19"/>
      <c r="AK1374" s="19"/>
      <c r="AL1374" s="19"/>
      <c r="AM1374" s="19"/>
      <c r="AN1374" s="19"/>
      <c r="AO1374" s="19"/>
      <c r="AP1374" s="19"/>
      <c r="AQ1374" s="19"/>
      <c r="AR1374" s="19"/>
      <c r="AS1374" s="19"/>
      <c r="AT1374" s="19"/>
      <c r="AU1374" s="19"/>
      <c r="AV1374" s="19"/>
      <c r="AW1374" s="19"/>
      <c r="AX1374" s="19"/>
      <c r="AY1374" s="19"/>
      <c r="AZ1374" s="19"/>
    </row>
    <row r="1375" spans="1:52" ht="15.75" customHeight="1">
      <c r="A1375" s="19"/>
      <c r="B1375" s="19"/>
      <c r="C1375" s="19"/>
      <c r="D1375" s="19"/>
      <c r="E1375" s="19"/>
      <c r="F1375" s="19"/>
      <c r="G1375" s="19"/>
      <c r="H1375" s="19"/>
      <c r="I1375" s="19"/>
      <c r="J1375" s="19"/>
      <c r="K1375" s="19"/>
      <c r="L1375" s="19"/>
      <c r="M1375" s="19"/>
      <c r="N1375" s="19"/>
      <c r="O1375" s="19"/>
      <c r="P1375" s="19"/>
      <c r="Q1375" s="19"/>
      <c r="R1375" s="19"/>
      <c r="S1375" s="19"/>
      <c r="T1375" s="19"/>
      <c r="U1375" s="19"/>
      <c r="V1375" s="19"/>
      <c r="W1375" s="19"/>
      <c r="X1375" s="19"/>
      <c r="Y1375" s="19"/>
      <c r="Z1375" s="19"/>
      <c r="AA1375" s="19"/>
      <c r="AB1375" s="19"/>
      <c r="AC1375" s="19"/>
      <c r="AD1375" s="19"/>
      <c r="AE1375" s="19"/>
      <c r="AF1375" s="19"/>
      <c r="AG1375" s="19"/>
      <c r="AH1375" s="19"/>
      <c r="AI1375" s="19"/>
      <c r="AJ1375" s="19"/>
      <c r="AK1375" s="19"/>
      <c r="AL1375" s="19"/>
      <c r="AM1375" s="19"/>
      <c r="AN1375" s="19"/>
      <c r="AO1375" s="19"/>
      <c r="AP1375" s="19"/>
      <c r="AQ1375" s="19"/>
      <c r="AR1375" s="19"/>
      <c r="AS1375" s="19"/>
      <c r="AT1375" s="19"/>
      <c r="AU1375" s="19"/>
      <c r="AV1375" s="19"/>
      <c r="AW1375" s="19"/>
      <c r="AX1375" s="19"/>
      <c r="AY1375" s="19"/>
      <c r="AZ1375" s="19"/>
    </row>
    <row r="1376" spans="1:52" ht="15.75" customHeight="1">
      <c r="A1376" s="19"/>
      <c r="B1376" s="19"/>
      <c r="C1376" s="19"/>
      <c r="D1376" s="19"/>
      <c r="E1376" s="19"/>
      <c r="F1376" s="19"/>
      <c r="G1376" s="19"/>
      <c r="H1376" s="19"/>
      <c r="I1376" s="19"/>
      <c r="J1376" s="19"/>
      <c r="K1376" s="19"/>
      <c r="L1376" s="19"/>
      <c r="M1376" s="19"/>
      <c r="N1376" s="19"/>
      <c r="O1376" s="19"/>
      <c r="P1376" s="19"/>
      <c r="Q1376" s="19"/>
      <c r="R1376" s="19"/>
      <c r="S1376" s="19"/>
      <c r="T1376" s="19"/>
      <c r="U1376" s="19"/>
      <c r="V1376" s="19"/>
      <c r="W1376" s="19"/>
      <c r="X1376" s="19"/>
      <c r="Y1376" s="19"/>
      <c r="Z1376" s="19"/>
      <c r="AA1376" s="19"/>
      <c r="AB1376" s="19"/>
      <c r="AC1376" s="19"/>
      <c r="AD1376" s="19"/>
      <c r="AE1376" s="19"/>
      <c r="AF1376" s="19"/>
      <c r="AG1376" s="19"/>
      <c r="AH1376" s="19"/>
      <c r="AI1376" s="19"/>
      <c r="AJ1376" s="19"/>
      <c r="AK1376" s="19"/>
      <c r="AL1376" s="19"/>
      <c r="AM1376" s="19"/>
      <c r="AN1376" s="19"/>
      <c r="AO1376" s="19"/>
      <c r="AP1376" s="19"/>
      <c r="AQ1376" s="19"/>
      <c r="AR1376" s="19"/>
      <c r="AS1376" s="19"/>
      <c r="AT1376" s="19"/>
      <c r="AU1376" s="19"/>
      <c r="AV1376" s="19"/>
      <c r="AW1376" s="19"/>
      <c r="AX1376" s="19"/>
      <c r="AY1376" s="19"/>
      <c r="AZ1376" s="19"/>
    </row>
    <row r="1377" spans="1:52" ht="15.75" customHeight="1">
      <c r="A1377" s="19"/>
      <c r="B1377" s="19"/>
      <c r="C1377" s="19"/>
      <c r="D1377" s="19"/>
      <c r="E1377" s="19"/>
      <c r="F1377" s="19"/>
      <c r="G1377" s="19"/>
      <c r="H1377" s="19"/>
      <c r="I1377" s="19"/>
      <c r="J1377" s="19"/>
      <c r="K1377" s="19"/>
      <c r="L1377" s="19"/>
      <c r="M1377" s="19"/>
      <c r="N1377" s="19"/>
      <c r="O1377" s="19"/>
      <c r="P1377" s="19"/>
      <c r="Q1377" s="19"/>
      <c r="R1377" s="19"/>
      <c r="S1377" s="19"/>
      <c r="T1377" s="19"/>
      <c r="U1377" s="19"/>
      <c r="V1377" s="19"/>
      <c r="W1377" s="19"/>
      <c r="X1377" s="19"/>
      <c r="Y1377" s="19"/>
      <c r="Z1377" s="19"/>
      <c r="AA1377" s="19"/>
      <c r="AB1377" s="19"/>
      <c r="AC1377" s="19"/>
      <c r="AD1377" s="19"/>
      <c r="AE1377" s="19"/>
      <c r="AF1377" s="19"/>
      <c r="AG1377" s="19"/>
      <c r="AH1377" s="19"/>
      <c r="AI1377" s="19"/>
      <c r="AJ1377" s="19"/>
      <c r="AK1377" s="19"/>
      <c r="AL1377" s="19"/>
      <c r="AM1377" s="19"/>
      <c r="AN1377" s="19"/>
      <c r="AO1377" s="19"/>
      <c r="AP1377" s="19"/>
      <c r="AQ1377" s="19"/>
      <c r="AR1377" s="19"/>
      <c r="AS1377" s="19"/>
      <c r="AT1377" s="19"/>
      <c r="AU1377" s="19"/>
      <c r="AV1377" s="19"/>
      <c r="AW1377" s="19"/>
      <c r="AX1377" s="19"/>
      <c r="AY1377" s="19"/>
      <c r="AZ1377" s="19"/>
    </row>
    <row r="1378" spans="1:52" ht="15.75" customHeight="1">
      <c r="A1378" s="19"/>
      <c r="B1378" s="19"/>
      <c r="C1378" s="19"/>
      <c r="D1378" s="19"/>
      <c r="E1378" s="19"/>
      <c r="F1378" s="19"/>
      <c r="G1378" s="19"/>
      <c r="H1378" s="19"/>
      <c r="I1378" s="19"/>
      <c r="J1378" s="19"/>
      <c r="K1378" s="19"/>
      <c r="L1378" s="19"/>
      <c r="M1378" s="19"/>
      <c r="N1378" s="19"/>
      <c r="O1378" s="19"/>
      <c r="P1378" s="19"/>
      <c r="Q1378" s="19"/>
      <c r="R1378" s="19"/>
      <c r="S1378" s="19"/>
      <c r="T1378" s="19"/>
      <c r="U1378" s="19"/>
      <c r="V1378" s="19"/>
      <c r="W1378" s="19"/>
      <c r="X1378" s="19"/>
      <c r="Y1378" s="19"/>
      <c r="Z1378" s="19"/>
      <c r="AA1378" s="19"/>
      <c r="AB1378" s="19"/>
      <c r="AC1378" s="19"/>
      <c r="AD1378" s="19"/>
      <c r="AE1378" s="19"/>
      <c r="AF1378" s="19"/>
      <c r="AG1378" s="19"/>
      <c r="AH1378" s="19"/>
      <c r="AI1378" s="19"/>
      <c r="AJ1378" s="19"/>
      <c r="AK1378" s="19"/>
      <c r="AL1378" s="19"/>
      <c r="AM1378" s="19"/>
      <c r="AN1378" s="19"/>
      <c r="AO1378" s="19"/>
      <c r="AP1378" s="19"/>
      <c r="AQ1378" s="19"/>
      <c r="AR1378" s="19"/>
      <c r="AS1378" s="19"/>
      <c r="AT1378" s="19"/>
      <c r="AU1378" s="19"/>
      <c r="AV1378" s="19"/>
      <c r="AW1378" s="19"/>
      <c r="AX1378" s="19"/>
      <c r="AY1378" s="19"/>
      <c r="AZ1378" s="19"/>
    </row>
    <row r="1379" spans="1:52" ht="15.75" customHeight="1">
      <c r="A1379" s="19"/>
      <c r="B1379" s="19"/>
      <c r="C1379" s="19"/>
      <c r="D1379" s="19"/>
      <c r="E1379" s="19"/>
      <c r="F1379" s="19"/>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row>
    <row r="1380" spans="1:52" ht="15.75" customHeight="1">
      <c r="A1380" s="19"/>
      <c r="B1380" s="19"/>
      <c r="C1380" s="19"/>
      <c r="D1380" s="19"/>
      <c r="E1380" s="19"/>
      <c r="F1380" s="19"/>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row>
    <row r="1381" spans="1:52" ht="15.75" customHeight="1">
      <c r="A1381" s="19"/>
      <c r="B1381" s="19"/>
      <c r="C1381" s="19"/>
      <c r="D1381" s="19"/>
      <c r="E1381" s="19"/>
      <c r="F1381" s="19"/>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row>
    <row r="1382" spans="1:52" ht="15.75" customHeight="1">
      <c r="A1382" s="19"/>
      <c r="B1382" s="19"/>
      <c r="C1382" s="19"/>
      <c r="D1382" s="19"/>
      <c r="E1382" s="19"/>
      <c r="F1382" s="19"/>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row>
    <row r="1383" spans="1:52" ht="15.75" customHeight="1">
      <c r="A1383" s="19"/>
      <c r="B1383" s="19"/>
      <c r="C1383" s="19"/>
      <c r="D1383" s="19"/>
      <c r="E1383" s="19"/>
      <c r="F1383" s="19"/>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row>
    <row r="1384" spans="1:52" ht="15.75" customHeight="1">
      <c r="A1384" s="19"/>
      <c r="B1384" s="19"/>
      <c r="C1384" s="19"/>
      <c r="D1384" s="19"/>
      <c r="E1384" s="19"/>
      <c r="F1384" s="19"/>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row>
    <row r="1385" spans="1:52" ht="15.75" customHeight="1">
      <c r="A1385" s="19"/>
      <c r="B1385" s="19"/>
      <c r="C1385" s="19"/>
      <c r="D1385" s="19"/>
      <c r="E1385" s="19"/>
      <c r="F1385" s="19"/>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row>
    <row r="1386" spans="1:52" ht="15.75" customHeight="1">
      <c r="A1386" s="19"/>
      <c r="B1386" s="19"/>
      <c r="C1386" s="19"/>
      <c r="D1386" s="19"/>
      <c r="E1386" s="19"/>
      <c r="F1386" s="19"/>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row>
    <row r="1387" spans="1:52" ht="15.75" customHeight="1">
      <c r="A1387" s="19"/>
      <c r="B1387" s="19"/>
      <c r="C1387" s="19"/>
      <c r="D1387" s="19"/>
      <c r="E1387" s="19"/>
      <c r="F1387" s="19"/>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row>
    <row r="1388" spans="1:52" ht="15.75" customHeight="1">
      <c r="A1388" s="19"/>
      <c r="B1388" s="19"/>
      <c r="C1388" s="19"/>
      <c r="D1388" s="19"/>
      <c r="E1388" s="19"/>
      <c r="F1388" s="19"/>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row>
    <row r="1389" spans="1:52" ht="15.75" customHeight="1">
      <c r="A1389" s="19"/>
      <c r="B1389" s="19"/>
      <c r="C1389" s="19"/>
      <c r="D1389" s="19"/>
      <c r="E1389" s="19"/>
      <c r="F1389" s="19"/>
      <c r="G1389" s="19"/>
      <c r="H1389" s="19"/>
      <c r="I1389" s="19"/>
      <c r="J1389" s="19"/>
      <c r="K1389" s="19"/>
      <c r="L1389" s="19"/>
      <c r="M1389" s="19"/>
      <c r="N1389" s="19"/>
      <c r="O1389" s="19"/>
      <c r="P1389" s="19"/>
      <c r="Q1389" s="19"/>
      <c r="R1389" s="19"/>
      <c r="S1389" s="19"/>
      <c r="T1389" s="19"/>
      <c r="U1389" s="19"/>
      <c r="V1389" s="19"/>
      <c r="W1389" s="19"/>
      <c r="X1389" s="19"/>
      <c r="Y1389" s="19"/>
      <c r="Z1389" s="19"/>
      <c r="AA1389" s="19"/>
      <c r="AB1389" s="19"/>
      <c r="AC1389" s="19"/>
      <c r="AD1389" s="19"/>
      <c r="AE1389" s="19"/>
      <c r="AF1389" s="19"/>
      <c r="AG1389" s="19"/>
      <c r="AH1389" s="19"/>
      <c r="AI1389" s="19"/>
      <c r="AJ1389" s="19"/>
      <c r="AK1389" s="19"/>
      <c r="AL1389" s="19"/>
      <c r="AM1389" s="19"/>
      <c r="AN1389" s="19"/>
      <c r="AO1389" s="19"/>
      <c r="AP1389" s="19"/>
      <c r="AQ1389" s="19"/>
      <c r="AR1389" s="19"/>
      <c r="AS1389" s="19"/>
      <c r="AT1389" s="19"/>
      <c r="AU1389" s="19"/>
      <c r="AV1389" s="19"/>
      <c r="AW1389" s="19"/>
      <c r="AX1389" s="19"/>
      <c r="AY1389" s="19"/>
      <c r="AZ1389" s="19"/>
    </row>
    <row r="1390" spans="1:52" ht="15.75" customHeight="1">
      <c r="A1390" s="19"/>
      <c r="B1390" s="19"/>
      <c r="C1390" s="19"/>
      <c r="D1390" s="19"/>
      <c r="E1390" s="19"/>
      <c r="F1390" s="19"/>
      <c r="G1390" s="19"/>
      <c r="H1390" s="19"/>
      <c r="I1390" s="19"/>
      <c r="J1390" s="19"/>
      <c r="K1390" s="19"/>
      <c r="L1390" s="19"/>
      <c r="M1390" s="19"/>
      <c r="N1390" s="19"/>
      <c r="O1390" s="19"/>
      <c r="P1390" s="19"/>
      <c r="Q1390" s="19"/>
      <c r="R1390" s="19"/>
      <c r="S1390" s="19"/>
      <c r="T1390" s="19"/>
      <c r="U1390" s="19"/>
      <c r="V1390" s="19"/>
      <c r="W1390" s="19"/>
      <c r="X1390" s="19"/>
      <c r="Y1390" s="19"/>
      <c r="Z1390" s="19"/>
      <c r="AA1390" s="19"/>
      <c r="AB1390" s="19"/>
      <c r="AC1390" s="19"/>
      <c r="AD1390" s="19"/>
      <c r="AE1390" s="19"/>
      <c r="AF1390" s="19"/>
      <c r="AG1390" s="19"/>
      <c r="AH1390" s="19"/>
      <c r="AI1390" s="19"/>
      <c r="AJ1390" s="19"/>
      <c r="AK1390" s="19"/>
      <c r="AL1390" s="19"/>
      <c r="AM1390" s="19"/>
      <c r="AN1390" s="19"/>
      <c r="AO1390" s="19"/>
      <c r="AP1390" s="19"/>
      <c r="AQ1390" s="19"/>
      <c r="AR1390" s="19"/>
      <c r="AS1390" s="19"/>
      <c r="AT1390" s="19"/>
      <c r="AU1390" s="19"/>
      <c r="AV1390" s="19"/>
      <c r="AW1390" s="19"/>
      <c r="AX1390" s="19"/>
      <c r="AY1390" s="19"/>
      <c r="AZ1390" s="19"/>
    </row>
    <row r="1391" spans="1:52" ht="15.75" customHeight="1">
      <c r="A1391" s="19"/>
      <c r="B1391" s="19"/>
      <c r="C1391" s="19"/>
      <c r="D1391" s="19"/>
      <c r="E1391" s="19"/>
      <c r="F1391" s="19"/>
      <c r="G1391" s="19"/>
      <c r="H1391" s="19"/>
      <c r="I1391" s="19"/>
      <c r="J1391" s="19"/>
      <c r="K1391" s="19"/>
      <c r="L1391" s="19"/>
      <c r="M1391" s="19"/>
      <c r="N1391" s="19"/>
      <c r="O1391" s="19"/>
      <c r="P1391" s="19"/>
      <c r="Q1391" s="19"/>
      <c r="R1391" s="19"/>
      <c r="S1391" s="19"/>
      <c r="T1391" s="19"/>
      <c r="U1391" s="19"/>
      <c r="V1391" s="19"/>
      <c r="W1391" s="19"/>
      <c r="X1391" s="19"/>
      <c r="Y1391" s="19"/>
      <c r="Z1391" s="19"/>
      <c r="AA1391" s="19"/>
      <c r="AB1391" s="19"/>
      <c r="AC1391" s="19"/>
      <c r="AD1391" s="19"/>
      <c r="AE1391" s="19"/>
      <c r="AF1391" s="19"/>
      <c r="AG1391" s="19"/>
      <c r="AH1391" s="19"/>
      <c r="AI1391" s="19"/>
      <c r="AJ1391" s="19"/>
      <c r="AK1391" s="19"/>
      <c r="AL1391" s="19"/>
      <c r="AM1391" s="19"/>
      <c r="AN1391" s="19"/>
      <c r="AO1391" s="19"/>
      <c r="AP1391" s="19"/>
      <c r="AQ1391" s="19"/>
      <c r="AR1391" s="19"/>
      <c r="AS1391" s="19"/>
      <c r="AT1391" s="19"/>
      <c r="AU1391" s="19"/>
      <c r="AV1391" s="19"/>
      <c r="AW1391" s="19"/>
      <c r="AX1391" s="19"/>
      <c r="AY1391" s="19"/>
      <c r="AZ1391" s="19"/>
    </row>
    <row r="1392" spans="1:52" ht="15.75" customHeight="1">
      <c r="A1392" s="19"/>
      <c r="B1392" s="19"/>
      <c r="C1392" s="19"/>
      <c r="D1392" s="19"/>
      <c r="E1392" s="19"/>
      <c r="F1392" s="19"/>
      <c r="G1392" s="19"/>
      <c r="H1392" s="19"/>
      <c r="I1392" s="19"/>
      <c r="J1392" s="19"/>
      <c r="K1392" s="19"/>
      <c r="L1392" s="19"/>
      <c r="M1392" s="19"/>
      <c r="N1392" s="19"/>
      <c r="O1392" s="19"/>
      <c r="P1392" s="19"/>
      <c r="Q1392" s="19"/>
      <c r="R1392" s="19"/>
      <c r="S1392" s="19"/>
      <c r="T1392" s="19"/>
      <c r="U1392" s="19"/>
      <c r="V1392" s="19"/>
      <c r="W1392" s="19"/>
      <c r="X1392" s="19"/>
      <c r="Y1392" s="19"/>
      <c r="Z1392" s="19"/>
      <c r="AA1392" s="19"/>
      <c r="AB1392" s="19"/>
      <c r="AC1392" s="19"/>
      <c r="AD1392" s="19"/>
      <c r="AE1392" s="19"/>
      <c r="AF1392" s="19"/>
      <c r="AG1392" s="19"/>
      <c r="AH1392" s="19"/>
      <c r="AI1392" s="19"/>
      <c r="AJ1392" s="19"/>
      <c r="AK1392" s="19"/>
      <c r="AL1392" s="19"/>
      <c r="AM1392" s="19"/>
      <c r="AN1392" s="19"/>
      <c r="AO1392" s="19"/>
      <c r="AP1392" s="19"/>
      <c r="AQ1392" s="19"/>
      <c r="AR1392" s="19"/>
      <c r="AS1392" s="19"/>
      <c r="AT1392" s="19"/>
      <c r="AU1392" s="19"/>
      <c r="AV1392" s="19"/>
      <c r="AW1392" s="19"/>
      <c r="AX1392" s="19"/>
      <c r="AY1392" s="19"/>
      <c r="AZ1392" s="19"/>
    </row>
    <row r="1393" spans="1:52" ht="15.75" customHeight="1">
      <c r="A1393" s="19"/>
      <c r="B1393" s="19"/>
      <c r="C1393" s="19"/>
      <c r="D1393" s="19"/>
      <c r="E1393" s="19"/>
      <c r="F1393" s="19"/>
      <c r="G1393" s="19"/>
      <c r="H1393" s="19"/>
      <c r="I1393" s="19"/>
      <c r="J1393" s="19"/>
      <c r="K1393" s="19"/>
      <c r="L1393" s="19"/>
      <c r="M1393" s="19"/>
      <c r="N1393" s="19"/>
      <c r="O1393" s="19"/>
      <c r="P1393" s="19"/>
      <c r="Q1393" s="19"/>
      <c r="R1393" s="19"/>
      <c r="S1393" s="19"/>
      <c r="T1393" s="19"/>
      <c r="U1393" s="19"/>
      <c r="V1393" s="19"/>
      <c r="W1393" s="19"/>
      <c r="X1393" s="19"/>
      <c r="Y1393" s="19"/>
      <c r="Z1393" s="19"/>
      <c r="AA1393" s="19"/>
      <c r="AB1393" s="19"/>
      <c r="AC1393" s="19"/>
      <c r="AD1393" s="19"/>
      <c r="AE1393" s="19"/>
      <c r="AF1393" s="19"/>
      <c r="AG1393" s="19"/>
      <c r="AH1393" s="19"/>
      <c r="AI1393" s="19"/>
      <c r="AJ1393" s="19"/>
      <c r="AK1393" s="19"/>
      <c r="AL1393" s="19"/>
      <c r="AM1393" s="19"/>
      <c r="AN1393" s="19"/>
      <c r="AO1393" s="19"/>
      <c r="AP1393" s="19"/>
      <c r="AQ1393" s="19"/>
      <c r="AR1393" s="19"/>
      <c r="AS1393" s="19"/>
      <c r="AT1393" s="19"/>
      <c r="AU1393" s="19"/>
      <c r="AV1393" s="19"/>
      <c r="AW1393" s="19"/>
      <c r="AX1393" s="19"/>
      <c r="AY1393" s="19"/>
      <c r="AZ1393" s="19"/>
    </row>
    <row r="1394" spans="1:52" ht="15.75" customHeight="1">
      <c r="A1394" s="19"/>
      <c r="B1394" s="19"/>
      <c r="C1394" s="19"/>
      <c r="D1394" s="19"/>
      <c r="E1394" s="19"/>
      <c r="F1394" s="19"/>
      <c r="G1394" s="19"/>
      <c r="H1394" s="19"/>
      <c r="I1394" s="19"/>
      <c r="J1394" s="19"/>
      <c r="K1394" s="19"/>
      <c r="L1394" s="19"/>
      <c r="M1394" s="19"/>
      <c r="N1394" s="19"/>
      <c r="O1394" s="19"/>
      <c r="P1394" s="19"/>
      <c r="Q1394" s="19"/>
      <c r="R1394" s="19"/>
      <c r="S1394" s="19"/>
      <c r="T1394" s="19"/>
      <c r="U1394" s="19"/>
      <c r="V1394" s="19"/>
      <c r="W1394" s="19"/>
      <c r="X1394" s="19"/>
      <c r="Y1394" s="19"/>
      <c r="Z1394" s="19"/>
      <c r="AA1394" s="19"/>
      <c r="AB1394" s="19"/>
      <c r="AC1394" s="19"/>
      <c r="AD1394" s="19"/>
      <c r="AE1394" s="19"/>
      <c r="AF1394" s="19"/>
      <c r="AG1394" s="19"/>
      <c r="AH1394" s="19"/>
      <c r="AI1394" s="19"/>
      <c r="AJ1394" s="19"/>
      <c r="AK1394" s="19"/>
      <c r="AL1394" s="19"/>
      <c r="AM1394" s="19"/>
      <c r="AN1394" s="19"/>
      <c r="AO1394" s="19"/>
      <c r="AP1394" s="19"/>
      <c r="AQ1394" s="19"/>
      <c r="AR1394" s="19"/>
      <c r="AS1394" s="19"/>
      <c r="AT1394" s="19"/>
      <c r="AU1394" s="19"/>
      <c r="AV1394" s="19"/>
      <c r="AW1394" s="19"/>
      <c r="AX1394" s="19"/>
      <c r="AY1394" s="19"/>
      <c r="AZ1394" s="19"/>
    </row>
    <row r="1395" spans="1:52" ht="15.75" customHeight="1">
      <c r="A1395" s="19"/>
      <c r="B1395" s="19"/>
      <c r="C1395" s="19"/>
      <c r="D1395" s="19"/>
      <c r="E1395" s="19"/>
      <c r="F1395" s="19"/>
      <c r="G1395" s="19"/>
      <c r="H1395" s="19"/>
      <c r="I1395" s="19"/>
      <c r="J1395" s="19"/>
      <c r="K1395" s="19"/>
      <c r="L1395" s="19"/>
      <c r="M1395" s="19"/>
      <c r="N1395" s="19"/>
      <c r="O1395" s="19"/>
      <c r="P1395" s="19"/>
      <c r="Q1395" s="19"/>
      <c r="R1395" s="19"/>
      <c r="S1395" s="19"/>
      <c r="T1395" s="19"/>
      <c r="U1395" s="19"/>
      <c r="V1395" s="19"/>
      <c r="W1395" s="19"/>
      <c r="X1395" s="19"/>
      <c r="Y1395" s="19"/>
      <c r="Z1395" s="19"/>
      <c r="AA1395" s="19"/>
      <c r="AB1395" s="19"/>
      <c r="AC1395" s="19"/>
      <c r="AD1395" s="19"/>
      <c r="AE1395" s="19"/>
      <c r="AF1395" s="19"/>
      <c r="AG1395" s="19"/>
      <c r="AH1395" s="19"/>
      <c r="AI1395" s="19"/>
      <c r="AJ1395" s="19"/>
      <c r="AK1395" s="19"/>
      <c r="AL1395" s="19"/>
      <c r="AM1395" s="19"/>
      <c r="AN1395" s="19"/>
      <c r="AO1395" s="19"/>
      <c r="AP1395" s="19"/>
      <c r="AQ1395" s="19"/>
      <c r="AR1395" s="19"/>
      <c r="AS1395" s="19"/>
      <c r="AT1395" s="19"/>
      <c r="AU1395" s="19"/>
      <c r="AV1395" s="19"/>
      <c r="AW1395" s="19"/>
      <c r="AX1395" s="19"/>
      <c r="AY1395" s="19"/>
      <c r="AZ1395" s="19"/>
    </row>
    <row r="1396" spans="1:52" ht="15.75" customHeight="1">
      <c r="A1396" s="19"/>
      <c r="B1396" s="19"/>
      <c r="C1396" s="19"/>
      <c r="D1396" s="19"/>
      <c r="E1396" s="19"/>
      <c r="F1396" s="19"/>
      <c r="G1396" s="19"/>
      <c r="H1396" s="19"/>
      <c r="I1396" s="19"/>
      <c r="J1396" s="19"/>
      <c r="K1396" s="19"/>
      <c r="L1396" s="19"/>
      <c r="M1396" s="19"/>
      <c r="N1396" s="19"/>
      <c r="O1396" s="19"/>
      <c r="P1396" s="19"/>
      <c r="Q1396" s="19"/>
      <c r="R1396" s="19"/>
      <c r="S1396" s="19"/>
      <c r="T1396" s="19"/>
      <c r="U1396" s="19"/>
      <c r="V1396" s="19"/>
      <c r="W1396" s="19"/>
      <c r="X1396" s="19"/>
      <c r="Y1396" s="19"/>
      <c r="Z1396" s="19"/>
      <c r="AA1396" s="19"/>
      <c r="AB1396" s="19"/>
      <c r="AC1396" s="19"/>
      <c r="AD1396" s="19"/>
      <c r="AE1396" s="19"/>
      <c r="AF1396" s="19"/>
      <c r="AG1396" s="19"/>
      <c r="AH1396" s="19"/>
      <c r="AI1396" s="19"/>
      <c r="AJ1396" s="19"/>
      <c r="AK1396" s="19"/>
      <c r="AL1396" s="19"/>
      <c r="AM1396" s="19"/>
      <c r="AN1396" s="19"/>
      <c r="AO1396" s="19"/>
      <c r="AP1396" s="19"/>
      <c r="AQ1396" s="19"/>
      <c r="AR1396" s="19"/>
      <c r="AS1396" s="19"/>
      <c r="AT1396" s="19"/>
      <c r="AU1396" s="19"/>
      <c r="AV1396" s="19"/>
      <c r="AW1396" s="19"/>
      <c r="AX1396" s="19"/>
      <c r="AY1396" s="19"/>
      <c r="AZ1396" s="19"/>
    </row>
    <row r="1397" spans="1:52" ht="15.75" customHeight="1">
      <c r="A1397" s="19"/>
      <c r="B1397" s="19"/>
      <c r="C1397" s="19"/>
      <c r="D1397" s="19"/>
      <c r="E1397" s="19"/>
      <c r="F1397" s="19"/>
      <c r="G1397" s="19"/>
      <c r="H1397" s="19"/>
      <c r="I1397" s="19"/>
      <c r="J1397" s="19"/>
      <c r="K1397" s="19"/>
      <c r="L1397" s="19"/>
      <c r="M1397" s="19"/>
      <c r="N1397" s="19"/>
      <c r="O1397" s="19"/>
      <c r="P1397" s="19"/>
      <c r="Q1397" s="19"/>
      <c r="R1397" s="19"/>
      <c r="S1397" s="19"/>
      <c r="T1397" s="19"/>
      <c r="U1397" s="19"/>
      <c r="V1397" s="19"/>
      <c r="W1397" s="19"/>
      <c r="X1397" s="19"/>
      <c r="Y1397" s="19"/>
      <c r="Z1397" s="19"/>
      <c r="AA1397" s="19"/>
      <c r="AB1397" s="19"/>
      <c r="AC1397" s="19"/>
      <c r="AD1397" s="19"/>
      <c r="AE1397" s="19"/>
      <c r="AF1397" s="19"/>
      <c r="AG1397" s="19"/>
      <c r="AH1397" s="19"/>
      <c r="AI1397" s="19"/>
      <c r="AJ1397" s="19"/>
      <c r="AK1397" s="19"/>
      <c r="AL1397" s="19"/>
      <c r="AM1397" s="19"/>
      <c r="AN1397" s="19"/>
      <c r="AO1397" s="19"/>
      <c r="AP1397" s="19"/>
      <c r="AQ1397" s="19"/>
      <c r="AR1397" s="19"/>
      <c r="AS1397" s="19"/>
      <c r="AT1397" s="19"/>
      <c r="AU1397" s="19"/>
      <c r="AV1397" s="19"/>
      <c r="AW1397" s="19"/>
      <c r="AX1397" s="19"/>
      <c r="AY1397" s="19"/>
      <c r="AZ1397" s="19"/>
    </row>
    <row r="1398" spans="1:52" ht="15.75" customHeight="1">
      <c r="A1398" s="19"/>
      <c r="B1398" s="19"/>
      <c r="C1398" s="19"/>
      <c r="D1398" s="19"/>
      <c r="E1398" s="19"/>
      <c r="F1398" s="19"/>
      <c r="G1398" s="19"/>
      <c r="H1398" s="19"/>
      <c r="I1398" s="19"/>
      <c r="J1398" s="19"/>
      <c r="K1398" s="19"/>
      <c r="L1398" s="19"/>
      <c r="M1398" s="19"/>
      <c r="N1398" s="19"/>
      <c r="O1398" s="19"/>
      <c r="P1398" s="19"/>
      <c r="Q1398" s="19"/>
      <c r="R1398" s="19"/>
      <c r="S1398" s="19"/>
      <c r="T1398" s="19"/>
      <c r="U1398" s="19"/>
      <c r="V1398" s="19"/>
      <c r="W1398" s="19"/>
      <c r="X1398" s="19"/>
      <c r="Y1398" s="19"/>
      <c r="Z1398" s="19"/>
      <c r="AA1398" s="19"/>
      <c r="AB1398" s="19"/>
      <c r="AC1398" s="19"/>
      <c r="AD1398" s="19"/>
      <c r="AE1398" s="19"/>
      <c r="AF1398" s="19"/>
      <c r="AG1398" s="19"/>
      <c r="AH1398" s="19"/>
      <c r="AI1398" s="19"/>
      <c r="AJ1398" s="19"/>
      <c r="AK1398" s="19"/>
      <c r="AL1398" s="19"/>
      <c r="AM1398" s="19"/>
      <c r="AN1398" s="19"/>
      <c r="AO1398" s="19"/>
      <c r="AP1398" s="19"/>
      <c r="AQ1398" s="19"/>
      <c r="AR1398" s="19"/>
      <c r="AS1398" s="19"/>
      <c r="AT1398" s="19"/>
      <c r="AU1398" s="19"/>
      <c r="AV1398" s="19"/>
      <c r="AW1398" s="19"/>
      <c r="AX1398" s="19"/>
      <c r="AY1398" s="19"/>
      <c r="AZ1398" s="19"/>
    </row>
    <row r="1399" spans="1:52" ht="15.75" customHeight="1">
      <c r="A1399" s="19"/>
      <c r="B1399" s="19"/>
      <c r="C1399" s="19"/>
      <c r="D1399" s="19"/>
      <c r="E1399" s="19"/>
      <c r="F1399" s="19"/>
      <c r="G1399" s="19"/>
      <c r="H1399" s="19"/>
      <c r="I1399" s="19"/>
      <c r="J1399" s="19"/>
      <c r="K1399" s="19"/>
      <c r="L1399" s="19"/>
      <c r="M1399" s="19"/>
      <c r="N1399" s="19"/>
      <c r="O1399" s="19"/>
      <c r="P1399" s="19"/>
      <c r="Q1399" s="19"/>
      <c r="R1399" s="19"/>
      <c r="S1399" s="19"/>
      <c r="T1399" s="19"/>
      <c r="U1399" s="19"/>
      <c r="V1399" s="19"/>
      <c r="W1399" s="19"/>
      <c r="X1399" s="19"/>
      <c r="Y1399" s="19"/>
      <c r="Z1399" s="19"/>
      <c r="AA1399" s="19"/>
      <c r="AB1399" s="19"/>
      <c r="AC1399" s="19"/>
      <c r="AD1399" s="19"/>
      <c r="AE1399" s="19"/>
      <c r="AF1399" s="19"/>
      <c r="AG1399" s="19"/>
      <c r="AH1399" s="19"/>
      <c r="AI1399" s="19"/>
      <c r="AJ1399" s="19"/>
      <c r="AK1399" s="19"/>
      <c r="AL1399" s="19"/>
      <c r="AM1399" s="19"/>
      <c r="AN1399" s="19"/>
      <c r="AO1399" s="19"/>
      <c r="AP1399" s="19"/>
      <c r="AQ1399" s="19"/>
      <c r="AR1399" s="19"/>
      <c r="AS1399" s="19"/>
      <c r="AT1399" s="19"/>
      <c r="AU1399" s="19"/>
      <c r="AV1399" s="19"/>
      <c r="AW1399" s="19"/>
      <c r="AX1399" s="19"/>
      <c r="AY1399" s="19"/>
      <c r="AZ1399" s="19"/>
    </row>
    <row r="1400" spans="1:52" ht="15.75" customHeight="1">
      <c r="A1400" s="19"/>
      <c r="B1400" s="19"/>
      <c r="C1400" s="19"/>
      <c r="D1400" s="19"/>
      <c r="E1400" s="19"/>
      <c r="F1400" s="19"/>
      <c r="G1400" s="19"/>
      <c r="H1400" s="19"/>
      <c r="I1400" s="19"/>
      <c r="J1400" s="19"/>
      <c r="K1400" s="19"/>
      <c r="L1400" s="19"/>
      <c r="M1400" s="19"/>
      <c r="N1400" s="19"/>
      <c r="O1400" s="19"/>
      <c r="P1400" s="19"/>
      <c r="Q1400" s="19"/>
      <c r="R1400" s="19"/>
      <c r="S1400" s="19"/>
      <c r="T1400" s="19"/>
      <c r="U1400" s="19"/>
      <c r="V1400" s="19"/>
      <c r="W1400" s="19"/>
      <c r="X1400" s="19"/>
      <c r="Y1400" s="19"/>
      <c r="Z1400" s="19"/>
      <c r="AA1400" s="19"/>
      <c r="AB1400" s="19"/>
      <c r="AC1400" s="19"/>
      <c r="AD1400" s="19"/>
      <c r="AE1400" s="19"/>
      <c r="AF1400" s="19"/>
      <c r="AG1400" s="19"/>
      <c r="AH1400" s="19"/>
      <c r="AI1400" s="19"/>
      <c r="AJ1400" s="19"/>
      <c r="AK1400" s="19"/>
      <c r="AL1400" s="19"/>
      <c r="AM1400" s="19"/>
      <c r="AN1400" s="19"/>
      <c r="AO1400" s="19"/>
      <c r="AP1400" s="19"/>
      <c r="AQ1400" s="19"/>
      <c r="AR1400" s="19"/>
      <c r="AS1400" s="19"/>
      <c r="AT1400" s="19"/>
      <c r="AU1400" s="19"/>
      <c r="AV1400" s="19"/>
      <c r="AW1400" s="19"/>
      <c r="AX1400" s="19"/>
      <c r="AY1400" s="19"/>
      <c r="AZ1400" s="19"/>
    </row>
    <row r="1401" spans="1:52" ht="15.75" customHeight="1">
      <c r="A1401" s="19"/>
      <c r="B1401" s="19"/>
      <c r="C1401" s="19"/>
      <c r="D1401" s="19"/>
      <c r="E1401" s="19"/>
      <c r="F1401" s="19"/>
      <c r="G1401" s="19"/>
      <c r="H1401" s="19"/>
      <c r="I1401" s="19"/>
      <c r="J1401" s="19"/>
      <c r="K1401" s="19"/>
      <c r="L1401" s="19"/>
      <c r="M1401" s="19"/>
      <c r="N1401" s="19"/>
      <c r="O1401" s="19"/>
      <c r="P1401" s="19"/>
      <c r="Q1401" s="19"/>
      <c r="R1401" s="19"/>
      <c r="S1401" s="19"/>
      <c r="T1401" s="19"/>
      <c r="U1401" s="19"/>
      <c r="V1401" s="19"/>
      <c r="W1401" s="19"/>
      <c r="X1401" s="19"/>
      <c r="Y1401" s="19"/>
      <c r="Z1401" s="19"/>
      <c r="AA1401" s="19"/>
      <c r="AB1401" s="19"/>
      <c r="AC1401" s="19"/>
      <c r="AD1401" s="19"/>
      <c r="AE1401" s="19"/>
      <c r="AF1401" s="19"/>
      <c r="AG1401" s="19"/>
      <c r="AH1401" s="19"/>
      <c r="AI1401" s="19"/>
      <c r="AJ1401" s="19"/>
      <c r="AK1401" s="19"/>
      <c r="AL1401" s="19"/>
      <c r="AM1401" s="19"/>
      <c r="AN1401" s="19"/>
      <c r="AO1401" s="19"/>
      <c r="AP1401" s="19"/>
      <c r="AQ1401" s="19"/>
      <c r="AR1401" s="19"/>
      <c r="AS1401" s="19"/>
      <c r="AT1401" s="19"/>
      <c r="AU1401" s="19"/>
      <c r="AV1401" s="19"/>
      <c r="AW1401" s="19"/>
      <c r="AX1401" s="19"/>
      <c r="AY1401" s="19"/>
      <c r="AZ1401" s="19"/>
    </row>
    <row r="1402" spans="1:52" ht="15.75" customHeight="1">
      <c r="A1402" s="19"/>
      <c r="B1402" s="19"/>
      <c r="C1402" s="19"/>
      <c r="D1402" s="19"/>
      <c r="E1402" s="19"/>
      <c r="F1402" s="19"/>
      <c r="G1402" s="19"/>
      <c r="H1402" s="19"/>
      <c r="I1402" s="19"/>
      <c r="J1402" s="19"/>
      <c r="K1402" s="19"/>
      <c r="L1402" s="19"/>
      <c r="M1402" s="19"/>
      <c r="N1402" s="19"/>
      <c r="O1402" s="19"/>
      <c r="P1402" s="19"/>
      <c r="Q1402" s="19"/>
      <c r="R1402" s="19"/>
      <c r="S1402" s="19"/>
      <c r="T1402" s="19"/>
      <c r="U1402" s="19"/>
      <c r="V1402" s="19"/>
      <c r="W1402" s="19"/>
      <c r="X1402" s="19"/>
      <c r="Y1402" s="19"/>
      <c r="Z1402" s="19"/>
      <c r="AA1402" s="19"/>
      <c r="AB1402" s="19"/>
      <c r="AC1402" s="19"/>
      <c r="AD1402" s="19"/>
      <c r="AE1402" s="19"/>
      <c r="AF1402" s="19"/>
      <c r="AG1402" s="19"/>
      <c r="AH1402" s="19"/>
      <c r="AI1402" s="19"/>
      <c r="AJ1402" s="19"/>
      <c r="AK1402" s="19"/>
      <c r="AL1402" s="19"/>
      <c r="AM1402" s="19"/>
      <c r="AN1402" s="19"/>
      <c r="AO1402" s="19"/>
      <c r="AP1402" s="19"/>
      <c r="AQ1402" s="19"/>
      <c r="AR1402" s="19"/>
      <c r="AS1402" s="19"/>
      <c r="AT1402" s="19"/>
      <c r="AU1402" s="19"/>
      <c r="AV1402" s="19"/>
      <c r="AW1402" s="19"/>
      <c r="AX1402" s="19"/>
      <c r="AY1402" s="19"/>
      <c r="AZ1402" s="19"/>
    </row>
    <row r="1403" spans="1:52" ht="15.75" customHeight="1">
      <c r="A1403" s="19"/>
      <c r="B1403" s="19"/>
      <c r="C1403" s="19"/>
      <c r="D1403" s="19"/>
      <c r="E1403" s="19"/>
      <c r="F1403" s="19"/>
      <c r="G1403" s="19"/>
      <c r="H1403" s="19"/>
      <c r="I1403" s="19"/>
      <c r="J1403" s="19"/>
      <c r="K1403" s="19"/>
      <c r="L1403" s="19"/>
      <c r="M1403" s="19"/>
      <c r="N1403" s="19"/>
      <c r="O1403" s="19"/>
      <c r="P1403" s="19"/>
      <c r="Q1403" s="19"/>
      <c r="R1403" s="19"/>
      <c r="S1403" s="19"/>
      <c r="T1403" s="19"/>
      <c r="U1403" s="19"/>
      <c r="V1403" s="19"/>
      <c r="W1403" s="19"/>
      <c r="X1403" s="19"/>
      <c r="Y1403" s="19"/>
      <c r="Z1403" s="19"/>
      <c r="AA1403" s="19"/>
      <c r="AB1403" s="19"/>
      <c r="AC1403" s="19"/>
      <c r="AD1403" s="19"/>
      <c r="AE1403" s="19"/>
      <c r="AF1403" s="19"/>
      <c r="AG1403" s="19"/>
      <c r="AH1403" s="19"/>
      <c r="AI1403" s="19"/>
      <c r="AJ1403" s="19"/>
      <c r="AK1403" s="19"/>
      <c r="AL1403" s="19"/>
      <c r="AM1403" s="19"/>
      <c r="AN1403" s="19"/>
      <c r="AO1403" s="19"/>
      <c r="AP1403" s="19"/>
      <c r="AQ1403" s="19"/>
      <c r="AR1403" s="19"/>
      <c r="AS1403" s="19"/>
      <c r="AT1403" s="19"/>
      <c r="AU1403" s="19"/>
      <c r="AV1403" s="19"/>
      <c r="AW1403" s="19"/>
      <c r="AX1403" s="19"/>
      <c r="AY1403" s="19"/>
      <c r="AZ1403" s="19"/>
    </row>
    <row r="1404" spans="1:52" ht="15.75" customHeight="1">
      <c r="A1404" s="19"/>
      <c r="B1404" s="19"/>
      <c r="C1404" s="19"/>
      <c r="D1404" s="19"/>
      <c r="E1404" s="19"/>
      <c r="F1404" s="19"/>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row>
    <row r="1405" spans="1:52" ht="15.75" customHeight="1">
      <c r="A1405" s="19"/>
      <c r="B1405" s="19"/>
      <c r="C1405" s="19"/>
      <c r="D1405" s="19"/>
      <c r="E1405" s="19"/>
      <c r="F1405" s="19"/>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row>
    <row r="1406" spans="1:52" ht="15.75" customHeight="1">
      <c r="A1406" s="19"/>
      <c r="B1406" s="19"/>
      <c r="C1406" s="19"/>
      <c r="D1406" s="19"/>
      <c r="E1406" s="19"/>
      <c r="F1406" s="19"/>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row>
    <row r="1407" spans="1:52" ht="15.75" customHeight="1">
      <c r="A1407" s="19"/>
      <c r="B1407" s="19"/>
      <c r="C1407" s="19"/>
      <c r="D1407" s="19"/>
      <c r="E1407" s="19"/>
      <c r="F1407" s="19"/>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row>
    <row r="1408" spans="1:52" ht="15.75" customHeight="1">
      <c r="A1408" s="19"/>
      <c r="B1408" s="19"/>
      <c r="C1408" s="19"/>
      <c r="D1408" s="19"/>
      <c r="E1408" s="19"/>
      <c r="F1408" s="19"/>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row>
    <row r="1409" spans="1:52" ht="15.75" customHeight="1">
      <c r="A1409" s="19"/>
      <c r="B1409" s="19"/>
      <c r="C1409" s="19"/>
      <c r="D1409" s="19"/>
      <c r="E1409" s="19"/>
      <c r="F1409" s="19"/>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row>
    <row r="1410" spans="1:52" ht="15.75" customHeight="1">
      <c r="A1410" s="19"/>
      <c r="B1410" s="19"/>
      <c r="C1410" s="19"/>
      <c r="D1410" s="19"/>
      <c r="E1410" s="19"/>
      <c r="F1410" s="19"/>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row>
    <row r="1411" spans="1:52" ht="15.75" customHeight="1">
      <c r="A1411" s="19"/>
      <c r="B1411" s="19"/>
      <c r="C1411" s="19"/>
      <c r="D1411" s="19"/>
      <c r="E1411" s="19"/>
      <c r="F1411" s="19"/>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row>
    <row r="1412" spans="1:52" ht="15.75" customHeight="1">
      <c r="A1412" s="19"/>
      <c r="B1412" s="19"/>
      <c r="C1412" s="19"/>
      <c r="D1412" s="19"/>
      <c r="E1412" s="19"/>
      <c r="F1412" s="19"/>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row>
    <row r="1413" spans="1:52" ht="15.75" customHeight="1">
      <c r="A1413" s="19"/>
      <c r="B1413" s="19"/>
      <c r="C1413" s="19"/>
      <c r="D1413" s="19"/>
      <c r="E1413" s="19"/>
      <c r="F1413" s="19"/>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row>
    <row r="1414" spans="1:52" ht="15.75" customHeight="1">
      <c r="A1414" s="19"/>
      <c r="B1414" s="19"/>
      <c r="C1414" s="19"/>
      <c r="D1414" s="19"/>
      <c r="E1414" s="19"/>
      <c r="F1414" s="19"/>
      <c r="G1414" s="19"/>
      <c r="H1414" s="19"/>
      <c r="I1414" s="19"/>
      <c r="J1414" s="19"/>
      <c r="K1414" s="19"/>
      <c r="L1414" s="19"/>
      <c r="M1414" s="19"/>
      <c r="N1414" s="19"/>
      <c r="O1414" s="19"/>
      <c r="P1414" s="19"/>
      <c r="Q1414" s="19"/>
      <c r="R1414" s="19"/>
      <c r="S1414" s="19"/>
      <c r="T1414" s="19"/>
      <c r="U1414" s="19"/>
      <c r="V1414" s="19"/>
      <c r="W1414" s="19"/>
      <c r="X1414" s="19"/>
      <c r="Y1414" s="19"/>
      <c r="Z1414" s="19"/>
      <c r="AA1414" s="19"/>
      <c r="AB1414" s="19"/>
      <c r="AC1414" s="19"/>
      <c r="AD1414" s="19"/>
      <c r="AE1414" s="19"/>
      <c r="AF1414" s="19"/>
      <c r="AG1414" s="19"/>
      <c r="AH1414" s="19"/>
      <c r="AI1414" s="19"/>
      <c r="AJ1414" s="19"/>
      <c r="AK1414" s="19"/>
      <c r="AL1414" s="19"/>
      <c r="AM1414" s="19"/>
      <c r="AN1414" s="19"/>
      <c r="AO1414" s="19"/>
      <c r="AP1414" s="19"/>
      <c r="AQ1414" s="19"/>
      <c r="AR1414" s="19"/>
      <c r="AS1414" s="19"/>
      <c r="AT1414" s="19"/>
      <c r="AU1414" s="19"/>
      <c r="AV1414" s="19"/>
      <c r="AW1414" s="19"/>
      <c r="AX1414" s="19"/>
      <c r="AY1414" s="19"/>
      <c r="AZ1414" s="19"/>
    </row>
    <row r="1415" spans="1:52" ht="15.75" customHeight="1">
      <c r="A1415" s="19"/>
      <c r="B1415" s="19"/>
      <c r="C1415" s="19"/>
      <c r="D1415" s="19"/>
      <c r="E1415" s="19"/>
      <c r="F1415" s="19"/>
      <c r="G1415" s="19"/>
      <c r="H1415" s="19"/>
      <c r="I1415" s="19"/>
      <c r="J1415" s="19"/>
      <c r="K1415" s="19"/>
      <c r="L1415" s="19"/>
      <c r="M1415" s="19"/>
      <c r="N1415" s="19"/>
      <c r="O1415" s="19"/>
      <c r="P1415" s="19"/>
      <c r="Q1415" s="19"/>
      <c r="R1415" s="19"/>
      <c r="S1415" s="19"/>
      <c r="T1415" s="19"/>
      <c r="U1415" s="19"/>
      <c r="V1415" s="19"/>
      <c r="W1415" s="19"/>
      <c r="X1415" s="19"/>
      <c r="Y1415" s="19"/>
      <c r="Z1415" s="19"/>
      <c r="AA1415" s="19"/>
      <c r="AB1415" s="19"/>
      <c r="AC1415" s="19"/>
      <c r="AD1415" s="19"/>
      <c r="AE1415" s="19"/>
      <c r="AF1415" s="19"/>
      <c r="AG1415" s="19"/>
      <c r="AH1415" s="19"/>
      <c r="AI1415" s="19"/>
      <c r="AJ1415" s="19"/>
      <c r="AK1415" s="19"/>
      <c r="AL1415" s="19"/>
      <c r="AM1415" s="19"/>
      <c r="AN1415" s="19"/>
      <c r="AO1415" s="19"/>
      <c r="AP1415" s="19"/>
      <c r="AQ1415" s="19"/>
      <c r="AR1415" s="19"/>
      <c r="AS1415" s="19"/>
      <c r="AT1415" s="19"/>
      <c r="AU1415" s="19"/>
      <c r="AV1415" s="19"/>
      <c r="AW1415" s="19"/>
      <c r="AX1415" s="19"/>
      <c r="AY1415" s="19"/>
      <c r="AZ1415" s="19"/>
    </row>
    <row r="1416" spans="1:52" ht="15.75" customHeight="1">
      <c r="A1416" s="19"/>
      <c r="B1416" s="19"/>
      <c r="C1416" s="19"/>
      <c r="D1416" s="19"/>
      <c r="E1416" s="19"/>
      <c r="F1416" s="19"/>
      <c r="G1416" s="19"/>
      <c r="H1416" s="19"/>
      <c r="I1416" s="19"/>
      <c r="J1416" s="19"/>
      <c r="K1416" s="19"/>
      <c r="L1416" s="19"/>
      <c r="M1416" s="19"/>
      <c r="N1416" s="19"/>
      <c r="O1416" s="19"/>
      <c r="P1416" s="19"/>
      <c r="Q1416" s="19"/>
      <c r="R1416" s="19"/>
      <c r="S1416" s="19"/>
      <c r="T1416" s="19"/>
      <c r="U1416" s="19"/>
      <c r="V1416" s="19"/>
      <c r="W1416" s="19"/>
      <c r="X1416" s="19"/>
      <c r="Y1416" s="19"/>
      <c r="Z1416" s="19"/>
      <c r="AA1416" s="19"/>
      <c r="AB1416" s="19"/>
      <c r="AC1416" s="19"/>
      <c r="AD1416" s="19"/>
      <c r="AE1416" s="19"/>
      <c r="AF1416" s="19"/>
      <c r="AG1416" s="19"/>
      <c r="AH1416" s="19"/>
      <c r="AI1416" s="19"/>
      <c r="AJ1416" s="19"/>
      <c r="AK1416" s="19"/>
      <c r="AL1416" s="19"/>
      <c r="AM1416" s="19"/>
      <c r="AN1416" s="19"/>
      <c r="AO1416" s="19"/>
      <c r="AP1416" s="19"/>
      <c r="AQ1416" s="19"/>
      <c r="AR1416" s="19"/>
      <c r="AS1416" s="19"/>
      <c r="AT1416" s="19"/>
      <c r="AU1416" s="19"/>
      <c r="AV1416" s="19"/>
      <c r="AW1416" s="19"/>
      <c r="AX1416" s="19"/>
      <c r="AY1416" s="19"/>
      <c r="AZ1416" s="19"/>
    </row>
    <row r="1417" spans="1:52" ht="15.75" customHeight="1">
      <c r="A1417" s="19"/>
      <c r="B1417" s="19"/>
      <c r="C1417" s="19"/>
      <c r="D1417" s="19"/>
      <c r="E1417" s="19"/>
      <c r="F1417" s="19"/>
      <c r="G1417" s="19"/>
      <c r="H1417" s="19"/>
      <c r="I1417" s="19"/>
      <c r="J1417" s="19"/>
      <c r="K1417" s="19"/>
      <c r="L1417" s="19"/>
      <c r="M1417" s="19"/>
      <c r="N1417" s="19"/>
      <c r="O1417" s="19"/>
      <c r="P1417" s="19"/>
      <c r="Q1417" s="19"/>
      <c r="R1417" s="19"/>
      <c r="S1417" s="19"/>
      <c r="T1417" s="19"/>
      <c r="U1417" s="19"/>
      <c r="V1417" s="19"/>
      <c r="W1417" s="19"/>
      <c r="X1417" s="19"/>
      <c r="Y1417" s="19"/>
      <c r="Z1417" s="19"/>
      <c r="AA1417" s="19"/>
      <c r="AB1417" s="19"/>
      <c r="AC1417" s="19"/>
      <c r="AD1417" s="19"/>
      <c r="AE1417" s="19"/>
      <c r="AF1417" s="19"/>
      <c r="AG1417" s="19"/>
      <c r="AH1417" s="19"/>
      <c r="AI1417" s="19"/>
      <c r="AJ1417" s="19"/>
      <c r="AK1417" s="19"/>
      <c r="AL1417" s="19"/>
      <c r="AM1417" s="19"/>
      <c r="AN1417" s="19"/>
      <c r="AO1417" s="19"/>
      <c r="AP1417" s="19"/>
      <c r="AQ1417" s="19"/>
      <c r="AR1417" s="19"/>
      <c r="AS1417" s="19"/>
      <c r="AT1417" s="19"/>
      <c r="AU1417" s="19"/>
      <c r="AV1417" s="19"/>
      <c r="AW1417" s="19"/>
      <c r="AX1417" s="19"/>
      <c r="AY1417" s="19"/>
      <c r="AZ1417" s="19"/>
    </row>
    <row r="1418" spans="1:52" ht="15.75" customHeight="1">
      <c r="A1418" s="19"/>
      <c r="B1418" s="19"/>
      <c r="C1418" s="19"/>
      <c r="D1418" s="19"/>
      <c r="E1418" s="19"/>
      <c r="F1418" s="19"/>
      <c r="G1418" s="19"/>
      <c r="H1418" s="19"/>
      <c r="I1418" s="19"/>
      <c r="J1418" s="19"/>
      <c r="K1418" s="19"/>
      <c r="L1418" s="19"/>
      <c r="M1418" s="19"/>
      <c r="N1418" s="19"/>
      <c r="O1418" s="19"/>
      <c r="P1418" s="19"/>
      <c r="Q1418" s="19"/>
      <c r="R1418" s="19"/>
      <c r="S1418" s="19"/>
      <c r="T1418" s="19"/>
      <c r="U1418" s="19"/>
      <c r="V1418" s="19"/>
      <c r="W1418" s="19"/>
      <c r="X1418" s="19"/>
      <c r="Y1418" s="19"/>
      <c r="Z1418" s="19"/>
      <c r="AA1418" s="19"/>
      <c r="AB1418" s="19"/>
      <c r="AC1418" s="19"/>
      <c r="AD1418" s="19"/>
      <c r="AE1418" s="19"/>
      <c r="AF1418" s="19"/>
      <c r="AG1418" s="19"/>
      <c r="AH1418" s="19"/>
      <c r="AI1418" s="19"/>
      <c r="AJ1418" s="19"/>
      <c r="AK1418" s="19"/>
      <c r="AL1418" s="19"/>
      <c r="AM1418" s="19"/>
      <c r="AN1418" s="19"/>
      <c r="AO1418" s="19"/>
      <c r="AP1418" s="19"/>
      <c r="AQ1418" s="19"/>
      <c r="AR1418" s="19"/>
      <c r="AS1418" s="19"/>
      <c r="AT1418" s="19"/>
      <c r="AU1418" s="19"/>
      <c r="AV1418" s="19"/>
      <c r="AW1418" s="19"/>
      <c r="AX1418" s="19"/>
      <c r="AY1418" s="19"/>
      <c r="AZ1418" s="19"/>
    </row>
    <row r="1419" spans="1:52" ht="15.75" customHeight="1">
      <c r="A1419" s="19"/>
      <c r="B1419" s="19"/>
      <c r="C1419" s="19"/>
      <c r="D1419" s="19"/>
      <c r="E1419" s="19"/>
      <c r="F1419" s="19"/>
      <c r="G1419" s="19"/>
      <c r="H1419" s="19"/>
      <c r="I1419" s="19"/>
      <c r="J1419" s="19"/>
      <c r="K1419" s="19"/>
      <c r="L1419" s="19"/>
      <c r="M1419" s="19"/>
      <c r="N1419" s="19"/>
      <c r="O1419" s="19"/>
      <c r="P1419" s="19"/>
      <c r="Q1419" s="19"/>
      <c r="R1419" s="19"/>
      <c r="S1419" s="19"/>
      <c r="T1419" s="19"/>
      <c r="U1419" s="19"/>
      <c r="V1419" s="19"/>
      <c r="W1419" s="19"/>
      <c r="X1419" s="19"/>
      <c r="Y1419" s="19"/>
      <c r="Z1419" s="19"/>
      <c r="AA1419" s="19"/>
      <c r="AB1419" s="19"/>
      <c r="AC1419" s="19"/>
      <c r="AD1419" s="19"/>
      <c r="AE1419" s="19"/>
      <c r="AF1419" s="19"/>
      <c r="AG1419" s="19"/>
      <c r="AH1419" s="19"/>
      <c r="AI1419" s="19"/>
      <c r="AJ1419" s="19"/>
      <c r="AK1419" s="19"/>
      <c r="AL1419" s="19"/>
      <c r="AM1419" s="19"/>
      <c r="AN1419" s="19"/>
      <c r="AO1419" s="19"/>
      <c r="AP1419" s="19"/>
      <c r="AQ1419" s="19"/>
      <c r="AR1419" s="19"/>
      <c r="AS1419" s="19"/>
      <c r="AT1419" s="19"/>
      <c r="AU1419" s="19"/>
      <c r="AV1419" s="19"/>
      <c r="AW1419" s="19"/>
      <c r="AX1419" s="19"/>
      <c r="AY1419" s="19"/>
      <c r="AZ1419" s="19"/>
    </row>
    <row r="1420" spans="1:52" ht="15.75" customHeight="1">
      <c r="A1420" s="19"/>
      <c r="B1420" s="19"/>
      <c r="C1420" s="19"/>
      <c r="D1420" s="19"/>
      <c r="E1420" s="19"/>
      <c r="F1420" s="19"/>
      <c r="G1420" s="19"/>
      <c r="H1420" s="19"/>
      <c r="I1420" s="19"/>
      <c r="J1420" s="19"/>
      <c r="K1420" s="19"/>
      <c r="L1420" s="19"/>
      <c r="M1420" s="19"/>
      <c r="N1420" s="19"/>
      <c r="O1420" s="19"/>
      <c r="P1420" s="19"/>
      <c r="Q1420" s="19"/>
      <c r="R1420" s="19"/>
      <c r="S1420" s="19"/>
      <c r="T1420" s="19"/>
      <c r="U1420" s="19"/>
      <c r="V1420" s="19"/>
      <c r="W1420" s="19"/>
      <c r="X1420" s="19"/>
      <c r="Y1420" s="19"/>
      <c r="Z1420" s="19"/>
      <c r="AA1420" s="19"/>
      <c r="AB1420" s="19"/>
      <c r="AC1420" s="19"/>
      <c r="AD1420" s="19"/>
      <c r="AE1420" s="19"/>
      <c r="AF1420" s="19"/>
      <c r="AG1420" s="19"/>
      <c r="AH1420" s="19"/>
      <c r="AI1420" s="19"/>
      <c r="AJ1420" s="19"/>
      <c r="AK1420" s="19"/>
      <c r="AL1420" s="19"/>
      <c r="AM1420" s="19"/>
      <c r="AN1420" s="19"/>
      <c r="AO1420" s="19"/>
      <c r="AP1420" s="19"/>
      <c r="AQ1420" s="19"/>
      <c r="AR1420" s="19"/>
      <c r="AS1420" s="19"/>
      <c r="AT1420" s="19"/>
      <c r="AU1420" s="19"/>
      <c r="AV1420" s="19"/>
      <c r="AW1420" s="19"/>
      <c r="AX1420" s="19"/>
      <c r="AY1420" s="19"/>
      <c r="AZ1420" s="19"/>
    </row>
    <row r="1421" spans="1:52" ht="15.75" customHeight="1">
      <c r="A1421" s="19"/>
      <c r="B1421" s="19"/>
      <c r="C1421" s="19"/>
      <c r="D1421" s="19"/>
      <c r="E1421" s="19"/>
      <c r="F1421" s="19"/>
      <c r="G1421" s="19"/>
      <c r="H1421" s="19"/>
      <c r="I1421" s="19"/>
      <c r="J1421" s="19"/>
      <c r="K1421" s="19"/>
      <c r="L1421" s="19"/>
      <c r="M1421" s="19"/>
      <c r="N1421" s="19"/>
      <c r="O1421" s="19"/>
      <c r="P1421" s="19"/>
      <c r="Q1421" s="19"/>
      <c r="R1421" s="19"/>
      <c r="S1421" s="19"/>
      <c r="T1421" s="19"/>
      <c r="U1421" s="19"/>
      <c r="V1421" s="19"/>
      <c r="W1421" s="19"/>
      <c r="X1421" s="19"/>
      <c r="Y1421" s="19"/>
      <c r="Z1421" s="19"/>
      <c r="AA1421" s="19"/>
      <c r="AB1421" s="19"/>
      <c r="AC1421" s="19"/>
      <c r="AD1421" s="19"/>
      <c r="AE1421" s="19"/>
      <c r="AF1421" s="19"/>
      <c r="AG1421" s="19"/>
      <c r="AH1421" s="19"/>
      <c r="AI1421" s="19"/>
      <c r="AJ1421" s="19"/>
      <c r="AK1421" s="19"/>
      <c r="AL1421" s="19"/>
      <c r="AM1421" s="19"/>
      <c r="AN1421" s="19"/>
      <c r="AO1421" s="19"/>
      <c r="AP1421" s="19"/>
      <c r="AQ1421" s="19"/>
      <c r="AR1421" s="19"/>
      <c r="AS1421" s="19"/>
      <c r="AT1421" s="19"/>
      <c r="AU1421" s="19"/>
      <c r="AV1421" s="19"/>
      <c r="AW1421" s="19"/>
      <c r="AX1421" s="19"/>
      <c r="AY1421" s="19"/>
      <c r="AZ1421" s="19"/>
    </row>
    <row r="1422" spans="1:52" ht="15.75" customHeight="1">
      <c r="A1422" s="19"/>
      <c r="B1422" s="19"/>
      <c r="C1422" s="19"/>
      <c r="D1422" s="19"/>
      <c r="E1422" s="19"/>
      <c r="F1422" s="19"/>
      <c r="G1422" s="19"/>
      <c r="H1422" s="19"/>
      <c r="I1422" s="19"/>
      <c r="J1422" s="19"/>
      <c r="K1422" s="19"/>
      <c r="L1422" s="19"/>
      <c r="M1422" s="19"/>
      <c r="N1422" s="19"/>
      <c r="O1422" s="19"/>
      <c r="P1422" s="19"/>
      <c r="Q1422" s="19"/>
      <c r="R1422" s="19"/>
      <c r="S1422" s="19"/>
      <c r="T1422" s="19"/>
      <c r="U1422" s="19"/>
      <c r="V1422" s="19"/>
      <c r="W1422" s="19"/>
      <c r="X1422" s="19"/>
      <c r="Y1422" s="19"/>
      <c r="Z1422" s="19"/>
      <c r="AA1422" s="19"/>
      <c r="AB1422" s="19"/>
      <c r="AC1422" s="19"/>
      <c r="AD1422" s="19"/>
      <c r="AE1422" s="19"/>
      <c r="AF1422" s="19"/>
      <c r="AG1422" s="19"/>
      <c r="AH1422" s="19"/>
      <c r="AI1422" s="19"/>
      <c r="AJ1422" s="19"/>
      <c r="AK1422" s="19"/>
      <c r="AL1422" s="19"/>
      <c r="AM1422" s="19"/>
      <c r="AN1422" s="19"/>
      <c r="AO1422" s="19"/>
      <c r="AP1422" s="19"/>
      <c r="AQ1422" s="19"/>
      <c r="AR1422" s="19"/>
      <c r="AS1422" s="19"/>
      <c r="AT1422" s="19"/>
      <c r="AU1422" s="19"/>
      <c r="AV1422" s="19"/>
      <c r="AW1422" s="19"/>
      <c r="AX1422" s="19"/>
      <c r="AY1422" s="19"/>
      <c r="AZ1422" s="19"/>
    </row>
    <row r="1423" spans="1:52" ht="15.75" customHeight="1">
      <c r="A1423" s="19"/>
      <c r="B1423" s="19"/>
      <c r="C1423" s="19"/>
      <c r="D1423" s="19"/>
      <c r="E1423" s="19"/>
      <c r="F1423" s="19"/>
      <c r="G1423" s="19"/>
      <c r="H1423" s="19"/>
      <c r="I1423" s="19"/>
      <c r="J1423" s="19"/>
      <c r="K1423" s="19"/>
      <c r="L1423" s="19"/>
      <c r="M1423" s="19"/>
      <c r="N1423" s="19"/>
      <c r="O1423" s="19"/>
      <c r="P1423" s="19"/>
      <c r="Q1423" s="19"/>
      <c r="R1423" s="19"/>
      <c r="S1423" s="19"/>
      <c r="T1423" s="19"/>
      <c r="U1423" s="19"/>
      <c r="V1423" s="19"/>
      <c r="W1423" s="19"/>
      <c r="X1423" s="19"/>
      <c r="Y1423" s="19"/>
      <c r="Z1423" s="19"/>
      <c r="AA1423" s="19"/>
      <c r="AB1423" s="19"/>
      <c r="AC1423" s="19"/>
      <c r="AD1423" s="19"/>
      <c r="AE1423" s="19"/>
      <c r="AF1423" s="19"/>
      <c r="AG1423" s="19"/>
      <c r="AH1423" s="19"/>
      <c r="AI1423" s="19"/>
      <c r="AJ1423" s="19"/>
      <c r="AK1423" s="19"/>
      <c r="AL1423" s="19"/>
      <c r="AM1423" s="19"/>
      <c r="AN1423" s="19"/>
      <c r="AO1423" s="19"/>
      <c r="AP1423" s="19"/>
      <c r="AQ1423" s="19"/>
      <c r="AR1423" s="19"/>
      <c r="AS1423" s="19"/>
      <c r="AT1423" s="19"/>
      <c r="AU1423" s="19"/>
      <c r="AV1423" s="19"/>
      <c r="AW1423" s="19"/>
      <c r="AX1423" s="19"/>
      <c r="AY1423" s="19"/>
      <c r="AZ1423" s="19"/>
    </row>
    <row r="1424" spans="1:52" ht="15.75" customHeight="1">
      <c r="A1424" s="19"/>
      <c r="B1424" s="19"/>
      <c r="C1424" s="19"/>
      <c r="D1424" s="19"/>
      <c r="E1424" s="19"/>
      <c r="F1424" s="19"/>
      <c r="G1424" s="19"/>
      <c r="H1424" s="19"/>
      <c r="I1424" s="19"/>
      <c r="J1424" s="19"/>
      <c r="K1424" s="19"/>
      <c r="L1424" s="19"/>
      <c r="M1424" s="19"/>
      <c r="N1424" s="19"/>
      <c r="O1424" s="19"/>
      <c r="P1424" s="19"/>
      <c r="Q1424" s="19"/>
      <c r="R1424" s="19"/>
      <c r="S1424" s="19"/>
      <c r="T1424" s="19"/>
      <c r="U1424" s="19"/>
      <c r="V1424" s="19"/>
      <c r="W1424" s="19"/>
      <c r="X1424" s="19"/>
      <c r="Y1424" s="19"/>
      <c r="Z1424" s="19"/>
      <c r="AA1424" s="19"/>
      <c r="AB1424" s="19"/>
      <c r="AC1424" s="19"/>
      <c r="AD1424" s="19"/>
      <c r="AE1424" s="19"/>
      <c r="AF1424" s="19"/>
      <c r="AG1424" s="19"/>
      <c r="AH1424" s="19"/>
      <c r="AI1424" s="19"/>
      <c r="AJ1424" s="19"/>
      <c r="AK1424" s="19"/>
      <c r="AL1424" s="19"/>
      <c r="AM1424" s="19"/>
      <c r="AN1424" s="19"/>
      <c r="AO1424" s="19"/>
      <c r="AP1424" s="19"/>
      <c r="AQ1424" s="19"/>
      <c r="AR1424" s="19"/>
      <c r="AS1424" s="19"/>
      <c r="AT1424" s="19"/>
      <c r="AU1424" s="19"/>
      <c r="AV1424" s="19"/>
      <c r="AW1424" s="19"/>
      <c r="AX1424" s="19"/>
      <c r="AY1424" s="19"/>
      <c r="AZ1424" s="19"/>
    </row>
    <row r="1425" spans="1:52" ht="15.75" customHeight="1">
      <c r="A1425" s="19"/>
      <c r="B1425" s="19"/>
      <c r="C1425" s="19"/>
      <c r="D1425" s="19"/>
      <c r="E1425" s="19"/>
      <c r="F1425" s="19"/>
      <c r="G1425" s="19"/>
      <c r="H1425" s="19"/>
      <c r="I1425" s="19"/>
      <c r="J1425" s="19"/>
      <c r="K1425" s="19"/>
      <c r="L1425" s="19"/>
      <c r="M1425" s="19"/>
      <c r="N1425" s="19"/>
      <c r="O1425" s="19"/>
      <c r="P1425" s="19"/>
      <c r="Q1425" s="19"/>
      <c r="R1425" s="19"/>
      <c r="S1425" s="19"/>
      <c r="T1425" s="19"/>
      <c r="U1425" s="19"/>
      <c r="V1425" s="19"/>
      <c r="W1425" s="19"/>
      <c r="X1425" s="19"/>
      <c r="Y1425" s="19"/>
      <c r="Z1425" s="19"/>
      <c r="AA1425" s="19"/>
      <c r="AB1425" s="19"/>
      <c r="AC1425" s="19"/>
      <c r="AD1425" s="19"/>
      <c r="AE1425" s="19"/>
      <c r="AF1425" s="19"/>
      <c r="AG1425" s="19"/>
      <c r="AH1425" s="19"/>
      <c r="AI1425" s="19"/>
      <c r="AJ1425" s="19"/>
      <c r="AK1425" s="19"/>
      <c r="AL1425" s="19"/>
      <c r="AM1425" s="19"/>
      <c r="AN1425" s="19"/>
      <c r="AO1425" s="19"/>
      <c r="AP1425" s="19"/>
      <c r="AQ1425" s="19"/>
      <c r="AR1425" s="19"/>
      <c r="AS1425" s="19"/>
      <c r="AT1425" s="19"/>
      <c r="AU1425" s="19"/>
      <c r="AV1425" s="19"/>
      <c r="AW1425" s="19"/>
      <c r="AX1425" s="19"/>
      <c r="AY1425" s="19"/>
      <c r="AZ1425" s="19"/>
    </row>
    <row r="1426" spans="1:52" ht="15.75" customHeight="1">
      <c r="A1426" s="19"/>
      <c r="B1426" s="19"/>
      <c r="C1426" s="19"/>
      <c r="D1426" s="19"/>
      <c r="E1426" s="19"/>
      <c r="F1426" s="19"/>
      <c r="G1426" s="19"/>
      <c r="H1426" s="19"/>
      <c r="I1426" s="19"/>
      <c r="J1426" s="19"/>
      <c r="K1426" s="19"/>
      <c r="L1426" s="19"/>
      <c r="M1426" s="19"/>
      <c r="N1426" s="19"/>
      <c r="O1426" s="19"/>
      <c r="P1426" s="19"/>
      <c r="Q1426" s="19"/>
      <c r="R1426" s="19"/>
      <c r="S1426" s="19"/>
      <c r="T1426" s="19"/>
      <c r="U1426" s="19"/>
      <c r="V1426" s="19"/>
      <c r="W1426" s="19"/>
      <c r="X1426" s="19"/>
      <c r="Y1426" s="19"/>
      <c r="Z1426" s="19"/>
      <c r="AA1426" s="19"/>
      <c r="AB1426" s="19"/>
      <c r="AC1426" s="19"/>
      <c r="AD1426" s="19"/>
      <c r="AE1426" s="19"/>
      <c r="AF1426" s="19"/>
      <c r="AG1426" s="19"/>
      <c r="AH1426" s="19"/>
      <c r="AI1426" s="19"/>
      <c r="AJ1426" s="19"/>
      <c r="AK1426" s="19"/>
      <c r="AL1426" s="19"/>
      <c r="AM1426" s="19"/>
      <c r="AN1426" s="19"/>
      <c r="AO1426" s="19"/>
      <c r="AP1426" s="19"/>
      <c r="AQ1426" s="19"/>
      <c r="AR1426" s="19"/>
      <c r="AS1426" s="19"/>
      <c r="AT1426" s="19"/>
      <c r="AU1426" s="19"/>
      <c r="AV1426" s="19"/>
      <c r="AW1426" s="19"/>
      <c r="AX1426" s="19"/>
      <c r="AY1426" s="19"/>
      <c r="AZ1426" s="19"/>
    </row>
    <row r="1427" spans="1:52" ht="15.75" customHeight="1">
      <c r="A1427" s="19"/>
      <c r="B1427" s="19"/>
      <c r="C1427" s="19"/>
      <c r="D1427" s="19"/>
      <c r="E1427" s="19"/>
      <c r="F1427" s="19"/>
      <c r="G1427" s="19"/>
      <c r="H1427" s="19"/>
      <c r="I1427" s="19"/>
      <c r="J1427" s="19"/>
      <c r="K1427" s="19"/>
      <c r="L1427" s="19"/>
      <c r="M1427" s="19"/>
      <c r="N1427" s="19"/>
      <c r="O1427" s="19"/>
      <c r="P1427" s="19"/>
      <c r="Q1427" s="19"/>
      <c r="R1427" s="19"/>
      <c r="S1427" s="19"/>
      <c r="T1427" s="19"/>
      <c r="U1427" s="19"/>
      <c r="V1427" s="19"/>
      <c r="W1427" s="19"/>
      <c r="X1427" s="19"/>
      <c r="Y1427" s="19"/>
      <c r="Z1427" s="19"/>
      <c r="AA1427" s="19"/>
      <c r="AB1427" s="19"/>
      <c r="AC1427" s="19"/>
      <c r="AD1427" s="19"/>
      <c r="AE1427" s="19"/>
      <c r="AF1427" s="19"/>
      <c r="AG1427" s="19"/>
      <c r="AH1427" s="19"/>
      <c r="AI1427" s="19"/>
      <c r="AJ1427" s="19"/>
      <c r="AK1427" s="19"/>
      <c r="AL1427" s="19"/>
      <c r="AM1427" s="19"/>
      <c r="AN1427" s="19"/>
      <c r="AO1427" s="19"/>
      <c r="AP1427" s="19"/>
      <c r="AQ1427" s="19"/>
      <c r="AR1427" s="19"/>
      <c r="AS1427" s="19"/>
      <c r="AT1427" s="19"/>
      <c r="AU1427" s="19"/>
      <c r="AV1427" s="19"/>
      <c r="AW1427" s="19"/>
      <c r="AX1427" s="19"/>
      <c r="AY1427" s="19"/>
      <c r="AZ1427" s="19"/>
    </row>
    <row r="1428" spans="1:52" ht="15.75" customHeight="1">
      <c r="A1428" s="19"/>
      <c r="B1428" s="19"/>
      <c r="C1428" s="19"/>
      <c r="D1428" s="19"/>
      <c r="E1428" s="19"/>
      <c r="F1428" s="19"/>
      <c r="G1428" s="19"/>
      <c r="H1428" s="19"/>
      <c r="I1428" s="19"/>
      <c r="J1428" s="19"/>
      <c r="K1428" s="19"/>
      <c r="L1428" s="19"/>
      <c r="M1428" s="19"/>
      <c r="N1428" s="19"/>
      <c r="O1428" s="19"/>
      <c r="P1428" s="19"/>
      <c r="Q1428" s="19"/>
      <c r="R1428" s="19"/>
      <c r="S1428" s="19"/>
      <c r="T1428" s="19"/>
      <c r="U1428" s="19"/>
      <c r="V1428" s="19"/>
      <c r="W1428" s="19"/>
      <c r="X1428" s="19"/>
      <c r="Y1428" s="19"/>
      <c r="Z1428" s="19"/>
      <c r="AA1428" s="19"/>
      <c r="AB1428" s="19"/>
      <c r="AC1428" s="19"/>
      <c r="AD1428" s="19"/>
      <c r="AE1428" s="19"/>
      <c r="AF1428" s="19"/>
      <c r="AG1428" s="19"/>
      <c r="AH1428" s="19"/>
      <c r="AI1428" s="19"/>
      <c r="AJ1428" s="19"/>
      <c r="AK1428" s="19"/>
      <c r="AL1428" s="19"/>
      <c r="AM1428" s="19"/>
      <c r="AN1428" s="19"/>
      <c r="AO1428" s="19"/>
      <c r="AP1428" s="19"/>
      <c r="AQ1428" s="19"/>
      <c r="AR1428" s="19"/>
      <c r="AS1428" s="19"/>
      <c r="AT1428" s="19"/>
      <c r="AU1428" s="19"/>
      <c r="AV1428" s="19"/>
      <c r="AW1428" s="19"/>
      <c r="AX1428" s="19"/>
      <c r="AY1428" s="19"/>
      <c r="AZ1428" s="19"/>
    </row>
    <row r="1429" spans="1:52" ht="15.75" customHeight="1">
      <c r="A1429" s="19"/>
      <c r="B1429" s="19"/>
      <c r="C1429" s="19"/>
      <c r="D1429" s="19"/>
      <c r="E1429" s="19"/>
      <c r="F1429" s="19"/>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row>
    <row r="1430" spans="1:52" ht="15.75" customHeight="1">
      <c r="A1430" s="19"/>
      <c r="B1430" s="19"/>
      <c r="C1430" s="19"/>
      <c r="D1430" s="19"/>
      <c r="E1430" s="19"/>
      <c r="F1430" s="19"/>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row>
    <row r="1431" spans="1:52" ht="15.75" customHeight="1">
      <c r="A1431" s="19"/>
      <c r="B1431" s="19"/>
      <c r="C1431" s="19"/>
      <c r="D1431" s="19"/>
      <c r="E1431" s="19"/>
      <c r="F1431" s="19"/>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row>
    <row r="1432" spans="1:52" ht="15.75" customHeight="1">
      <c r="A1432" s="19"/>
      <c r="B1432" s="19"/>
      <c r="C1432" s="19"/>
      <c r="D1432" s="19"/>
      <c r="E1432" s="19"/>
      <c r="F1432" s="19"/>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row>
    <row r="1433" spans="1:52" ht="15.75" customHeight="1">
      <c r="A1433" s="19"/>
      <c r="B1433" s="19"/>
      <c r="C1433" s="19"/>
      <c r="D1433" s="19"/>
      <c r="E1433" s="19"/>
      <c r="F1433" s="19"/>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row>
    <row r="1434" spans="1:52" ht="15.75" customHeight="1">
      <c r="A1434" s="19"/>
      <c r="B1434" s="19"/>
      <c r="C1434" s="19"/>
      <c r="D1434" s="19"/>
      <c r="E1434" s="19"/>
      <c r="F1434" s="19"/>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row>
    <row r="1435" spans="1:52" ht="15.75" customHeight="1">
      <c r="A1435" s="19"/>
      <c r="B1435" s="19"/>
      <c r="C1435" s="19"/>
      <c r="D1435" s="19"/>
      <c r="E1435" s="19"/>
      <c r="F1435" s="19"/>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row>
    <row r="1436" spans="1:52" ht="15.75" customHeight="1">
      <c r="A1436" s="19"/>
      <c r="B1436" s="19"/>
      <c r="C1436" s="19"/>
      <c r="D1436" s="19"/>
      <c r="E1436" s="19"/>
      <c r="F1436" s="19"/>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row>
    <row r="1437" spans="1:52" ht="15.75" customHeight="1">
      <c r="A1437" s="19"/>
      <c r="B1437" s="19"/>
      <c r="C1437" s="19"/>
      <c r="D1437" s="19"/>
      <c r="E1437" s="19"/>
      <c r="F1437" s="19"/>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row>
    <row r="1438" spans="1:52" ht="15.75" customHeight="1">
      <c r="A1438" s="19"/>
      <c r="B1438" s="19"/>
      <c r="C1438" s="19"/>
      <c r="D1438" s="19"/>
      <c r="E1438" s="19"/>
      <c r="F1438" s="19"/>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row>
    <row r="1439" spans="1:52" ht="15.75" customHeight="1">
      <c r="A1439" s="19"/>
      <c r="B1439" s="19"/>
      <c r="C1439" s="19"/>
      <c r="D1439" s="19"/>
      <c r="E1439" s="19"/>
      <c r="F1439" s="19"/>
      <c r="G1439" s="19"/>
      <c r="H1439" s="19"/>
      <c r="I1439" s="19"/>
      <c r="J1439" s="19"/>
      <c r="K1439" s="19"/>
      <c r="L1439" s="19"/>
      <c r="M1439" s="19"/>
      <c r="N1439" s="19"/>
      <c r="O1439" s="19"/>
      <c r="P1439" s="19"/>
      <c r="Q1439" s="19"/>
      <c r="R1439" s="19"/>
      <c r="S1439" s="19"/>
      <c r="T1439" s="19"/>
      <c r="U1439" s="19"/>
      <c r="V1439" s="19"/>
      <c r="W1439" s="19"/>
      <c r="X1439" s="19"/>
      <c r="Y1439" s="19"/>
      <c r="Z1439" s="19"/>
      <c r="AA1439" s="19"/>
      <c r="AB1439" s="19"/>
      <c r="AC1439" s="19"/>
      <c r="AD1439" s="19"/>
      <c r="AE1439" s="19"/>
      <c r="AF1439" s="19"/>
      <c r="AG1439" s="19"/>
      <c r="AH1439" s="19"/>
      <c r="AI1439" s="19"/>
      <c r="AJ1439" s="19"/>
      <c r="AK1439" s="19"/>
      <c r="AL1439" s="19"/>
      <c r="AM1439" s="19"/>
      <c r="AN1439" s="19"/>
      <c r="AO1439" s="19"/>
      <c r="AP1439" s="19"/>
      <c r="AQ1439" s="19"/>
      <c r="AR1439" s="19"/>
      <c r="AS1439" s="19"/>
      <c r="AT1439" s="19"/>
      <c r="AU1439" s="19"/>
      <c r="AV1439" s="19"/>
      <c r="AW1439" s="19"/>
      <c r="AX1439" s="19"/>
      <c r="AY1439" s="19"/>
      <c r="AZ1439" s="19"/>
    </row>
    <row r="1440" spans="1:52" ht="15.75" customHeight="1">
      <c r="A1440" s="19"/>
      <c r="B1440" s="19"/>
      <c r="C1440" s="19"/>
      <c r="D1440" s="19"/>
      <c r="E1440" s="19"/>
      <c r="F1440" s="19"/>
      <c r="G1440" s="19"/>
      <c r="H1440" s="19"/>
      <c r="I1440" s="19"/>
      <c r="J1440" s="19"/>
      <c r="K1440" s="19"/>
      <c r="L1440" s="19"/>
      <c r="M1440" s="19"/>
      <c r="N1440" s="19"/>
      <c r="O1440" s="19"/>
      <c r="P1440" s="19"/>
      <c r="Q1440" s="19"/>
      <c r="R1440" s="19"/>
      <c r="S1440" s="19"/>
      <c r="T1440" s="19"/>
      <c r="U1440" s="19"/>
      <c r="V1440" s="19"/>
      <c r="W1440" s="19"/>
      <c r="X1440" s="19"/>
      <c r="Y1440" s="19"/>
      <c r="Z1440" s="19"/>
      <c r="AA1440" s="19"/>
      <c r="AB1440" s="19"/>
      <c r="AC1440" s="19"/>
      <c r="AD1440" s="19"/>
      <c r="AE1440" s="19"/>
      <c r="AF1440" s="19"/>
      <c r="AG1440" s="19"/>
      <c r="AH1440" s="19"/>
      <c r="AI1440" s="19"/>
      <c r="AJ1440" s="19"/>
      <c r="AK1440" s="19"/>
      <c r="AL1440" s="19"/>
      <c r="AM1440" s="19"/>
      <c r="AN1440" s="19"/>
      <c r="AO1440" s="19"/>
      <c r="AP1440" s="19"/>
      <c r="AQ1440" s="19"/>
      <c r="AR1440" s="19"/>
      <c r="AS1440" s="19"/>
      <c r="AT1440" s="19"/>
      <c r="AU1440" s="19"/>
      <c r="AV1440" s="19"/>
      <c r="AW1440" s="19"/>
      <c r="AX1440" s="19"/>
      <c r="AY1440" s="19"/>
      <c r="AZ1440" s="19"/>
    </row>
    <row r="1441" spans="1:52" ht="15.75" customHeight="1">
      <c r="A1441" s="19"/>
      <c r="B1441" s="19"/>
      <c r="C1441" s="19"/>
      <c r="D1441" s="19"/>
      <c r="E1441" s="19"/>
      <c r="F1441" s="19"/>
      <c r="G1441" s="19"/>
      <c r="H1441" s="19"/>
      <c r="I1441" s="19"/>
      <c r="J1441" s="19"/>
      <c r="K1441" s="19"/>
      <c r="L1441" s="19"/>
      <c r="M1441" s="19"/>
      <c r="N1441" s="19"/>
      <c r="O1441" s="19"/>
      <c r="P1441" s="19"/>
      <c r="Q1441" s="19"/>
      <c r="R1441" s="19"/>
      <c r="S1441" s="19"/>
      <c r="T1441" s="19"/>
      <c r="U1441" s="19"/>
      <c r="V1441" s="19"/>
      <c r="W1441" s="19"/>
      <c r="X1441" s="19"/>
      <c r="Y1441" s="19"/>
      <c r="Z1441" s="19"/>
      <c r="AA1441" s="19"/>
      <c r="AB1441" s="19"/>
      <c r="AC1441" s="19"/>
      <c r="AD1441" s="19"/>
      <c r="AE1441" s="19"/>
      <c r="AF1441" s="19"/>
      <c r="AG1441" s="19"/>
      <c r="AH1441" s="19"/>
      <c r="AI1441" s="19"/>
      <c r="AJ1441" s="19"/>
      <c r="AK1441" s="19"/>
      <c r="AL1441" s="19"/>
      <c r="AM1441" s="19"/>
      <c r="AN1441" s="19"/>
      <c r="AO1441" s="19"/>
      <c r="AP1441" s="19"/>
      <c r="AQ1441" s="19"/>
      <c r="AR1441" s="19"/>
      <c r="AS1441" s="19"/>
      <c r="AT1441" s="19"/>
      <c r="AU1441" s="19"/>
      <c r="AV1441" s="19"/>
      <c r="AW1441" s="19"/>
      <c r="AX1441" s="19"/>
      <c r="AY1441" s="19"/>
      <c r="AZ1441" s="19"/>
    </row>
    <row r="1442" spans="1:52" ht="15.75" customHeight="1">
      <c r="A1442" s="19"/>
      <c r="B1442" s="19"/>
      <c r="C1442" s="19"/>
      <c r="D1442" s="19"/>
      <c r="E1442" s="19"/>
      <c r="F1442" s="19"/>
      <c r="G1442" s="19"/>
      <c r="H1442" s="19"/>
      <c r="I1442" s="19"/>
      <c r="J1442" s="19"/>
      <c r="K1442" s="19"/>
      <c r="L1442" s="19"/>
      <c r="M1442" s="19"/>
      <c r="N1442" s="19"/>
      <c r="O1442" s="19"/>
      <c r="P1442" s="19"/>
      <c r="Q1442" s="19"/>
      <c r="R1442" s="19"/>
      <c r="S1442" s="19"/>
      <c r="T1442" s="19"/>
      <c r="U1442" s="19"/>
      <c r="V1442" s="19"/>
      <c r="W1442" s="19"/>
      <c r="X1442" s="19"/>
      <c r="Y1442" s="19"/>
      <c r="Z1442" s="19"/>
      <c r="AA1442" s="19"/>
      <c r="AB1442" s="19"/>
      <c r="AC1442" s="19"/>
      <c r="AD1442" s="19"/>
      <c r="AE1442" s="19"/>
      <c r="AF1442" s="19"/>
      <c r="AG1442" s="19"/>
      <c r="AH1442" s="19"/>
      <c r="AI1442" s="19"/>
      <c r="AJ1442" s="19"/>
      <c r="AK1442" s="19"/>
      <c r="AL1442" s="19"/>
      <c r="AM1442" s="19"/>
      <c r="AN1442" s="19"/>
      <c r="AO1442" s="19"/>
      <c r="AP1442" s="19"/>
      <c r="AQ1442" s="19"/>
      <c r="AR1442" s="19"/>
      <c r="AS1442" s="19"/>
      <c r="AT1442" s="19"/>
      <c r="AU1442" s="19"/>
      <c r="AV1442" s="19"/>
      <c r="AW1442" s="19"/>
      <c r="AX1442" s="19"/>
      <c r="AY1442" s="19"/>
      <c r="AZ1442" s="19"/>
    </row>
    <row r="1443" spans="1:52" ht="15.75" customHeight="1">
      <c r="A1443" s="19"/>
      <c r="B1443" s="19"/>
      <c r="C1443" s="19"/>
      <c r="D1443" s="19"/>
      <c r="E1443" s="19"/>
      <c r="F1443" s="19"/>
      <c r="G1443" s="19"/>
      <c r="H1443" s="19"/>
      <c r="I1443" s="19"/>
      <c r="J1443" s="19"/>
      <c r="K1443" s="19"/>
      <c r="L1443" s="19"/>
      <c r="M1443" s="19"/>
      <c r="N1443" s="19"/>
      <c r="O1443" s="19"/>
      <c r="P1443" s="19"/>
      <c r="Q1443" s="19"/>
      <c r="R1443" s="19"/>
      <c r="S1443" s="19"/>
      <c r="T1443" s="19"/>
      <c r="U1443" s="19"/>
      <c r="V1443" s="19"/>
      <c r="W1443" s="19"/>
      <c r="X1443" s="19"/>
      <c r="Y1443" s="19"/>
      <c r="Z1443" s="19"/>
      <c r="AA1443" s="19"/>
      <c r="AB1443" s="19"/>
      <c r="AC1443" s="19"/>
      <c r="AD1443" s="19"/>
      <c r="AE1443" s="19"/>
      <c r="AF1443" s="19"/>
      <c r="AG1443" s="19"/>
      <c r="AH1443" s="19"/>
      <c r="AI1443" s="19"/>
      <c r="AJ1443" s="19"/>
      <c r="AK1443" s="19"/>
      <c r="AL1443" s="19"/>
      <c r="AM1443" s="19"/>
      <c r="AN1443" s="19"/>
      <c r="AO1443" s="19"/>
      <c r="AP1443" s="19"/>
      <c r="AQ1443" s="19"/>
      <c r="AR1443" s="19"/>
      <c r="AS1443" s="19"/>
      <c r="AT1443" s="19"/>
      <c r="AU1443" s="19"/>
      <c r="AV1443" s="19"/>
      <c r="AW1443" s="19"/>
      <c r="AX1443" s="19"/>
      <c r="AY1443" s="19"/>
      <c r="AZ1443" s="19"/>
    </row>
    <row r="1444" spans="1:52" ht="15.75" customHeight="1">
      <c r="A1444" s="19"/>
      <c r="B1444" s="19"/>
      <c r="C1444" s="19"/>
      <c r="D1444" s="19"/>
      <c r="E1444" s="19"/>
      <c r="F1444" s="19"/>
      <c r="G1444" s="19"/>
      <c r="H1444" s="19"/>
      <c r="I1444" s="19"/>
      <c r="J1444" s="19"/>
      <c r="K1444" s="19"/>
      <c r="L1444" s="19"/>
      <c r="M1444" s="19"/>
      <c r="N1444" s="19"/>
      <c r="O1444" s="19"/>
      <c r="P1444" s="19"/>
      <c r="Q1444" s="19"/>
      <c r="R1444" s="19"/>
      <c r="S1444" s="19"/>
      <c r="T1444" s="19"/>
      <c r="U1444" s="19"/>
      <c r="V1444" s="19"/>
      <c r="W1444" s="19"/>
      <c r="X1444" s="19"/>
      <c r="Y1444" s="19"/>
      <c r="Z1444" s="19"/>
      <c r="AA1444" s="19"/>
      <c r="AB1444" s="19"/>
      <c r="AC1444" s="19"/>
      <c r="AD1444" s="19"/>
      <c r="AE1444" s="19"/>
      <c r="AF1444" s="19"/>
      <c r="AG1444" s="19"/>
      <c r="AH1444" s="19"/>
      <c r="AI1444" s="19"/>
      <c r="AJ1444" s="19"/>
      <c r="AK1444" s="19"/>
      <c r="AL1444" s="19"/>
      <c r="AM1444" s="19"/>
      <c r="AN1444" s="19"/>
      <c r="AO1444" s="19"/>
      <c r="AP1444" s="19"/>
      <c r="AQ1444" s="19"/>
      <c r="AR1444" s="19"/>
      <c r="AS1444" s="19"/>
      <c r="AT1444" s="19"/>
      <c r="AU1444" s="19"/>
      <c r="AV1444" s="19"/>
      <c r="AW1444" s="19"/>
      <c r="AX1444" s="19"/>
      <c r="AY1444" s="19"/>
      <c r="AZ1444" s="19"/>
    </row>
    <row r="1445" spans="1:52" ht="15.75" customHeight="1">
      <c r="A1445" s="19"/>
      <c r="B1445" s="19"/>
      <c r="C1445" s="19"/>
      <c r="D1445" s="19"/>
      <c r="E1445" s="19"/>
      <c r="F1445" s="19"/>
      <c r="G1445" s="19"/>
      <c r="H1445" s="19"/>
      <c r="I1445" s="19"/>
      <c r="J1445" s="19"/>
      <c r="K1445" s="19"/>
      <c r="L1445" s="19"/>
      <c r="M1445" s="19"/>
      <c r="N1445" s="19"/>
      <c r="O1445" s="19"/>
      <c r="P1445" s="19"/>
      <c r="Q1445" s="19"/>
      <c r="R1445" s="19"/>
      <c r="S1445" s="19"/>
      <c r="T1445" s="19"/>
      <c r="U1445" s="19"/>
      <c r="V1445" s="19"/>
      <c r="W1445" s="19"/>
      <c r="X1445" s="19"/>
      <c r="Y1445" s="19"/>
      <c r="Z1445" s="19"/>
      <c r="AA1445" s="19"/>
      <c r="AB1445" s="19"/>
      <c r="AC1445" s="19"/>
      <c r="AD1445" s="19"/>
      <c r="AE1445" s="19"/>
      <c r="AF1445" s="19"/>
      <c r="AG1445" s="19"/>
      <c r="AH1445" s="19"/>
      <c r="AI1445" s="19"/>
      <c r="AJ1445" s="19"/>
      <c r="AK1445" s="19"/>
      <c r="AL1445" s="19"/>
      <c r="AM1445" s="19"/>
      <c r="AN1445" s="19"/>
      <c r="AO1445" s="19"/>
      <c r="AP1445" s="19"/>
      <c r="AQ1445" s="19"/>
      <c r="AR1445" s="19"/>
      <c r="AS1445" s="19"/>
      <c r="AT1445" s="19"/>
      <c r="AU1445" s="19"/>
      <c r="AV1445" s="19"/>
      <c r="AW1445" s="19"/>
      <c r="AX1445" s="19"/>
      <c r="AY1445" s="19"/>
      <c r="AZ1445" s="19"/>
    </row>
    <row r="1446" spans="1:52" ht="15.75" customHeight="1">
      <c r="A1446" s="19"/>
      <c r="B1446" s="19"/>
      <c r="C1446" s="19"/>
      <c r="D1446" s="19"/>
      <c r="E1446" s="19"/>
      <c r="F1446" s="19"/>
      <c r="G1446" s="19"/>
      <c r="H1446" s="19"/>
      <c r="I1446" s="19"/>
      <c r="J1446" s="19"/>
      <c r="K1446" s="19"/>
      <c r="L1446" s="19"/>
      <c r="M1446" s="19"/>
      <c r="N1446" s="19"/>
      <c r="O1446" s="19"/>
      <c r="P1446" s="19"/>
      <c r="Q1446" s="19"/>
      <c r="R1446" s="19"/>
      <c r="S1446" s="19"/>
      <c r="T1446" s="19"/>
      <c r="U1446" s="19"/>
      <c r="V1446" s="19"/>
      <c r="W1446" s="19"/>
      <c r="X1446" s="19"/>
      <c r="Y1446" s="19"/>
      <c r="Z1446" s="19"/>
      <c r="AA1446" s="19"/>
      <c r="AB1446" s="19"/>
      <c r="AC1446" s="19"/>
      <c r="AD1446" s="19"/>
      <c r="AE1446" s="19"/>
      <c r="AF1446" s="19"/>
      <c r="AG1446" s="19"/>
      <c r="AH1446" s="19"/>
      <c r="AI1446" s="19"/>
      <c r="AJ1446" s="19"/>
      <c r="AK1446" s="19"/>
      <c r="AL1446" s="19"/>
      <c r="AM1446" s="19"/>
      <c r="AN1446" s="19"/>
      <c r="AO1446" s="19"/>
      <c r="AP1446" s="19"/>
      <c r="AQ1446" s="19"/>
      <c r="AR1446" s="19"/>
      <c r="AS1446" s="19"/>
      <c r="AT1446" s="19"/>
      <c r="AU1446" s="19"/>
      <c r="AV1446" s="19"/>
      <c r="AW1446" s="19"/>
      <c r="AX1446" s="19"/>
      <c r="AY1446" s="19"/>
      <c r="AZ1446" s="19"/>
    </row>
    <row r="1447" spans="1:52" ht="15.75" customHeight="1">
      <c r="A1447" s="19"/>
      <c r="B1447" s="19"/>
      <c r="C1447" s="19"/>
      <c r="D1447" s="19"/>
      <c r="E1447" s="19"/>
      <c r="F1447" s="19"/>
      <c r="G1447" s="19"/>
      <c r="H1447" s="19"/>
      <c r="I1447" s="19"/>
      <c r="J1447" s="19"/>
      <c r="K1447" s="19"/>
      <c r="L1447" s="19"/>
      <c r="M1447" s="19"/>
      <c r="N1447" s="19"/>
      <c r="O1447" s="19"/>
      <c r="P1447" s="19"/>
      <c r="Q1447" s="19"/>
      <c r="R1447" s="19"/>
      <c r="S1447" s="19"/>
      <c r="T1447" s="19"/>
      <c r="U1447" s="19"/>
      <c r="V1447" s="19"/>
      <c r="W1447" s="19"/>
      <c r="X1447" s="19"/>
      <c r="Y1447" s="19"/>
      <c r="Z1447" s="19"/>
      <c r="AA1447" s="19"/>
      <c r="AB1447" s="19"/>
      <c r="AC1447" s="19"/>
      <c r="AD1447" s="19"/>
      <c r="AE1447" s="19"/>
      <c r="AF1447" s="19"/>
      <c r="AG1447" s="19"/>
      <c r="AH1447" s="19"/>
      <c r="AI1447" s="19"/>
      <c r="AJ1447" s="19"/>
      <c r="AK1447" s="19"/>
      <c r="AL1447" s="19"/>
      <c r="AM1447" s="19"/>
      <c r="AN1447" s="19"/>
      <c r="AO1447" s="19"/>
      <c r="AP1447" s="19"/>
      <c r="AQ1447" s="19"/>
      <c r="AR1447" s="19"/>
      <c r="AS1447" s="19"/>
      <c r="AT1447" s="19"/>
      <c r="AU1447" s="19"/>
      <c r="AV1447" s="19"/>
      <c r="AW1447" s="19"/>
      <c r="AX1447" s="19"/>
      <c r="AY1447" s="19"/>
      <c r="AZ1447" s="19"/>
    </row>
    <row r="1448" spans="1:52" ht="15.75" customHeight="1">
      <c r="A1448" s="19"/>
      <c r="B1448" s="19"/>
      <c r="C1448" s="19"/>
      <c r="D1448" s="19"/>
      <c r="E1448" s="19"/>
      <c r="F1448" s="19"/>
      <c r="G1448" s="19"/>
      <c r="H1448" s="19"/>
      <c r="I1448" s="19"/>
      <c r="J1448" s="19"/>
      <c r="K1448" s="19"/>
      <c r="L1448" s="19"/>
      <c r="M1448" s="19"/>
      <c r="N1448" s="19"/>
      <c r="O1448" s="19"/>
      <c r="P1448" s="19"/>
      <c r="Q1448" s="19"/>
      <c r="R1448" s="19"/>
      <c r="S1448" s="19"/>
      <c r="T1448" s="19"/>
      <c r="U1448" s="19"/>
      <c r="V1448" s="19"/>
      <c r="W1448" s="19"/>
      <c r="X1448" s="19"/>
      <c r="Y1448" s="19"/>
      <c r="Z1448" s="19"/>
      <c r="AA1448" s="19"/>
      <c r="AB1448" s="19"/>
      <c r="AC1448" s="19"/>
      <c r="AD1448" s="19"/>
      <c r="AE1448" s="19"/>
      <c r="AF1448" s="19"/>
      <c r="AG1448" s="19"/>
      <c r="AH1448" s="19"/>
      <c r="AI1448" s="19"/>
      <c r="AJ1448" s="19"/>
      <c r="AK1448" s="19"/>
      <c r="AL1448" s="19"/>
      <c r="AM1448" s="19"/>
      <c r="AN1448" s="19"/>
      <c r="AO1448" s="19"/>
      <c r="AP1448" s="19"/>
      <c r="AQ1448" s="19"/>
      <c r="AR1448" s="19"/>
      <c r="AS1448" s="19"/>
      <c r="AT1448" s="19"/>
      <c r="AU1448" s="19"/>
      <c r="AV1448" s="19"/>
      <c r="AW1448" s="19"/>
      <c r="AX1448" s="19"/>
      <c r="AY1448" s="19"/>
      <c r="AZ1448" s="19"/>
    </row>
    <row r="1449" spans="1:52" ht="15.75" customHeight="1">
      <c r="A1449" s="19"/>
      <c r="B1449" s="19"/>
      <c r="C1449" s="19"/>
      <c r="D1449" s="19"/>
      <c r="E1449" s="19"/>
      <c r="F1449" s="19"/>
      <c r="G1449" s="19"/>
      <c r="H1449" s="19"/>
      <c r="I1449" s="19"/>
      <c r="J1449" s="19"/>
      <c r="K1449" s="19"/>
      <c r="L1449" s="19"/>
      <c r="M1449" s="19"/>
      <c r="N1449" s="19"/>
      <c r="O1449" s="19"/>
      <c r="P1449" s="19"/>
      <c r="Q1449" s="19"/>
      <c r="R1449" s="19"/>
      <c r="S1449" s="19"/>
      <c r="T1449" s="19"/>
      <c r="U1449" s="19"/>
      <c r="V1449" s="19"/>
      <c r="W1449" s="19"/>
      <c r="X1449" s="19"/>
      <c r="Y1449" s="19"/>
      <c r="Z1449" s="19"/>
      <c r="AA1449" s="19"/>
      <c r="AB1449" s="19"/>
      <c r="AC1449" s="19"/>
      <c r="AD1449" s="19"/>
      <c r="AE1449" s="19"/>
      <c r="AF1449" s="19"/>
      <c r="AG1449" s="19"/>
      <c r="AH1449" s="19"/>
      <c r="AI1449" s="19"/>
      <c r="AJ1449" s="19"/>
      <c r="AK1449" s="19"/>
      <c r="AL1449" s="19"/>
      <c r="AM1449" s="19"/>
      <c r="AN1449" s="19"/>
      <c r="AO1449" s="19"/>
      <c r="AP1449" s="19"/>
      <c r="AQ1449" s="19"/>
      <c r="AR1449" s="19"/>
      <c r="AS1449" s="19"/>
      <c r="AT1449" s="19"/>
      <c r="AU1449" s="19"/>
      <c r="AV1449" s="19"/>
      <c r="AW1449" s="19"/>
      <c r="AX1449" s="19"/>
      <c r="AY1449" s="19"/>
      <c r="AZ1449" s="19"/>
    </row>
    <row r="1450" spans="1:52" ht="15.75" customHeight="1">
      <c r="A1450" s="19"/>
      <c r="B1450" s="19"/>
      <c r="C1450" s="19"/>
      <c r="D1450" s="19"/>
      <c r="E1450" s="19"/>
      <c r="F1450" s="19"/>
      <c r="G1450" s="19"/>
      <c r="H1450" s="19"/>
      <c r="I1450" s="19"/>
      <c r="J1450" s="19"/>
      <c r="K1450" s="19"/>
      <c r="L1450" s="19"/>
      <c r="M1450" s="19"/>
      <c r="N1450" s="19"/>
      <c r="O1450" s="19"/>
      <c r="P1450" s="19"/>
      <c r="Q1450" s="19"/>
      <c r="R1450" s="19"/>
      <c r="S1450" s="19"/>
      <c r="T1450" s="19"/>
      <c r="U1450" s="19"/>
      <c r="V1450" s="19"/>
      <c r="W1450" s="19"/>
      <c r="X1450" s="19"/>
      <c r="Y1450" s="19"/>
      <c r="Z1450" s="19"/>
      <c r="AA1450" s="19"/>
      <c r="AB1450" s="19"/>
      <c r="AC1450" s="19"/>
      <c r="AD1450" s="19"/>
      <c r="AE1450" s="19"/>
      <c r="AF1450" s="19"/>
      <c r="AG1450" s="19"/>
      <c r="AH1450" s="19"/>
      <c r="AI1450" s="19"/>
      <c r="AJ1450" s="19"/>
      <c r="AK1450" s="19"/>
      <c r="AL1450" s="19"/>
      <c r="AM1450" s="19"/>
      <c r="AN1450" s="19"/>
      <c r="AO1450" s="19"/>
      <c r="AP1450" s="19"/>
      <c r="AQ1450" s="19"/>
      <c r="AR1450" s="19"/>
      <c r="AS1450" s="19"/>
      <c r="AT1450" s="19"/>
      <c r="AU1450" s="19"/>
      <c r="AV1450" s="19"/>
      <c r="AW1450" s="19"/>
      <c r="AX1450" s="19"/>
      <c r="AY1450" s="19"/>
      <c r="AZ1450" s="19"/>
    </row>
    <row r="1451" spans="1:52" ht="15.75" customHeight="1">
      <c r="A1451" s="19"/>
      <c r="B1451" s="19"/>
      <c r="C1451" s="19"/>
      <c r="D1451" s="19"/>
      <c r="E1451" s="19"/>
      <c r="F1451" s="19"/>
      <c r="G1451" s="19"/>
      <c r="H1451" s="19"/>
      <c r="I1451" s="19"/>
      <c r="J1451" s="19"/>
      <c r="K1451" s="19"/>
      <c r="L1451" s="19"/>
      <c r="M1451" s="19"/>
      <c r="N1451" s="19"/>
      <c r="O1451" s="19"/>
      <c r="P1451" s="19"/>
      <c r="Q1451" s="19"/>
      <c r="R1451" s="19"/>
      <c r="S1451" s="19"/>
      <c r="T1451" s="19"/>
      <c r="U1451" s="19"/>
      <c r="V1451" s="19"/>
      <c r="W1451" s="19"/>
      <c r="X1451" s="19"/>
      <c r="Y1451" s="19"/>
      <c r="Z1451" s="19"/>
      <c r="AA1451" s="19"/>
      <c r="AB1451" s="19"/>
      <c r="AC1451" s="19"/>
      <c r="AD1451" s="19"/>
      <c r="AE1451" s="19"/>
      <c r="AF1451" s="19"/>
      <c r="AG1451" s="19"/>
      <c r="AH1451" s="19"/>
      <c r="AI1451" s="19"/>
      <c r="AJ1451" s="19"/>
      <c r="AK1451" s="19"/>
      <c r="AL1451" s="19"/>
      <c r="AM1451" s="19"/>
      <c r="AN1451" s="19"/>
      <c r="AO1451" s="19"/>
      <c r="AP1451" s="19"/>
      <c r="AQ1451" s="19"/>
      <c r="AR1451" s="19"/>
      <c r="AS1451" s="19"/>
      <c r="AT1451" s="19"/>
      <c r="AU1451" s="19"/>
      <c r="AV1451" s="19"/>
      <c r="AW1451" s="19"/>
      <c r="AX1451" s="19"/>
      <c r="AY1451" s="19"/>
      <c r="AZ1451" s="19"/>
    </row>
    <row r="1452" spans="1:52" ht="15.75" customHeight="1">
      <c r="A1452" s="19"/>
      <c r="B1452" s="19"/>
      <c r="C1452" s="19"/>
      <c r="D1452" s="19"/>
      <c r="E1452" s="19"/>
      <c r="F1452" s="19"/>
      <c r="G1452" s="19"/>
      <c r="H1452" s="19"/>
      <c r="I1452" s="19"/>
      <c r="J1452" s="19"/>
      <c r="K1452" s="19"/>
      <c r="L1452" s="19"/>
      <c r="M1452" s="19"/>
      <c r="N1452" s="19"/>
      <c r="O1452" s="19"/>
      <c r="P1452" s="19"/>
      <c r="Q1452" s="19"/>
      <c r="R1452" s="19"/>
      <c r="S1452" s="19"/>
      <c r="T1452" s="19"/>
      <c r="U1452" s="19"/>
      <c r="V1452" s="19"/>
      <c r="W1452" s="19"/>
      <c r="X1452" s="19"/>
      <c r="Y1452" s="19"/>
      <c r="Z1452" s="19"/>
      <c r="AA1452" s="19"/>
      <c r="AB1452" s="19"/>
      <c r="AC1452" s="19"/>
      <c r="AD1452" s="19"/>
      <c r="AE1452" s="19"/>
      <c r="AF1452" s="19"/>
      <c r="AG1452" s="19"/>
      <c r="AH1452" s="19"/>
      <c r="AI1452" s="19"/>
      <c r="AJ1452" s="19"/>
      <c r="AK1452" s="19"/>
      <c r="AL1452" s="19"/>
      <c r="AM1452" s="19"/>
      <c r="AN1452" s="19"/>
      <c r="AO1452" s="19"/>
      <c r="AP1452" s="19"/>
      <c r="AQ1452" s="19"/>
      <c r="AR1452" s="19"/>
      <c r="AS1452" s="19"/>
      <c r="AT1452" s="19"/>
      <c r="AU1452" s="19"/>
      <c r="AV1452" s="19"/>
      <c r="AW1452" s="19"/>
      <c r="AX1452" s="19"/>
      <c r="AY1452" s="19"/>
      <c r="AZ1452" s="19"/>
    </row>
    <row r="1453" spans="1:52" ht="15.75" customHeight="1">
      <c r="A1453" s="19"/>
      <c r="B1453" s="19"/>
      <c r="C1453" s="19"/>
      <c r="D1453" s="19"/>
      <c r="E1453" s="19"/>
      <c r="F1453" s="19"/>
      <c r="G1453" s="19"/>
      <c r="H1453" s="19"/>
      <c r="I1453" s="19"/>
      <c r="J1453" s="19"/>
      <c r="K1453" s="19"/>
      <c r="L1453" s="19"/>
      <c r="M1453" s="19"/>
      <c r="N1453" s="19"/>
      <c r="O1453" s="19"/>
      <c r="P1453" s="19"/>
      <c r="Q1453" s="19"/>
      <c r="R1453" s="19"/>
      <c r="S1453" s="19"/>
      <c r="T1453" s="19"/>
      <c r="U1453" s="19"/>
      <c r="V1453" s="19"/>
      <c r="W1453" s="19"/>
      <c r="X1453" s="19"/>
      <c r="Y1453" s="19"/>
      <c r="Z1453" s="19"/>
      <c r="AA1453" s="19"/>
      <c r="AB1453" s="19"/>
      <c r="AC1453" s="19"/>
      <c r="AD1453" s="19"/>
      <c r="AE1453" s="19"/>
      <c r="AF1453" s="19"/>
      <c r="AG1453" s="19"/>
      <c r="AH1453" s="19"/>
      <c r="AI1453" s="19"/>
      <c r="AJ1453" s="19"/>
      <c r="AK1453" s="19"/>
      <c r="AL1453" s="19"/>
      <c r="AM1453" s="19"/>
      <c r="AN1453" s="19"/>
      <c r="AO1453" s="19"/>
      <c r="AP1453" s="19"/>
      <c r="AQ1453" s="19"/>
      <c r="AR1453" s="19"/>
      <c r="AS1453" s="19"/>
      <c r="AT1453" s="19"/>
      <c r="AU1453" s="19"/>
      <c r="AV1453" s="19"/>
      <c r="AW1453" s="19"/>
      <c r="AX1453" s="19"/>
      <c r="AY1453" s="19"/>
      <c r="AZ1453" s="19"/>
    </row>
    <row r="1454" spans="1:52" ht="15.75" customHeight="1">
      <c r="A1454" s="19"/>
      <c r="B1454" s="19"/>
      <c r="C1454" s="19"/>
      <c r="D1454" s="19"/>
      <c r="E1454" s="19"/>
      <c r="F1454" s="19"/>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row>
    <row r="1455" spans="1:52" ht="15.75" customHeight="1">
      <c r="A1455" s="19"/>
      <c r="B1455" s="19"/>
      <c r="C1455" s="19"/>
      <c r="D1455" s="19"/>
      <c r="E1455" s="19"/>
      <c r="F1455" s="19"/>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row>
    <row r="1456" spans="1:52" ht="15.75" customHeight="1">
      <c r="A1456" s="19"/>
      <c r="B1456" s="19"/>
      <c r="C1456" s="19"/>
      <c r="D1456" s="19"/>
      <c r="E1456" s="19"/>
      <c r="F1456" s="19"/>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row>
    <row r="1457" spans="1:52" ht="15.75" customHeight="1">
      <c r="A1457" s="19"/>
      <c r="B1457" s="19"/>
      <c r="C1457" s="19"/>
      <c r="D1457" s="19"/>
      <c r="E1457" s="19"/>
      <c r="F1457" s="19"/>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row>
    <row r="1458" spans="1:52" ht="15.75" customHeight="1">
      <c r="A1458" s="19"/>
      <c r="B1458" s="19"/>
      <c r="C1458" s="19"/>
      <c r="D1458" s="19"/>
      <c r="E1458" s="19"/>
      <c r="F1458" s="19"/>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row>
    <row r="1459" spans="1:52" ht="15.75" customHeight="1">
      <c r="A1459" s="19"/>
      <c r="B1459" s="19"/>
      <c r="C1459" s="19"/>
      <c r="D1459" s="19"/>
      <c r="E1459" s="19"/>
      <c r="F1459" s="19"/>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row>
    <row r="1460" spans="1:52" ht="15.75" customHeight="1">
      <c r="A1460" s="19"/>
      <c r="B1460" s="19"/>
      <c r="C1460" s="19"/>
      <c r="D1460" s="19"/>
      <c r="E1460" s="19"/>
      <c r="F1460" s="19"/>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row>
    <row r="1461" spans="1:52" ht="15.75" customHeight="1">
      <c r="A1461" s="19"/>
      <c r="B1461" s="19"/>
      <c r="C1461" s="19"/>
      <c r="D1461" s="19"/>
      <c r="E1461" s="19"/>
      <c r="F1461" s="19"/>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row>
    <row r="1462" spans="1:52" ht="15.75" customHeight="1">
      <c r="A1462" s="19"/>
      <c r="B1462" s="19"/>
      <c r="C1462" s="19"/>
      <c r="D1462" s="19"/>
      <c r="E1462" s="19"/>
      <c r="F1462" s="19"/>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row>
    <row r="1463" spans="1:52" ht="15.75" customHeight="1">
      <c r="A1463" s="19"/>
      <c r="B1463" s="19"/>
      <c r="C1463" s="19"/>
      <c r="D1463" s="19"/>
      <c r="E1463" s="19"/>
      <c r="F1463" s="19"/>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row>
    <row r="1464" spans="1:52" ht="15.75" customHeight="1">
      <c r="A1464" s="19"/>
      <c r="B1464" s="19"/>
      <c r="C1464" s="19"/>
      <c r="D1464" s="19"/>
      <c r="E1464" s="19"/>
      <c r="F1464" s="19"/>
      <c r="G1464" s="19"/>
      <c r="H1464" s="19"/>
      <c r="I1464" s="19"/>
      <c r="J1464" s="19"/>
      <c r="K1464" s="19"/>
      <c r="L1464" s="19"/>
      <c r="M1464" s="19"/>
      <c r="N1464" s="19"/>
      <c r="O1464" s="19"/>
      <c r="P1464" s="19"/>
      <c r="Q1464" s="19"/>
      <c r="R1464" s="19"/>
      <c r="S1464" s="19"/>
      <c r="T1464" s="19"/>
      <c r="U1464" s="19"/>
      <c r="V1464" s="19"/>
      <c r="W1464" s="19"/>
      <c r="X1464" s="19"/>
      <c r="Y1464" s="19"/>
      <c r="Z1464" s="19"/>
      <c r="AA1464" s="19"/>
      <c r="AB1464" s="19"/>
      <c r="AC1464" s="19"/>
      <c r="AD1464" s="19"/>
      <c r="AE1464" s="19"/>
      <c r="AF1464" s="19"/>
      <c r="AG1464" s="19"/>
      <c r="AH1464" s="19"/>
      <c r="AI1464" s="19"/>
      <c r="AJ1464" s="19"/>
      <c r="AK1464" s="19"/>
      <c r="AL1464" s="19"/>
      <c r="AM1464" s="19"/>
      <c r="AN1464" s="19"/>
      <c r="AO1464" s="19"/>
      <c r="AP1464" s="19"/>
      <c r="AQ1464" s="19"/>
      <c r="AR1464" s="19"/>
      <c r="AS1464" s="19"/>
      <c r="AT1464" s="19"/>
      <c r="AU1464" s="19"/>
      <c r="AV1464" s="19"/>
      <c r="AW1464" s="19"/>
      <c r="AX1464" s="19"/>
      <c r="AY1464" s="19"/>
      <c r="AZ1464" s="19"/>
    </row>
    <row r="1465" spans="1:52" ht="15.75" customHeight="1">
      <c r="A1465" s="19"/>
      <c r="B1465" s="19"/>
      <c r="C1465" s="19"/>
      <c r="D1465" s="19"/>
      <c r="E1465" s="19"/>
      <c r="F1465" s="19"/>
      <c r="G1465" s="19"/>
      <c r="H1465" s="19"/>
      <c r="I1465" s="19"/>
      <c r="J1465" s="19"/>
      <c r="K1465" s="19"/>
      <c r="L1465" s="19"/>
      <c r="M1465" s="19"/>
      <c r="N1465" s="19"/>
      <c r="O1465" s="19"/>
      <c r="P1465" s="19"/>
      <c r="Q1465" s="19"/>
      <c r="R1465" s="19"/>
      <c r="S1465" s="19"/>
      <c r="T1465" s="19"/>
      <c r="U1465" s="19"/>
      <c r="V1465" s="19"/>
      <c r="W1465" s="19"/>
      <c r="X1465" s="19"/>
      <c r="Y1465" s="19"/>
      <c r="Z1465" s="19"/>
      <c r="AA1465" s="19"/>
      <c r="AB1465" s="19"/>
      <c r="AC1465" s="19"/>
      <c r="AD1465" s="19"/>
      <c r="AE1465" s="19"/>
      <c r="AF1465" s="19"/>
      <c r="AG1465" s="19"/>
      <c r="AH1465" s="19"/>
      <c r="AI1465" s="19"/>
      <c r="AJ1465" s="19"/>
      <c r="AK1465" s="19"/>
      <c r="AL1465" s="19"/>
      <c r="AM1465" s="19"/>
      <c r="AN1465" s="19"/>
      <c r="AO1465" s="19"/>
      <c r="AP1465" s="19"/>
      <c r="AQ1465" s="19"/>
      <c r="AR1465" s="19"/>
      <c r="AS1465" s="19"/>
      <c r="AT1465" s="19"/>
      <c r="AU1465" s="19"/>
      <c r="AV1465" s="19"/>
      <c r="AW1465" s="19"/>
      <c r="AX1465" s="19"/>
      <c r="AY1465" s="19"/>
      <c r="AZ1465" s="19"/>
    </row>
    <row r="1466" spans="1:52" ht="15.75" customHeight="1">
      <c r="A1466" s="19"/>
      <c r="B1466" s="19"/>
      <c r="C1466" s="19"/>
      <c r="D1466" s="19"/>
      <c r="E1466" s="19"/>
      <c r="F1466" s="19"/>
      <c r="G1466" s="19"/>
      <c r="H1466" s="19"/>
      <c r="I1466" s="19"/>
      <c r="J1466" s="19"/>
      <c r="K1466" s="19"/>
      <c r="L1466" s="19"/>
      <c r="M1466" s="19"/>
      <c r="N1466" s="19"/>
      <c r="O1466" s="19"/>
      <c r="P1466" s="19"/>
      <c r="Q1466" s="19"/>
      <c r="R1466" s="19"/>
      <c r="S1466" s="19"/>
      <c r="T1466" s="19"/>
      <c r="U1466" s="19"/>
      <c r="V1466" s="19"/>
      <c r="W1466" s="19"/>
      <c r="X1466" s="19"/>
      <c r="Y1466" s="19"/>
      <c r="Z1466" s="19"/>
      <c r="AA1466" s="19"/>
      <c r="AB1466" s="19"/>
      <c r="AC1466" s="19"/>
      <c r="AD1466" s="19"/>
      <c r="AE1466" s="19"/>
      <c r="AF1466" s="19"/>
      <c r="AG1466" s="19"/>
      <c r="AH1466" s="19"/>
      <c r="AI1466" s="19"/>
      <c r="AJ1466" s="19"/>
      <c r="AK1466" s="19"/>
      <c r="AL1466" s="19"/>
      <c r="AM1466" s="19"/>
      <c r="AN1466" s="19"/>
      <c r="AO1466" s="19"/>
      <c r="AP1466" s="19"/>
      <c r="AQ1466" s="19"/>
      <c r="AR1466" s="19"/>
      <c r="AS1466" s="19"/>
      <c r="AT1466" s="19"/>
      <c r="AU1466" s="19"/>
      <c r="AV1466" s="19"/>
      <c r="AW1466" s="19"/>
      <c r="AX1466" s="19"/>
      <c r="AY1466" s="19"/>
      <c r="AZ1466" s="19"/>
    </row>
    <row r="1467" spans="1:52" ht="15.75" customHeight="1">
      <c r="A1467" s="19"/>
      <c r="B1467" s="19"/>
      <c r="C1467" s="19"/>
      <c r="D1467" s="19"/>
      <c r="E1467" s="19"/>
      <c r="F1467" s="19"/>
      <c r="G1467" s="19"/>
      <c r="H1467" s="19"/>
      <c r="I1467" s="19"/>
      <c r="J1467" s="19"/>
      <c r="K1467" s="19"/>
      <c r="L1467" s="19"/>
      <c r="M1467" s="19"/>
      <c r="N1467" s="19"/>
      <c r="O1467" s="19"/>
      <c r="P1467" s="19"/>
      <c r="Q1467" s="19"/>
      <c r="R1467" s="19"/>
      <c r="S1467" s="19"/>
      <c r="T1467" s="19"/>
      <c r="U1467" s="19"/>
      <c r="V1467" s="19"/>
      <c r="W1467" s="19"/>
      <c r="X1467" s="19"/>
      <c r="Y1467" s="19"/>
      <c r="Z1467" s="19"/>
      <c r="AA1467" s="19"/>
      <c r="AB1467" s="19"/>
      <c r="AC1467" s="19"/>
      <c r="AD1467" s="19"/>
      <c r="AE1467" s="19"/>
      <c r="AF1467" s="19"/>
      <c r="AG1467" s="19"/>
      <c r="AH1467" s="19"/>
      <c r="AI1467" s="19"/>
      <c r="AJ1467" s="19"/>
      <c r="AK1467" s="19"/>
      <c r="AL1467" s="19"/>
      <c r="AM1467" s="19"/>
      <c r="AN1467" s="19"/>
      <c r="AO1467" s="19"/>
      <c r="AP1467" s="19"/>
      <c r="AQ1467" s="19"/>
      <c r="AR1467" s="19"/>
      <c r="AS1467" s="19"/>
      <c r="AT1467" s="19"/>
      <c r="AU1467" s="19"/>
      <c r="AV1467" s="19"/>
      <c r="AW1467" s="19"/>
      <c r="AX1467" s="19"/>
      <c r="AY1467" s="19"/>
      <c r="AZ1467" s="19"/>
    </row>
    <row r="1468" spans="1:52" ht="15.75" customHeight="1">
      <c r="A1468" s="19"/>
      <c r="B1468" s="19"/>
      <c r="C1468" s="19"/>
      <c r="D1468" s="19"/>
      <c r="E1468" s="19"/>
      <c r="F1468" s="19"/>
      <c r="G1468" s="19"/>
      <c r="H1468" s="19"/>
      <c r="I1468" s="19"/>
      <c r="J1468" s="19"/>
      <c r="K1468" s="19"/>
      <c r="L1468" s="19"/>
      <c r="M1468" s="19"/>
      <c r="N1468" s="19"/>
      <c r="O1468" s="19"/>
      <c r="P1468" s="19"/>
      <c r="Q1468" s="19"/>
      <c r="R1468" s="19"/>
      <c r="S1468" s="19"/>
      <c r="T1468" s="19"/>
      <c r="U1468" s="19"/>
      <c r="V1468" s="19"/>
      <c r="W1468" s="19"/>
      <c r="X1468" s="19"/>
      <c r="Y1468" s="19"/>
      <c r="Z1468" s="19"/>
      <c r="AA1468" s="19"/>
      <c r="AB1468" s="19"/>
      <c r="AC1468" s="19"/>
      <c r="AD1468" s="19"/>
      <c r="AE1468" s="19"/>
      <c r="AF1468" s="19"/>
      <c r="AG1468" s="19"/>
      <c r="AH1468" s="19"/>
      <c r="AI1468" s="19"/>
      <c r="AJ1468" s="19"/>
      <c r="AK1468" s="19"/>
      <c r="AL1468" s="19"/>
      <c r="AM1468" s="19"/>
      <c r="AN1468" s="19"/>
      <c r="AO1468" s="19"/>
      <c r="AP1468" s="19"/>
      <c r="AQ1468" s="19"/>
      <c r="AR1468" s="19"/>
      <c r="AS1468" s="19"/>
      <c r="AT1468" s="19"/>
      <c r="AU1468" s="19"/>
      <c r="AV1468" s="19"/>
      <c r="AW1468" s="19"/>
      <c r="AX1468" s="19"/>
      <c r="AY1468" s="19"/>
      <c r="AZ1468" s="19"/>
    </row>
    <row r="1469" spans="1:52" ht="15.75" customHeight="1">
      <c r="A1469" s="19"/>
      <c r="B1469" s="19"/>
      <c r="C1469" s="19"/>
      <c r="D1469" s="19"/>
      <c r="E1469" s="19"/>
      <c r="F1469" s="19"/>
      <c r="G1469" s="19"/>
      <c r="H1469" s="19"/>
      <c r="I1469" s="19"/>
      <c r="J1469" s="19"/>
      <c r="K1469" s="19"/>
      <c r="L1469" s="19"/>
      <c r="M1469" s="19"/>
      <c r="N1469" s="19"/>
      <c r="O1469" s="19"/>
      <c r="P1469" s="19"/>
      <c r="Q1469" s="19"/>
      <c r="R1469" s="19"/>
      <c r="S1469" s="19"/>
      <c r="T1469" s="19"/>
      <c r="U1469" s="19"/>
      <c r="V1469" s="19"/>
      <c r="W1469" s="19"/>
      <c r="X1469" s="19"/>
      <c r="Y1469" s="19"/>
      <c r="Z1469" s="19"/>
      <c r="AA1469" s="19"/>
      <c r="AB1469" s="19"/>
      <c r="AC1469" s="19"/>
      <c r="AD1469" s="19"/>
      <c r="AE1469" s="19"/>
      <c r="AF1469" s="19"/>
      <c r="AG1469" s="19"/>
      <c r="AH1469" s="19"/>
      <c r="AI1469" s="19"/>
      <c r="AJ1469" s="19"/>
      <c r="AK1469" s="19"/>
      <c r="AL1469" s="19"/>
      <c r="AM1469" s="19"/>
      <c r="AN1469" s="19"/>
      <c r="AO1469" s="19"/>
      <c r="AP1469" s="19"/>
      <c r="AQ1469" s="19"/>
      <c r="AR1469" s="19"/>
      <c r="AS1469" s="19"/>
      <c r="AT1469" s="19"/>
      <c r="AU1469" s="19"/>
      <c r="AV1469" s="19"/>
      <c r="AW1469" s="19"/>
      <c r="AX1469" s="19"/>
      <c r="AY1469" s="19"/>
      <c r="AZ1469" s="19"/>
    </row>
    <row r="1470" spans="1:52" ht="15.75" customHeight="1">
      <c r="A1470" s="19"/>
      <c r="B1470" s="19"/>
      <c r="C1470" s="19"/>
      <c r="D1470" s="19"/>
      <c r="E1470" s="19"/>
      <c r="F1470" s="19"/>
      <c r="G1470" s="19"/>
      <c r="H1470" s="19"/>
      <c r="I1470" s="19"/>
      <c r="J1470" s="19"/>
      <c r="K1470" s="19"/>
      <c r="L1470" s="19"/>
      <c r="M1470" s="19"/>
      <c r="N1470" s="19"/>
      <c r="O1470" s="19"/>
      <c r="P1470" s="19"/>
      <c r="Q1470" s="19"/>
      <c r="R1470" s="19"/>
      <c r="S1470" s="19"/>
      <c r="T1470" s="19"/>
      <c r="U1470" s="19"/>
      <c r="V1470" s="19"/>
      <c r="W1470" s="19"/>
      <c r="X1470" s="19"/>
      <c r="Y1470" s="19"/>
      <c r="Z1470" s="19"/>
      <c r="AA1470" s="19"/>
      <c r="AB1470" s="19"/>
      <c r="AC1470" s="19"/>
      <c r="AD1470" s="19"/>
      <c r="AE1470" s="19"/>
      <c r="AF1470" s="19"/>
      <c r="AG1470" s="19"/>
      <c r="AH1470" s="19"/>
      <c r="AI1470" s="19"/>
      <c r="AJ1470" s="19"/>
      <c r="AK1470" s="19"/>
      <c r="AL1470" s="19"/>
      <c r="AM1470" s="19"/>
      <c r="AN1470" s="19"/>
      <c r="AO1470" s="19"/>
      <c r="AP1470" s="19"/>
      <c r="AQ1470" s="19"/>
      <c r="AR1470" s="19"/>
      <c r="AS1470" s="19"/>
      <c r="AT1470" s="19"/>
      <c r="AU1470" s="19"/>
      <c r="AV1470" s="19"/>
      <c r="AW1470" s="19"/>
      <c r="AX1470" s="19"/>
      <c r="AY1470" s="19"/>
      <c r="AZ1470" s="19"/>
    </row>
    <row r="1471" spans="1:52" ht="15.75" customHeight="1">
      <c r="A1471" s="19"/>
      <c r="B1471" s="19"/>
      <c r="C1471" s="19"/>
      <c r="D1471" s="19"/>
      <c r="E1471" s="19"/>
      <c r="F1471" s="19"/>
      <c r="G1471" s="19"/>
      <c r="H1471" s="19"/>
      <c r="I1471" s="19"/>
      <c r="J1471" s="19"/>
      <c r="K1471" s="19"/>
      <c r="L1471" s="19"/>
      <c r="M1471" s="19"/>
      <c r="N1471" s="19"/>
      <c r="O1471" s="19"/>
      <c r="P1471" s="19"/>
      <c r="Q1471" s="19"/>
      <c r="R1471" s="19"/>
      <c r="S1471" s="19"/>
      <c r="T1471" s="19"/>
      <c r="U1471" s="19"/>
      <c r="V1471" s="19"/>
      <c r="W1471" s="19"/>
      <c r="X1471" s="19"/>
      <c r="Y1471" s="19"/>
      <c r="Z1471" s="19"/>
      <c r="AA1471" s="19"/>
      <c r="AB1471" s="19"/>
      <c r="AC1471" s="19"/>
      <c r="AD1471" s="19"/>
      <c r="AE1471" s="19"/>
      <c r="AF1471" s="19"/>
      <c r="AG1471" s="19"/>
      <c r="AH1471" s="19"/>
      <c r="AI1471" s="19"/>
      <c r="AJ1471" s="19"/>
      <c r="AK1471" s="19"/>
      <c r="AL1471" s="19"/>
      <c r="AM1471" s="19"/>
      <c r="AN1471" s="19"/>
      <c r="AO1471" s="19"/>
      <c r="AP1471" s="19"/>
      <c r="AQ1471" s="19"/>
      <c r="AR1471" s="19"/>
      <c r="AS1471" s="19"/>
      <c r="AT1471" s="19"/>
      <c r="AU1471" s="19"/>
      <c r="AV1471" s="19"/>
      <c r="AW1471" s="19"/>
      <c r="AX1471" s="19"/>
      <c r="AY1471" s="19"/>
      <c r="AZ1471" s="19"/>
    </row>
    <row r="1472" spans="1:52" ht="15.75" customHeight="1">
      <c r="A1472" s="19"/>
      <c r="B1472" s="19"/>
      <c r="C1472" s="19"/>
      <c r="D1472" s="19"/>
      <c r="E1472" s="19"/>
      <c r="F1472" s="19"/>
      <c r="G1472" s="19"/>
      <c r="H1472" s="19"/>
      <c r="I1472" s="19"/>
      <c r="J1472" s="19"/>
      <c r="K1472" s="19"/>
      <c r="L1472" s="19"/>
      <c r="M1472" s="19"/>
      <c r="N1472" s="19"/>
      <c r="O1472" s="19"/>
      <c r="P1472" s="19"/>
      <c r="Q1472" s="19"/>
      <c r="R1472" s="19"/>
      <c r="S1472" s="19"/>
      <c r="T1472" s="19"/>
      <c r="U1472" s="19"/>
      <c r="V1472" s="19"/>
      <c r="W1472" s="19"/>
      <c r="X1472" s="19"/>
      <c r="Y1472" s="19"/>
      <c r="Z1472" s="19"/>
      <c r="AA1472" s="19"/>
      <c r="AB1472" s="19"/>
      <c r="AC1472" s="19"/>
      <c r="AD1472" s="19"/>
      <c r="AE1472" s="19"/>
      <c r="AF1472" s="19"/>
      <c r="AG1472" s="19"/>
      <c r="AH1472" s="19"/>
      <c r="AI1472" s="19"/>
      <c r="AJ1472" s="19"/>
      <c r="AK1472" s="19"/>
      <c r="AL1472" s="19"/>
      <c r="AM1472" s="19"/>
      <c r="AN1472" s="19"/>
      <c r="AO1472" s="19"/>
      <c r="AP1472" s="19"/>
      <c r="AQ1472" s="19"/>
      <c r="AR1472" s="19"/>
      <c r="AS1472" s="19"/>
      <c r="AT1472" s="19"/>
      <c r="AU1472" s="19"/>
      <c r="AV1472" s="19"/>
      <c r="AW1472" s="19"/>
      <c r="AX1472" s="19"/>
      <c r="AY1472" s="19"/>
      <c r="AZ1472" s="19"/>
    </row>
    <row r="1473" spans="1:52" ht="15.75" customHeight="1">
      <c r="A1473" s="19"/>
      <c r="B1473" s="19"/>
      <c r="C1473" s="19"/>
      <c r="D1473" s="19"/>
      <c r="E1473" s="19"/>
      <c r="F1473" s="19"/>
      <c r="G1473" s="19"/>
      <c r="H1473" s="19"/>
      <c r="I1473" s="19"/>
      <c r="J1473" s="19"/>
      <c r="K1473" s="19"/>
      <c r="L1473" s="19"/>
      <c r="M1473" s="19"/>
      <c r="N1473" s="19"/>
      <c r="O1473" s="19"/>
      <c r="P1473" s="19"/>
      <c r="Q1473" s="19"/>
      <c r="R1473" s="19"/>
      <c r="S1473" s="19"/>
      <c r="T1473" s="19"/>
      <c r="U1473" s="19"/>
      <c r="V1473" s="19"/>
      <c r="W1473" s="19"/>
      <c r="X1473" s="19"/>
      <c r="Y1473" s="19"/>
      <c r="Z1473" s="19"/>
      <c r="AA1473" s="19"/>
      <c r="AB1473" s="19"/>
      <c r="AC1473" s="19"/>
      <c r="AD1473" s="19"/>
      <c r="AE1473" s="19"/>
      <c r="AF1473" s="19"/>
      <c r="AG1473" s="19"/>
      <c r="AH1473" s="19"/>
      <c r="AI1473" s="19"/>
      <c r="AJ1473" s="19"/>
      <c r="AK1473" s="19"/>
      <c r="AL1473" s="19"/>
      <c r="AM1473" s="19"/>
      <c r="AN1473" s="19"/>
      <c r="AO1473" s="19"/>
      <c r="AP1473" s="19"/>
      <c r="AQ1473" s="19"/>
      <c r="AR1473" s="19"/>
      <c r="AS1473" s="19"/>
      <c r="AT1473" s="19"/>
      <c r="AU1473" s="19"/>
      <c r="AV1473" s="19"/>
      <c r="AW1473" s="19"/>
      <c r="AX1473" s="19"/>
      <c r="AY1473" s="19"/>
      <c r="AZ1473" s="19"/>
    </row>
    <row r="1474" spans="1:52" ht="15.75" customHeight="1">
      <c r="A1474" s="19"/>
      <c r="B1474" s="19"/>
      <c r="C1474" s="19"/>
      <c r="D1474" s="19"/>
      <c r="E1474" s="19"/>
      <c r="F1474" s="19"/>
      <c r="G1474" s="19"/>
      <c r="H1474" s="19"/>
      <c r="I1474" s="19"/>
      <c r="J1474" s="19"/>
      <c r="K1474" s="19"/>
      <c r="L1474" s="19"/>
      <c r="M1474" s="19"/>
      <c r="N1474" s="19"/>
      <c r="O1474" s="19"/>
      <c r="P1474" s="19"/>
      <c r="Q1474" s="19"/>
      <c r="R1474" s="19"/>
      <c r="S1474" s="19"/>
      <c r="T1474" s="19"/>
      <c r="U1474" s="19"/>
      <c r="V1474" s="19"/>
      <c r="W1474" s="19"/>
      <c r="X1474" s="19"/>
      <c r="Y1474" s="19"/>
      <c r="Z1474" s="19"/>
      <c r="AA1474" s="19"/>
      <c r="AB1474" s="19"/>
      <c r="AC1474" s="19"/>
      <c r="AD1474" s="19"/>
      <c r="AE1474" s="19"/>
      <c r="AF1474" s="19"/>
      <c r="AG1474" s="19"/>
      <c r="AH1474" s="19"/>
      <c r="AI1474" s="19"/>
      <c r="AJ1474" s="19"/>
      <c r="AK1474" s="19"/>
      <c r="AL1474" s="19"/>
      <c r="AM1474" s="19"/>
      <c r="AN1474" s="19"/>
      <c r="AO1474" s="19"/>
      <c r="AP1474" s="19"/>
      <c r="AQ1474" s="19"/>
      <c r="AR1474" s="19"/>
      <c r="AS1474" s="19"/>
      <c r="AT1474" s="19"/>
      <c r="AU1474" s="19"/>
      <c r="AV1474" s="19"/>
      <c r="AW1474" s="19"/>
      <c r="AX1474" s="19"/>
      <c r="AY1474" s="19"/>
      <c r="AZ1474" s="19"/>
    </row>
    <row r="1475" spans="1:52" ht="15.75" customHeight="1">
      <c r="A1475" s="19"/>
      <c r="B1475" s="19"/>
      <c r="C1475" s="19"/>
      <c r="D1475" s="19"/>
      <c r="E1475" s="19"/>
      <c r="F1475" s="19"/>
      <c r="G1475" s="19"/>
      <c r="H1475" s="19"/>
      <c r="I1475" s="19"/>
      <c r="J1475" s="19"/>
      <c r="K1475" s="19"/>
      <c r="L1475" s="19"/>
      <c r="M1475" s="19"/>
      <c r="N1475" s="19"/>
      <c r="O1475" s="19"/>
      <c r="P1475" s="19"/>
      <c r="Q1475" s="19"/>
      <c r="R1475" s="19"/>
      <c r="S1475" s="19"/>
      <c r="T1475" s="19"/>
      <c r="U1475" s="19"/>
      <c r="V1475" s="19"/>
      <c r="W1475" s="19"/>
      <c r="X1475" s="19"/>
      <c r="Y1475" s="19"/>
      <c r="Z1475" s="19"/>
      <c r="AA1475" s="19"/>
      <c r="AB1475" s="19"/>
      <c r="AC1475" s="19"/>
      <c r="AD1475" s="19"/>
      <c r="AE1475" s="19"/>
      <c r="AF1475" s="19"/>
      <c r="AG1475" s="19"/>
      <c r="AH1475" s="19"/>
      <c r="AI1475" s="19"/>
      <c r="AJ1475" s="19"/>
      <c r="AK1475" s="19"/>
      <c r="AL1475" s="19"/>
      <c r="AM1475" s="19"/>
      <c r="AN1475" s="19"/>
      <c r="AO1475" s="19"/>
      <c r="AP1475" s="19"/>
      <c r="AQ1475" s="19"/>
      <c r="AR1475" s="19"/>
      <c r="AS1475" s="19"/>
      <c r="AT1475" s="19"/>
      <c r="AU1475" s="19"/>
      <c r="AV1475" s="19"/>
      <c r="AW1475" s="19"/>
      <c r="AX1475" s="19"/>
      <c r="AY1475" s="19"/>
      <c r="AZ1475" s="19"/>
    </row>
    <row r="1476" spans="1:52" ht="15.75" customHeight="1">
      <c r="A1476" s="19"/>
      <c r="B1476" s="19"/>
      <c r="C1476" s="19"/>
      <c r="D1476" s="19"/>
      <c r="E1476" s="19"/>
      <c r="F1476" s="19"/>
      <c r="G1476" s="19"/>
      <c r="H1476" s="19"/>
      <c r="I1476" s="19"/>
      <c r="J1476" s="19"/>
      <c r="K1476" s="19"/>
      <c r="L1476" s="19"/>
      <c r="M1476" s="19"/>
      <c r="N1476" s="19"/>
      <c r="O1476" s="19"/>
      <c r="P1476" s="19"/>
      <c r="Q1476" s="19"/>
      <c r="R1476" s="19"/>
      <c r="S1476" s="19"/>
      <c r="T1476" s="19"/>
      <c r="U1476" s="19"/>
      <c r="V1476" s="19"/>
      <c r="W1476" s="19"/>
      <c r="X1476" s="19"/>
      <c r="Y1476" s="19"/>
      <c r="Z1476" s="19"/>
      <c r="AA1476" s="19"/>
      <c r="AB1476" s="19"/>
      <c r="AC1476" s="19"/>
      <c r="AD1476" s="19"/>
      <c r="AE1476" s="19"/>
      <c r="AF1476" s="19"/>
      <c r="AG1476" s="19"/>
      <c r="AH1476" s="19"/>
      <c r="AI1476" s="19"/>
      <c r="AJ1476" s="19"/>
      <c r="AK1476" s="19"/>
      <c r="AL1476" s="19"/>
      <c r="AM1476" s="19"/>
      <c r="AN1476" s="19"/>
      <c r="AO1476" s="19"/>
      <c r="AP1476" s="19"/>
      <c r="AQ1476" s="19"/>
      <c r="AR1476" s="19"/>
      <c r="AS1476" s="19"/>
      <c r="AT1476" s="19"/>
      <c r="AU1476" s="19"/>
      <c r="AV1476" s="19"/>
      <c r="AW1476" s="19"/>
      <c r="AX1476" s="19"/>
      <c r="AY1476" s="19"/>
      <c r="AZ1476" s="19"/>
    </row>
    <row r="1477" spans="1:52" ht="15.75" customHeight="1">
      <c r="A1477" s="19"/>
      <c r="B1477" s="19"/>
      <c r="C1477" s="19"/>
      <c r="D1477" s="19"/>
      <c r="E1477" s="19"/>
      <c r="F1477" s="19"/>
      <c r="G1477" s="19"/>
      <c r="H1477" s="19"/>
      <c r="I1477" s="19"/>
      <c r="J1477" s="19"/>
      <c r="K1477" s="19"/>
      <c r="L1477" s="19"/>
      <c r="M1477" s="19"/>
      <c r="N1477" s="19"/>
      <c r="O1477" s="19"/>
      <c r="P1477" s="19"/>
      <c r="Q1477" s="19"/>
      <c r="R1477" s="19"/>
      <c r="S1477" s="19"/>
      <c r="T1477" s="19"/>
      <c r="U1477" s="19"/>
      <c r="V1477" s="19"/>
      <c r="W1477" s="19"/>
      <c r="X1477" s="19"/>
      <c r="Y1477" s="19"/>
      <c r="Z1477" s="19"/>
      <c r="AA1477" s="19"/>
      <c r="AB1477" s="19"/>
      <c r="AC1477" s="19"/>
      <c r="AD1477" s="19"/>
      <c r="AE1477" s="19"/>
      <c r="AF1477" s="19"/>
      <c r="AG1477" s="19"/>
      <c r="AH1477" s="19"/>
      <c r="AI1477" s="19"/>
      <c r="AJ1477" s="19"/>
      <c r="AK1477" s="19"/>
      <c r="AL1477" s="19"/>
      <c r="AM1477" s="19"/>
      <c r="AN1477" s="19"/>
      <c r="AO1477" s="19"/>
      <c r="AP1477" s="19"/>
      <c r="AQ1477" s="19"/>
      <c r="AR1477" s="19"/>
      <c r="AS1477" s="19"/>
      <c r="AT1477" s="19"/>
      <c r="AU1477" s="19"/>
      <c r="AV1477" s="19"/>
      <c r="AW1477" s="19"/>
      <c r="AX1477" s="19"/>
      <c r="AY1477" s="19"/>
      <c r="AZ1477" s="19"/>
    </row>
    <row r="1478" spans="1:52" ht="15.75" customHeight="1">
      <c r="A1478" s="19"/>
      <c r="B1478" s="19"/>
      <c r="C1478" s="19"/>
      <c r="D1478" s="19"/>
      <c r="E1478" s="19"/>
      <c r="F1478" s="19"/>
      <c r="G1478" s="19"/>
      <c r="H1478" s="19"/>
      <c r="I1478" s="19"/>
      <c r="J1478" s="19"/>
      <c r="K1478" s="19"/>
      <c r="L1478" s="19"/>
      <c r="M1478" s="19"/>
      <c r="N1478" s="19"/>
      <c r="O1478" s="19"/>
      <c r="P1478" s="19"/>
      <c r="Q1478" s="19"/>
      <c r="R1478" s="19"/>
      <c r="S1478" s="19"/>
      <c r="T1478" s="19"/>
      <c r="U1478" s="19"/>
      <c r="V1478" s="19"/>
      <c r="W1478" s="19"/>
      <c r="X1478" s="19"/>
      <c r="Y1478" s="19"/>
      <c r="Z1478" s="19"/>
      <c r="AA1478" s="19"/>
      <c r="AB1478" s="19"/>
      <c r="AC1478" s="19"/>
      <c r="AD1478" s="19"/>
      <c r="AE1478" s="19"/>
      <c r="AF1478" s="19"/>
      <c r="AG1478" s="19"/>
      <c r="AH1478" s="19"/>
      <c r="AI1478" s="19"/>
      <c r="AJ1478" s="19"/>
      <c r="AK1478" s="19"/>
      <c r="AL1478" s="19"/>
      <c r="AM1478" s="19"/>
      <c r="AN1478" s="19"/>
      <c r="AO1478" s="19"/>
      <c r="AP1478" s="19"/>
      <c r="AQ1478" s="19"/>
      <c r="AR1478" s="19"/>
      <c r="AS1478" s="19"/>
      <c r="AT1478" s="19"/>
      <c r="AU1478" s="19"/>
      <c r="AV1478" s="19"/>
      <c r="AW1478" s="19"/>
      <c r="AX1478" s="19"/>
      <c r="AY1478" s="19"/>
      <c r="AZ1478" s="19"/>
    </row>
    <row r="1479" spans="1:52" ht="15.75" customHeight="1">
      <c r="A1479" s="19"/>
      <c r="B1479" s="19"/>
      <c r="C1479" s="19"/>
      <c r="D1479" s="19"/>
      <c r="E1479" s="19"/>
      <c r="F1479" s="19"/>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row>
    <row r="1480" spans="1:52" ht="15.75" customHeight="1">
      <c r="A1480" s="19"/>
      <c r="B1480" s="19"/>
      <c r="C1480" s="19"/>
      <c r="D1480" s="19"/>
      <c r="E1480" s="19"/>
      <c r="F1480" s="19"/>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row>
    <row r="1481" spans="1:52" ht="15.75" customHeight="1">
      <c r="A1481" s="19"/>
      <c r="B1481" s="19"/>
      <c r="C1481" s="19"/>
      <c r="D1481" s="19"/>
      <c r="E1481" s="19"/>
      <c r="F1481" s="19"/>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row>
    <row r="1482" spans="1:52" ht="15.75" customHeight="1">
      <c r="A1482" s="19"/>
      <c r="B1482" s="19"/>
      <c r="C1482" s="19"/>
      <c r="D1482" s="19"/>
      <c r="E1482" s="19"/>
      <c r="F1482" s="19"/>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row>
    <row r="1483" spans="1:52" ht="15.75" customHeight="1">
      <c r="A1483" s="19"/>
      <c r="B1483" s="19"/>
      <c r="C1483" s="19"/>
      <c r="D1483" s="19"/>
      <c r="E1483" s="19"/>
      <c r="F1483" s="19"/>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row>
    <row r="1484" spans="1:52" ht="15.75" customHeight="1">
      <c r="A1484" s="19"/>
      <c r="B1484" s="19"/>
      <c r="C1484" s="19"/>
      <c r="D1484" s="19"/>
      <c r="E1484" s="19"/>
      <c r="F1484" s="19"/>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row>
    <row r="1485" spans="1:52" ht="15.75" customHeight="1">
      <c r="A1485" s="19"/>
      <c r="B1485" s="19"/>
      <c r="C1485" s="19"/>
      <c r="D1485" s="19"/>
      <c r="E1485" s="19"/>
      <c r="F1485" s="19"/>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row>
    <row r="1486" spans="1:52" ht="15.75" customHeight="1">
      <c r="A1486" s="19"/>
      <c r="B1486" s="19"/>
      <c r="C1486" s="19"/>
      <c r="D1486" s="19"/>
      <c r="E1486" s="19"/>
      <c r="F1486" s="19"/>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row>
    <row r="1487" spans="1:52" ht="15.75" customHeight="1">
      <c r="A1487" s="19"/>
      <c r="B1487" s="19"/>
      <c r="C1487" s="19"/>
      <c r="D1487" s="19"/>
      <c r="E1487" s="19"/>
      <c r="F1487" s="19"/>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row>
    <row r="1488" spans="1:52" ht="15.75" customHeight="1">
      <c r="A1488" s="19"/>
      <c r="B1488" s="19"/>
      <c r="C1488" s="19"/>
      <c r="D1488" s="19"/>
      <c r="E1488" s="19"/>
      <c r="F1488" s="19"/>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row>
    <row r="1489" spans="1:52" ht="15.75" customHeight="1">
      <c r="A1489" s="19"/>
      <c r="B1489" s="19"/>
      <c r="C1489" s="19"/>
      <c r="D1489" s="19"/>
      <c r="E1489" s="19"/>
      <c r="F1489" s="19"/>
      <c r="G1489" s="19"/>
      <c r="H1489" s="19"/>
      <c r="I1489" s="19"/>
      <c r="J1489" s="19"/>
      <c r="K1489" s="19"/>
      <c r="L1489" s="19"/>
      <c r="M1489" s="19"/>
      <c r="N1489" s="19"/>
      <c r="O1489" s="19"/>
      <c r="P1489" s="19"/>
      <c r="Q1489" s="19"/>
      <c r="R1489" s="19"/>
      <c r="S1489" s="19"/>
      <c r="T1489" s="19"/>
      <c r="U1489" s="19"/>
      <c r="V1489" s="19"/>
      <c r="W1489" s="19"/>
      <c r="X1489" s="19"/>
      <c r="Y1489" s="19"/>
      <c r="Z1489" s="19"/>
      <c r="AA1489" s="19"/>
      <c r="AB1489" s="19"/>
      <c r="AC1489" s="19"/>
      <c r="AD1489" s="19"/>
      <c r="AE1489" s="19"/>
      <c r="AF1489" s="19"/>
      <c r="AG1489" s="19"/>
      <c r="AH1489" s="19"/>
      <c r="AI1489" s="19"/>
      <c r="AJ1489" s="19"/>
      <c r="AK1489" s="19"/>
      <c r="AL1489" s="19"/>
      <c r="AM1489" s="19"/>
      <c r="AN1489" s="19"/>
      <c r="AO1489" s="19"/>
      <c r="AP1489" s="19"/>
      <c r="AQ1489" s="19"/>
      <c r="AR1489" s="19"/>
      <c r="AS1489" s="19"/>
      <c r="AT1489" s="19"/>
      <c r="AU1489" s="19"/>
      <c r="AV1489" s="19"/>
      <c r="AW1489" s="19"/>
      <c r="AX1489" s="19"/>
      <c r="AY1489" s="19"/>
      <c r="AZ1489" s="19"/>
    </row>
    <row r="1490" spans="1:52" ht="15.75" customHeight="1">
      <c r="A1490" s="19"/>
      <c r="B1490" s="19"/>
      <c r="C1490" s="19"/>
      <c r="D1490" s="19"/>
      <c r="E1490" s="19"/>
      <c r="F1490" s="19"/>
      <c r="G1490" s="19"/>
      <c r="H1490" s="19"/>
      <c r="I1490" s="19"/>
      <c r="J1490" s="19"/>
      <c r="K1490" s="19"/>
      <c r="L1490" s="19"/>
      <c r="M1490" s="19"/>
      <c r="N1490" s="19"/>
      <c r="O1490" s="19"/>
      <c r="P1490" s="19"/>
      <c r="Q1490" s="19"/>
      <c r="R1490" s="19"/>
      <c r="S1490" s="19"/>
      <c r="T1490" s="19"/>
      <c r="U1490" s="19"/>
      <c r="V1490" s="19"/>
      <c r="W1490" s="19"/>
      <c r="X1490" s="19"/>
      <c r="Y1490" s="19"/>
      <c r="Z1490" s="19"/>
      <c r="AA1490" s="19"/>
      <c r="AB1490" s="19"/>
      <c r="AC1490" s="19"/>
      <c r="AD1490" s="19"/>
      <c r="AE1490" s="19"/>
      <c r="AF1490" s="19"/>
      <c r="AG1490" s="19"/>
      <c r="AH1490" s="19"/>
      <c r="AI1490" s="19"/>
      <c r="AJ1490" s="19"/>
      <c r="AK1490" s="19"/>
      <c r="AL1490" s="19"/>
      <c r="AM1490" s="19"/>
      <c r="AN1490" s="19"/>
      <c r="AO1490" s="19"/>
      <c r="AP1490" s="19"/>
      <c r="AQ1490" s="19"/>
      <c r="AR1490" s="19"/>
      <c r="AS1490" s="19"/>
      <c r="AT1490" s="19"/>
      <c r="AU1490" s="19"/>
      <c r="AV1490" s="19"/>
      <c r="AW1490" s="19"/>
      <c r="AX1490" s="19"/>
      <c r="AY1490" s="19"/>
      <c r="AZ1490" s="19"/>
    </row>
    <row r="1491" spans="1:52" ht="15.75" customHeight="1">
      <c r="A1491" s="19"/>
      <c r="B1491" s="19"/>
      <c r="C1491" s="19"/>
      <c r="D1491" s="19"/>
      <c r="E1491" s="19"/>
      <c r="F1491" s="19"/>
      <c r="G1491" s="19"/>
      <c r="H1491" s="19"/>
      <c r="I1491" s="19"/>
      <c r="J1491" s="19"/>
      <c r="K1491" s="19"/>
      <c r="L1491" s="19"/>
      <c r="M1491" s="19"/>
      <c r="N1491" s="19"/>
      <c r="O1491" s="19"/>
      <c r="P1491" s="19"/>
      <c r="Q1491" s="19"/>
      <c r="R1491" s="19"/>
      <c r="S1491" s="19"/>
      <c r="T1491" s="19"/>
      <c r="U1491" s="19"/>
      <c r="V1491" s="19"/>
      <c r="W1491" s="19"/>
      <c r="X1491" s="19"/>
      <c r="Y1491" s="19"/>
      <c r="Z1491" s="19"/>
      <c r="AA1491" s="19"/>
      <c r="AB1491" s="19"/>
      <c r="AC1491" s="19"/>
      <c r="AD1491" s="19"/>
      <c r="AE1491" s="19"/>
      <c r="AF1491" s="19"/>
      <c r="AG1491" s="19"/>
      <c r="AH1491" s="19"/>
      <c r="AI1491" s="19"/>
      <c r="AJ1491" s="19"/>
      <c r="AK1491" s="19"/>
      <c r="AL1491" s="19"/>
      <c r="AM1491" s="19"/>
      <c r="AN1491" s="19"/>
      <c r="AO1491" s="19"/>
      <c r="AP1491" s="19"/>
      <c r="AQ1491" s="19"/>
      <c r="AR1491" s="19"/>
      <c r="AS1491" s="19"/>
      <c r="AT1491" s="19"/>
      <c r="AU1491" s="19"/>
      <c r="AV1491" s="19"/>
      <c r="AW1491" s="19"/>
      <c r="AX1491" s="19"/>
      <c r="AY1491" s="19"/>
      <c r="AZ1491" s="19"/>
    </row>
    <row r="1492" spans="1:52" ht="15.75" customHeight="1">
      <c r="A1492" s="19"/>
      <c r="B1492" s="19"/>
      <c r="C1492" s="19"/>
      <c r="D1492" s="19"/>
      <c r="E1492" s="19"/>
      <c r="F1492" s="19"/>
      <c r="G1492" s="19"/>
      <c r="H1492" s="19"/>
      <c r="I1492" s="19"/>
      <c r="J1492" s="19"/>
      <c r="K1492" s="19"/>
      <c r="L1492" s="19"/>
      <c r="M1492" s="19"/>
      <c r="N1492" s="19"/>
      <c r="O1492" s="19"/>
      <c r="P1492" s="19"/>
      <c r="Q1492" s="19"/>
      <c r="R1492" s="19"/>
      <c r="S1492" s="19"/>
      <c r="T1492" s="19"/>
      <c r="U1492" s="19"/>
      <c r="V1492" s="19"/>
      <c r="W1492" s="19"/>
      <c r="X1492" s="19"/>
      <c r="Y1492" s="19"/>
      <c r="Z1492" s="19"/>
      <c r="AA1492" s="19"/>
      <c r="AB1492" s="19"/>
      <c r="AC1492" s="19"/>
      <c r="AD1492" s="19"/>
      <c r="AE1492" s="19"/>
      <c r="AF1492" s="19"/>
      <c r="AG1492" s="19"/>
      <c r="AH1492" s="19"/>
      <c r="AI1492" s="19"/>
      <c r="AJ1492" s="19"/>
      <c r="AK1492" s="19"/>
      <c r="AL1492" s="19"/>
      <c r="AM1492" s="19"/>
      <c r="AN1492" s="19"/>
      <c r="AO1492" s="19"/>
      <c r="AP1492" s="19"/>
      <c r="AQ1492" s="19"/>
      <c r="AR1492" s="19"/>
      <c r="AS1492" s="19"/>
      <c r="AT1492" s="19"/>
      <c r="AU1492" s="19"/>
      <c r="AV1492" s="19"/>
      <c r="AW1492" s="19"/>
      <c r="AX1492" s="19"/>
      <c r="AY1492" s="19"/>
      <c r="AZ1492" s="19"/>
    </row>
    <row r="1493" spans="1:52" ht="15.75" customHeight="1">
      <c r="A1493" s="19"/>
      <c r="B1493" s="19"/>
      <c r="C1493" s="19"/>
      <c r="D1493" s="19"/>
      <c r="E1493" s="19"/>
      <c r="F1493" s="19"/>
      <c r="G1493" s="19"/>
      <c r="H1493" s="19"/>
      <c r="I1493" s="19"/>
      <c r="J1493" s="19"/>
      <c r="K1493" s="19"/>
      <c r="L1493" s="19"/>
      <c r="M1493" s="19"/>
      <c r="N1493" s="19"/>
      <c r="O1493" s="19"/>
      <c r="P1493" s="19"/>
      <c r="Q1493" s="19"/>
      <c r="R1493" s="19"/>
      <c r="S1493" s="19"/>
      <c r="T1493" s="19"/>
      <c r="U1493" s="19"/>
      <c r="V1493" s="19"/>
      <c r="W1493" s="19"/>
      <c r="X1493" s="19"/>
      <c r="Y1493" s="19"/>
      <c r="Z1493" s="19"/>
      <c r="AA1493" s="19"/>
      <c r="AB1493" s="19"/>
      <c r="AC1493" s="19"/>
      <c r="AD1493" s="19"/>
      <c r="AE1493" s="19"/>
      <c r="AF1493" s="19"/>
      <c r="AG1493" s="19"/>
      <c r="AH1493" s="19"/>
      <c r="AI1493" s="19"/>
      <c r="AJ1493" s="19"/>
      <c r="AK1493" s="19"/>
      <c r="AL1493" s="19"/>
      <c r="AM1493" s="19"/>
      <c r="AN1493" s="19"/>
      <c r="AO1493" s="19"/>
      <c r="AP1493" s="19"/>
      <c r="AQ1493" s="19"/>
      <c r="AR1493" s="19"/>
      <c r="AS1493" s="19"/>
      <c r="AT1493" s="19"/>
      <c r="AU1493" s="19"/>
      <c r="AV1493" s="19"/>
      <c r="AW1493" s="19"/>
      <c r="AX1493" s="19"/>
      <c r="AY1493" s="19"/>
      <c r="AZ1493" s="19"/>
    </row>
    <row r="1494" spans="1:52" ht="15.75" customHeight="1">
      <c r="A1494" s="19"/>
      <c r="B1494" s="19"/>
      <c r="C1494" s="19"/>
      <c r="D1494" s="19"/>
      <c r="E1494" s="19"/>
      <c r="F1494" s="19"/>
      <c r="G1494" s="19"/>
      <c r="H1494" s="19"/>
      <c r="I1494" s="19"/>
      <c r="J1494" s="19"/>
      <c r="K1494" s="19"/>
      <c r="L1494" s="19"/>
      <c r="M1494" s="19"/>
      <c r="N1494" s="19"/>
      <c r="O1494" s="19"/>
      <c r="P1494" s="19"/>
      <c r="Q1494" s="19"/>
      <c r="R1494" s="19"/>
      <c r="S1494" s="19"/>
      <c r="T1494" s="19"/>
      <c r="U1494" s="19"/>
      <c r="V1494" s="19"/>
      <c r="W1494" s="19"/>
      <c r="X1494" s="19"/>
      <c r="Y1494" s="19"/>
      <c r="Z1494" s="19"/>
      <c r="AA1494" s="19"/>
      <c r="AB1494" s="19"/>
      <c r="AC1494" s="19"/>
      <c r="AD1494" s="19"/>
      <c r="AE1494" s="19"/>
      <c r="AF1494" s="19"/>
      <c r="AG1494" s="19"/>
      <c r="AH1494" s="19"/>
      <c r="AI1494" s="19"/>
      <c r="AJ1494" s="19"/>
      <c r="AK1494" s="19"/>
      <c r="AL1494" s="19"/>
      <c r="AM1494" s="19"/>
      <c r="AN1494" s="19"/>
      <c r="AO1494" s="19"/>
      <c r="AP1494" s="19"/>
      <c r="AQ1494" s="19"/>
      <c r="AR1494" s="19"/>
      <c r="AS1494" s="19"/>
      <c r="AT1494" s="19"/>
      <c r="AU1494" s="19"/>
      <c r="AV1494" s="19"/>
      <c r="AW1494" s="19"/>
      <c r="AX1494" s="19"/>
      <c r="AY1494" s="19"/>
      <c r="AZ1494" s="19"/>
    </row>
    <row r="1495" spans="1:52" ht="15.75" customHeight="1">
      <c r="A1495" s="19"/>
      <c r="B1495" s="19"/>
      <c r="C1495" s="19"/>
      <c r="D1495" s="19"/>
      <c r="E1495" s="19"/>
      <c r="F1495" s="19"/>
      <c r="G1495" s="19"/>
      <c r="H1495" s="19"/>
      <c r="I1495" s="19"/>
      <c r="J1495" s="19"/>
      <c r="K1495" s="19"/>
      <c r="L1495" s="19"/>
      <c r="M1495" s="19"/>
      <c r="N1495" s="19"/>
      <c r="O1495" s="19"/>
      <c r="P1495" s="19"/>
      <c r="Q1495" s="19"/>
      <c r="R1495" s="19"/>
      <c r="S1495" s="19"/>
      <c r="T1495" s="19"/>
      <c r="U1495" s="19"/>
      <c r="V1495" s="19"/>
      <c r="W1495" s="19"/>
      <c r="X1495" s="19"/>
      <c r="Y1495" s="19"/>
      <c r="Z1495" s="19"/>
      <c r="AA1495" s="19"/>
      <c r="AB1495" s="19"/>
      <c r="AC1495" s="19"/>
      <c r="AD1495" s="19"/>
      <c r="AE1495" s="19"/>
      <c r="AF1495" s="19"/>
      <c r="AG1495" s="19"/>
      <c r="AH1495" s="19"/>
      <c r="AI1495" s="19"/>
      <c r="AJ1495" s="19"/>
      <c r="AK1495" s="19"/>
      <c r="AL1495" s="19"/>
      <c r="AM1495" s="19"/>
      <c r="AN1495" s="19"/>
      <c r="AO1495" s="19"/>
      <c r="AP1495" s="19"/>
      <c r="AQ1495" s="19"/>
      <c r="AR1495" s="19"/>
      <c r="AS1495" s="19"/>
      <c r="AT1495" s="19"/>
      <c r="AU1495" s="19"/>
      <c r="AV1495" s="19"/>
      <c r="AW1495" s="19"/>
      <c r="AX1495" s="19"/>
      <c r="AY1495" s="19"/>
      <c r="AZ1495" s="19"/>
    </row>
    <row r="1496" spans="1:52" ht="15.75" customHeight="1">
      <c r="A1496" s="19"/>
      <c r="B1496" s="19"/>
      <c r="C1496" s="19"/>
      <c r="D1496" s="19"/>
      <c r="E1496" s="19"/>
      <c r="F1496" s="19"/>
      <c r="G1496" s="19"/>
      <c r="H1496" s="19"/>
      <c r="I1496" s="19"/>
      <c r="J1496" s="19"/>
      <c r="K1496" s="19"/>
      <c r="L1496" s="19"/>
      <c r="M1496" s="19"/>
      <c r="N1496" s="19"/>
      <c r="O1496" s="19"/>
      <c r="P1496" s="19"/>
      <c r="Q1496" s="19"/>
      <c r="R1496" s="19"/>
      <c r="S1496" s="19"/>
      <c r="T1496" s="19"/>
      <c r="U1496" s="19"/>
      <c r="V1496" s="19"/>
      <c r="W1496" s="19"/>
      <c r="X1496" s="19"/>
      <c r="Y1496" s="19"/>
      <c r="Z1496" s="19"/>
      <c r="AA1496" s="19"/>
      <c r="AB1496" s="19"/>
      <c r="AC1496" s="19"/>
      <c r="AD1496" s="19"/>
      <c r="AE1496" s="19"/>
      <c r="AF1496" s="19"/>
      <c r="AG1496" s="19"/>
      <c r="AH1496" s="19"/>
      <c r="AI1496" s="19"/>
      <c r="AJ1496" s="19"/>
      <c r="AK1496" s="19"/>
      <c r="AL1496" s="19"/>
      <c r="AM1496" s="19"/>
      <c r="AN1496" s="19"/>
      <c r="AO1496" s="19"/>
      <c r="AP1496" s="19"/>
      <c r="AQ1496" s="19"/>
      <c r="AR1496" s="19"/>
      <c r="AS1496" s="19"/>
      <c r="AT1496" s="19"/>
      <c r="AU1496" s="19"/>
      <c r="AV1496" s="19"/>
      <c r="AW1496" s="19"/>
      <c r="AX1496" s="19"/>
      <c r="AY1496" s="19"/>
      <c r="AZ1496" s="19"/>
    </row>
    <row r="1497" spans="1:52" ht="15.75" customHeight="1">
      <c r="A1497" s="19"/>
      <c r="B1497" s="19"/>
      <c r="C1497" s="19"/>
      <c r="D1497" s="19"/>
      <c r="E1497" s="19"/>
      <c r="F1497" s="19"/>
      <c r="G1497" s="19"/>
      <c r="H1497" s="19"/>
      <c r="I1497" s="19"/>
      <c r="J1497" s="19"/>
      <c r="K1497" s="19"/>
      <c r="L1497" s="19"/>
      <c r="M1497" s="19"/>
      <c r="N1497" s="19"/>
      <c r="O1497" s="19"/>
      <c r="P1497" s="19"/>
      <c r="Q1497" s="19"/>
      <c r="R1497" s="19"/>
      <c r="S1497" s="19"/>
      <c r="T1497" s="19"/>
      <c r="U1497" s="19"/>
      <c r="V1497" s="19"/>
      <c r="W1497" s="19"/>
      <c r="X1497" s="19"/>
      <c r="Y1497" s="19"/>
      <c r="Z1497" s="19"/>
      <c r="AA1497" s="19"/>
      <c r="AB1497" s="19"/>
      <c r="AC1497" s="19"/>
      <c r="AD1497" s="19"/>
      <c r="AE1497" s="19"/>
      <c r="AF1497" s="19"/>
      <c r="AG1497" s="19"/>
      <c r="AH1497" s="19"/>
      <c r="AI1497" s="19"/>
      <c r="AJ1497" s="19"/>
      <c r="AK1497" s="19"/>
      <c r="AL1497" s="19"/>
      <c r="AM1497" s="19"/>
      <c r="AN1497" s="19"/>
      <c r="AO1497" s="19"/>
      <c r="AP1497" s="19"/>
      <c r="AQ1497" s="19"/>
      <c r="AR1497" s="19"/>
      <c r="AS1497" s="19"/>
      <c r="AT1497" s="19"/>
      <c r="AU1497" s="19"/>
      <c r="AV1497" s="19"/>
      <c r="AW1497" s="19"/>
      <c r="AX1497" s="19"/>
      <c r="AY1497" s="19"/>
      <c r="AZ1497" s="19"/>
    </row>
    <row r="1498" spans="1:52" ht="15.75" customHeight="1">
      <c r="A1498" s="19"/>
      <c r="B1498" s="19"/>
      <c r="C1498" s="19"/>
      <c r="D1498" s="19"/>
      <c r="E1498" s="19"/>
      <c r="F1498" s="19"/>
      <c r="G1498" s="19"/>
      <c r="H1498" s="19"/>
      <c r="I1498" s="19"/>
      <c r="J1498" s="19"/>
      <c r="K1498" s="19"/>
      <c r="L1498" s="19"/>
      <c r="M1498" s="19"/>
      <c r="N1498" s="19"/>
      <c r="O1498" s="19"/>
      <c r="P1498" s="19"/>
      <c r="Q1498" s="19"/>
      <c r="R1498" s="19"/>
      <c r="S1498" s="19"/>
      <c r="T1498" s="19"/>
      <c r="U1498" s="19"/>
      <c r="V1498" s="19"/>
      <c r="W1498" s="19"/>
      <c r="X1498" s="19"/>
      <c r="Y1498" s="19"/>
      <c r="Z1498" s="19"/>
      <c r="AA1498" s="19"/>
      <c r="AB1498" s="19"/>
      <c r="AC1498" s="19"/>
      <c r="AD1498" s="19"/>
      <c r="AE1498" s="19"/>
      <c r="AF1498" s="19"/>
      <c r="AG1498" s="19"/>
      <c r="AH1498" s="19"/>
      <c r="AI1498" s="19"/>
      <c r="AJ1498" s="19"/>
      <c r="AK1498" s="19"/>
      <c r="AL1498" s="19"/>
      <c r="AM1498" s="19"/>
      <c r="AN1498" s="19"/>
      <c r="AO1498" s="19"/>
      <c r="AP1498" s="19"/>
      <c r="AQ1498" s="19"/>
      <c r="AR1498" s="19"/>
      <c r="AS1498" s="19"/>
      <c r="AT1498" s="19"/>
      <c r="AU1498" s="19"/>
      <c r="AV1498" s="19"/>
      <c r="AW1498" s="19"/>
      <c r="AX1498" s="19"/>
      <c r="AY1498" s="19"/>
      <c r="AZ1498" s="19"/>
    </row>
    <row r="1499" spans="1:52" ht="15.75" customHeight="1">
      <c r="A1499" s="19"/>
      <c r="B1499" s="19"/>
      <c r="C1499" s="19"/>
      <c r="D1499" s="19"/>
      <c r="E1499" s="19"/>
      <c r="F1499" s="19"/>
      <c r="G1499" s="19"/>
      <c r="H1499" s="19"/>
      <c r="I1499" s="19"/>
      <c r="J1499" s="19"/>
      <c r="K1499" s="19"/>
      <c r="L1499" s="19"/>
      <c r="M1499" s="19"/>
      <c r="N1499" s="19"/>
      <c r="O1499" s="19"/>
      <c r="P1499" s="19"/>
      <c r="Q1499" s="19"/>
      <c r="R1499" s="19"/>
      <c r="S1499" s="19"/>
      <c r="T1499" s="19"/>
      <c r="U1499" s="19"/>
      <c r="V1499" s="19"/>
      <c r="W1499" s="19"/>
      <c r="X1499" s="19"/>
      <c r="Y1499" s="19"/>
      <c r="Z1499" s="19"/>
      <c r="AA1499" s="19"/>
      <c r="AB1499" s="19"/>
      <c r="AC1499" s="19"/>
      <c r="AD1499" s="19"/>
      <c r="AE1499" s="19"/>
      <c r="AF1499" s="19"/>
      <c r="AG1499" s="19"/>
      <c r="AH1499" s="19"/>
      <c r="AI1499" s="19"/>
      <c r="AJ1499" s="19"/>
      <c r="AK1499" s="19"/>
      <c r="AL1499" s="19"/>
      <c r="AM1499" s="19"/>
      <c r="AN1499" s="19"/>
      <c r="AO1499" s="19"/>
      <c r="AP1499" s="19"/>
      <c r="AQ1499" s="19"/>
      <c r="AR1499" s="19"/>
      <c r="AS1499" s="19"/>
      <c r="AT1499" s="19"/>
      <c r="AU1499" s="19"/>
      <c r="AV1499" s="19"/>
      <c r="AW1499" s="19"/>
      <c r="AX1499" s="19"/>
      <c r="AY1499" s="19"/>
      <c r="AZ1499" s="19"/>
    </row>
    <row r="1500" spans="1:52" ht="15.75" customHeight="1">
      <c r="A1500" s="19"/>
      <c r="B1500" s="19"/>
      <c r="C1500" s="19"/>
      <c r="D1500" s="19"/>
      <c r="E1500" s="19"/>
      <c r="F1500" s="19"/>
      <c r="G1500" s="19"/>
      <c r="H1500" s="19"/>
      <c r="I1500" s="19"/>
      <c r="J1500" s="19"/>
      <c r="K1500" s="19"/>
      <c r="L1500" s="19"/>
      <c r="M1500" s="19"/>
      <c r="N1500" s="19"/>
      <c r="O1500" s="19"/>
      <c r="P1500" s="19"/>
      <c r="Q1500" s="19"/>
      <c r="R1500" s="19"/>
      <c r="S1500" s="19"/>
      <c r="T1500" s="19"/>
      <c r="U1500" s="19"/>
      <c r="V1500" s="19"/>
      <c r="W1500" s="19"/>
      <c r="X1500" s="19"/>
      <c r="Y1500" s="19"/>
      <c r="Z1500" s="19"/>
      <c r="AA1500" s="19"/>
      <c r="AB1500" s="19"/>
      <c r="AC1500" s="19"/>
      <c r="AD1500" s="19"/>
      <c r="AE1500" s="19"/>
      <c r="AF1500" s="19"/>
      <c r="AG1500" s="19"/>
      <c r="AH1500" s="19"/>
      <c r="AI1500" s="19"/>
      <c r="AJ1500" s="19"/>
      <c r="AK1500" s="19"/>
      <c r="AL1500" s="19"/>
      <c r="AM1500" s="19"/>
      <c r="AN1500" s="19"/>
      <c r="AO1500" s="19"/>
      <c r="AP1500" s="19"/>
      <c r="AQ1500" s="19"/>
      <c r="AR1500" s="19"/>
      <c r="AS1500" s="19"/>
      <c r="AT1500" s="19"/>
      <c r="AU1500" s="19"/>
      <c r="AV1500" s="19"/>
      <c r="AW1500" s="19"/>
      <c r="AX1500" s="19"/>
      <c r="AY1500" s="19"/>
      <c r="AZ1500" s="19"/>
    </row>
    <row r="1501" spans="1:52" ht="15.75" customHeight="1">
      <c r="A1501" s="19"/>
      <c r="B1501" s="19"/>
      <c r="C1501" s="19"/>
      <c r="D1501" s="19"/>
      <c r="E1501" s="19"/>
      <c r="F1501" s="19"/>
      <c r="G1501" s="19"/>
      <c r="H1501" s="19"/>
      <c r="I1501" s="19"/>
      <c r="J1501" s="19"/>
      <c r="K1501" s="19"/>
      <c r="L1501" s="19"/>
      <c r="M1501" s="19"/>
      <c r="N1501" s="19"/>
      <c r="O1501" s="19"/>
      <c r="P1501" s="19"/>
      <c r="Q1501" s="19"/>
      <c r="R1501" s="19"/>
      <c r="S1501" s="19"/>
      <c r="T1501" s="19"/>
      <c r="U1501" s="19"/>
      <c r="V1501" s="19"/>
      <c r="W1501" s="19"/>
      <c r="X1501" s="19"/>
      <c r="Y1501" s="19"/>
      <c r="Z1501" s="19"/>
      <c r="AA1501" s="19"/>
      <c r="AB1501" s="19"/>
      <c r="AC1501" s="19"/>
      <c r="AD1501" s="19"/>
      <c r="AE1501" s="19"/>
      <c r="AF1501" s="19"/>
      <c r="AG1501" s="19"/>
      <c r="AH1501" s="19"/>
      <c r="AI1501" s="19"/>
      <c r="AJ1501" s="19"/>
      <c r="AK1501" s="19"/>
      <c r="AL1501" s="19"/>
      <c r="AM1501" s="19"/>
      <c r="AN1501" s="19"/>
      <c r="AO1501" s="19"/>
      <c r="AP1501" s="19"/>
      <c r="AQ1501" s="19"/>
      <c r="AR1501" s="19"/>
      <c r="AS1501" s="19"/>
      <c r="AT1501" s="19"/>
      <c r="AU1501" s="19"/>
      <c r="AV1501" s="19"/>
      <c r="AW1501" s="19"/>
      <c r="AX1501" s="19"/>
      <c r="AY1501" s="19"/>
      <c r="AZ1501" s="19"/>
    </row>
    <row r="1502" spans="1:52" ht="15.75" customHeight="1">
      <c r="A1502" s="19"/>
      <c r="B1502" s="19"/>
      <c r="C1502" s="19"/>
      <c r="D1502" s="19"/>
      <c r="E1502" s="19"/>
      <c r="F1502" s="19"/>
      <c r="G1502" s="19"/>
      <c r="H1502" s="19"/>
      <c r="I1502" s="19"/>
      <c r="J1502" s="19"/>
      <c r="K1502" s="19"/>
      <c r="L1502" s="19"/>
      <c r="M1502" s="19"/>
      <c r="N1502" s="19"/>
      <c r="O1502" s="19"/>
      <c r="P1502" s="19"/>
      <c r="Q1502" s="19"/>
      <c r="R1502" s="19"/>
      <c r="S1502" s="19"/>
      <c r="T1502" s="19"/>
      <c r="U1502" s="19"/>
      <c r="V1502" s="19"/>
      <c r="W1502" s="19"/>
      <c r="X1502" s="19"/>
      <c r="Y1502" s="19"/>
      <c r="Z1502" s="19"/>
      <c r="AA1502" s="19"/>
      <c r="AB1502" s="19"/>
      <c r="AC1502" s="19"/>
      <c r="AD1502" s="19"/>
      <c r="AE1502" s="19"/>
      <c r="AF1502" s="19"/>
      <c r="AG1502" s="19"/>
      <c r="AH1502" s="19"/>
      <c r="AI1502" s="19"/>
      <c r="AJ1502" s="19"/>
      <c r="AK1502" s="19"/>
      <c r="AL1502" s="19"/>
      <c r="AM1502" s="19"/>
      <c r="AN1502" s="19"/>
      <c r="AO1502" s="19"/>
      <c r="AP1502" s="19"/>
      <c r="AQ1502" s="19"/>
      <c r="AR1502" s="19"/>
      <c r="AS1502" s="19"/>
      <c r="AT1502" s="19"/>
      <c r="AU1502" s="19"/>
      <c r="AV1502" s="19"/>
      <c r="AW1502" s="19"/>
      <c r="AX1502" s="19"/>
      <c r="AY1502" s="19"/>
      <c r="AZ1502" s="19"/>
    </row>
    <row r="1503" spans="1:52" ht="15.75" customHeight="1">
      <c r="A1503" s="19"/>
      <c r="B1503" s="19"/>
      <c r="C1503" s="19"/>
      <c r="D1503" s="19"/>
      <c r="E1503" s="19"/>
      <c r="F1503" s="19"/>
      <c r="G1503" s="19"/>
      <c r="H1503" s="19"/>
      <c r="I1503" s="19"/>
      <c r="J1503" s="19"/>
      <c r="K1503" s="19"/>
      <c r="L1503" s="19"/>
      <c r="M1503" s="19"/>
      <c r="N1503" s="19"/>
      <c r="O1503" s="19"/>
      <c r="P1503" s="19"/>
      <c r="Q1503" s="19"/>
      <c r="R1503" s="19"/>
      <c r="S1503" s="19"/>
      <c r="T1503" s="19"/>
      <c r="U1503" s="19"/>
      <c r="V1503" s="19"/>
      <c r="W1503" s="19"/>
      <c r="X1503" s="19"/>
      <c r="Y1503" s="19"/>
      <c r="Z1503" s="19"/>
      <c r="AA1503" s="19"/>
      <c r="AB1503" s="19"/>
      <c r="AC1503" s="19"/>
      <c r="AD1503" s="19"/>
      <c r="AE1503" s="19"/>
      <c r="AF1503" s="19"/>
      <c r="AG1503" s="19"/>
      <c r="AH1503" s="19"/>
      <c r="AI1503" s="19"/>
      <c r="AJ1503" s="19"/>
      <c r="AK1503" s="19"/>
      <c r="AL1503" s="19"/>
      <c r="AM1503" s="19"/>
      <c r="AN1503" s="19"/>
      <c r="AO1503" s="19"/>
      <c r="AP1503" s="19"/>
      <c r="AQ1503" s="19"/>
      <c r="AR1503" s="19"/>
      <c r="AS1503" s="19"/>
      <c r="AT1503" s="19"/>
      <c r="AU1503" s="19"/>
      <c r="AV1503" s="19"/>
      <c r="AW1503" s="19"/>
      <c r="AX1503" s="19"/>
      <c r="AY1503" s="19"/>
      <c r="AZ1503" s="19"/>
    </row>
    <row r="1504" spans="1:52" ht="15.75" customHeight="1">
      <c r="A1504" s="19"/>
      <c r="B1504" s="19"/>
      <c r="C1504" s="19"/>
      <c r="D1504" s="19"/>
      <c r="E1504" s="19"/>
      <c r="F1504" s="19"/>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row>
    <row r="1505" spans="1:52" ht="15.75" customHeight="1">
      <c r="A1505" s="19"/>
      <c r="B1505" s="19"/>
      <c r="C1505" s="19"/>
      <c r="D1505" s="19"/>
      <c r="E1505" s="19"/>
      <c r="F1505" s="19"/>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row>
    <row r="1506" spans="1:52" ht="15.75" customHeight="1">
      <c r="A1506" s="19"/>
      <c r="B1506" s="19"/>
      <c r="C1506" s="19"/>
      <c r="D1506" s="19"/>
      <c r="E1506" s="19"/>
      <c r="F1506" s="19"/>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row>
    <row r="1507" spans="1:52" ht="15.75" customHeight="1">
      <c r="A1507" s="19"/>
      <c r="B1507" s="19"/>
      <c r="C1507" s="19"/>
      <c r="D1507" s="19"/>
      <c r="E1507" s="19"/>
      <c r="F1507" s="19"/>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row>
    <row r="1508" spans="1:52" ht="15.75" customHeight="1">
      <c r="A1508" s="19"/>
      <c r="B1508" s="19"/>
      <c r="C1508" s="19"/>
      <c r="D1508" s="19"/>
      <c r="E1508" s="19"/>
      <c r="F1508" s="19"/>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row>
    <row r="1509" spans="1:52" ht="15.75" customHeight="1">
      <c r="A1509" s="19"/>
      <c r="B1509" s="19"/>
      <c r="C1509" s="19"/>
      <c r="D1509" s="19"/>
      <c r="E1509" s="19"/>
      <c r="F1509" s="19"/>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row>
    <row r="1510" spans="1:52" ht="15.75" customHeight="1">
      <c r="A1510" s="19"/>
      <c r="B1510" s="19"/>
      <c r="C1510" s="19"/>
      <c r="D1510" s="19"/>
      <c r="E1510" s="19"/>
      <c r="F1510" s="19"/>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row>
    <row r="1511" spans="1:52" ht="15.75" customHeight="1">
      <c r="A1511" s="19"/>
      <c r="B1511" s="19"/>
      <c r="C1511" s="19"/>
      <c r="D1511" s="19"/>
      <c r="E1511" s="19"/>
      <c r="F1511" s="19"/>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row>
    <row r="1512" spans="1:52" ht="15.75" customHeight="1">
      <c r="A1512" s="19"/>
      <c r="B1512" s="19"/>
      <c r="C1512" s="19"/>
      <c r="D1512" s="19"/>
      <c r="E1512" s="19"/>
      <c r="F1512" s="19"/>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row>
    <row r="1513" spans="1:52" ht="15.75" customHeight="1">
      <c r="A1513" s="19"/>
      <c r="B1513" s="19"/>
      <c r="C1513" s="19"/>
      <c r="D1513" s="19"/>
      <c r="E1513" s="19"/>
      <c r="F1513" s="19"/>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row>
    <row r="1514" spans="1:52" ht="15.75" customHeight="1">
      <c r="A1514" s="19"/>
      <c r="B1514" s="19"/>
      <c r="C1514" s="19"/>
      <c r="D1514" s="19"/>
      <c r="E1514" s="19"/>
      <c r="F1514" s="19"/>
      <c r="G1514" s="19"/>
      <c r="H1514" s="19"/>
      <c r="I1514" s="19"/>
      <c r="J1514" s="19"/>
      <c r="K1514" s="19"/>
      <c r="L1514" s="19"/>
      <c r="M1514" s="19"/>
      <c r="N1514" s="19"/>
      <c r="O1514" s="19"/>
      <c r="P1514" s="19"/>
      <c r="Q1514" s="19"/>
      <c r="R1514" s="19"/>
      <c r="S1514" s="19"/>
      <c r="T1514" s="19"/>
      <c r="U1514" s="19"/>
      <c r="V1514" s="19"/>
      <c r="W1514" s="19"/>
      <c r="X1514" s="19"/>
      <c r="Y1514" s="19"/>
      <c r="Z1514" s="19"/>
      <c r="AA1514" s="19"/>
      <c r="AB1514" s="19"/>
      <c r="AC1514" s="19"/>
      <c r="AD1514" s="19"/>
      <c r="AE1514" s="19"/>
      <c r="AF1514" s="19"/>
      <c r="AG1514" s="19"/>
      <c r="AH1514" s="19"/>
      <c r="AI1514" s="19"/>
      <c r="AJ1514" s="19"/>
      <c r="AK1514" s="19"/>
      <c r="AL1514" s="19"/>
      <c r="AM1514" s="19"/>
      <c r="AN1514" s="19"/>
      <c r="AO1514" s="19"/>
      <c r="AP1514" s="19"/>
      <c r="AQ1514" s="19"/>
      <c r="AR1514" s="19"/>
      <c r="AS1514" s="19"/>
      <c r="AT1514" s="19"/>
      <c r="AU1514" s="19"/>
      <c r="AV1514" s="19"/>
      <c r="AW1514" s="19"/>
      <c r="AX1514" s="19"/>
      <c r="AY1514" s="19"/>
      <c r="AZ1514" s="19"/>
    </row>
    <row r="1515" spans="1:52" ht="15.75" customHeight="1">
      <c r="A1515" s="19"/>
      <c r="B1515" s="19"/>
      <c r="C1515" s="19"/>
      <c r="D1515" s="19"/>
      <c r="E1515" s="19"/>
      <c r="F1515" s="19"/>
      <c r="G1515" s="19"/>
      <c r="H1515" s="19"/>
      <c r="I1515" s="19"/>
      <c r="J1515" s="19"/>
      <c r="K1515" s="19"/>
      <c r="L1515" s="19"/>
      <c r="M1515" s="19"/>
      <c r="N1515" s="19"/>
      <c r="O1515" s="19"/>
      <c r="P1515" s="19"/>
      <c r="Q1515" s="19"/>
      <c r="R1515" s="19"/>
      <c r="S1515" s="19"/>
      <c r="T1515" s="19"/>
      <c r="U1515" s="19"/>
      <c r="V1515" s="19"/>
      <c r="W1515" s="19"/>
      <c r="X1515" s="19"/>
      <c r="Y1515" s="19"/>
      <c r="Z1515" s="19"/>
      <c r="AA1515" s="19"/>
      <c r="AB1515" s="19"/>
      <c r="AC1515" s="19"/>
      <c r="AD1515" s="19"/>
      <c r="AE1515" s="19"/>
      <c r="AF1515" s="19"/>
      <c r="AG1515" s="19"/>
      <c r="AH1515" s="19"/>
      <c r="AI1515" s="19"/>
      <c r="AJ1515" s="19"/>
      <c r="AK1515" s="19"/>
      <c r="AL1515" s="19"/>
      <c r="AM1515" s="19"/>
      <c r="AN1515" s="19"/>
      <c r="AO1515" s="19"/>
      <c r="AP1515" s="19"/>
      <c r="AQ1515" s="19"/>
      <c r="AR1515" s="19"/>
      <c r="AS1515" s="19"/>
      <c r="AT1515" s="19"/>
      <c r="AU1515" s="19"/>
      <c r="AV1515" s="19"/>
      <c r="AW1515" s="19"/>
      <c r="AX1515" s="19"/>
      <c r="AY1515" s="19"/>
      <c r="AZ1515" s="19"/>
    </row>
    <row r="1516" spans="1:52" ht="15.75" customHeight="1">
      <c r="A1516" s="19"/>
      <c r="B1516" s="19"/>
      <c r="C1516" s="19"/>
      <c r="D1516" s="19"/>
      <c r="E1516" s="19"/>
      <c r="F1516" s="19"/>
      <c r="G1516" s="19"/>
      <c r="H1516" s="19"/>
      <c r="I1516" s="19"/>
      <c r="J1516" s="19"/>
      <c r="K1516" s="19"/>
      <c r="L1516" s="19"/>
      <c r="M1516" s="19"/>
      <c r="N1516" s="19"/>
      <c r="O1516" s="19"/>
      <c r="P1516" s="19"/>
      <c r="Q1516" s="19"/>
      <c r="R1516" s="19"/>
      <c r="S1516" s="19"/>
      <c r="T1516" s="19"/>
      <c r="U1516" s="19"/>
      <c r="V1516" s="19"/>
      <c r="W1516" s="19"/>
      <c r="X1516" s="19"/>
      <c r="Y1516" s="19"/>
      <c r="Z1516" s="19"/>
      <c r="AA1516" s="19"/>
      <c r="AB1516" s="19"/>
      <c r="AC1516" s="19"/>
      <c r="AD1516" s="19"/>
      <c r="AE1516" s="19"/>
      <c r="AF1516" s="19"/>
      <c r="AG1516" s="19"/>
      <c r="AH1516" s="19"/>
      <c r="AI1516" s="19"/>
      <c r="AJ1516" s="19"/>
      <c r="AK1516" s="19"/>
      <c r="AL1516" s="19"/>
      <c r="AM1516" s="19"/>
      <c r="AN1516" s="19"/>
      <c r="AO1516" s="19"/>
      <c r="AP1516" s="19"/>
      <c r="AQ1516" s="19"/>
      <c r="AR1516" s="19"/>
      <c r="AS1516" s="19"/>
      <c r="AT1516" s="19"/>
      <c r="AU1516" s="19"/>
      <c r="AV1516" s="19"/>
      <c r="AW1516" s="19"/>
      <c r="AX1516" s="19"/>
      <c r="AY1516" s="19"/>
      <c r="AZ1516" s="19"/>
    </row>
    <row r="1517" spans="1:52" ht="15.75" customHeight="1">
      <c r="A1517" s="19"/>
      <c r="B1517" s="19"/>
      <c r="C1517" s="19"/>
      <c r="D1517" s="19"/>
      <c r="E1517" s="19"/>
      <c r="F1517" s="19"/>
      <c r="G1517" s="19"/>
      <c r="H1517" s="19"/>
      <c r="I1517" s="19"/>
      <c r="J1517" s="19"/>
      <c r="K1517" s="19"/>
      <c r="L1517" s="19"/>
      <c r="M1517" s="19"/>
      <c r="N1517" s="19"/>
      <c r="O1517" s="19"/>
      <c r="P1517" s="19"/>
      <c r="Q1517" s="19"/>
      <c r="R1517" s="19"/>
      <c r="S1517" s="19"/>
      <c r="T1517" s="19"/>
      <c r="U1517" s="19"/>
      <c r="V1517" s="19"/>
      <c r="W1517" s="19"/>
      <c r="X1517" s="19"/>
      <c r="Y1517" s="19"/>
      <c r="Z1517" s="19"/>
      <c r="AA1517" s="19"/>
      <c r="AB1517" s="19"/>
      <c r="AC1517" s="19"/>
      <c r="AD1517" s="19"/>
      <c r="AE1517" s="19"/>
      <c r="AF1517" s="19"/>
      <c r="AG1517" s="19"/>
      <c r="AH1517" s="19"/>
      <c r="AI1517" s="19"/>
      <c r="AJ1517" s="19"/>
      <c r="AK1517" s="19"/>
      <c r="AL1517" s="19"/>
      <c r="AM1517" s="19"/>
      <c r="AN1517" s="19"/>
      <c r="AO1517" s="19"/>
      <c r="AP1517" s="19"/>
      <c r="AQ1517" s="19"/>
      <c r="AR1517" s="19"/>
      <c r="AS1517" s="19"/>
      <c r="AT1517" s="19"/>
      <c r="AU1517" s="19"/>
      <c r="AV1517" s="19"/>
      <c r="AW1517" s="19"/>
      <c r="AX1517" s="19"/>
      <c r="AY1517" s="19"/>
      <c r="AZ1517" s="19"/>
    </row>
    <row r="1518" spans="1:52" ht="15.75" customHeight="1">
      <c r="A1518" s="19"/>
      <c r="B1518" s="19"/>
      <c r="C1518" s="19"/>
      <c r="D1518" s="19"/>
      <c r="E1518" s="19"/>
      <c r="F1518" s="19"/>
      <c r="G1518" s="19"/>
      <c r="H1518" s="19"/>
      <c r="I1518" s="19"/>
      <c r="J1518" s="19"/>
      <c r="K1518" s="19"/>
      <c r="L1518" s="19"/>
      <c r="M1518" s="19"/>
      <c r="N1518" s="19"/>
      <c r="O1518" s="19"/>
      <c r="P1518" s="19"/>
      <c r="Q1518" s="19"/>
      <c r="R1518" s="19"/>
      <c r="S1518" s="19"/>
      <c r="T1518" s="19"/>
      <c r="U1518" s="19"/>
      <c r="V1518" s="19"/>
      <c r="W1518" s="19"/>
      <c r="X1518" s="19"/>
      <c r="Y1518" s="19"/>
      <c r="Z1518" s="19"/>
      <c r="AA1518" s="19"/>
      <c r="AB1518" s="19"/>
      <c r="AC1518" s="19"/>
      <c r="AD1518" s="19"/>
      <c r="AE1518" s="19"/>
      <c r="AF1518" s="19"/>
      <c r="AG1518" s="19"/>
      <c r="AH1518" s="19"/>
      <c r="AI1518" s="19"/>
      <c r="AJ1518" s="19"/>
      <c r="AK1518" s="19"/>
      <c r="AL1518" s="19"/>
      <c r="AM1518" s="19"/>
      <c r="AN1518" s="19"/>
      <c r="AO1518" s="19"/>
      <c r="AP1518" s="19"/>
      <c r="AQ1518" s="19"/>
      <c r="AR1518" s="19"/>
      <c r="AS1518" s="19"/>
      <c r="AT1518" s="19"/>
      <c r="AU1518" s="19"/>
      <c r="AV1518" s="19"/>
      <c r="AW1518" s="19"/>
      <c r="AX1518" s="19"/>
      <c r="AY1518" s="19"/>
      <c r="AZ1518" s="19"/>
    </row>
    <row r="1519" spans="1:52" ht="15.75" customHeight="1">
      <c r="A1519" s="19"/>
      <c r="B1519" s="19"/>
      <c r="C1519" s="19"/>
      <c r="D1519" s="19"/>
      <c r="E1519" s="19"/>
      <c r="F1519" s="19"/>
      <c r="G1519" s="19"/>
      <c r="H1519" s="19"/>
      <c r="I1519" s="19"/>
      <c r="J1519" s="19"/>
      <c r="K1519" s="19"/>
      <c r="L1519" s="19"/>
      <c r="M1519" s="19"/>
      <c r="N1519" s="19"/>
      <c r="O1519" s="19"/>
      <c r="P1519" s="19"/>
      <c r="Q1519" s="19"/>
      <c r="R1519" s="19"/>
      <c r="S1519" s="19"/>
      <c r="T1519" s="19"/>
      <c r="U1519" s="19"/>
      <c r="V1519" s="19"/>
      <c r="W1519" s="19"/>
      <c r="X1519" s="19"/>
      <c r="Y1519" s="19"/>
      <c r="Z1519" s="19"/>
      <c r="AA1519" s="19"/>
      <c r="AB1519" s="19"/>
      <c r="AC1519" s="19"/>
      <c r="AD1519" s="19"/>
      <c r="AE1519" s="19"/>
      <c r="AF1519" s="19"/>
      <c r="AG1519" s="19"/>
      <c r="AH1519" s="19"/>
      <c r="AI1519" s="19"/>
      <c r="AJ1519" s="19"/>
      <c r="AK1519" s="19"/>
      <c r="AL1519" s="19"/>
      <c r="AM1519" s="19"/>
      <c r="AN1519" s="19"/>
      <c r="AO1519" s="19"/>
      <c r="AP1519" s="19"/>
      <c r="AQ1519" s="19"/>
      <c r="AR1519" s="19"/>
      <c r="AS1519" s="19"/>
      <c r="AT1519" s="19"/>
      <c r="AU1519" s="19"/>
      <c r="AV1519" s="19"/>
      <c r="AW1519" s="19"/>
      <c r="AX1519" s="19"/>
      <c r="AY1519" s="19"/>
      <c r="AZ1519" s="19"/>
    </row>
    <row r="1520" spans="1:52" ht="15.75" customHeight="1">
      <c r="A1520" s="19"/>
      <c r="B1520" s="19"/>
      <c r="C1520" s="19"/>
      <c r="D1520" s="19"/>
      <c r="E1520" s="19"/>
      <c r="F1520" s="19"/>
      <c r="G1520" s="19"/>
      <c r="H1520" s="19"/>
      <c r="I1520" s="19"/>
      <c r="J1520" s="19"/>
      <c r="K1520" s="19"/>
      <c r="L1520" s="19"/>
      <c r="M1520" s="19"/>
      <c r="N1520" s="19"/>
      <c r="O1520" s="19"/>
      <c r="P1520" s="19"/>
      <c r="Q1520" s="19"/>
      <c r="R1520" s="19"/>
      <c r="S1520" s="19"/>
      <c r="T1520" s="19"/>
      <c r="U1520" s="19"/>
      <c r="V1520" s="19"/>
      <c r="W1520" s="19"/>
      <c r="X1520" s="19"/>
      <c r="Y1520" s="19"/>
      <c r="Z1520" s="19"/>
      <c r="AA1520" s="19"/>
      <c r="AB1520" s="19"/>
      <c r="AC1520" s="19"/>
      <c r="AD1520" s="19"/>
      <c r="AE1520" s="19"/>
      <c r="AF1520" s="19"/>
      <c r="AG1520" s="19"/>
      <c r="AH1520" s="19"/>
      <c r="AI1520" s="19"/>
      <c r="AJ1520" s="19"/>
      <c r="AK1520" s="19"/>
      <c r="AL1520" s="19"/>
      <c r="AM1520" s="19"/>
      <c r="AN1520" s="19"/>
      <c r="AO1520" s="19"/>
      <c r="AP1520" s="19"/>
      <c r="AQ1520" s="19"/>
      <c r="AR1520" s="19"/>
      <c r="AS1520" s="19"/>
      <c r="AT1520" s="19"/>
      <c r="AU1520" s="19"/>
      <c r="AV1520" s="19"/>
      <c r="AW1520" s="19"/>
      <c r="AX1520" s="19"/>
      <c r="AY1520" s="19"/>
      <c r="AZ1520" s="19"/>
    </row>
    <row r="1521" spans="1:52" ht="15.75" customHeight="1">
      <c r="A1521" s="19"/>
      <c r="B1521" s="19"/>
      <c r="C1521" s="19"/>
      <c r="D1521" s="19"/>
      <c r="E1521" s="19"/>
      <c r="F1521" s="19"/>
      <c r="G1521" s="19"/>
      <c r="H1521" s="19"/>
      <c r="I1521" s="19"/>
      <c r="J1521" s="19"/>
      <c r="K1521" s="19"/>
      <c r="L1521" s="19"/>
      <c r="M1521" s="19"/>
      <c r="N1521" s="19"/>
      <c r="O1521" s="19"/>
      <c r="P1521" s="19"/>
      <c r="Q1521" s="19"/>
      <c r="R1521" s="19"/>
      <c r="S1521" s="19"/>
      <c r="T1521" s="19"/>
      <c r="U1521" s="19"/>
      <c r="V1521" s="19"/>
      <c r="W1521" s="19"/>
      <c r="X1521" s="19"/>
      <c r="Y1521" s="19"/>
      <c r="Z1521" s="19"/>
      <c r="AA1521" s="19"/>
      <c r="AB1521" s="19"/>
      <c r="AC1521" s="19"/>
      <c r="AD1521" s="19"/>
      <c r="AE1521" s="19"/>
      <c r="AF1521" s="19"/>
      <c r="AG1521" s="19"/>
      <c r="AH1521" s="19"/>
      <c r="AI1521" s="19"/>
      <c r="AJ1521" s="19"/>
      <c r="AK1521" s="19"/>
      <c r="AL1521" s="19"/>
      <c r="AM1521" s="19"/>
      <c r="AN1521" s="19"/>
      <c r="AO1521" s="19"/>
      <c r="AP1521" s="19"/>
      <c r="AQ1521" s="19"/>
      <c r="AR1521" s="19"/>
      <c r="AS1521" s="19"/>
      <c r="AT1521" s="19"/>
      <c r="AU1521" s="19"/>
      <c r="AV1521" s="19"/>
      <c r="AW1521" s="19"/>
      <c r="AX1521" s="19"/>
      <c r="AY1521" s="19"/>
      <c r="AZ1521" s="19"/>
    </row>
    <row r="1522" spans="1:52" ht="15.75" customHeight="1">
      <c r="A1522" s="19"/>
      <c r="B1522" s="19"/>
      <c r="C1522" s="19"/>
      <c r="D1522" s="19"/>
      <c r="E1522" s="19"/>
      <c r="F1522" s="19"/>
      <c r="G1522" s="19"/>
      <c r="H1522" s="19"/>
      <c r="I1522" s="19"/>
      <c r="J1522" s="19"/>
      <c r="K1522" s="19"/>
      <c r="L1522" s="19"/>
      <c r="M1522" s="19"/>
      <c r="N1522" s="19"/>
      <c r="O1522" s="19"/>
      <c r="P1522" s="19"/>
      <c r="Q1522" s="19"/>
      <c r="R1522" s="19"/>
      <c r="S1522" s="19"/>
      <c r="T1522" s="19"/>
      <c r="U1522" s="19"/>
      <c r="V1522" s="19"/>
      <c r="W1522" s="19"/>
      <c r="X1522" s="19"/>
      <c r="Y1522" s="19"/>
      <c r="Z1522" s="19"/>
      <c r="AA1522" s="19"/>
      <c r="AB1522" s="19"/>
      <c r="AC1522" s="19"/>
      <c r="AD1522" s="19"/>
      <c r="AE1522" s="19"/>
      <c r="AF1522" s="19"/>
      <c r="AG1522" s="19"/>
      <c r="AH1522" s="19"/>
      <c r="AI1522" s="19"/>
      <c r="AJ1522" s="19"/>
      <c r="AK1522" s="19"/>
      <c r="AL1522" s="19"/>
      <c r="AM1522" s="19"/>
      <c r="AN1522" s="19"/>
      <c r="AO1522" s="19"/>
      <c r="AP1522" s="19"/>
      <c r="AQ1522" s="19"/>
      <c r="AR1522" s="19"/>
      <c r="AS1522" s="19"/>
      <c r="AT1522" s="19"/>
      <c r="AU1522" s="19"/>
      <c r="AV1522" s="19"/>
      <c r="AW1522" s="19"/>
      <c r="AX1522" s="19"/>
      <c r="AY1522" s="19"/>
      <c r="AZ1522" s="19"/>
    </row>
    <row r="1523" spans="1:52" ht="15.75" customHeight="1">
      <c r="A1523" s="19"/>
      <c r="B1523" s="19"/>
      <c r="C1523" s="19"/>
      <c r="D1523" s="19"/>
      <c r="E1523" s="19"/>
      <c r="F1523" s="19"/>
      <c r="G1523" s="19"/>
      <c r="H1523" s="19"/>
      <c r="I1523" s="19"/>
      <c r="J1523" s="19"/>
      <c r="K1523" s="19"/>
      <c r="L1523" s="19"/>
      <c r="M1523" s="19"/>
      <c r="N1523" s="19"/>
      <c r="O1523" s="19"/>
      <c r="P1523" s="19"/>
      <c r="Q1523" s="19"/>
      <c r="R1523" s="19"/>
      <c r="S1523" s="19"/>
      <c r="T1523" s="19"/>
      <c r="U1523" s="19"/>
      <c r="V1523" s="19"/>
      <c r="W1523" s="19"/>
      <c r="X1523" s="19"/>
      <c r="Y1523" s="19"/>
      <c r="Z1523" s="19"/>
      <c r="AA1523" s="19"/>
      <c r="AB1523" s="19"/>
      <c r="AC1523" s="19"/>
      <c r="AD1523" s="19"/>
      <c r="AE1523" s="19"/>
      <c r="AF1523" s="19"/>
      <c r="AG1523" s="19"/>
      <c r="AH1523" s="19"/>
      <c r="AI1523" s="19"/>
      <c r="AJ1523" s="19"/>
      <c r="AK1523" s="19"/>
      <c r="AL1523" s="19"/>
      <c r="AM1523" s="19"/>
      <c r="AN1523" s="19"/>
      <c r="AO1523" s="19"/>
      <c r="AP1523" s="19"/>
      <c r="AQ1523" s="19"/>
      <c r="AR1523" s="19"/>
      <c r="AS1523" s="19"/>
      <c r="AT1523" s="19"/>
      <c r="AU1523" s="19"/>
      <c r="AV1523" s="19"/>
      <c r="AW1523" s="19"/>
      <c r="AX1523" s="19"/>
      <c r="AY1523" s="19"/>
      <c r="AZ1523" s="19"/>
    </row>
    <row r="1524" spans="1:52" ht="15.75" customHeight="1">
      <c r="A1524" s="19"/>
      <c r="B1524" s="19"/>
      <c r="C1524" s="19"/>
      <c r="D1524" s="19"/>
      <c r="E1524" s="19"/>
      <c r="F1524" s="19"/>
      <c r="G1524" s="19"/>
      <c r="H1524" s="19"/>
      <c r="I1524" s="19"/>
      <c r="J1524" s="19"/>
      <c r="K1524" s="19"/>
      <c r="L1524" s="19"/>
      <c r="M1524" s="19"/>
      <c r="N1524" s="19"/>
      <c r="O1524" s="19"/>
      <c r="P1524" s="19"/>
      <c r="Q1524" s="19"/>
      <c r="R1524" s="19"/>
      <c r="S1524" s="19"/>
      <c r="T1524" s="19"/>
      <c r="U1524" s="19"/>
      <c r="V1524" s="19"/>
      <c r="W1524" s="19"/>
      <c r="X1524" s="19"/>
      <c r="Y1524" s="19"/>
      <c r="Z1524" s="19"/>
      <c r="AA1524" s="19"/>
      <c r="AB1524" s="19"/>
      <c r="AC1524" s="19"/>
      <c r="AD1524" s="19"/>
      <c r="AE1524" s="19"/>
      <c r="AF1524" s="19"/>
      <c r="AG1524" s="19"/>
      <c r="AH1524" s="19"/>
      <c r="AI1524" s="19"/>
      <c r="AJ1524" s="19"/>
      <c r="AK1524" s="19"/>
      <c r="AL1524" s="19"/>
      <c r="AM1524" s="19"/>
      <c r="AN1524" s="19"/>
      <c r="AO1524" s="19"/>
      <c r="AP1524" s="19"/>
      <c r="AQ1524" s="19"/>
      <c r="AR1524" s="19"/>
      <c r="AS1524" s="19"/>
      <c r="AT1524" s="19"/>
      <c r="AU1524" s="19"/>
      <c r="AV1524" s="19"/>
      <c r="AW1524" s="19"/>
      <c r="AX1524" s="19"/>
      <c r="AY1524" s="19"/>
      <c r="AZ1524" s="19"/>
    </row>
    <row r="1525" spans="1:52" ht="15.75" customHeight="1">
      <c r="A1525" s="19"/>
      <c r="B1525" s="19"/>
      <c r="C1525" s="19"/>
      <c r="D1525" s="19"/>
      <c r="E1525" s="19"/>
      <c r="F1525" s="19"/>
      <c r="G1525" s="19"/>
      <c r="H1525" s="19"/>
      <c r="I1525" s="19"/>
      <c r="J1525" s="19"/>
      <c r="K1525" s="19"/>
      <c r="L1525" s="19"/>
      <c r="M1525" s="19"/>
      <c r="N1525" s="19"/>
      <c r="O1525" s="19"/>
      <c r="P1525" s="19"/>
      <c r="Q1525" s="19"/>
      <c r="R1525" s="19"/>
      <c r="S1525" s="19"/>
      <c r="T1525" s="19"/>
      <c r="U1525" s="19"/>
      <c r="V1525" s="19"/>
      <c r="W1525" s="19"/>
      <c r="X1525" s="19"/>
      <c r="Y1525" s="19"/>
      <c r="Z1525" s="19"/>
      <c r="AA1525" s="19"/>
      <c r="AB1525" s="19"/>
      <c r="AC1525" s="19"/>
      <c r="AD1525" s="19"/>
      <c r="AE1525" s="19"/>
      <c r="AF1525" s="19"/>
      <c r="AG1525" s="19"/>
      <c r="AH1525" s="19"/>
      <c r="AI1525" s="19"/>
      <c r="AJ1525" s="19"/>
      <c r="AK1525" s="19"/>
      <c r="AL1525" s="19"/>
      <c r="AM1525" s="19"/>
      <c r="AN1525" s="19"/>
      <c r="AO1525" s="19"/>
      <c r="AP1525" s="19"/>
      <c r="AQ1525" s="19"/>
      <c r="AR1525" s="19"/>
      <c r="AS1525" s="19"/>
      <c r="AT1525" s="19"/>
      <c r="AU1525" s="19"/>
      <c r="AV1525" s="19"/>
      <c r="AW1525" s="19"/>
      <c r="AX1525" s="19"/>
      <c r="AY1525" s="19"/>
      <c r="AZ1525" s="19"/>
    </row>
    <row r="1526" spans="1:52" ht="15.75" customHeight="1">
      <c r="A1526" s="19"/>
      <c r="B1526" s="19"/>
      <c r="C1526" s="19"/>
      <c r="D1526" s="19"/>
      <c r="E1526" s="19"/>
      <c r="F1526" s="19"/>
      <c r="G1526" s="19"/>
      <c r="H1526" s="19"/>
      <c r="I1526" s="19"/>
      <c r="J1526" s="19"/>
      <c r="K1526" s="19"/>
      <c r="L1526" s="19"/>
      <c r="M1526" s="19"/>
      <c r="N1526" s="19"/>
      <c r="O1526" s="19"/>
      <c r="P1526" s="19"/>
      <c r="Q1526" s="19"/>
      <c r="R1526" s="19"/>
      <c r="S1526" s="19"/>
      <c r="T1526" s="19"/>
      <c r="U1526" s="19"/>
      <c r="V1526" s="19"/>
      <c r="W1526" s="19"/>
      <c r="X1526" s="19"/>
      <c r="Y1526" s="19"/>
      <c r="Z1526" s="19"/>
      <c r="AA1526" s="19"/>
      <c r="AB1526" s="19"/>
      <c r="AC1526" s="19"/>
      <c r="AD1526" s="19"/>
      <c r="AE1526" s="19"/>
      <c r="AF1526" s="19"/>
      <c r="AG1526" s="19"/>
      <c r="AH1526" s="19"/>
      <c r="AI1526" s="19"/>
      <c r="AJ1526" s="19"/>
      <c r="AK1526" s="19"/>
      <c r="AL1526" s="19"/>
      <c r="AM1526" s="19"/>
      <c r="AN1526" s="19"/>
      <c r="AO1526" s="19"/>
      <c r="AP1526" s="19"/>
      <c r="AQ1526" s="19"/>
      <c r="AR1526" s="19"/>
      <c r="AS1526" s="19"/>
      <c r="AT1526" s="19"/>
      <c r="AU1526" s="19"/>
      <c r="AV1526" s="19"/>
      <c r="AW1526" s="19"/>
      <c r="AX1526" s="19"/>
      <c r="AY1526" s="19"/>
      <c r="AZ1526" s="19"/>
    </row>
    <row r="1527" spans="1:52" ht="15.75" customHeight="1">
      <c r="A1527" s="19"/>
      <c r="B1527" s="19"/>
      <c r="C1527" s="19"/>
      <c r="D1527" s="19"/>
      <c r="E1527" s="19"/>
      <c r="F1527" s="19"/>
      <c r="G1527" s="19"/>
      <c r="H1527" s="19"/>
      <c r="I1527" s="19"/>
      <c r="J1527" s="19"/>
      <c r="K1527" s="19"/>
      <c r="L1527" s="19"/>
      <c r="M1527" s="19"/>
      <c r="N1527" s="19"/>
      <c r="O1527" s="19"/>
      <c r="P1527" s="19"/>
      <c r="Q1527" s="19"/>
      <c r="R1527" s="19"/>
      <c r="S1527" s="19"/>
      <c r="T1527" s="19"/>
      <c r="U1527" s="19"/>
      <c r="V1527" s="19"/>
      <c r="W1527" s="19"/>
      <c r="X1527" s="19"/>
      <c r="Y1527" s="19"/>
      <c r="Z1527" s="19"/>
      <c r="AA1527" s="19"/>
      <c r="AB1527" s="19"/>
      <c r="AC1527" s="19"/>
      <c r="AD1527" s="19"/>
      <c r="AE1527" s="19"/>
      <c r="AF1527" s="19"/>
      <c r="AG1527" s="19"/>
      <c r="AH1527" s="19"/>
      <c r="AI1527" s="19"/>
      <c r="AJ1527" s="19"/>
      <c r="AK1527" s="19"/>
      <c r="AL1527" s="19"/>
      <c r="AM1527" s="19"/>
      <c r="AN1527" s="19"/>
      <c r="AO1527" s="19"/>
      <c r="AP1527" s="19"/>
      <c r="AQ1527" s="19"/>
      <c r="AR1527" s="19"/>
      <c r="AS1527" s="19"/>
      <c r="AT1527" s="19"/>
      <c r="AU1527" s="19"/>
      <c r="AV1527" s="19"/>
      <c r="AW1527" s="19"/>
      <c r="AX1527" s="19"/>
      <c r="AY1527" s="19"/>
      <c r="AZ1527" s="19"/>
    </row>
    <row r="1528" spans="1:52" ht="15.75" customHeight="1">
      <c r="A1528" s="19"/>
      <c r="B1528" s="19"/>
      <c r="C1528" s="19"/>
      <c r="D1528" s="19"/>
      <c r="E1528" s="19"/>
      <c r="F1528" s="19"/>
      <c r="G1528" s="19"/>
      <c r="H1528" s="19"/>
      <c r="I1528" s="19"/>
      <c r="J1528" s="19"/>
      <c r="K1528" s="19"/>
      <c r="L1528" s="19"/>
      <c r="M1528" s="19"/>
      <c r="N1528" s="19"/>
      <c r="O1528" s="19"/>
      <c r="P1528" s="19"/>
      <c r="Q1528" s="19"/>
      <c r="R1528" s="19"/>
      <c r="S1528" s="19"/>
      <c r="T1528" s="19"/>
      <c r="U1528" s="19"/>
      <c r="V1528" s="19"/>
      <c r="W1528" s="19"/>
      <c r="X1528" s="19"/>
      <c r="Y1528" s="19"/>
      <c r="Z1528" s="19"/>
      <c r="AA1528" s="19"/>
      <c r="AB1528" s="19"/>
      <c r="AC1528" s="19"/>
      <c r="AD1528" s="19"/>
      <c r="AE1528" s="19"/>
      <c r="AF1528" s="19"/>
      <c r="AG1528" s="19"/>
      <c r="AH1528" s="19"/>
      <c r="AI1528" s="19"/>
      <c r="AJ1528" s="19"/>
      <c r="AK1528" s="19"/>
      <c r="AL1528" s="19"/>
      <c r="AM1528" s="19"/>
      <c r="AN1528" s="19"/>
      <c r="AO1528" s="19"/>
      <c r="AP1528" s="19"/>
      <c r="AQ1528" s="19"/>
      <c r="AR1528" s="19"/>
      <c r="AS1528" s="19"/>
      <c r="AT1528" s="19"/>
      <c r="AU1528" s="19"/>
      <c r="AV1528" s="19"/>
      <c r="AW1528" s="19"/>
      <c r="AX1528" s="19"/>
      <c r="AY1528" s="19"/>
      <c r="AZ1528" s="19"/>
    </row>
    <row r="1529" spans="1:52" ht="15.75" customHeight="1">
      <c r="A1529" s="19"/>
      <c r="B1529" s="19"/>
      <c r="C1529" s="19"/>
      <c r="D1529" s="19"/>
      <c r="E1529" s="19"/>
      <c r="F1529" s="19"/>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row>
    <row r="1530" spans="1:52" ht="15.75" customHeight="1">
      <c r="A1530" s="19"/>
      <c r="B1530" s="19"/>
      <c r="C1530" s="19"/>
      <c r="D1530" s="19"/>
      <c r="E1530" s="19"/>
      <c r="F1530" s="19"/>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row>
    <row r="1531" spans="1:52" ht="15.75" customHeight="1">
      <c r="A1531" s="19"/>
      <c r="B1531" s="19"/>
      <c r="C1531" s="19"/>
      <c r="D1531" s="19"/>
      <c r="E1531" s="19"/>
      <c r="F1531" s="19"/>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row>
    <row r="1532" spans="1:52" ht="15.75" customHeight="1">
      <c r="A1532" s="19"/>
      <c r="B1532" s="19"/>
      <c r="C1532" s="19"/>
      <c r="D1532" s="19"/>
      <c r="E1532" s="19"/>
      <c r="F1532" s="19"/>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row>
    <row r="1533" spans="1:52" ht="15.75" customHeight="1">
      <c r="A1533" s="19"/>
      <c r="B1533" s="19"/>
      <c r="C1533" s="19"/>
      <c r="D1533" s="19"/>
      <c r="E1533" s="19"/>
      <c r="F1533" s="19"/>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row>
    <row r="1534" spans="1:52" ht="15.75" customHeight="1">
      <c r="A1534" s="19"/>
      <c r="B1534" s="19"/>
      <c r="C1534" s="19"/>
      <c r="D1534" s="19"/>
      <c r="E1534" s="19"/>
      <c r="F1534" s="19"/>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row>
    <row r="1535" spans="1:52" ht="15.75" customHeight="1">
      <c r="A1535" s="19"/>
      <c r="B1535" s="19"/>
      <c r="C1535" s="19"/>
      <c r="D1535" s="19"/>
      <c r="E1535" s="19"/>
      <c r="F1535" s="19"/>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row>
    <row r="1536" spans="1:52" ht="15.75" customHeight="1">
      <c r="A1536" s="19"/>
      <c r="B1536" s="19"/>
      <c r="C1536" s="19"/>
      <c r="D1536" s="19"/>
      <c r="E1536" s="19"/>
      <c r="F1536" s="19"/>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row>
    <row r="1537" spans="1:52" ht="15.75" customHeight="1">
      <c r="A1537" s="19"/>
      <c r="B1537" s="19"/>
      <c r="C1537" s="19"/>
      <c r="D1537" s="19"/>
      <c r="E1537" s="19"/>
      <c r="F1537" s="19"/>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row>
    <row r="1538" spans="1:52" ht="15.75" customHeight="1">
      <c r="A1538" s="19"/>
      <c r="B1538" s="19"/>
      <c r="C1538" s="19"/>
      <c r="D1538" s="19"/>
      <c r="E1538" s="19"/>
      <c r="F1538" s="19"/>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row>
    <row r="1539" spans="1:52" ht="15.75" customHeight="1">
      <c r="A1539" s="19"/>
      <c r="B1539" s="19"/>
      <c r="C1539" s="19"/>
      <c r="D1539" s="19"/>
      <c r="E1539" s="19"/>
      <c r="F1539" s="19"/>
      <c r="G1539" s="19"/>
      <c r="H1539" s="19"/>
      <c r="I1539" s="19"/>
      <c r="J1539" s="19"/>
      <c r="K1539" s="19"/>
      <c r="L1539" s="19"/>
      <c r="M1539" s="19"/>
      <c r="N1539" s="19"/>
      <c r="O1539" s="19"/>
      <c r="P1539" s="19"/>
      <c r="Q1539" s="19"/>
      <c r="R1539" s="19"/>
      <c r="S1539" s="19"/>
      <c r="T1539" s="19"/>
      <c r="U1539" s="19"/>
      <c r="V1539" s="19"/>
      <c r="W1539" s="19"/>
      <c r="X1539" s="19"/>
      <c r="Y1539" s="19"/>
      <c r="Z1539" s="19"/>
      <c r="AA1539" s="19"/>
      <c r="AB1539" s="19"/>
      <c r="AC1539" s="19"/>
      <c r="AD1539" s="19"/>
      <c r="AE1539" s="19"/>
      <c r="AF1539" s="19"/>
      <c r="AG1539" s="19"/>
      <c r="AH1539" s="19"/>
      <c r="AI1539" s="19"/>
      <c r="AJ1539" s="19"/>
      <c r="AK1539" s="19"/>
      <c r="AL1539" s="19"/>
      <c r="AM1539" s="19"/>
      <c r="AN1539" s="19"/>
      <c r="AO1539" s="19"/>
      <c r="AP1539" s="19"/>
      <c r="AQ1539" s="19"/>
      <c r="AR1539" s="19"/>
      <c r="AS1539" s="19"/>
      <c r="AT1539" s="19"/>
      <c r="AU1539" s="19"/>
      <c r="AV1539" s="19"/>
      <c r="AW1539" s="19"/>
      <c r="AX1539" s="19"/>
      <c r="AY1539" s="19"/>
      <c r="AZ1539" s="19"/>
    </row>
    <row r="1540" spans="1:52" ht="15.75" customHeight="1">
      <c r="A1540" s="19"/>
      <c r="B1540" s="19"/>
      <c r="C1540" s="19"/>
      <c r="D1540" s="19"/>
      <c r="E1540" s="19"/>
      <c r="F1540" s="19"/>
      <c r="G1540" s="19"/>
      <c r="H1540" s="19"/>
      <c r="I1540" s="19"/>
      <c r="J1540" s="19"/>
      <c r="K1540" s="19"/>
      <c r="L1540" s="19"/>
      <c r="M1540" s="19"/>
      <c r="N1540" s="19"/>
      <c r="O1540" s="19"/>
      <c r="P1540" s="19"/>
      <c r="Q1540" s="19"/>
      <c r="R1540" s="19"/>
      <c r="S1540" s="19"/>
      <c r="T1540" s="19"/>
      <c r="U1540" s="19"/>
      <c r="V1540" s="19"/>
      <c r="W1540" s="19"/>
      <c r="X1540" s="19"/>
      <c r="Y1540" s="19"/>
      <c r="Z1540" s="19"/>
      <c r="AA1540" s="19"/>
      <c r="AB1540" s="19"/>
      <c r="AC1540" s="19"/>
      <c r="AD1540" s="19"/>
      <c r="AE1540" s="19"/>
      <c r="AF1540" s="19"/>
      <c r="AG1540" s="19"/>
      <c r="AH1540" s="19"/>
      <c r="AI1540" s="19"/>
      <c r="AJ1540" s="19"/>
      <c r="AK1540" s="19"/>
      <c r="AL1540" s="19"/>
      <c r="AM1540" s="19"/>
      <c r="AN1540" s="19"/>
      <c r="AO1540" s="19"/>
      <c r="AP1540" s="19"/>
      <c r="AQ1540" s="19"/>
      <c r="AR1540" s="19"/>
      <c r="AS1540" s="19"/>
      <c r="AT1540" s="19"/>
      <c r="AU1540" s="19"/>
      <c r="AV1540" s="19"/>
      <c r="AW1540" s="19"/>
      <c r="AX1540" s="19"/>
      <c r="AY1540" s="19"/>
      <c r="AZ1540" s="19"/>
    </row>
    <row r="1541" spans="1:52" ht="15.75" customHeight="1">
      <c r="A1541" s="19"/>
      <c r="B1541" s="19"/>
      <c r="C1541" s="19"/>
      <c r="D1541" s="19"/>
      <c r="E1541" s="19"/>
      <c r="F1541" s="19"/>
      <c r="G1541" s="19"/>
      <c r="H1541" s="19"/>
      <c r="I1541" s="19"/>
      <c r="J1541" s="19"/>
      <c r="K1541" s="19"/>
      <c r="L1541" s="19"/>
      <c r="M1541" s="19"/>
      <c r="N1541" s="19"/>
      <c r="O1541" s="19"/>
      <c r="P1541" s="19"/>
      <c r="Q1541" s="19"/>
      <c r="R1541" s="19"/>
      <c r="S1541" s="19"/>
      <c r="T1541" s="19"/>
      <c r="U1541" s="19"/>
      <c r="V1541" s="19"/>
      <c r="W1541" s="19"/>
      <c r="X1541" s="19"/>
      <c r="Y1541" s="19"/>
      <c r="Z1541" s="19"/>
      <c r="AA1541" s="19"/>
      <c r="AB1541" s="19"/>
      <c r="AC1541" s="19"/>
      <c r="AD1541" s="19"/>
      <c r="AE1541" s="19"/>
      <c r="AF1541" s="19"/>
      <c r="AG1541" s="19"/>
      <c r="AH1541" s="19"/>
      <c r="AI1541" s="19"/>
      <c r="AJ1541" s="19"/>
      <c r="AK1541" s="19"/>
      <c r="AL1541" s="19"/>
      <c r="AM1541" s="19"/>
      <c r="AN1541" s="19"/>
      <c r="AO1541" s="19"/>
      <c r="AP1541" s="19"/>
      <c r="AQ1541" s="19"/>
      <c r="AR1541" s="19"/>
      <c r="AS1541" s="19"/>
      <c r="AT1541" s="19"/>
      <c r="AU1541" s="19"/>
      <c r="AV1541" s="19"/>
      <c r="AW1541" s="19"/>
      <c r="AX1541" s="19"/>
      <c r="AY1541" s="19"/>
      <c r="AZ1541" s="19"/>
    </row>
    <row r="1542" spans="1:52" ht="15.75" customHeight="1">
      <c r="A1542" s="19"/>
      <c r="B1542" s="19"/>
      <c r="C1542" s="19"/>
      <c r="D1542" s="19"/>
      <c r="E1542" s="19"/>
      <c r="F1542" s="19"/>
      <c r="G1542" s="19"/>
      <c r="H1542" s="19"/>
      <c r="I1542" s="19"/>
      <c r="J1542" s="19"/>
      <c r="K1542" s="19"/>
      <c r="L1542" s="19"/>
      <c r="M1542" s="19"/>
      <c r="N1542" s="19"/>
      <c r="O1542" s="19"/>
      <c r="P1542" s="19"/>
      <c r="Q1542" s="19"/>
      <c r="R1542" s="19"/>
      <c r="S1542" s="19"/>
      <c r="T1542" s="19"/>
      <c r="U1542" s="19"/>
      <c r="V1542" s="19"/>
      <c r="W1542" s="19"/>
      <c r="X1542" s="19"/>
      <c r="Y1542" s="19"/>
      <c r="Z1542" s="19"/>
      <c r="AA1542" s="19"/>
      <c r="AB1542" s="19"/>
      <c r="AC1542" s="19"/>
      <c r="AD1542" s="19"/>
      <c r="AE1542" s="19"/>
      <c r="AF1542" s="19"/>
      <c r="AG1542" s="19"/>
      <c r="AH1542" s="19"/>
      <c r="AI1542" s="19"/>
      <c r="AJ1542" s="19"/>
      <c r="AK1542" s="19"/>
      <c r="AL1542" s="19"/>
      <c r="AM1542" s="19"/>
      <c r="AN1542" s="19"/>
      <c r="AO1542" s="19"/>
      <c r="AP1542" s="19"/>
      <c r="AQ1542" s="19"/>
      <c r="AR1542" s="19"/>
      <c r="AS1542" s="19"/>
      <c r="AT1542" s="19"/>
      <c r="AU1542" s="19"/>
      <c r="AV1542" s="19"/>
      <c r="AW1542" s="19"/>
      <c r="AX1542" s="19"/>
      <c r="AY1542" s="19"/>
      <c r="AZ1542" s="19"/>
    </row>
    <row r="1543" spans="1:52" ht="15.75" customHeight="1">
      <c r="A1543" s="19"/>
      <c r="B1543" s="19"/>
      <c r="C1543" s="19"/>
      <c r="D1543" s="19"/>
      <c r="E1543" s="19"/>
      <c r="F1543" s="19"/>
      <c r="G1543" s="19"/>
      <c r="H1543" s="19"/>
      <c r="I1543" s="19"/>
      <c r="J1543" s="19"/>
      <c r="K1543" s="19"/>
      <c r="L1543" s="19"/>
      <c r="M1543" s="19"/>
      <c r="N1543" s="19"/>
      <c r="O1543" s="19"/>
      <c r="P1543" s="19"/>
      <c r="Q1543" s="19"/>
      <c r="R1543" s="19"/>
      <c r="S1543" s="19"/>
      <c r="T1543" s="19"/>
      <c r="U1543" s="19"/>
      <c r="V1543" s="19"/>
      <c r="W1543" s="19"/>
      <c r="X1543" s="19"/>
      <c r="Y1543" s="19"/>
      <c r="Z1543" s="19"/>
      <c r="AA1543" s="19"/>
      <c r="AB1543" s="19"/>
      <c r="AC1543" s="19"/>
      <c r="AD1543" s="19"/>
      <c r="AE1543" s="19"/>
      <c r="AF1543" s="19"/>
      <c r="AG1543" s="19"/>
      <c r="AH1543" s="19"/>
      <c r="AI1543" s="19"/>
      <c r="AJ1543" s="19"/>
      <c r="AK1543" s="19"/>
      <c r="AL1543" s="19"/>
      <c r="AM1543" s="19"/>
      <c r="AN1543" s="19"/>
      <c r="AO1543" s="19"/>
      <c r="AP1543" s="19"/>
      <c r="AQ1543" s="19"/>
      <c r="AR1543" s="19"/>
      <c r="AS1543" s="19"/>
      <c r="AT1543" s="19"/>
      <c r="AU1543" s="19"/>
      <c r="AV1543" s="19"/>
      <c r="AW1543" s="19"/>
      <c r="AX1543" s="19"/>
      <c r="AY1543" s="19"/>
      <c r="AZ1543" s="19"/>
    </row>
    <row r="1544" spans="1:52" ht="15.75" customHeight="1">
      <c r="A1544" s="19"/>
      <c r="B1544" s="19"/>
      <c r="C1544" s="19"/>
      <c r="D1544" s="19"/>
      <c r="E1544" s="19"/>
      <c r="F1544" s="19"/>
      <c r="G1544" s="19"/>
      <c r="H1544" s="19"/>
      <c r="I1544" s="19"/>
      <c r="J1544" s="19"/>
      <c r="K1544" s="19"/>
      <c r="L1544" s="19"/>
      <c r="M1544" s="19"/>
      <c r="N1544" s="19"/>
      <c r="O1544" s="19"/>
      <c r="P1544" s="19"/>
      <c r="Q1544" s="19"/>
      <c r="R1544" s="19"/>
      <c r="S1544" s="19"/>
      <c r="T1544" s="19"/>
      <c r="U1544" s="19"/>
      <c r="V1544" s="19"/>
      <c r="W1544" s="19"/>
      <c r="X1544" s="19"/>
      <c r="Y1544" s="19"/>
      <c r="Z1544" s="19"/>
      <c r="AA1544" s="19"/>
      <c r="AB1544" s="19"/>
      <c r="AC1544" s="19"/>
      <c r="AD1544" s="19"/>
      <c r="AE1544" s="19"/>
      <c r="AF1544" s="19"/>
      <c r="AG1544" s="19"/>
      <c r="AH1544" s="19"/>
      <c r="AI1544" s="19"/>
      <c r="AJ1544" s="19"/>
      <c r="AK1544" s="19"/>
      <c r="AL1544" s="19"/>
      <c r="AM1544" s="19"/>
      <c r="AN1544" s="19"/>
      <c r="AO1544" s="19"/>
      <c r="AP1544" s="19"/>
      <c r="AQ1544" s="19"/>
      <c r="AR1544" s="19"/>
      <c r="AS1544" s="19"/>
      <c r="AT1544" s="19"/>
      <c r="AU1544" s="19"/>
      <c r="AV1544" s="19"/>
      <c r="AW1544" s="19"/>
      <c r="AX1544" s="19"/>
      <c r="AY1544" s="19"/>
      <c r="AZ1544" s="19"/>
    </row>
    <row r="1545" spans="1:52" ht="15.75" customHeight="1">
      <c r="A1545" s="19"/>
      <c r="B1545" s="19"/>
      <c r="C1545" s="19"/>
      <c r="D1545" s="19"/>
      <c r="E1545" s="19"/>
      <c r="F1545" s="19"/>
      <c r="G1545" s="19"/>
      <c r="H1545" s="19"/>
      <c r="I1545" s="19"/>
      <c r="J1545" s="19"/>
      <c r="K1545" s="19"/>
      <c r="L1545" s="19"/>
      <c r="M1545" s="19"/>
      <c r="N1545" s="19"/>
      <c r="O1545" s="19"/>
      <c r="P1545" s="19"/>
      <c r="Q1545" s="19"/>
      <c r="R1545" s="19"/>
      <c r="S1545" s="19"/>
      <c r="T1545" s="19"/>
      <c r="U1545" s="19"/>
      <c r="V1545" s="19"/>
      <c r="W1545" s="19"/>
      <c r="X1545" s="19"/>
      <c r="Y1545" s="19"/>
      <c r="Z1545" s="19"/>
      <c r="AA1545" s="19"/>
      <c r="AB1545" s="19"/>
      <c r="AC1545" s="19"/>
      <c r="AD1545" s="19"/>
      <c r="AE1545" s="19"/>
      <c r="AF1545" s="19"/>
      <c r="AG1545" s="19"/>
      <c r="AH1545" s="19"/>
      <c r="AI1545" s="19"/>
      <c r="AJ1545" s="19"/>
      <c r="AK1545" s="19"/>
      <c r="AL1545" s="19"/>
      <c r="AM1545" s="19"/>
      <c r="AN1545" s="19"/>
      <c r="AO1545" s="19"/>
      <c r="AP1545" s="19"/>
      <c r="AQ1545" s="19"/>
      <c r="AR1545" s="19"/>
      <c r="AS1545" s="19"/>
      <c r="AT1545" s="19"/>
      <c r="AU1545" s="19"/>
      <c r="AV1545" s="19"/>
      <c r="AW1545" s="19"/>
      <c r="AX1545" s="19"/>
      <c r="AY1545" s="19"/>
      <c r="AZ1545" s="19"/>
    </row>
    <row r="1546" spans="1:52" ht="15.75" customHeight="1">
      <c r="A1546" s="19"/>
      <c r="B1546" s="19"/>
      <c r="C1546" s="19"/>
      <c r="D1546" s="19"/>
      <c r="E1546" s="19"/>
      <c r="F1546" s="19"/>
      <c r="G1546" s="19"/>
      <c r="H1546" s="19"/>
      <c r="I1546" s="19"/>
      <c r="J1546" s="19"/>
      <c r="K1546" s="19"/>
      <c r="L1546" s="19"/>
      <c r="M1546" s="19"/>
      <c r="N1546" s="19"/>
      <c r="O1546" s="19"/>
      <c r="P1546" s="19"/>
      <c r="Q1546" s="19"/>
      <c r="R1546" s="19"/>
      <c r="S1546" s="19"/>
      <c r="T1546" s="19"/>
      <c r="U1546" s="19"/>
      <c r="V1546" s="19"/>
      <c r="W1546" s="19"/>
      <c r="X1546" s="19"/>
      <c r="Y1546" s="19"/>
      <c r="Z1546" s="19"/>
      <c r="AA1546" s="19"/>
      <c r="AB1546" s="19"/>
      <c r="AC1546" s="19"/>
      <c r="AD1546" s="19"/>
      <c r="AE1546" s="19"/>
      <c r="AF1546" s="19"/>
      <c r="AG1546" s="19"/>
      <c r="AH1546" s="19"/>
      <c r="AI1546" s="19"/>
      <c r="AJ1546" s="19"/>
      <c r="AK1546" s="19"/>
      <c r="AL1546" s="19"/>
      <c r="AM1546" s="19"/>
      <c r="AN1546" s="19"/>
      <c r="AO1546" s="19"/>
      <c r="AP1546" s="19"/>
      <c r="AQ1546" s="19"/>
      <c r="AR1546" s="19"/>
      <c r="AS1546" s="19"/>
      <c r="AT1546" s="19"/>
      <c r="AU1546" s="19"/>
      <c r="AV1546" s="19"/>
      <c r="AW1546" s="19"/>
      <c r="AX1546" s="19"/>
      <c r="AY1546" s="19"/>
      <c r="AZ1546" s="19"/>
    </row>
    <row r="1547" spans="1:52" ht="15.75" customHeight="1">
      <c r="A1547" s="19"/>
      <c r="B1547" s="19"/>
      <c r="C1547" s="19"/>
      <c r="D1547" s="19"/>
      <c r="E1547" s="19"/>
      <c r="F1547" s="19"/>
      <c r="G1547" s="19"/>
      <c r="H1547" s="19"/>
      <c r="I1547" s="19"/>
      <c r="J1547" s="19"/>
      <c r="K1547" s="19"/>
      <c r="L1547" s="19"/>
      <c r="M1547" s="19"/>
      <c r="N1547" s="19"/>
      <c r="O1547" s="19"/>
      <c r="P1547" s="19"/>
      <c r="Q1547" s="19"/>
      <c r="R1547" s="19"/>
      <c r="S1547" s="19"/>
      <c r="T1547" s="19"/>
      <c r="U1547" s="19"/>
      <c r="V1547" s="19"/>
      <c r="W1547" s="19"/>
      <c r="X1547" s="19"/>
      <c r="Y1547" s="19"/>
      <c r="Z1547" s="19"/>
      <c r="AA1547" s="19"/>
      <c r="AB1547" s="19"/>
      <c r="AC1547" s="19"/>
      <c r="AD1547" s="19"/>
      <c r="AE1547" s="19"/>
      <c r="AF1547" s="19"/>
      <c r="AG1547" s="19"/>
      <c r="AH1547" s="19"/>
      <c r="AI1547" s="19"/>
      <c r="AJ1547" s="19"/>
      <c r="AK1547" s="19"/>
      <c r="AL1547" s="19"/>
      <c r="AM1547" s="19"/>
      <c r="AN1547" s="19"/>
      <c r="AO1547" s="19"/>
      <c r="AP1547" s="19"/>
      <c r="AQ1547" s="19"/>
      <c r="AR1547" s="19"/>
      <c r="AS1547" s="19"/>
      <c r="AT1547" s="19"/>
      <c r="AU1547" s="19"/>
      <c r="AV1547" s="19"/>
      <c r="AW1547" s="19"/>
      <c r="AX1547" s="19"/>
      <c r="AY1547" s="19"/>
      <c r="AZ1547" s="19"/>
    </row>
    <row r="1548" spans="1:52" ht="15.75" customHeight="1">
      <c r="A1548" s="19"/>
      <c r="B1548" s="19"/>
      <c r="C1548" s="19"/>
      <c r="D1548" s="19"/>
      <c r="E1548" s="19"/>
      <c r="F1548" s="19"/>
      <c r="G1548" s="19"/>
      <c r="H1548" s="19"/>
      <c r="I1548" s="19"/>
      <c r="J1548" s="19"/>
      <c r="K1548" s="19"/>
      <c r="L1548" s="19"/>
      <c r="M1548" s="19"/>
      <c r="N1548" s="19"/>
      <c r="O1548" s="19"/>
      <c r="P1548" s="19"/>
      <c r="Q1548" s="19"/>
      <c r="R1548" s="19"/>
      <c r="S1548" s="19"/>
      <c r="T1548" s="19"/>
      <c r="U1548" s="19"/>
      <c r="V1548" s="19"/>
      <c r="W1548" s="19"/>
      <c r="X1548" s="19"/>
      <c r="Y1548" s="19"/>
      <c r="Z1548" s="19"/>
      <c r="AA1548" s="19"/>
      <c r="AB1548" s="19"/>
      <c r="AC1548" s="19"/>
      <c r="AD1548" s="19"/>
      <c r="AE1548" s="19"/>
      <c r="AF1548" s="19"/>
      <c r="AG1548" s="19"/>
      <c r="AH1548" s="19"/>
      <c r="AI1548" s="19"/>
      <c r="AJ1548" s="19"/>
      <c r="AK1548" s="19"/>
      <c r="AL1548" s="19"/>
      <c r="AM1548" s="19"/>
      <c r="AN1548" s="19"/>
      <c r="AO1548" s="19"/>
      <c r="AP1548" s="19"/>
      <c r="AQ1548" s="19"/>
      <c r="AR1548" s="19"/>
      <c r="AS1548" s="19"/>
      <c r="AT1548" s="19"/>
      <c r="AU1548" s="19"/>
      <c r="AV1548" s="19"/>
      <c r="AW1548" s="19"/>
      <c r="AX1548" s="19"/>
      <c r="AY1548" s="19"/>
      <c r="AZ1548" s="19"/>
    </row>
    <row r="1549" spans="1:52" ht="15.75" customHeight="1">
      <c r="A1549" s="19"/>
      <c r="B1549" s="19"/>
      <c r="C1549" s="19"/>
      <c r="D1549" s="19"/>
      <c r="E1549" s="19"/>
      <c r="F1549" s="19"/>
      <c r="G1549" s="19"/>
      <c r="H1549" s="19"/>
      <c r="I1549" s="19"/>
      <c r="J1549" s="19"/>
      <c r="K1549" s="19"/>
      <c r="L1549" s="19"/>
      <c r="M1549" s="19"/>
      <c r="N1549" s="19"/>
      <c r="O1549" s="19"/>
      <c r="P1549" s="19"/>
      <c r="Q1549" s="19"/>
      <c r="R1549" s="19"/>
      <c r="S1549" s="19"/>
      <c r="T1549" s="19"/>
      <c r="U1549" s="19"/>
      <c r="V1549" s="19"/>
      <c r="W1549" s="19"/>
      <c r="X1549" s="19"/>
      <c r="Y1549" s="19"/>
      <c r="Z1549" s="19"/>
      <c r="AA1549" s="19"/>
      <c r="AB1549" s="19"/>
      <c r="AC1549" s="19"/>
      <c r="AD1549" s="19"/>
      <c r="AE1549" s="19"/>
      <c r="AF1549" s="19"/>
      <c r="AG1549" s="19"/>
      <c r="AH1549" s="19"/>
      <c r="AI1549" s="19"/>
      <c r="AJ1549" s="19"/>
      <c r="AK1549" s="19"/>
      <c r="AL1549" s="19"/>
      <c r="AM1549" s="19"/>
      <c r="AN1549" s="19"/>
      <c r="AO1549" s="19"/>
      <c r="AP1549" s="19"/>
      <c r="AQ1549" s="19"/>
      <c r="AR1549" s="19"/>
      <c r="AS1549" s="19"/>
      <c r="AT1549" s="19"/>
      <c r="AU1549" s="19"/>
      <c r="AV1549" s="19"/>
      <c r="AW1549" s="19"/>
      <c r="AX1549" s="19"/>
      <c r="AY1549" s="19"/>
      <c r="AZ1549" s="19"/>
    </row>
    <row r="1550" spans="1:52" ht="15.75" customHeight="1">
      <c r="A1550" s="19"/>
      <c r="B1550" s="19"/>
      <c r="C1550" s="19"/>
      <c r="D1550" s="19"/>
      <c r="E1550" s="19"/>
      <c r="F1550" s="19"/>
      <c r="G1550" s="19"/>
      <c r="H1550" s="19"/>
      <c r="I1550" s="19"/>
      <c r="J1550" s="19"/>
      <c r="K1550" s="19"/>
      <c r="L1550" s="19"/>
      <c r="M1550" s="19"/>
      <c r="N1550" s="19"/>
      <c r="O1550" s="19"/>
      <c r="P1550" s="19"/>
      <c r="Q1550" s="19"/>
      <c r="R1550" s="19"/>
      <c r="S1550" s="19"/>
      <c r="T1550" s="19"/>
      <c r="U1550" s="19"/>
      <c r="V1550" s="19"/>
      <c r="W1550" s="19"/>
      <c r="X1550" s="19"/>
      <c r="Y1550" s="19"/>
      <c r="Z1550" s="19"/>
      <c r="AA1550" s="19"/>
      <c r="AB1550" s="19"/>
      <c r="AC1550" s="19"/>
      <c r="AD1550" s="19"/>
      <c r="AE1550" s="19"/>
      <c r="AF1550" s="19"/>
      <c r="AG1550" s="19"/>
      <c r="AH1550" s="19"/>
      <c r="AI1550" s="19"/>
      <c r="AJ1550" s="19"/>
      <c r="AK1550" s="19"/>
      <c r="AL1550" s="19"/>
      <c r="AM1550" s="19"/>
      <c r="AN1550" s="19"/>
      <c r="AO1550" s="19"/>
      <c r="AP1550" s="19"/>
      <c r="AQ1550" s="19"/>
      <c r="AR1550" s="19"/>
      <c r="AS1550" s="19"/>
      <c r="AT1550" s="19"/>
      <c r="AU1550" s="19"/>
      <c r="AV1550" s="19"/>
      <c r="AW1550" s="19"/>
      <c r="AX1550" s="19"/>
      <c r="AY1550" s="19"/>
      <c r="AZ1550" s="19"/>
    </row>
    <row r="1551" spans="1:52" ht="15.75" customHeight="1">
      <c r="A1551" s="19"/>
      <c r="B1551" s="19"/>
      <c r="C1551" s="19"/>
      <c r="D1551" s="19"/>
      <c r="E1551" s="19"/>
      <c r="F1551" s="19"/>
      <c r="G1551" s="19"/>
      <c r="H1551" s="19"/>
      <c r="I1551" s="19"/>
      <c r="J1551" s="19"/>
      <c r="K1551" s="19"/>
      <c r="L1551" s="19"/>
      <c r="M1551" s="19"/>
      <c r="N1551" s="19"/>
      <c r="O1551" s="19"/>
      <c r="P1551" s="19"/>
      <c r="Q1551" s="19"/>
      <c r="R1551" s="19"/>
      <c r="S1551" s="19"/>
      <c r="T1551" s="19"/>
      <c r="U1551" s="19"/>
      <c r="V1551" s="19"/>
      <c r="W1551" s="19"/>
      <c r="X1551" s="19"/>
      <c r="Y1551" s="19"/>
      <c r="Z1551" s="19"/>
      <c r="AA1551" s="19"/>
      <c r="AB1551" s="19"/>
      <c r="AC1551" s="19"/>
      <c r="AD1551" s="19"/>
      <c r="AE1551" s="19"/>
      <c r="AF1551" s="19"/>
      <c r="AG1551" s="19"/>
      <c r="AH1551" s="19"/>
      <c r="AI1551" s="19"/>
      <c r="AJ1551" s="19"/>
      <c r="AK1551" s="19"/>
      <c r="AL1551" s="19"/>
      <c r="AM1551" s="19"/>
      <c r="AN1551" s="19"/>
      <c r="AO1551" s="19"/>
      <c r="AP1551" s="19"/>
      <c r="AQ1551" s="19"/>
      <c r="AR1551" s="19"/>
      <c r="AS1551" s="19"/>
      <c r="AT1551" s="19"/>
      <c r="AU1551" s="19"/>
      <c r="AV1551" s="19"/>
      <c r="AW1551" s="19"/>
      <c r="AX1551" s="19"/>
      <c r="AY1551" s="19"/>
      <c r="AZ1551" s="19"/>
    </row>
    <row r="1552" spans="1:52" ht="15.75" customHeight="1">
      <c r="A1552" s="19"/>
      <c r="B1552" s="19"/>
      <c r="C1552" s="19"/>
      <c r="D1552" s="19"/>
      <c r="E1552" s="19"/>
      <c r="F1552" s="19"/>
      <c r="G1552" s="19"/>
      <c r="H1552" s="19"/>
      <c r="I1552" s="19"/>
      <c r="J1552" s="19"/>
      <c r="K1552" s="19"/>
      <c r="L1552" s="19"/>
      <c r="M1552" s="19"/>
      <c r="N1552" s="19"/>
      <c r="O1552" s="19"/>
      <c r="P1552" s="19"/>
      <c r="Q1552" s="19"/>
      <c r="R1552" s="19"/>
      <c r="S1552" s="19"/>
      <c r="T1552" s="19"/>
      <c r="U1552" s="19"/>
      <c r="V1552" s="19"/>
      <c r="W1552" s="19"/>
      <c r="X1552" s="19"/>
      <c r="Y1552" s="19"/>
      <c r="Z1552" s="19"/>
      <c r="AA1552" s="19"/>
      <c r="AB1552" s="19"/>
      <c r="AC1552" s="19"/>
      <c r="AD1552" s="19"/>
      <c r="AE1552" s="19"/>
      <c r="AF1552" s="19"/>
      <c r="AG1552" s="19"/>
      <c r="AH1552" s="19"/>
      <c r="AI1552" s="19"/>
      <c r="AJ1552" s="19"/>
      <c r="AK1552" s="19"/>
      <c r="AL1552" s="19"/>
      <c r="AM1552" s="19"/>
      <c r="AN1552" s="19"/>
      <c r="AO1552" s="19"/>
      <c r="AP1552" s="19"/>
      <c r="AQ1552" s="19"/>
      <c r="AR1552" s="19"/>
      <c r="AS1552" s="19"/>
      <c r="AT1552" s="19"/>
      <c r="AU1552" s="19"/>
      <c r="AV1552" s="19"/>
      <c r="AW1552" s="19"/>
      <c r="AX1552" s="19"/>
      <c r="AY1552" s="19"/>
      <c r="AZ1552" s="19"/>
    </row>
    <row r="1553" spans="1:52" ht="15.75" customHeight="1">
      <c r="A1553" s="19"/>
      <c r="B1553" s="19"/>
      <c r="C1553" s="19"/>
      <c r="D1553" s="19"/>
      <c r="E1553" s="19"/>
      <c r="F1553" s="19"/>
      <c r="G1553" s="19"/>
      <c r="H1553" s="19"/>
      <c r="I1553" s="19"/>
      <c r="J1553" s="19"/>
      <c r="K1553" s="19"/>
      <c r="L1553" s="19"/>
      <c r="M1553" s="19"/>
      <c r="N1553" s="19"/>
      <c r="O1553" s="19"/>
      <c r="P1553" s="19"/>
      <c r="Q1553" s="19"/>
      <c r="R1553" s="19"/>
      <c r="S1553" s="19"/>
      <c r="T1553" s="19"/>
      <c r="U1553" s="19"/>
      <c r="V1553" s="19"/>
      <c r="W1553" s="19"/>
      <c r="X1553" s="19"/>
      <c r="Y1553" s="19"/>
      <c r="Z1553" s="19"/>
      <c r="AA1553" s="19"/>
      <c r="AB1553" s="19"/>
      <c r="AC1553" s="19"/>
      <c r="AD1553" s="19"/>
      <c r="AE1553" s="19"/>
      <c r="AF1553" s="19"/>
      <c r="AG1553" s="19"/>
      <c r="AH1553" s="19"/>
      <c r="AI1553" s="19"/>
      <c r="AJ1553" s="19"/>
      <c r="AK1553" s="19"/>
      <c r="AL1553" s="19"/>
      <c r="AM1553" s="19"/>
      <c r="AN1553" s="19"/>
      <c r="AO1553" s="19"/>
      <c r="AP1553" s="19"/>
      <c r="AQ1553" s="19"/>
      <c r="AR1553" s="19"/>
      <c r="AS1553" s="19"/>
      <c r="AT1553" s="19"/>
      <c r="AU1553" s="19"/>
      <c r="AV1553" s="19"/>
      <c r="AW1553" s="19"/>
      <c r="AX1553" s="19"/>
      <c r="AY1553" s="19"/>
      <c r="AZ1553" s="19"/>
    </row>
    <row r="1554" spans="1:52" ht="15.75" customHeight="1">
      <c r="A1554" s="19"/>
      <c r="B1554" s="19"/>
      <c r="C1554" s="19"/>
      <c r="D1554" s="19"/>
      <c r="E1554" s="19"/>
      <c r="F1554" s="19"/>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row>
    <row r="1555" spans="1:52" ht="15.75" customHeight="1">
      <c r="A1555" s="19"/>
      <c r="B1555" s="19"/>
      <c r="C1555" s="19"/>
      <c r="D1555" s="19"/>
      <c r="E1555" s="19"/>
      <c r="F1555" s="19"/>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row>
    <row r="1556" spans="1:52" ht="15.75" customHeight="1">
      <c r="A1556" s="19"/>
      <c r="B1556" s="19"/>
      <c r="C1556" s="19"/>
      <c r="D1556" s="19"/>
      <c r="E1556" s="19"/>
      <c r="F1556" s="19"/>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row>
    <row r="1557" spans="1:52" ht="15.75" customHeight="1">
      <c r="A1557" s="19"/>
      <c r="B1557" s="19"/>
      <c r="C1557" s="19"/>
      <c r="D1557" s="19"/>
      <c r="E1557" s="19"/>
      <c r="F1557" s="19"/>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row>
    <row r="1558" spans="1:52" ht="15.75" customHeight="1">
      <c r="A1558" s="19"/>
      <c r="B1558" s="19"/>
      <c r="C1558" s="19"/>
      <c r="D1558" s="19"/>
      <c r="E1558" s="19"/>
      <c r="F1558" s="19"/>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row>
    <row r="1559" spans="1:52" ht="15.75" customHeight="1">
      <c r="A1559" s="19"/>
      <c r="B1559" s="19"/>
      <c r="C1559" s="19"/>
      <c r="D1559" s="19"/>
      <c r="E1559" s="19"/>
      <c r="F1559" s="19"/>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row>
    <row r="1560" spans="1:52" ht="15.75" customHeight="1">
      <c r="A1560" s="19"/>
      <c r="B1560" s="19"/>
      <c r="C1560" s="19"/>
      <c r="D1560" s="19"/>
      <c r="E1560" s="19"/>
      <c r="F1560" s="19"/>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row>
    <row r="1561" spans="1:52" ht="15.75" customHeight="1">
      <c r="A1561" s="19"/>
      <c r="B1561" s="19"/>
      <c r="C1561" s="19"/>
      <c r="D1561" s="19"/>
      <c r="E1561" s="19"/>
      <c r="F1561" s="19"/>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row>
    <row r="1562" spans="1:52" ht="15.75" customHeight="1">
      <c r="A1562" s="19"/>
      <c r="B1562" s="19"/>
      <c r="C1562" s="19"/>
      <c r="D1562" s="19"/>
      <c r="E1562" s="19"/>
      <c r="F1562" s="19"/>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row>
    <row r="1563" spans="1:52" ht="15.75" customHeight="1">
      <c r="A1563" s="19"/>
      <c r="B1563" s="19"/>
      <c r="C1563" s="19"/>
      <c r="D1563" s="19"/>
      <c r="E1563" s="19"/>
      <c r="F1563" s="19"/>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row>
    <row r="1564" spans="1:52" ht="15.75" customHeight="1">
      <c r="A1564" s="19"/>
      <c r="B1564" s="19"/>
      <c r="C1564" s="19"/>
      <c r="D1564" s="19"/>
      <c r="E1564" s="19"/>
      <c r="F1564" s="19"/>
      <c r="G1564" s="19"/>
      <c r="H1564" s="19"/>
      <c r="I1564" s="19"/>
      <c r="J1564" s="19"/>
      <c r="K1564" s="19"/>
      <c r="L1564" s="19"/>
      <c r="M1564" s="19"/>
      <c r="N1564" s="19"/>
      <c r="O1564" s="19"/>
      <c r="P1564" s="19"/>
      <c r="Q1564" s="19"/>
      <c r="R1564" s="19"/>
      <c r="S1564" s="19"/>
      <c r="T1564" s="19"/>
      <c r="U1564" s="19"/>
      <c r="V1564" s="19"/>
      <c r="W1564" s="19"/>
      <c r="X1564" s="19"/>
      <c r="Y1564" s="19"/>
      <c r="Z1564" s="19"/>
      <c r="AA1564" s="19"/>
      <c r="AB1564" s="19"/>
      <c r="AC1564" s="19"/>
      <c r="AD1564" s="19"/>
      <c r="AE1564" s="19"/>
      <c r="AF1564" s="19"/>
      <c r="AG1564" s="19"/>
      <c r="AH1564" s="19"/>
      <c r="AI1564" s="19"/>
      <c r="AJ1564" s="19"/>
      <c r="AK1564" s="19"/>
      <c r="AL1564" s="19"/>
      <c r="AM1564" s="19"/>
      <c r="AN1564" s="19"/>
      <c r="AO1564" s="19"/>
      <c r="AP1564" s="19"/>
      <c r="AQ1564" s="19"/>
      <c r="AR1564" s="19"/>
      <c r="AS1564" s="19"/>
      <c r="AT1564" s="19"/>
      <c r="AU1564" s="19"/>
      <c r="AV1564" s="19"/>
      <c r="AW1564" s="19"/>
      <c r="AX1564" s="19"/>
      <c r="AY1564" s="19"/>
      <c r="AZ1564" s="19"/>
    </row>
    <row r="1565" spans="1:52" ht="15.75" customHeight="1">
      <c r="A1565" s="19"/>
      <c r="B1565" s="19"/>
      <c r="C1565" s="19"/>
      <c r="D1565" s="19"/>
      <c r="E1565" s="19"/>
      <c r="F1565" s="19"/>
      <c r="G1565" s="19"/>
      <c r="H1565" s="19"/>
      <c r="I1565" s="19"/>
      <c r="J1565" s="19"/>
      <c r="K1565" s="19"/>
      <c r="L1565" s="19"/>
      <c r="M1565" s="19"/>
      <c r="N1565" s="19"/>
      <c r="O1565" s="19"/>
      <c r="P1565" s="19"/>
      <c r="Q1565" s="19"/>
      <c r="R1565" s="19"/>
      <c r="S1565" s="19"/>
      <c r="T1565" s="19"/>
      <c r="U1565" s="19"/>
      <c r="V1565" s="19"/>
      <c r="W1565" s="19"/>
      <c r="X1565" s="19"/>
      <c r="Y1565" s="19"/>
      <c r="Z1565" s="19"/>
      <c r="AA1565" s="19"/>
      <c r="AB1565" s="19"/>
      <c r="AC1565" s="19"/>
      <c r="AD1565" s="19"/>
      <c r="AE1565" s="19"/>
      <c r="AF1565" s="19"/>
      <c r="AG1565" s="19"/>
      <c r="AH1565" s="19"/>
      <c r="AI1565" s="19"/>
      <c r="AJ1565" s="19"/>
      <c r="AK1565" s="19"/>
      <c r="AL1565" s="19"/>
      <c r="AM1565" s="19"/>
      <c r="AN1565" s="19"/>
      <c r="AO1565" s="19"/>
      <c r="AP1565" s="19"/>
      <c r="AQ1565" s="19"/>
      <c r="AR1565" s="19"/>
      <c r="AS1565" s="19"/>
      <c r="AT1565" s="19"/>
      <c r="AU1565" s="19"/>
      <c r="AV1565" s="19"/>
      <c r="AW1565" s="19"/>
      <c r="AX1565" s="19"/>
      <c r="AY1565" s="19"/>
      <c r="AZ1565" s="19"/>
    </row>
    <row r="1566" spans="1:52" ht="15.75" customHeight="1">
      <c r="A1566" s="19"/>
      <c r="B1566" s="19"/>
      <c r="C1566" s="19"/>
      <c r="D1566" s="19"/>
      <c r="E1566" s="19"/>
      <c r="F1566" s="19"/>
      <c r="G1566" s="19"/>
      <c r="H1566" s="19"/>
      <c r="I1566" s="19"/>
      <c r="J1566" s="19"/>
      <c r="K1566" s="19"/>
      <c r="L1566" s="19"/>
      <c r="M1566" s="19"/>
      <c r="N1566" s="19"/>
      <c r="O1566" s="19"/>
      <c r="P1566" s="19"/>
      <c r="Q1566" s="19"/>
      <c r="R1566" s="19"/>
      <c r="S1566" s="19"/>
      <c r="T1566" s="19"/>
      <c r="U1566" s="19"/>
      <c r="V1566" s="19"/>
      <c r="W1566" s="19"/>
      <c r="X1566" s="19"/>
      <c r="Y1566" s="19"/>
      <c r="Z1566" s="19"/>
      <c r="AA1566" s="19"/>
      <c r="AB1566" s="19"/>
      <c r="AC1566" s="19"/>
      <c r="AD1566" s="19"/>
      <c r="AE1566" s="19"/>
      <c r="AF1566" s="19"/>
      <c r="AG1566" s="19"/>
      <c r="AH1566" s="19"/>
      <c r="AI1566" s="19"/>
      <c r="AJ1566" s="19"/>
      <c r="AK1566" s="19"/>
      <c r="AL1566" s="19"/>
      <c r="AM1566" s="19"/>
      <c r="AN1566" s="19"/>
      <c r="AO1566" s="19"/>
      <c r="AP1566" s="19"/>
      <c r="AQ1566" s="19"/>
      <c r="AR1566" s="19"/>
      <c r="AS1566" s="19"/>
      <c r="AT1566" s="19"/>
      <c r="AU1566" s="19"/>
      <c r="AV1566" s="19"/>
      <c r="AW1566" s="19"/>
      <c r="AX1566" s="19"/>
      <c r="AY1566" s="19"/>
      <c r="AZ1566" s="19"/>
    </row>
    <row r="1567" spans="1:52" ht="15.75" customHeight="1">
      <c r="A1567" s="19"/>
      <c r="B1567" s="19"/>
      <c r="C1567" s="19"/>
      <c r="D1567" s="19"/>
      <c r="E1567" s="19"/>
      <c r="F1567" s="19"/>
      <c r="G1567" s="19"/>
      <c r="H1567" s="19"/>
      <c r="I1567" s="19"/>
      <c r="J1567" s="19"/>
      <c r="K1567" s="19"/>
      <c r="L1567" s="19"/>
      <c r="M1567" s="19"/>
      <c r="N1567" s="19"/>
      <c r="O1567" s="19"/>
      <c r="P1567" s="19"/>
      <c r="Q1567" s="19"/>
      <c r="R1567" s="19"/>
      <c r="S1567" s="19"/>
      <c r="T1567" s="19"/>
      <c r="U1567" s="19"/>
      <c r="V1567" s="19"/>
      <c r="W1567" s="19"/>
      <c r="X1567" s="19"/>
      <c r="Y1567" s="19"/>
      <c r="Z1567" s="19"/>
      <c r="AA1567" s="19"/>
      <c r="AB1567" s="19"/>
      <c r="AC1567" s="19"/>
      <c r="AD1567" s="19"/>
      <c r="AE1567" s="19"/>
      <c r="AF1567" s="19"/>
      <c r="AG1567" s="19"/>
      <c r="AH1567" s="19"/>
      <c r="AI1567" s="19"/>
      <c r="AJ1567" s="19"/>
      <c r="AK1567" s="19"/>
      <c r="AL1567" s="19"/>
      <c r="AM1567" s="19"/>
      <c r="AN1567" s="19"/>
      <c r="AO1567" s="19"/>
      <c r="AP1567" s="19"/>
      <c r="AQ1567" s="19"/>
      <c r="AR1567" s="19"/>
      <c r="AS1567" s="19"/>
      <c r="AT1567" s="19"/>
      <c r="AU1567" s="19"/>
      <c r="AV1567" s="19"/>
      <c r="AW1567" s="19"/>
      <c r="AX1567" s="19"/>
      <c r="AY1567" s="19"/>
      <c r="AZ1567" s="19"/>
    </row>
    <row r="1568" spans="1:52" ht="15.75" customHeight="1">
      <c r="A1568" s="19"/>
      <c r="B1568" s="19"/>
      <c r="C1568" s="19"/>
      <c r="D1568" s="19"/>
      <c r="E1568" s="19"/>
      <c r="F1568" s="19"/>
      <c r="G1568" s="19"/>
      <c r="H1568" s="19"/>
      <c r="I1568" s="19"/>
      <c r="J1568" s="19"/>
      <c r="K1568" s="19"/>
      <c r="L1568" s="19"/>
      <c r="M1568" s="19"/>
      <c r="N1568" s="19"/>
      <c r="O1568" s="19"/>
      <c r="P1568" s="19"/>
      <c r="Q1568" s="19"/>
      <c r="R1568" s="19"/>
      <c r="S1568" s="19"/>
      <c r="T1568" s="19"/>
      <c r="U1568" s="19"/>
      <c r="V1568" s="19"/>
      <c r="W1568" s="19"/>
      <c r="X1568" s="19"/>
      <c r="Y1568" s="19"/>
      <c r="Z1568" s="19"/>
      <c r="AA1568" s="19"/>
      <c r="AB1568" s="19"/>
      <c r="AC1568" s="19"/>
      <c r="AD1568" s="19"/>
      <c r="AE1568" s="19"/>
      <c r="AF1568" s="19"/>
      <c r="AG1568" s="19"/>
      <c r="AH1568" s="19"/>
      <c r="AI1568" s="19"/>
      <c r="AJ1568" s="19"/>
      <c r="AK1568" s="19"/>
      <c r="AL1568" s="19"/>
      <c r="AM1568" s="19"/>
      <c r="AN1568" s="19"/>
      <c r="AO1568" s="19"/>
      <c r="AP1568" s="19"/>
      <c r="AQ1568" s="19"/>
      <c r="AR1568" s="19"/>
      <c r="AS1568" s="19"/>
      <c r="AT1568" s="19"/>
      <c r="AU1568" s="19"/>
      <c r="AV1568" s="19"/>
      <c r="AW1568" s="19"/>
      <c r="AX1568" s="19"/>
      <c r="AY1568" s="19"/>
      <c r="AZ1568" s="19"/>
    </row>
    <row r="1569" spans="1:52" ht="15.75" customHeight="1">
      <c r="A1569" s="19"/>
      <c r="B1569" s="19"/>
      <c r="C1569" s="19"/>
      <c r="D1569" s="19"/>
      <c r="E1569" s="19"/>
      <c r="F1569" s="19"/>
      <c r="G1569" s="19"/>
      <c r="H1569" s="19"/>
      <c r="I1569" s="19"/>
      <c r="J1569" s="19"/>
      <c r="K1569" s="19"/>
      <c r="L1569" s="19"/>
      <c r="M1569" s="19"/>
      <c r="N1569" s="19"/>
      <c r="O1569" s="19"/>
      <c r="P1569" s="19"/>
      <c r="Q1569" s="19"/>
      <c r="R1569" s="19"/>
      <c r="S1569" s="19"/>
      <c r="T1569" s="19"/>
      <c r="U1569" s="19"/>
      <c r="V1569" s="19"/>
      <c r="W1569" s="19"/>
      <c r="X1569" s="19"/>
      <c r="Y1569" s="19"/>
      <c r="Z1569" s="19"/>
      <c r="AA1569" s="19"/>
      <c r="AB1569" s="19"/>
      <c r="AC1569" s="19"/>
      <c r="AD1569" s="19"/>
      <c r="AE1569" s="19"/>
      <c r="AF1569" s="19"/>
      <c r="AG1569" s="19"/>
      <c r="AH1569" s="19"/>
      <c r="AI1569" s="19"/>
      <c r="AJ1569" s="19"/>
      <c r="AK1569" s="19"/>
      <c r="AL1569" s="19"/>
      <c r="AM1569" s="19"/>
      <c r="AN1569" s="19"/>
      <c r="AO1569" s="19"/>
      <c r="AP1569" s="19"/>
      <c r="AQ1569" s="19"/>
      <c r="AR1569" s="19"/>
      <c r="AS1569" s="19"/>
      <c r="AT1569" s="19"/>
      <c r="AU1569" s="19"/>
      <c r="AV1569" s="19"/>
      <c r="AW1569" s="19"/>
      <c r="AX1569" s="19"/>
      <c r="AY1569" s="19"/>
      <c r="AZ1569" s="19"/>
    </row>
    <row r="1570" spans="1:52" ht="15.75" customHeight="1">
      <c r="A1570" s="19"/>
      <c r="B1570" s="19"/>
      <c r="C1570" s="19"/>
      <c r="D1570" s="19"/>
      <c r="E1570" s="19"/>
      <c r="F1570" s="19"/>
      <c r="G1570" s="19"/>
      <c r="H1570" s="19"/>
      <c r="I1570" s="19"/>
      <c r="J1570" s="19"/>
      <c r="K1570" s="19"/>
      <c r="L1570" s="19"/>
      <c r="M1570" s="19"/>
      <c r="N1570" s="19"/>
      <c r="O1570" s="19"/>
      <c r="P1570" s="19"/>
      <c r="Q1570" s="19"/>
      <c r="R1570" s="19"/>
      <c r="S1570" s="19"/>
      <c r="T1570" s="19"/>
      <c r="U1570" s="19"/>
      <c r="V1570" s="19"/>
      <c r="W1570" s="19"/>
      <c r="X1570" s="19"/>
      <c r="Y1570" s="19"/>
      <c r="Z1570" s="19"/>
      <c r="AA1570" s="19"/>
      <c r="AB1570" s="19"/>
      <c r="AC1570" s="19"/>
      <c r="AD1570" s="19"/>
      <c r="AE1570" s="19"/>
      <c r="AF1570" s="19"/>
      <c r="AG1570" s="19"/>
      <c r="AH1570" s="19"/>
      <c r="AI1570" s="19"/>
      <c r="AJ1570" s="19"/>
      <c r="AK1570" s="19"/>
      <c r="AL1570" s="19"/>
      <c r="AM1570" s="19"/>
      <c r="AN1570" s="19"/>
      <c r="AO1570" s="19"/>
      <c r="AP1570" s="19"/>
      <c r="AQ1570" s="19"/>
      <c r="AR1570" s="19"/>
      <c r="AS1570" s="19"/>
      <c r="AT1570" s="19"/>
      <c r="AU1570" s="19"/>
      <c r="AV1570" s="19"/>
      <c r="AW1570" s="19"/>
      <c r="AX1570" s="19"/>
      <c r="AY1570" s="19"/>
      <c r="AZ1570" s="19"/>
    </row>
    <row r="1571" spans="1:52" ht="15.75" customHeight="1">
      <c r="A1571" s="19"/>
      <c r="B1571" s="19"/>
      <c r="C1571" s="19"/>
      <c r="D1571" s="19"/>
      <c r="E1571" s="19"/>
      <c r="F1571" s="19"/>
      <c r="G1571" s="19"/>
      <c r="H1571" s="19"/>
      <c r="I1571" s="19"/>
      <c r="J1571" s="19"/>
      <c r="K1571" s="19"/>
      <c r="L1571" s="19"/>
      <c r="M1571" s="19"/>
      <c r="N1571" s="19"/>
      <c r="O1571" s="19"/>
      <c r="P1571" s="19"/>
      <c r="Q1571" s="19"/>
      <c r="R1571" s="19"/>
      <c r="S1571" s="19"/>
      <c r="T1571" s="19"/>
      <c r="U1571" s="19"/>
      <c r="V1571" s="19"/>
      <c r="W1571" s="19"/>
      <c r="X1571" s="19"/>
      <c r="Y1571" s="19"/>
      <c r="Z1571" s="19"/>
      <c r="AA1571" s="19"/>
      <c r="AB1571" s="19"/>
      <c r="AC1571" s="19"/>
      <c r="AD1571" s="19"/>
      <c r="AE1571" s="19"/>
      <c r="AF1571" s="19"/>
      <c r="AG1571" s="19"/>
      <c r="AH1571" s="19"/>
      <c r="AI1571" s="19"/>
      <c r="AJ1571" s="19"/>
      <c r="AK1571" s="19"/>
      <c r="AL1571" s="19"/>
      <c r="AM1571" s="19"/>
      <c r="AN1571" s="19"/>
      <c r="AO1571" s="19"/>
      <c r="AP1571" s="19"/>
      <c r="AQ1571" s="19"/>
      <c r="AR1571" s="19"/>
      <c r="AS1571" s="19"/>
      <c r="AT1571" s="19"/>
      <c r="AU1571" s="19"/>
      <c r="AV1571" s="19"/>
      <c r="AW1571" s="19"/>
      <c r="AX1571" s="19"/>
      <c r="AY1571" s="19"/>
      <c r="AZ1571" s="19"/>
    </row>
    <row r="1572" spans="1:52" ht="15.75" customHeight="1">
      <c r="A1572" s="19"/>
      <c r="B1572" s="19"/>
      <c r="C1572" s="19"/>
      <c r="D1572" s="19"/>
      <c r="E1572" s="19"/>
      <c r="F1572" s="19"/>
      <c r="G1572" s="19"/>
      <c r="H1572" s="19"/>
      <c r="I1572" s="19"/>
      <c r="J1572" s="19"/>
      <c r="K1572" s="19"/>
      <c r="L1572" s="19"/>
      <c r="M1572" s="19"/>
      <c r="N1572" s="19"/>
      <c r="O1572" s="19"/>
      <c r="P1572" s="19"/>
      <c r="Q1572" s="19"/>
      <c r="R1572" s="19"/>
      <c r="S1572" s="19"/>
      <c r="T1572" s="19"/>
      <c r="U1572" s="19"/>
      <c r="V1572" s="19"/>
      <c r="W1572" s="19"/>
      <c r="X1572" s="19"/>
      <c r="Y1572" s="19"/>
      <c r="Z1572" s="19"/>
      <c r="AA1572" s="19"/>
      <c r="AB1572" s="19"/>
      <c r="AC1572" s="19"/>
      <c r="AD1572" s="19"/>
      <c r="AE1572" s="19"/>
      <c r="AF1572" s="19"/>
      <c r="AG1572" s="19"/>
      <c r="AH1572" s="19"/>
      <c r="AI1572" s="19"/>
      <c r="AJ1572" s="19"/>
      <c r="AK1572" s="19"/>
      <c r="AL1572" s="19"/>
      <c r="AM1572" s="19"/>
      <c r="AN1572" s="19"/>
      <c r="AO1572" s="19"/>
      <c r="AP1572" s="19"/>
      <c r="AQ1572" s="19"/>
      <c r="AR1572" s="19"/>
      <c r="AS1572" s="19"/>
      <c r="AT1572" s="19"/>
      <c r="AU1572" s="19"/>
      <c r="AV1572" s="19"/>
      <c r="AW1572" s="19"/>
      <c r="AX1572" s="19"/>
      <c r="AY1572" s="19"/>
      <c r="AZ1572" s="19"/>
    </row>
    <row r="1573" spans="1:52" ht="15.75" customHeight="1">
      <c r="A1573" s="19"/>
      <c r="B1573" s="19"/>
      <c r="C1573" s="19"/>
      <c r="D1573" s="19"/>
      <c r="E1573" s="19"/>
      <c r="F1573" s="19"/>
      <c r="G1573" s="19"/>
      <c r="H1573" s="19"/>
      <c r="I1573" s="19"/>
      <c r="J1573" s="19"/>
      <c r="K1573" s="19"/>
      <c r="L1573" s="19"/>
      <c r="M1573" s="19"/>
      <c r="N1573" s="19"/>
      <c r="O1573" s="19"/>
      <c r="P1573" s="19"/>
      <c r="Q1573" s="19"/>
      <c r="R1573" s="19"/>
      <c r="S1573" s="19"/>
      <c r="T1573" s="19"/>
      <c r="U1573" s="19"/>
      <c r="V1573" s="19"/>
      <c r="W1573" s="19"/>
      <c r="X1573" s="19"/>
      <c r="Y1573" s="19"/>
      <c r="Z1573" s="19"/>
      <c r="AA1573" s="19"/>
      <c r="AB1573" s="19"/>
      <c r="AC1573" s="19"/>
      <c r="AD1573" s="19"/>
      <c r="AE1573" s="19"/>
      <c r="AF1573" s="19"/>
      <c r="AG1573" s="19"/>
      <c r="AH1573" s="19"/>
      <c r="AI1573" s="19"/>
      <c r="AJ1573" s="19"/>
      <c r="AK1573" s="19"/>
      <c r="AL1573" s="19"/>
      <c r="AM1573" s="19"/>
      <c r="AN1573" s="19"/>
      <c r="AO1573" s="19"/>
      <c r="AP1573" s="19"/>
      <c r="AQ1573" s="19"/>
      <c r="AR1573" s="19"/>
      <c r="AS1573" s="19"/>
      <c r="AT1573" s="19"/>
      <c r="AU1573" s="19"/>
      <c r="AV1573" s="19"/>
      <c r="AW1573" s="19"/>
      <c r="AX1573" s="19"/>
      <c r="AY1573" s="19"/>
      <c r="AZ1573" s="19"/>
    </row>
    <row r="1574" spans="1:52" ht="15.75" customHeight="1">
      <c r="A1574" s="19"/>
      <c r="B1574" s="19"/>
      <c r="C1574" s="19"/>
      <c r="D1574" s="19"/>
      <c r="E1574" s="19"/>
      <c r="F1574" s="19"/>
      <c r="G1574" s="19"/>
      <c r="H1574" s="19"/>
      <c r="I1574" s="19"/>
      <c r="J1574" s="19"/>
      <c r="K1574" s="19"/>
      <c r="L1574" s="19"/>
      <c r="M1574" s="19"/>
      <c r="N1574" s="19"/>
      <c r="O1574" s="19"/>
      <c r="P1574" s="19"/>
      <c r="Q1574" s="19"/>
      <c r="R1574" s="19"/>
      <c r="S1574" s="19"/>
      <c r="T1574" s="19"/>
      <c r="U1574" s="19"/>
      <c r="V1574" s="19"/>
      <c r="W1574" s="19"/>
      <c r="X1574" s="19"/>
      <c r="Y1574" s="19"/>
      <c r="Z1574" s="19"/>
      <c r="AA1574" s="19"/>
      <c r="AB1574" s="19"/>
      <c r="AC1574" s="19"/>
      <c r="AD1574" s="19"/>
      <c r="AE1574" s="19"/>
      <c r="AF1574" s="19"/>
      <c r="AG1574" s="19"/>
      <c r="AH1574" s="19"/>
      <c r="AI1574" s="19"/>
      <c r="AJ1574" s="19"/>
      <c r="AK1574" s="19"/>
      <c r="AL1574" s="19"/>
      <c r="AM1574" s="19"/>
      <c r="AN1574" s="19"/>
      <c r="AO1574" s="19"/>
      <c r="AP1574" s="19"/>
      <c r="AQ1574" s="19"/>
      <c r="AR1574" s="19"/>
      <c r="AS1574" s="19"/>
      <c r="AT1574" s="19"/>
      <c r="AU1574" s="19"/>
      <c r="AV1574" s="19"/>
      <c r="AW1574" s="19"/>
      <c r="AX1574" s="19"/>
      <c r="AY1574" s="19"/>
      <c r="AZ1574" s="19"/>
    </row>
    <row r="1575" spans="1:52" ht="15.75" customHeight="1">
      <c r="A1575" s="19"/>
      <c r="B1575" s="19"/>
      <c r="C1575" s="19"/>
      <c r="D1575" s="19"/>
      <c r="E1575" s="19"/>
      <c r="F1575" s="19"/>
      <c r="G1575" s="19"/>
      <c r="H1575" s="19"/>
      <c r="I1575" s="19"/>
      <c r="J1575" s="19"/>
      <c r="K1575" s="19"/>
      <c r="L1575" s="19"/>
      <c r="M1575" s="19"/>
      <c r="N1575" s="19"/>
      <c r="O1575" s="19"/>
      <c r="P1575" s="19"/>
      <c r="Q1575" s="19"/>
      <c r="R1575" s="19"/>
      <c r="S1575" s="19"/>
      <c r="T1575" s="19"/>
      <c r="U1575" s="19"/>
      <c r="V1575" s="19"/>
      <c r="W1575" s="19"/>
      <c r="X1575" s="19"/>
      <c r="Y1575" s="19"/>
      <c r="Z1575" s="19"/>
      <c r="AA1575" s="19"/>
      <c r="AB1575" s="19"/>
      <c r="AC1575" s="19"/>
      <c r="AD1575" s="19"/>
      <c r="AE1575" s="19"/>
      <c r="AF1575" s="19"/>
      <c r="AG1575" s="19"/>
      <c r="AH1575" s="19"/>
      <c r="AI1575" s="19"/>
      <c r="AJ1575" s="19"/>
      <c r="AK1575" s="19"/>
      <c r="AL1575" s="19"/>
      <c r="AM1575" s="19"/>
      <c r="AN1575" s="19"/>
      <c r="AO1575" s="19"/>
      <c r="AP1575" s="19"/>
      <c r="AQ1575" s="19"/>
      <c r="AR1575" s="19"/>
      <c r="AS1575" s="19"/>
      <c r="AT1575" s="19"/>
      <c r="AU1575" s="19"/>
      <c r="AV1575" s="19"/>
      <c r="AW1575" s="19"/>
      <c r="AX1575" s="19"/>
      <c r="AY1575" s="19"/>
      <c r="AZ1575" s="19"/>
    </row>
    <row r="1576" spans="1:52" ht="15.75" customHeight="1">
      <c r="A1576" s="19"/>
      <c r="B1576" s="19"/>
      <c r="C1576" s="19"/>
      <c r="D1576" s="19"/>
      <c r="E1576" s="19"/>
      <c r="F1576" s="19"/>
      <c r="G1576" s="19"/>
      <c r="H1576" s="19"/>
      <c r="I1576" s="19"/>
      <c r="J1576" s="19"/>
      <c r="K1576" s="19"/>
      <c r="L1576" s="19"/>
      <c r="M1576" s="19"/>
      <c r="N1576" s="19"/>
      <c r="O1576" s="19"/>
      <c r="P1576" s="19"/>
      <c r="Q1576" s="19"/>
      <c r="R1576" s="19"/>
      <c r="S1576" s="19"/>
      <c r="T1576" s="19"/>
      <c r="U1576" s="19"/>
      <c r="V1576" s="19"/>
      <c r="W1576" s="19"/>
      <c r="X1576" s="19"/>
      <c r="Y1576" s="19"/>
      <c r="Z1576" s="19"/>
      <c r="AA1576" s="19"/>
      <c r="AB1576" s="19"/>
      <c r="AC1576" s="19"/>
      <c r="AD1576" s="19"/>
      <c r="AE1576" s="19"/>
      <c r="AF1576" s="19"/>
      <c r="AG1576" s="19"/>
      <c r="AH1576" s="19"/>
      <c r="AI1576" s="19"/>
      <c r="AJ1576" s="19"/>
      <c r="AK1576" s="19"/>
      <c r="AL1576" s="19"/>
      <c r="AM1576" s="19"/>
      <c r="AN1576" s="19"/>
      <c r="AO1576" s="19"/>
      <c r="AP1576" s="19"/>
      <c r="AQ1576" s="19"/>
      <c r="AR1576" s="19"/>
      <c r="AS1576" s="19"/>
      <c r="AT1576" s="19"/>
      <c r="AU1576" s="19"/>
      <c r="AV1576" s="19"/>
      <c r="AW1576" s="19"/>
      <c r="AX1576" s="19"/>
      <c r="AY1576" s="19"/>
      <c r="AZ1576" s="19"/>
    </row>
    <row r="1577" spans="1:52" ht="15.75" customHeight="1">
      <c r="A1577" s="19"/>
      <c r="B1577" s="19"/>
      <c r="C1577" s="19"/>
      <c r="D1577" s="19"/>
      <c r="E1577" s="19"/>
      <c r="F1577" s="19"/>
      <c r="G1577" s="19"/>
      <c r="H1577" s="19"/>
      <c r="I1577" s="19"/>
      <c r="J1577" s="19"/>
      <c r="K1577" s="19"/>
      <c r="L1577" s="19"/>
      <c r="M1577" s="19"/>
      <c r="N1577" s="19"/>
      <c r="O1577" s="19"/>
      <c r="P1577" s="19"/>
      <c r="Q1577" s="19"/>
      <c r="R1577" s="19"/>
      <c r="S1577" s="19"/>
      <c r="T1577" s="19"/>
      <c r="U1577" s="19"/>
      <c r="V1577" s="19"/>
      <c r="W1577" s="19"/>
      <c r="X1577" s="19"/>
      <c r="Y1577" s="19"/>
      <c r="Z1577" s="19"/>
      <c r="AA1577" s="19"/>
      <c r="AB1577" s="19"/>
      <c r="AC1577" s="19"/>
      <c r="AD1577" s="19"/>
      <c r="AE1577" s="19"/>
      <c r="AF1577" s="19"/>
      <c r="AG1577" s="19"/>
      <c r="AH1577" s="19"/>
      <c r="AI1577" s="19"/>
      <c r="AJ1577" s="19"/>
      <c r="AK1577" s="19"/>
      <c r="AL1577" s="19"/>
      <c r="AM1577" s="19"/>
      <c r="AN1577" s="19"/>
      <c r="AO1577" s="19"/>
      <c r="AP1577" s="19"/>
      <c r="AQ1577" s="19"/>
      <c r="AR1577" s="19"/>
      <c r="AS1577" s="19"/>
      <c r="AT1577" s="19"/>
      <c r="AU1577" s="19"/>
      <c r="AV1577" s="19"/>
      <c r="AW1577" s="19"/>
      <c r="AX1577" s="19"/>
      <c r="AY1577" s="19"/>
      <c r="AZ1577" s="19"/>
    </row>
    <row r="1578" spans="1:52" ht="15.75" customHeight="1">
      <c r="A1578" s="19"/>
      <c r="B1578" s="19"/>
      <c r="C1578" s="19"/>
      <c r="D1578" s="19"/>
      <c r="E1578" s="19"/>
      <c r="F1578" s="19"/>
      <c r="G1578" s="19"/>
      <c r="H1578" s="19"/>
      <c r="I1578" s="19"/>
      <c r="J1578" s="19"/>
      <c r="K1578" s="19"/>
      <c r="L1578" s="19"/>
      <c r="M1578" s="19"/>
      <c r="N1578" s="19"/>
      <c r="O1578" s="19"/>
      <c r="P1578" s="19"/>
      <c r="Q1578" s="19"/>
      <c r="R1578" s="19"/>
      <c r="S1578" s="19"/>
      <c r="T1578" s="19"/>
      <c r="U1578" s="19"/>
      <c r="V1578" s="19"/>
      <c r="W1578" s="19"/>
      <c r="X1578" s="19"/>
      <c r="Y1578" s="19"/>
      <c r="Z1578" s="19"/>
      <c r="AA1578" s="19"/>
      <c r="AB1578" s="19"/>
      <c r="AC1578" s="19"/>
      <c r="AD1578" s="19"/>
      <c r="AE1578" s="19"/>
      <c r="AF1578" s="19"/>
      <c r="AG1578" s="19"/>
      <c r="AH1578" s="19"/>
      <c r="AI1578" s="19"/>
      <c r="AJ1578" s="19"/>
      <c r="AK1578" s="19"/>
      <c r="AL1578" s="19"/>
      <c r="AM1578" s="19"/>
      <c r="AN1578" s="19"/>
      <c r="AO1578" s="19"/>
      <c r="AP1578" s="19"/>
      <c r="AQ1578" s="19"/>
      <c r="AR1578" s="19"/>
      <c r="AS1578" s="19"/>
      <c r="AT1578" s="19"/>
      <c r="AU1578" s="19"/>
      <c r="AV1578" s="19"/>
      <c r="AW1578" s="19"/>
      <c r="AX1578" s="19"/>
      <c r="AY1578" s="19"/>
      <c r="AZ1578" s="19"/>
    </row>
    <row r="1579" spans="1:52" ht="15.75" customHeight="1">
      <c r="A1579" s="19"/>
      <c r="B1579" s="19"/>
      <c r="C1579" s="19"/>
      <c r="D1579" s="19"/>
      <c r="E1579" s="19"/>
      <c r="F1579" s="19"/>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row>
    <row r="1580" spans="1:52" ht="15.75" customHeight="1">
      <c r="A1580" s="19"/>
      <c r="B1580" s="19"/>
      <c r="C1580" s="19"/>
      <c r="D1580" s="19"/>
      <c r="E1580" s="19"/>
      <c r="F1580" s="19"/>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row>
    <row r="1581" spans="1:52" ht="15.75" customHeight="1">
      <c r="A1581" s="19"/>
      <c r="B1581" s="19"/>
      <c r="C1581" s="19"/>
      <c r="D1581" s="19"/>
      <c r="E1581" s="19"/>
      <c r="F1581" s="19"/>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row>
    <row r="1582" spans="1:52" ht="15.75" customHeight="1">
      <c r="A1582" s="19"/>
      <c r="B1582" s="19"/>
      <c r="C1582" s="19"/>
      <c r="D1582" s="19"/>
      <c r="E1582" s="19"/>
      <c r="F1582" s="19"/>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row>
    <row r="1583" spans="1:52" ht="15.75" customHeight="1">
      <c r="A1583" s="19"/>
      <c r="B1583" s="19"/>
      <c r="C1583" s="19"/>
      <c r="D1583" s="19"/>
      <c r="E1583" s="19"/>
      <c r="F1583" s="19"/>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row>
    <row r="1584" spans="1:52" ht="15.75" customHeight="1">
      <c r="A1584" s="19"/>
      <c r="B1584" s="19"/>
      <c r="C1584" s="19"/>
      <c r="D1584" s="19"/>
      <c r="E1584" s="19"/>
      <c r="F1584" s="19"/>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row>
    <row r="1585" spans="1:52" ht="15.75" customHeight="1">
      <c r="A1585" s="19"/>
      <c r="B1585" s="19"/>
      <c r="C1585" s="19"/>
      <c r="D1585" s="19"/>
      <c r="E1585" s="19"/>
      <c r="F1585" s="19"/>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row>
    <row r="1586" spans="1:52" ht="15.75" customHeight="1">
      <c r="A1586" s="19"/>
      <c r="B1586" s="19"/>
      <c r="C1586" s="19"/>
      <c r="D1586" s="19"/>
      <c r="E1586" s="19"/>
      <c r="F1586" s="19"/>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row>
    <row r="1587" spans="1:52" ht="15.75" customHeight="1">
      <c r="A1587" s="19"/>
      <c r="B1587" s="19"/>
      <c r="C1587" s="19"/>
      <c r="D1587" s="19"/>
      <c r="E1587" s="19"/>
      <c r="F1587" s="19"/>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row>
    <row r="1588" spans="1:52" ht="15.75" customHeight="1">
      <c r="A1588" s="19"/>
      <c r="B1588" s="19"/>
      <c r="C1588" s="19"/>
      <c r="D1588" s="19"/>
      <c r="E1588" s="19"/>
      <c r="F1588" s="19"/>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row>
    <row r="1589" spans="1:52" ht="15.75" customHeight="1">
      <c r="A1589" s="19"/>
      <c r="B1589" s="19"/>
      <c r="C1589" s="19"/>
      <c r="D1589" s="19"/>
      <c r="E1589" s="19"/>
      <c r="F1589" s="19"/>
      <c r="G1589" s="19"/>
      <c r="H1589" s="19"/>
      <c r="I1589" s="19"/>
      <c r="J1589" s="19"/>
      <c r="K1589" s="19"/>
      <c r="L1589" s="19"/>
      <c r="M1589" s="19"/>
      <c r="N1589" s="19"/>
      <c r="O1589" s="19"/>
      <c r="P1589" s="19"/>
      <c r="Q1589" s="19"/>
      <c r="R1589" s="19"/>
      <c r="S1589" s="19"/>
      <c r="T1589" s="19"/>
      <c r="U1589" s="19"/>
      <c r="V1589" s="19"/>
      <c r="W1589" s="19"/>
      <c r="X1589" s="19"/>
      <c r="Y1589" s="19"/>
      <c r="Z1589" s="19"/>
      <c r="AA1589" s="19"/>
      <c r="AB1589" s="19"/>
      <c r="AC1589" s="19"/>
      <c r="AD1589" s="19"/>
      <c r="AE1589" s="19"/>
      <c r="AF1589" s="19"/>
      <c r="AG1589" s="19"/>
      <c r="AH1589" s="19"/>
      <c r="AI1589" s="19"/>
      <c r="AJ1589" s="19"/>
      <c r="AK1589" s="19"/>
      <c r="AL1589" s="19"/>
      <c r="AM1589" s="19"/>
      <c r="AN1589" s="19"/>
      <c r="AO1589" s="19"/>
      <c r="AP1589" s="19"/>
      <c r="AQ1589" s="19"/>
      <c r="AR1589" s="19"/>
      <c r="AS1589" s="19"/>
      <c r="AT1589" s="19"/>
      <c r="AU1589" s="19"/>
      <c r="AV1589" s="19"/>
      <c r="AW1589" s="19"/>
      <c r="AX1589" s="19"/>
      <c r="AY1589" s="19"/>
      <c r="AZ1589" s="19"/>
    </row>
    <row r="1590" spans="1:52" ht="15.75" customHeight="1">
      <c r="A1590" s="19"/>
      <c r="B1590" s="19"/>
      <c r="C1590" s="19"/>
      <c r="D1590" s="19"/>
      <c r="E1590" s="19"/>
      <c r="F1590" s="19"/>
      <c r="G1590" s="19"/>
      <c r="H1590" s="19"/>
      <c r="I1590" s="19"/>
      <c r="J1590" s="19"/>
      <c r="K1590" s="19"/>
      <c r="L1590" s="19"/>
      <c r="M1590" s="19"/>
      <c r="N1590" s="19"/>
      <c r="O1590" s="19"/>
      <c r="P1590" s="19"/>
      <c r="Q1590" s="19"/>
      <c r="R1590" s="19"/>
      <c r="S1590" s="19"/>
      <c r="T1590" s="19"/>
      <c r="U1590" s="19"/>
      <c r="V1590" s="19"/>
      <c r="W1590" s="19"/>
      <c r="X1590" s="19"/>
      <c r="Y1590" s="19"/>
      <c r="Z1590" s="19"/>
      <c r="AA1590" s="19"/>
      <c r="AB1590" s="19"/>
      <c r="AC1590" s="19"/>
      <c r="AD1590" s="19"/>
      <c r="AE1590" s="19"/>
      <c r="AF1590" s="19"/>
      <c r="AG1590" s="19"/>
      <c r="AH1590" s="19"/>
      <c r="AI1590" s="19"/>
      <c r="AJ1590" s="19"/>
      <c r="AK1590" s="19"/>
      <c r="AL1590" s="19"/>
      <c r="AM1590" s="19"/>
      <c r="AN1590" s="19"/>
      <c r="AO1590" s="19"/>
      <c r="AP1590" s="19"/>
      <c r="AQ1590" s="19"/>
      <c r="AR1590" s="19"/>
      <c r="AS1590" s="19"/>
      <c r="AT1590" s="19"/>
      <c r="AU1590" s="19"/>
      <c r="AV1590" s="19"/>
      <c r="AW1590" s="19"/>
      <c r="AX1590" s="19"/>
      <c r="AY1590" s="19"/>
      <c r="AZ1590" s="19"/>
    </row>
    <row r="1591" spans="1:52" ht="15.75" customHeight="1">
      <c r="A1591" s="19"/>
      <c r="B1591" s="19"/>
      <c r="C1591" s="19"/>
      <c r="D1591" s="19"/>
      <c r="E1591" s="19"/>
      <c r="F1591" s="19"/>
      <c r="G1591" s="19"/>
      <c r="H1591" s="19"/>
      <c r="I1591" s="19"/>
      <c r="J1591" s="19"/>
      <c r="K1591" s="19"/>
      <c r="L1591" s="19"/>
      <c r="M1591" s="19"/>
      <c r="N1591" s="19"/>
      <c r="O1591" s="19"/>
      <c r="P1591" s="19"/>
      <c r="Q1591" s="19"/>
      <c r="R1591" s="19"/>
      <c r="S1591" s="19"/>
      <c r="T1591" s="19"/>
      <c r="U1591" s="19"/>
      <c r="V1591" s="19"/>
      <c r="W1591" s="19"/>
      <c r="X1591" s="19"/>
      <c r="Y1591" s="19"/>
      <c r="Z1591" s="19"/>
      <c r="AA1591" s="19"/>
      <c r="AB1591" s="19"/>
      <c r="AC1591" s="19"/>
      <c r="AD1591" s="19"/>
      <c r="AE1591" s="19"/>
      <c r="AF1591" s="19"/>
      <c r="AG1591" s="19"/>
      <c r="AH1591" s="19"/>
      <c r="AI1591" s="19"/>
      <c r="AJ1591" s="19"/>
      <c r="AK1591" s="19"/>
      <c r="AL1591" s="19"/>
      <c r="AM1591" s="19"/>
      <c r="AN1591" s="19"/>
      <c r="AO1591" s="19"/>
      <c r="AP1591" s="19"/>
      <c r="AQ1591" s="19"/>
      <c r="AR1591" s="19"/>
      <c r="AS1591" s="19"/>
      <c r="AT1591" s="19"/>
      <c r="AU1591" s="19"/>
      <c r="AV1591" s="19"/>
      <c r="AW1591" s="19"/>
      <c r="AX1591" s="19"/>
      <c r="AY1591" s="19"/>
      <c r="AZ1591" s="19"/>
    </row>
    <row r="1592" spans="1:52" ht="15.75" customHeight="1">
      <c r="A1592" s="19"/>
      <c r="B1592" s="19"/>
      <c r="C1592" s="19"/>
      <c r="D1592" s="19"/>
      <c r="E1592" s="19"/>
      <c r="F1592" s="19"/>
      <c r="G1592" s="19"/>
      <c r="H1592" s="19"/>
      <c r="I1592" s="19"/>
      <c r="J1592" s="19"/>
      <c r="K1592" s="19"/>
      <c r="L1592" s="19"/>
      <c r="M1592" s="19"/>
      <c r="N1592" s="19"/>
      <c r="O1592" s="19"/>
      <c r="P1592" s="19"/>
      <c r="Q1592" s="19"/>
      <c r="R1592" s="19"/>
      <c r="S1592" s="19"/>
      <c r="T1592" s="19"/>
      <c r="U1592" s="19"/>
      <c r="V1592" s="19"/>
      <c r="W1592" s="19"/>
      <c r="X1592" s="19"/>
      <c r="Y1592" s="19"/>
      <c r="Z1592" s="19"/>
      <c r="AA1592" s="19"/>
      <c r="AB1592" s="19"/>
      <c r="AC1592" s="19"/>
      <c r="AD1592" s="19"/>
      <c r="AE1592" s="19"/>
      <c r="AF1592" s="19"/>
      <c r="AG1592" s="19"/>
      <c r="AH1592" s="19"/>
      <c r="AI1592" s="19"/>
      <c r="AJ1592" s="19"/>
      <c r="AK1592" s="19"/>
      <c r="AL1592" s="19"/>
      <c r="AM1592" s="19"/>
      <c r="AN1592" s="19"/>
      <c r="AO1592" s="19"/>
      <c r="AP1592" s="19"/>
      <c r="AQ1592" s="19"/>
      <c r="AR1592" s="19"/>
      <c r="AS1592" s="19"/>
      <c r="AT1592" s="19"/>
      <c r="AU1592" s="19"/>
      <c r="AV1592" s="19"/>
      <c r="AW1592" s="19"/>
      <c r="AX1592" s="19"/>
      <c r="AY1592" s="19"/>
      <c r="AZ1592" s="19"/>
    </row>
    <row r="1593" spans="1:52" ht="15.75" customHeight="1">
      <c r="A1593" s="19"/>
      <c r="B1593" s="19"/>
      <c r="C1593" s="19"/>
      <c r="D1593" s="19"/>
      <c r="E1593" s="19"/>
      <c r="F1593" s="19"/>
      <c r="G1593" s="19"/>
      <c r="H1593" s="19"/>
      <c r="I1593" s="19"/>
      <c r="J1593" s="19"/>
      <c r="K1593" s="19"/>
      <c r="L1593" s="19"/>
      <c r="M1593" s="19"/>
      <c r="N1593" s="19"/>
      <c r="O1593" s="19"/>
      <c r="P1593" s="19"/>
      <c r="Q1593" s="19"/>
      <c r="R1593" s="19"/>
      <c r="S1593" s="19"/>
      <c r="T1593" s="19"/>
      <c r="U1593" s="19"/>
      <c r="V1593" s="19"/>
      <c r="W1593" s="19"/>
      <c r="X1593" s="19"/>
      <c r="Y1593" s="19"/>
      <c r="Z1593" s="19"/>
      <c r="AA1593" s="19"/>
      <c r="AB1593" s="19"/>
      <c r="AC1593" s="19"/>
      <c r="AD1593" s="19"/>
      <c r="AE1593" s="19"/>
      <c r="AF1593" s="19"/>
      <c r="AG1593" s="19"/>
      <c r="AH1593" s="19"/>
      <c r="AI1593" s="19"/>
      <c r="AJ1593" s="19"/>
      <c r="AK1593" s="19"/>
      <c r="AL1593" s="19"/>
      <c r="AM1593" s="19"/>
      <c r="AN1593" s="19"/>
      <c r="AO1593" s="19"/>
      <c r="AP1593" s="19"/>
      <c r="AQ1593" s="19"/>
      <c r="AR1593" s="19"/>
      <c r="AS1593" s="19"/>
      <c r="AT1593" s="19"/>
      <c r="AU1593" s="19"/>
      <c r="AV1593" s="19"/>
      <c r="AW1593" s="19"/>
      <c r="AX1593" s="19"/>
      <c r="AY1593" s="19"/>
      <c r="AZ1593" s="19"/>
    </row>
    <row r="1594" spans="1:52" ht="15.75" customHeight="1">
      <c r="A1594" s="19"/>
      <c r="B1594" s="19"/>
      <c r="C1594" s="19"/>
      <c r="D1594" s="19"/>
      <c r="E1594" s="19"/>
      <c r="F1594" s="19"/>
      <c r="G1594" s="19"/>
      <c r="H1594" s="19"/>
      <c r="I1594" s="19"/>
      <c r="J1594" s="19"/>
      <c r="K1594" s="19"/>
      <c r="L1594" s="19"/>
      <c r="M1594" s="19"/>
      <c r="N1594" s="19"/>
      <c r="O1594" s="19"/>
      <c r="P1594" s="19"/>
      <c r="Q1594" s="19"/>
      <c r="R1594" s="19"/>
      <c r="S1594" s="19"/>
      <c r="T1594" s="19"/>
      <c r="U1594" s="19"/>
      <c r="V1594" s="19"/>
      <c r="W1594" s="19"/>
      <c r="X1594" s="19"/>
      <c r="Y1594" s="19"/>
      <c r="Z1594" s="19"/>
      <c r="AA1594" s="19"/>
      <c r="AB1594" s="19"/>
      <c r="AC1594" s="19"/>
      <c r="AD1594" s="19"/>
      <c r="AE1594" s="19"/>
      <c r="AF1594" s="19"/>
      <c r="AG1594" s="19"/>
      <c r="AH1594" s="19"/>
      <c r="AI1594" s="19"/>
      <c r="AJ1594" s="19"/>
      <c r="AK1594" s="19"/>
      <c r="AL1594" s="19"/>
      <c r="AM1594" s="19"/>
      <c r="AN1594" s="19"/>
      <c r="AO1594" s="19"/>
      <c r="AP1594" s="19"/>
      <c r="AQ1594" s="19"/>
      <c r="AR1594" s="19"/>
      <c r="AS1594" s="19"/>
      <c r="AT1594" s="19"/>
      <c r="AU1594" s="19"/>
      <c r="AV1594" s="19"/>
      <c r="AW1594" s="19"/>
      <c r="AX1594" s="19"/>
      <c r="AY1594" s="19"/>
      <c r="AZ1594" s="19"/>
    </row>
    <row r="1595" spans="1:52" ht="15.75" customHeight="1">
      <c r="A1595" s="19"/>
      <c r="B1595" s="19"/>
      <c r="C1595" s="19"/>
      <c r="D1595" s="19"/>
      <c r="E1595" s="19"/>
      <c r="F1595" s="19"/>
      <c r="G1595" s="19"/>
      <c r="H1595" s="19"/>
      <c r="I1595" s="19"/>
      <c r="J1595" s="19"/>
      <c r="K1595" s="19"/>
      <c r="L1595" s="19"/>
      <c r="M1595" s="19"/>
      <c r="N1595" s="19"/>
      <c r="O1595" s="19"/>
      <c r="P1595" s="19"/>
      <c r="Q1595" s="19"/>
      <c r="R1595" s="19"/>
      <c r="S1595" s="19"/>
      <c r="T1595" s="19"/>
      <c r="U1595" s="19"/>
      <c r="V1595" s="19"/>
      <c r="W1595" s="19"/>
      <c r="X1595" s="19"/>
      <c r="Y1595" s="19"/>
      <c r="Z1595" s="19"/>
      <c r="AA1595" s="19"/>
      <c r="AB1595" s="19"/>
      <c r="AC1595" s="19"/>
      <c r="AD1595" s="19"/>
      <c r="AE1595" s="19"/>
      <c r="AF1595" s="19"/>
      <c r="AG1595" s="19"/>
      <c r="AH1595" s="19"/>
      <c r="AI1595" s="19"/>
      <c r="AJ1595" s="19"/>
      <c r="AK1595" s="19"/>
      <c r="AL1595" s="19"/>
      <c r="AM1595" s="19"/>
      <c r="AN1595" s="19"/>
      <c r="AO1595" s="19"/>
      <c r="AP1595" s="19"/>
      <c r="AQ1595" s="19"/>
      <c r="AR1595" s="19"/>
      <c r="AS1595" s="19"/>
      <c r="AT1595" s="19"/>
      <c r="AU1595" s="19"/>
      <c r="AV1595" s="19"/>
      <c r="AW1595" s="19"/>
      <c r="AX1595" s="19"/>
      <c r="AY1595" s="19"/>
      <c r="AZ1595" s="19"/>
    </row>
    <row r="1596" spans="1:52" ht="15.75" customHeight="1">
      <c r="A1596" s="19"/>
      <c r="B1596" s="19"/>
      <c r="C1596" s="19"/>
      <c r="D1596" s="19"/>
      <c r="E1596" s="19"/>
      <c r="F1596" s="19"/>
      <c r="G1596" s="19"/>
      <c r="H1596" s="19"/>
      <c r="I1596" s="19"/>
      <c r="J1596" s="19"/>
      <c r="K1596" s="19"/>
      <c r="L1596" s="19"/>
      <c r="M1596" s="19"/>
      <c r="N1596" s="19"/>
      <c r="O1596" s="19"/>
      <c r="P1596" s="19"/>
      <c r="Q1596" s="19"/>
      <c r="R1596" s="19"/>
      <c r="S1596" s="19"/>
      <c r="T1596" s="19"/>
      <c r="U1596" s="19"/>
      <c r="V1596" s="19"/>
      <c r="W1596" s="19"/>
      <c r="X1596" s="19"/>
      <c r="Y1596" s="19"/>
      <c r="Z1596" s="19"/>
      <c r="AA1596" s="19"/>
      <c r="AB1596" s="19"/>
      <c r="AC1596" s="19"/>
      <c r="AD1596" s="19"/>
      <c r="AE1596" s="19"/>
      <c r="AF1596" s="19"/>
      <c r="AG1596" s="19"/>
      <c r="AH1596" s="19"/>
      <c r="AI1596" s="19"/>
      <c r="AJ1596" s="19"/>
      <c r="AK1596" s="19"/>
      <c r="AL1596" s="19"/>
      <c r="AM1596" s="19"/>
      <c r="AN1596" s="19"/>
      <c r="AO1596" s="19"/>
      <c r="AP1596" s="19"/>
      <c r="AQ1596" s="19"/>
      <c r="AR1596" s="19"/>
      <c r="AS1596" s="19"/>
      <c r="AT1596" s="19"/>
      <c r="AU1596" s="19"/>
      <c r="AV1596" s="19"/>
      <c r="AW1596" s="19"/>
      <c r="AX1596" s="19"/>
      <c r="AY1596" s="19"/>
      <c r="AZ1596" s="19"/>
    </row>
    <row r="1597" spans="1:52" ht="15.75" customHeight="1">
      <c r="A1597" s="19"/>
      <c r="B1597" s="19"/>
      <c r="C1597" s="19"/>
      <c r="D1597" s="19"/>
      <c r="E1597" s="19"/>
      <c r="F1597" s="19"/>
      <c r="G1597" s="19"/>
      <c r="H1597" s="19"/>
      <c r="I1597" s="19"/>
      <c r="J1597" s="19"/>
      <c r="K1597" s="19"/>
      <c r="L1597" s="19"/>
      <c r="M1597" s="19"/>
      <c r="N1597" s="19"/>
      <c r="O1597" s="19"/>
      <c r="P1597" s="19"/>
      <c r="Q1597" s="19"/>
      <c r="R1597" s="19"/>
      <c r="S1597" s="19"/>
      <c r="T1597" s="19"/>
      <c r="U1597" s="19"/>
      <c r="V1597" s="19"/>
      <c r="W1597" s="19"/>
      <c r="X1597" s="19"/>
      <c r="Y1597" s="19"/>
      <c r="Z1597" s="19"/>
      <c r="AA1597" s="19"/>
      <c r="AB1597" s="19"/>
      <c r="AC1597" s="19"/>
      <c r="AD1597" s="19"/>
      <c r="AE1597" s="19"/>
      <c r="AF1597" s="19"/>
      <c r="AG1597" s="19"/>
      <c r="AH1597" s="19"/>
      <c r="AI1597" s="19"/>
      <c r="AJ1597" s="19"/>
      <c r="AK1597" s="19"/>
      <c r="AL1597" s="19"/>
      <c r="AM1597" s="19"/>
      <c r="AN1597" s="19"/>
      <c r="AO1597" s="19"/>
      <c r="AP1597" s="19"/>
      <c r="AQ1597" s="19"/>
      <c r="AR1597" s="19"/>
      <c r="AS1597" s="19"/>
      <c r="AT1597" s="19"/>
      <c r="AU1597" s="19"/>
      <c r="AV1597" s="19"/>
      <c r="AW1597" s="19"/>
      <c r="AX1597" s="19"/>
      <c r="AY1597" s="19"/>
      <c r="AZ1597" s="19"/>
    </row>
    <row r="1598" spans="1:52" ht="15.75" customHeight="1">
      <c r="A1598" s="19"/>
      <c r="B1598" s="19"/>
      <c r="C1598" s="19"/>
      <c r="D1598" s="19"/>
      <c r="E1598" s="19"/>
      <c r="F1598" s="19"/>
      <c r="G1598" s="19"/>
      <c r="H1598" s="19"/>
      <c r="I1598" s="19"/>
      <c r="J1598" s="19"/>
      <c r="K1598" s="19"/>
      <c r="L1598" s="19"/>
      <c r="M1598" s="19"/>
      <c r="N1598" s="19"/>
      <c r="O1598" s="19"/>
      <c r="P1598" s="19"/>
      <c r="Q1598" s="19"/>
      <c r="R1598" s="19"/>
      <c r="S1598" s="19"/>
      <c r="T1598" s="19"/>
      <c r="U1598" s="19"/>
      <c r="V1598" s="19"/>
      <c r="W1598" s="19"/>
      <c r="X1598" s="19"/>
      <c r="Y1598" s="19"/>
      <c r="Z1598" s="19"/>
      <c r="AA1598" s="19"/>
      <c r="AB1598" s="19"/>
      <c r="AC1598" s="19"/>
      <c r="AD1598" s="19"/>
      <c r="AE1598" s="19"/>
      <c r="AF1598" s="19"/>
      <c r="AG1598" s="19"/>
      <c r="AH1598" s="19"/>
      <c r="AI1598" s="19"/>
      <c r="AJ1598" s="19"/>
      <c r="AK1598" s="19"/>
      <c r="AL1598" s="19"/>
      <c r="AM1598" s="19"/>
      <c r="AN1598" s="19"/>
      <c r="AO1598" s="19"/>
      <c r="AP1598" s="19"/>
      <c r="AQ1598" s="19"/>
      <c r="AR1598" s="19"/>
      <c r="AS1598" s="19"/>
      <c r="AT1598" s="19"/>
      <c r="AU1598" s="19"/>
      <c r="AV1598" s="19"/>
      <c r="AW1598" s="19"/>
      <c r="AX1598" s="19"/>
      <c r="AY1598" s="19"/>
      <c r="AZ1598" s="19"/>
    </row>
    <row r="1599" spans="1:52" ht="15.75" customHeight="1">
      <c r="A1599" s="19"/>
      <c r="B1599" s="19"/>
      <c r="C1599" s="19"/>
      <c r="D1599" s="19"/>
      <c r="E1599" s="19"/>
      <c r="F1599" s="19"/>
      <c r="G1599" s="19"/>
      <c r="H1599" s="19"/>
      <c r="I1599" s="19"/>
      <c r="J1599" s="19"/>
      <c r="K1599" s="19"/>
      <c r="L1599" s="19"/>
      <c r="M1599" s="19"/>
      <c r="N1599" s="19"/>
      <c r="O1599" s="19"/>
      <c r="P1599" s="19"/>
      <c r="Q1599" s="19"/>
      <c r="R1599" s="19"/>
      <c r="S1599" s="19"/>
      <c r="T1599" s="19"/>
      <c r="U1599" s="19"/>
      <c r="V1599" s="19"/>
      <c r="W1599" s="19"/>
      <c r="X1599" s="19"/>
      <c r="Y1599" s="19"/>
      <c r="Z1599" s="19"/>
      <c r="AA1599" s="19"/>
      <c r="AB1599" s="19"/>
      <c r="AC1599" s="19"/>
      <c r="AD1599" s="19"/>
      <c r="AE1599" s="19"/>
      <c r="AF1599" s="19"/>
      <c r="AG1599" s="19"/>
      <c r="AH1599" s="19"/>
      <c r="AI1599" s="19"/>
      <c r="AJ1599" s="19"/>
      <c r="AK1599" s="19"/>
      <c r="AL1599" s="19"/>
      <c r="AM1599" s="19"/>
      <c r="AN1599" s="19"/>
      <c r="AO1599" s="19"/>
      <c r="AP1599" s="19"/>
      <c r="AQ1599" s="19"/>
      <c r="AR1599" s="19"/>
      <c r="AS1599" s="19"/>
      <c r="AT1599" s="19"/>
      <c r="AU1599" s="19"/>
      <c r="AV1599" s="19"/>
      <c r="AW1599" s="19"/>
      <c r="AX1599" s="19"/>
      <c r="AY1599" s="19"/>
      <c r="AZ1599" s="19"/>
    </row>
    <row r="1600" spans="1:52" ht="15.75" customHeight="1">
      <c r="A1600" s="19"/>
      <c r="B1600" s="19"/>
      <c r="C1600" s="19"/>
      <c r="D1600" s="19"/>
      <c r="E1600" s="19"/>
      <c r="F1600" s="19"/>
      <c r="G1600" s="19"/>
      <c r="H1600" s="19"/>
      <c r="I1600" s="19"/>
      <c r="J1600" s="19"/>
      <c r="K1600" s="19"/>
      <c r="L1600" s="19"/>
      <c r="M1600" s="19"/>
      <c r="N1600" s="19"/>
      <c r="O1600" s="19"/>
      <c r="P1600" s="19"/>
      <c r="Q1600" s="19"/>
      <c r="R1600" s="19"/>
      <c r="S1600" s="19"/>
      <c r="T1600" s="19"/>
      <c r="U1600" s="19"/>
      <c r="V1600" s="19"/>
      <c r="W1600" s="19"/>
      <c r="X1600" s="19"/>
      <c r="Y1600" s="19"/>
      <c r="Z1600" s="19"/>
      <c r="AA1600" s="19"/>
      <c r="AB1600" s="19"/>
      <c r="AC1600" s="19"/>
      <c r="AD1600" s="19"/>
      <c r="AE1600" s="19"/>
      <c r="AF1600" s="19"/>
      <c r="AG1600" s="19"/>
      <c r="AH1600" s="19"/>
      <c r="AI1600" s="19"/>
      <c r="AJ1600" s="19"/>
      <c r="AK1600" s="19"/>
      <c r="AL1600" s="19"/>
      <c r="AM1600" s="19"/>
      <c r="AN1600" s="19"/>
      <c r="AO1600" s="19"/>
      <c r="AP1600" s="19"/>
      <c r="AQ1600" s="19"/>
      <c r="AR1600" s="19"/>
      <c r="AS1600" s="19"/>
      <c r="AT1600" s="19"/>
      <c r="AU1600" s="19"/>
      <c r="AV1600" s="19"/>
      <c r="AW1600" s="19"/>
      <c r="AX1600" s="19"/>
      <c r="AY1600" s="19"/>
      <c r="AZ1600" s="19"/>
    </row>
    <row r="1601" spans="1:52" ht="15.75" customHeight="1">
      <c r="A1601" s="19"/>
      <c r="B1601" s="19"/>
      <c r="C1601" s="19"/>
      <c r="D1601" s="19"/>
      <c r="E1601" s="19"/>
      <c r="F1601" s="19"/>
      <c r="G1601" s="19"/>
      <c r="H1601" s="19"/>
      <c r="I1601" s="19"/>
      <c r="J1601" s="19"/>
      <c r="K1601" s="19"/>
      <c r="L1601" s="19"/>
      <c r="M1601" s="19"/>
      <c r="N1601" s="19"/>
      <c r="O1601" s="19"/>
      <c r="P1601" s="19"/>
      <c r="Q1601" s="19"/>
      <c r="R1601" s="19"/>
      <c r="S1601" s="19"/>
      <c r="T1601" s="19"/>
      <c r="U1601" s="19"/>
      <c r="V1601" s="19"/>
      <c r="W1601" s="19"/>
      <c r="X1601" s="19"/>
      <c r="Y1601" s="19"/>
      <c r="Z1601" s="19"/>
      <c r="AA1601" s="19"/>
      <c r="AB1601" s="19"/>
      <c r="AC1601" s="19"/>
      <c r="AD1601" s="19"/>
      <c r="AE1601" s="19"/>
      <c r="AF1601" s="19"/>
      <c r="AG1601" s="19"/>
      <c r="AH1601" s="19"/>
      <c r="AI1601" s="19"/>
      <c r="AJ1601" s="19"/>
      <c r="AK1601" s="19"/>
      <c r="AL1601" s="19"/>
      <c r="AM1601" s="19"/>
      <c r="AN1601" s="19"/>
      <c r="AO1601" s="19"/>
      <c r="AP1601" s="19"/>
      <c r="AQ1601" s="19"/>
      <c r="AR1601" s="19"/>
      <c r="AS1601" s="19"/>
      <c r="AT1601" s="19"/>
      <c r="AU1601" s="19"/>
      <c r="AV1601" s="19"/>
      <c r="AW1601" s="19"/>
      <c r="AX1601" s="19"/>
      <c r="AY1601" s="19"/>
      <c r="AZ1601" s="19"/>
    </row>
    <row r="1602" spans="1:52" ht="15.75" customHeight="1">
      <c r="A1602" s="19"/>
      <c r="B1602" s="19"/>
      <c r="C1602" s="19"/>
      <c r="D1602" s="19"/>
      <c r="E1602" s="19"/>
      <c r="F1602" s="19"/>
      <c r="G1602" s="19"/>
      <c r="H1602" s="19"/>
      <c r="I1602" s="19"/>
      <c r="J1602" s="19"/>
      <c r="K1602" s="19"/>
      <c r="L1602" s="19"/>
      <c r="M1602" s="19"/>
      <c r="N1602" s="19"/>
      <c r="O1602" s="19"/>
      <c r="P1602" s="19"/>
      <c r="Q1602" s="19"/>
      <c r="R1602" s="19"/>
      <c r="S1602" s="19"/>
      <c r="T1602" s="19"/>
      <c r="U1602" s="19"/>
      <c r="V1602" s="19"/>
      <c r="W1602" s="19"/>
      <c r="X1602" s="19"/>
      <c r="Y1602" s="19"/>
      <c r="Z1602" s="19"/>
      <c r="AA1602" s="19"/>
      <c r="AB1602" s="19"/>
      <c r="AC1602" s="19"/>
      <c r="AD1602" s="19"/>
      <c r="AE1602" s="19"/>
      <c r="AF1602" s="19"/>
      <c r="AG1602" s="19"/>
      <c r="AH1602" s="19"/>
      <c r="AI1602" s="19"/>
      <c r="AJ1602" s="19"/>
      <c r="AK1602" s="19"/>
      <c r="AL1602" s="19"/>
      <c r="AM1602" s="19"/>
      <c r="AN1602" s="19"/>
      <c r="AO1602" s="19"/>
      <c r="AP1602" s="19"/>
      <c r="AQ1602" s="19"/>
      <c r="AR1602" s="19"/>
      <c r="AS1602" s="19"/>
      <c r="AT1602" s="19"/>
      <c r="AU1602" s="19"/>
      <c r="AV1602" s="19"/>
      <c r="AW1602" s="19"/>
      <c r="AX1602" s="19"/>
      <c r="AY1602" s="19"/>
      <c r="AZ1602" s="19"/>
    </row>
    <row r="1603" spans="1:52" ht="15.75" customHeight="1">
      <c r="A1603" s="19"/>
      <c r="B1603" s="19"/>
      <c r="C1603" s="19"/>
      <c r="D1603" s="19"/>
      <c r="E1603" s="19"/>
      <c r="F1603" s="19"/>
      <c r="G1603" s="19"/>
      <c r="H1603" s="19"/>
      <c r="I1603" s="19"/>
      <c r="J1603" s="19"/>
      <c r="K1603" s="19"/>
      <c r="L1603" s="19"/>
      <c r="M1603" s="19"/>
      <c r="N1603" s="19"/>
      <c r="O1603" s="19"/>
      <c r="P1603" s="19"/>
      <c r="Q1603" s="19"/>
      <c r="R1603" s="19"/>
      <c r="S1603" s="19"/>
      <c r="T1603" s="19"/>
      <c r="U1603" s="19"/>
      <c r="V1603" s="19"/>
      <c r="W1603" s="19"/>
      <c r="X1603" s="19"/>
      <c r="Y1603" s="19"/>
      <c r="Z1603" s="19"/>
      <c r="AA1603" s="19"/>
      <c r="AB1603" s="19"/>
      <c r="AC1603" s="19"/>
      <c r="AD1603" s="19"/>
      <c r="AE1603" s="19"/>
      <c r="AF1603" s="19"/>
      <c r="AG1603" s="19"/>
      <c r="AH1603" s="19"/>
      <c r="AI1603" s="19"/>
      <c r="AJ1603" s="19"/>
      <c r="AK1603" s="19"/>
      <c r="AL1603" s="19"/>
      <c r="AM1603" s="19"/>
      <c r="AN1603" s="19"/>
      <c r="AO1603" s="19"/>
      <c r="AP1603" s="19"/>
      <c r="AQ1603" s="19"/>
      <c r="AR1603" s="19"/>
      <c r="AS1603" s="19"/>
      <c r="AT1603" s="19"/>
      <c r="AU1603" s="19"/>
      <c r="AV1603" s="19"/>
      <c r="AW1603" s="19"/>
      <c r="AX1603" s="19"/>
      <c r="AY1603" s="19"/>
      <c r="AZ1603" s="19"/>
    </row>
    <row r="1604" spans="1:52" ht="15.75" customHeight="1">
      <c r="A1604" s="19"/>
      <c r="B1604" s="19"/>
      <c r="C1604" s="19"/>
      <c r="D1604" s="19"/>
      <c r="E1604" s="19"/>
      <c r="F1604" s="19"/>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row>
    <row r="1605" spans="1:52" ht="15.75" customHeight="1">
      <c r="A1605" s="19"/>
      <c r="B1605" s="19"/>
      <c r="C1605" s="19"/>
      <c r="D1605" s="19"/>
      <c r="E1605" s="19"/>
      <c r="F1605" s="19"/>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row>
    <row r="1606" spans="1:52" ht="15.75" customHeight="1">
      <c r="A1606" s="19"/>
      <c r="B1606" s="19"/>
      <c r="C1606" s="19"/>
      <c r="D1606" s="19"/>
      <c r="E1606" s="19"/>
      <c r="F1606" s="19"/>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row>
    <row r="1607" spans="1:52" ht="15.75" customHeight="1">
      <c r="A1607" s="19"/>
      <c r="B1607" s="19"/>
      <c r="C1607" s="19"/>
      <c r="D1607" s="19"/>
      <c r="E1607" s="19"/>
      <c r="F1607" s="19"/>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row>
    <row r="1608" spans="1:52" ht="15.75" customHeight="1">
      <c r="A1608" s="19"/>
      <c r="B1608" s="19"/>
      <c r="C1608" s="19"/>
      <c r="D1608" s="19"/>
      <c r="E1608" s="19"/>
      <c r="F1608" s="19"/>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row>
    <row r="1609" spans="1:52" ht="15.75" customHeight="1">
      <c r="A1609" s="19"/>
      <c r="B1609" s="19"/>
      <c r="C1609" s="19"/>
      <c r="D1609" s="19"/>
      <c r="E1609" s="19"/>
      <c r="F1609" s="19"/>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row>
    <row r="1610" spans="1:52" ht="15.75" customHeight="1">
      <c r="A1610" s="19"/>
      <c r="B1610" s="19"/>
      <c r="C1610" s="19"/>
      <c r="D1610" s="19"/>
      <c r="E1610" s="19"/>
      <c r="F1610" s="19"/>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row>
    <row r="1611" spans="1:52" ht="15.75" customHeight="1">
      <c r="A1611" s="19"/>
      <c r="B1611" s="19"/>
      <c r="C1611" s="19"/>
      <c r="D1611" s="19"/>
      <c r="E1611" s="19"/>
      <c r="F1611" s="19"/>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row>
    <row r="1612" spans="1:52" ht="15.75" customHeight="1">
      <c r="A1612" s="19"/>
      <c r="B1612" s="19"/>
      <c r="C1612" s="19"/>
      <c r="D1612" s="19"/>
      <c r="E1612" s="19"/>
      <c r="F1612" s="19"/>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row>
    <row r="1613" spans="1:52" ht="15.75" customHeight="1">
      <c r="A1613" s="19"/>
      <c r="B1613" s="19"/>
      <c r="C1613" s="19"/>
      <c r="D1613" s="19"/>
      <c r="E1613" s="19"/>
      <c r="F1613" s="19"/>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row>
    <row r="1614" spans="1:52" ht="15.75" customHeight="1">
      <c r="A1614" s="19"/>
      <c r="B1614" s="19"/>
      <c r="C1614" s="19"/>
      <c r="D1614" s="19"/>
      <c r="E1614" s="19"/>
      <c r="F1614" s="19"/>
      <c r="G1614" s="19"/>
      <c r="H1614" s="19"/>
      <c r="I1614" s="19"/>
      <c r="J1614" s="19"/>
      <c r="K1614" s="19"/>
      <c r="L1614" s="19"/>
      <c r="M1614" s="19"/>
      <c r="N1614" s="19"/>
      <c r="O1614" s="19"/>
      <c r="P1614" s="19"/>
      <c r="Q1614" s="19"/>
      <c r="R1614" s="19"/>
      <c r="S1614" s="19"/>
      <c r="T1614" s="19"/>
      <c r="U1614" s="19"/>
      <c r="V1614" s="19"/>
      <c r="W1614" s="19"/>
      <c r="X1614" s="19"/>
      <c r="Y1614" s="19"/>
      <c r="Z1614" s="19"/>
      <c r="AA1614" s="19"/>
      <c r="AB1614" s="19"/>
      <c r="AC1614" s="19"/>
      <c r="AD1614" s="19"/>
      <c r="AE1614" s="19"/>
      <c r="AF1614" s="19"/>
      <c r="AG1614" s="19"/>
      <c r="AH1614" s="19"/>
      <c r="AI1614" s="19"/>
      <c r="AJ1614" s="19"/>
      <c r="AK1614" s="19"/>
      <c r="AL1614" s="19"/>
      <c r="AM1614" s="19"/>
      <c r="AN1614" s="19"/>
      <c r="AO1614" s="19"/>
      <c r="AP1614" s="19"/>
      <c r="AQ1614" s="19"/>
      <c r="AR1614" s="19"/>
      <c r="AS1614" s="19"/>
      <c r="AT1614" s="19"/>
      <c r="AU1614" s="19"/>
      <c r="AV1614" s="19"/>
      <c r="AW1614" s="19"/>
      <c r="AX1614" s="19"/>
      <c r="AY1614" s="19"/>
      <c r="AZ1614" s="19"/>
    </row>
    <row r="1615" spans="1:52" ht="15.75" customHeight="1">
      <c r="A1615" s="19"/>
      <c r="B1615" s="19"/>
      <c r="C1615" s="19"/>
      <c r="D1615" s="19"/>
      <c r="E1615" s="19"/>
      <c r="F1615" s="19"/>
      <c r="G1615" s="19"/>
      <c r="H1615" s="19"/>
      <c r="I1615" s="19"/>
      <c r="J1615" s="19"/>
      <c r="K1615" s="19"/>
      <c r="L1615" s="19"/>
      <c r="M1615" s="19"/>
      <c r="N1615" s="19"/>
      <c r="O1615" s="19"/>
      <c r="P1615" s="19"/>
      <c r="Q1615" s="19"/>
      <c r="R1615" s="19"/>
      <c r="S1615" s="19"/>
      <c r="T1615" s="19"/>
      <c r="U1615" s="19"/>
      <c r="V1615" s="19"/>
      <c r="W1615" s="19"/>
      <c r="X1615" s="19"/>
      <c r="Y1615" s="19"/>
      <c r="Z1615" s="19"/>
      <c r="AA1615" s="19"/>
      <c r="AB1615" s="19"/>
      <c r="AC1615" s="19"/>
      <c r="AD1615" s="19"/>
      <c r="AE1615" s="19"/>
      <c r="AF1615" s="19"/>
      <c r="AG1615" s="19"/>
      <c r="AH1615" s="19"/>
      <c r="AI1615" s="19"/>
      <c r="AJ1615" s="19"/>
      <c r="AK1615" s="19"/>
      <c r="AL1615" s="19"/>
      <c r="AM1615" s="19"/>
      <c r="AN1615" s="19"/>
      <c r="AO1615" s="19"/>
      <c r="AP1615" s="19"/>
      <c r="AQ1615" s="19"/>
      <c r="AR1615" s="19"/>
      <c r="AS1615" s="19"/>
      <c r="AT1615" s="19"/>
      <c r="AU1615" s="19"/>
      <c r="AV1615" s="19"/>
      <c r="AW1615" s="19"/>
      <c r="AX1615" s="19"/>
      <c r="AY1615" s="19"/>
      <c r="AZ1615" s="19"/>
    </row>
    <row r="1616" spans="1:52" ht="15.75" customHeight="1">
      <c r="A1616" s="19"/>
      <c r="B1616" s="19"/>
      <c r="C1616" s="19"/>
      <c r="D1616" s="19"/>
      <c r="E1616" s="19"/>
      <c r="F1616" s="19"/>
      <c r="G1616" s="19"/>
      <c r="H1616" s="19"/>
      <c r="I1616" s="19"/>
      <c r="J1616" s="19"/>
      <c r="K1616" s="19"/>
      <c r="L1616" s="19"/>
      <c r="M1616" s="19"/>
      <c r="N1616" s="19"/>
      <c r="O1616" s="19"/>
      <c r="P1616" s="19"/>
      <c r="Q1616" s="19"/>
      <c r="R1616" s="19"/>
      <c r="S1616" s="19"/>
      <c r="T1616" s="19"/>
      <c r="U1616" s="19"/>
      <c r="V1616" s="19"/>
      <c r="W1616" s="19"/>
      <c r="X1616" s="19"/>
      <c r="Y1616" s="19"/>
      <c r="Z1616" s="19"/>
      <c r="AA1616" s="19"/>
      <c r="AB1616" s="19"/>
      <c r="AC1616" s="19"/>
      <c r="AD1616" s="19"/>
      <c r="AE1616" s="19"/>
      <c r="AF1616" s="19"/>
      <c r="AG1616" s="19"/>
      <c r="AH1616" s="19"/>
      <c r="AI1616" s="19"/>
      <c r="AJ1616" s="19"/>
      <c r="AK1616" s="19"/>
      <c r="AL1616" s="19"/>
      <c r="AM1616" s="19"/>
      <c r="AN1616" s="19"/>
      <c r="AO1616" s="19"/>
      <c r="AP1616" s="19"/>
      <c r="AQ1616" s="19"/>
      <c r="AR1616" s="19"/>
      <c r="AS1616" s="19"/>
      <c r="AT1616" s="19"/>
      <c r="AU1616" s="19"/>
      <c r="AV1616" s="19"/>
      <c r="AW1616" s="19"/>
      <c r="AX1616" s="19"/>
      <c r="AY1616" s="19"/>
      <c r="AZ1616" s="19"/>
    </row>
    <row r="1617" spans="1:52" ht="15.75" customHeight="1">
      <c r="A1617" s="19"/>
      <c r="B1617" s="19"/>
      <c r="C1617" s="19"/>
      <c r="D1617" s="19"/>
      <c r="E1617" s="19"/>
      <c r="F1617" s="19"/>
      <c r="G1617" s="19"/>
      <c r="H1617" s="19"/>
      <c r="I1617" s="19"/>
      <c r="J1617" s="19"/>
      <c r="K1617" s="19"/>
      <c r="L1617" s="19"/>
      <c r="M1617" s="19"/>
      <c r="N1617" s="19"/>
      <c r="O1617" s="19"/>
      <c r="P1617" s="19"/>
      <c r="Q1617" s="19"/>
      <c r="R1617" s="19"/>
      <c r="S1617" s="19"/>
      <c r="T1617" s="19"/>
      <c r="U1617" s="19"/>
      <c r="V1617" s="19"/>
      <c r="W1617" s="19"/>
      <c r="X1617" s="19"/>
      <c r="Y1617" s="19"/>
      <c r="Z1617" s="19"/>
      <c r="AA1617" s="19"/>
      <c r="AB1617" s="19"/>
      <c r="AC1617" s="19"/>
      <c r="AD1617" s="19"/>
      <c r="AE1617" s="19"/>
      <c r="AF1617" s="19"/>
      <c r="AG1617" s="19"/>
      <c r="AH1617" s="19"/>
      <c r="AI1617" s="19"/>
      <c r="AJ1617" s="19"/>
      <c r="AK1617" s="19"/>
      <c r="AL1617" s="19"/>
      <c r="AM1617" s="19"/>
      <c r="AN1617" s="19"/>
      <c r="AO1617" s="19"/>
      <c r="AP1617" s="19"/>
      <c r="AQ1617" s="19"/>
      <c r="AR1617" s="19"/>
      <c r="AS1617" s="19"/>
      <c r="AT1617" s="19"/>
      <c r="AU1617" s="19"/>
      <c r="AV1617" s="19"/>
      <c r="AW1617" s="19"/>
      <c r="AX1617" s="19"/>
      <c r="AY1617" s="19"/>
      <c r="AZ1617" s="19"/>
    </row>
    <row r="1618" spans="1:52" ht="15.75" customHeight="1">
      <c r="A1618" s="19"/>
      <c r="B1618" s="19"/>
      <c r="C1618" s="19"/>
      <c r="D1618" s="19"/>
      <c r="E1618" s="19"/>
      <c r="F1618" s="19"/>
      <c r="G1618" s="19"/>
      <c r="H1618" s="19"/>
      <c r="I1618" s="19"/>
      <c r="J1618" s="19"/>
      <c r="K1618" s="19"/>
      <c r="L1618" s="19"/>
      <c r="M1618" s="19"/>
      <c r="N1618" s="19"/>
      <c r="O1618" s="19"/>
      <c r="P1618" s="19"/>
      <c r="Q1618" s="19"/>
      <c r="R1618" s="19"/>
      <c r="S1618" s="19"/>
      <c r="T1618" s="19"/>
      <c r="U1618" s="19"/>
      <c r="V1618" s="19"/>
      <c r="W1618" s="19"/>
      <c r="X1618" s="19"/>
      <c r="Y1618" s="19"/>
      <c r="Z1618" s="19"/>
      <c r="AA1618" s="19"/>
      <c r="AB1618" s="19"/>
      <c r="AC1618" s="19"/>
      <c r="AD1618" s="19"/>
      <c r="AE1618" s="19"/>
      <c r="AF1618" s="19"/>
      <c r="AG1618" s="19"/>
      <c r="AH1618" s="19"/>
      <c r="AI1618" s="19"/>
      <c r="AJ1618" s="19"/>
      <c r="AK1618" s="19"/>
      <c r="AL1618" s="19"/>
      <c r="AM1618" s="19"/>
      <c r="AN1618" s="19"/>
      <c r="AO1618" s="19"/>
      <c r="AP1618" s="19"/>
      <c r="AQ1618" s="19"/>
      <c r="AR1618" s="19"/>
      <c r="AS1618" s="19"/>
      <c r="AT1618" s="19"/>
      <c r="AU1618" s="19"/>
      <c r="AV1618" s="19"/>
      <c r="AW1618" s="19"/>
      <c r="AX1618" s="19"/>
      <c r="AY1618" s="19"/>
      <c r="AZ1618" s="19"/>
    </row>
    <row r="1619" spans="1:52" ht="15.75" customHeight="1">
      <c r="A1619" s="19"/>
      <c r="B1619" s="19"/>
      <c r="C1619" s="19"/>
      <c r="D1619" s="19"/>
      <c r="E1619" s="19"/>
      <c r="F1619" s="19"/>
      <c r="G1619" s="19"/>
      <c r="H1619" s="19"/>
      <c r="I1619" s="19"/>
      <c r="J1619" s="19"/>
      <c r="K1619" s="19"/>
      <c r="L1619" s="19"/>
      <c r="M1619" s="19"/>
      <c r="N1619" s="19"/>
      <c r="O1619" s="19"/>
      <c r="P1619" s="19"/>
      <c r="Q1619" s="19"/>
      <c r="R1619" s="19"/>
      <c r="S1619" s="19"/>
      <c r="T1619" s="19"/>
      <c r="U1619" s="19"/>
      <c r="V1619" s="19"/>
      <c r="W1619" s="19"/>
      <c r="X1619" s="19"/>
      <c r="Y1619" s="19"/>
      <c r="Z1619" s="19"/>
      <c r="AA1619" s="19"/>
      <c r="AB1619" s="19"/>
      <c r="AC1619" s="19"/>
      <c r="AD1619" s="19"/>
      <c r="AE1619" s="19"/>
      <c r="AF1619" s="19"/>
      <c r="AG1619" s="19"/>
      <c r="AH1619" s="19"/>
      <c r="AI1619" s="19"/>
      <c r="AJ1619" s="19"/>
      <c r="AK1619" s="19"/>
      <c r="AL1619" s="19"/>
      <c r="AM1619" s="19"/>
      <c r="AN1619" s="19"/>
      <c r="AO1619" s="19"/>
      <c r="AP1619" s="19"/>
      <c r="AQ1619" s="19"/>
      <c r="AR1619" s="19"/>
      <c r="AS1619" s="19"/>
      <c r="AT1619" s="19"/>
      <c r="AU1619" s="19"/>
      <c r="AV1619" s="19"/>
      <c r="AW1619" s="19"/>
      <c r="AX1619" s="19"/>
      <c r="AY1619" s="19"/>
      <c r="AZ1619" s="19"/>
    </row>
    <row r="1620" spans="1:52" ht="15.75" customHeight="1">
      <c r="A1620" s="19"/>
      <c r="B1620" s="19"/>
      <c r="C1620" s="19"/>
      <c r="D1620" s="19"/>
      <c r="E1620" s="19"/>
      <c r="F1620" s="19"/>
      <c r="G1620" s="19"/>
      <c r="H1620" s="19"/>
      <c r="I1620" s="19"/>
      <c r="J1620" s="19"/>
      <c r="K1620" s="19"/>
      <c r="L1620" s="19"/>
      <c r="M1620" s="19"/>
      <c r="N1620" s="19"/>
      <c r="O1620" s="19"/>
      <c r="P1620" s="19"/>
      <c r="Q1620" s="19"/>
      <c r="R1620" s="19"/>
      <c r="S1620" s="19"/>
      <c r="T1620" s="19"/>
      <c r="U1620" s="19"/>
      <c r="V1620" s="19"/>
      <c r="W1620" s="19"/>
      <c r="X1620" s="19"/>
      <c r="Y1620" s="19"/>
      <c r="Z1620" s="19"/>
      <c r="AA1620" s="19"/>
      <c r="AB1620" s="19"/>
      <c r="AC1620" s="19"/>
      <c r="AD1620" s="19"/>
      <c r="AE1620" s="19"/>
      <c r="AF1620" s="19"/>
      <c r="AG1620" s="19"/>
      <c r="AH1620" s="19"/>
      <c r="AI1620" s="19"/>
      <c r="AJ1620" s="19"/>
      <c r="AK1620" s="19"/>
      <c r="AL1620" s="19"/>
      <c r="AM1620" s="19"/>
      <c r="AN1620" s="19"/>
      <c r="AO1620" s="19"/>
      <c r="AP1620" s="19"/>
      <c r="AQ1620" s="19"/>
      <c r="AR1620" s="19"/>
      <c r="AS1620" s="19"/>
      <c r="AT1620" s="19"/>
      <c r="AU1620" s="19"/>
      <c r="AV1620" s="19"/>
      <c r="AW1620" s="19"/>
      <c r="AX1620" s="19"/>
      <c r="AY1620" s="19"/>
      <c r="AZ1620" s="19"/>
    </row>
    <row r="1621" spans="1:52" ht="15.75" customHeight="1">
      <c r="A1621" s="19"/>
      <c r="B1621" s="19"/>
      <c r="C1621" s="19"/>
      <c r="D1621" s="19"/>
      <c r="E1621" s="19"/>
      <c r="F1621" s="19"/>
      <c r="G1621" s="19"/>
      <c r="H1621" s="19"/>
      <c r="I1621" s="19"/>
      <c r="J1621" s="19"/>
      <c r="K1621" s="19"/>
      <c r="L1621" s="19"/>
      <c r="M1621" s="19"/>
      <c r="N1621" s="19"/>
      <c r="O1621" s="19"/>
      <c r="P1621" s="19"/>
      <c r="Q1621" s="19"/>
      <c r="R1621" s="19"/>
      <c r="S1621" s="19"/>
      <c r="T1621" s="19"/>
      <c r="U1621" s="19"/>
      <c r="V1621" s="19"/>
      <c r="W1621" s="19"/>
      <c r="X1621" s="19"/>
      <c r="Y1621" s="19"/>
      <c r="Z1621" s="19"/>
      <c r="AA1621" s="19"/>
      <c r="AB1621" s="19"/>
      <c r="AC1621" s="19"/>
      <c r="AD1621" s="19"/>
      <c r="AE1621" s="19"/>
      <c r="AF1621" s="19"/>
      <c r="AG1621" s="19"/>
      <c r="AH1621" s="19"/>
      <c r="AI1621" s="19"/>
      <c r="AJ1621" s="19"/>
      <c r="AK1621" s="19"/>
      <c r="AL1621" s="19"/>
      <c r="AM1621" s="19"/>
      <c r="AN1621" s="19"/>
      <c r="AO1621" s="19"/>
      <c r="AP1621" s="19"/>
      <c r="AQ1621" s="19"/>
      <c r="AR1621" s="19"/>
      <c r="AS1621" s="19"/>
      <c r="AT1621" s="19"/>
      <c r="AU1621" s="19"/>
      <c r="AV1621" s="19"/>
      <c r="AW1621" s="19"/>
      <c r="AX1621" s="19"/>
      <c r="AY1621" s="19"/>
      <c r="AZ1621" s="19"/>
    </row>
    <row r="1622" spans="1:52" ht="15.75" customHeight="1">
      <c r="A1622" s="19"/>
      <c r="B1622" s="19"/>
      <c r="C1622" s="19"/>
      <c r="D1622" s="19"/>
      <c r="E1622" s="19"/>
      <c r="F1622" s="19"/>
      <c r="G1622" s="19"/>
      <c r="H1622" s="19"/>
      <c r="I1622" s="19"/>
      <c r="J1622" s="19"/>
      <c r="K1622" s="19"/>
      <c r="L1622" s="19"/>
      <c r="M1622" s="19"/>
      <c r="N1622" s="19"/>
      <c r="O1622" s="19"/>
      <c r="P1622" s="19"/>
      <c r="Q1622" s="19"/>
      <c r="R1622" s="19"/>
      <c r="S1622" s="19"/>
      <c r="T1622" s="19"/>
      <c r="U1622" s="19"/>
      <c r="V1622" s="19"/>
      <c r="W1622" s="19"/>
      <c r="X1622" s="19"/>
      <c r="Y1622" s="19"/>
      <c r="Z1622" s="19"/>
      <c r="AA1622" s="19"/>
      <c r="AB1622" s="19"/>
      <c r="AC1622" s="19"/>
      <c r="AD1622" s="19"/>
      <c r="AE1622" s="19"/>
      <c r="AF1622" s="19"/>
      <c r="AG1622" s="19"/>
      <c r="AH1622" s="19"/>
      <c r="AI1622" s="19"/>
      <c r="AJ1622" s="19"/>
      <c r="AK1622" s="19"/>
      <c r="AL1622" s="19"/>
      <c r="AM1622" s="19"/>
      <c r="AN1622" s="19"/>
      <c r="AO1622" s="19"/>
      <c r="AP1622" s="19"/>
      <c r="AQ1622" s="19"/>
      <c r="AR1622" s="19"/>
      <c r="AS1622" s="19"/>
      <c r="AT1622" s="19"/>
      <c r="AU1622" s="19"/>
      <c r="AV1622" s="19"/>
      <c r="AW1622" s="19"/>
      <c r="AX1622" s="19"/>
      <c r="AY1622" s="19"/>
      <c r="AZ1622" s="19"/>
    </row>
    <row r="1623" spans="1:52" ht="15.75" customHeight="1">
      <c r="A1623" s="19"/>
      <c r="B1623" s="19"/>
      <c r="C1623" s="19"/>
      <c r="D1623" s="19"/>
      <c r="E1623" s="19"/>
      <c r="F1623" s="19"/>
      <c r="G1623" s="19"/>
      <c r="H1623" s="19"/>
      <c r="I1623" s="19"/>
      <c r="J1623" s="19"/>
      <c r="K1623" s="19"/>
      <c r="L1623" s="19"/>
      <c r="M1623" s="19"/>
      <c r="N1623" s="19"/>
      <c r="O1623" s="19"/>
      <c r="P1623" s="19"/>
      <c r="Q1623" s="19"/>
      <c r="R1623" s="19"/>
      <c r="S1623" s="19"/>
      <c r="T1623" s="19"/>
      <c r="U1623" s="19"/>
      <c r="V1623" s="19"/>
      <c r="W1623" s="19"/>
      <c r="X1623" s="19"/>
      <c r="Y1623" s="19"/>
      <c r="Z1623" s="19"/>
      <c r="AA1623" s="19"/>
      <c r="AB1623" s="19"/>
      <c r="AC1623" s="19"/>
      <c r="AD1623" s="19"/>
      <c r="AE1623" s="19"/>
      <c r="AF1623" s="19"/>
      <c r="AG1623" s="19"/>
      <c r="AH1623" s="19"/>
      <c r="AI1623" s="19"/>
      <c r="AJ1623" s="19"/>
      <c r="AK1623" s="19"/>
      <c r="AL1623" s="19"/>
      <c r="AM1623" s="19"/>
      <c r="AN1623" s="19"/>
      <c r="AO1623" s="19"/>
      <c r="AP1623" s="19"/>
      <c r="AQ1623" s="19"/>
      <c r="AR1623" s="19"/>
      <c r="AS1623" s="19"/>
      <c r="AT1623" s="19"/>
      <c r="AU1623" s="19"/>
      <c r="AV1623" s="19"/>
      <c r="AW1623" s="19"/>
      <c r="AX1623" s="19"/>
      <c r="AY1623" s="19"/>
      <c r="AZ1623" s="19"/>
    </row>
    <row r="1624" spans="1:52" ht="15.75" customHeight="1">
      <c r="A1624" s="19"/>
      <c r="B1624" s="19"/>
      <c r="C1624" s="19"/>
      <c r="D1624" s="19"/>
      <c r="E1624" s="19"/>
      <c r="F1624" s="19"/>
      <c r="G1624" s="19"/>
      <c r="H1624" s="19"/>
      <c r="I1624" s="19"/>
      <c r="J1624" s="19"/>
      <c r="K1624" s="19"/>
      <c r="L1624" s="19"/>
      <c r="M1624" s="19"/>
      <c r="N1624" s="19"/>
      <c r="O1624" s="19"/>
      <c r="P1624" s="19"/>
      <c r="Q1624" s="19"/>
      <c r="R1624" s="19"/>
      <c r="S1624" s="19"/>
      <c r="T1624" s="19"/>
      <c r="U1624" s="19"/>
      <c r="V1624" s="19"/>
      <c r="W1624" s="19"/>
      <c r="X1624" s="19"/>
      <c r="Y1624" s="19"/>
      <c r="Z1624" s="19"/>
      <c r="AA1624" s="19"/>
      <c r="AB1624" s="19"/>
      <c r="AC1624" s="19"/>
      <c r="AD1624" s="19"/>
      <c r="AE1624" s="19"/>
      <c r="AF1624" s="19"/>
      <c r="AG1624" s="19"/>
      <c r="AH1624" s="19"/>
      <c r="AI1624" s="19"/>
      <c r="AJ1624" s="19"/>
      <c r="AK1624" s="19"/>
      <c r="AL1624" s="19"/>
      <c r="AM1624" s="19"/>
      <c r="AN1624" s="19"/>
      <c r="AO1624" s="19"/>
      <c r="AP1624" s="19"/>
      <c r="AQ1624" s="19"/>
      <c r="AR1624" s="19"/>
      <c r="AS1624" s="19"/>
      <c r="AT1624" s="19"/>
      <c r="AU1624" s="19"/>
      <c r="AV1624" s="19"/>
      <c r="AW1624" s="19"/>
      <c r="AX1624" s="19"/>
      <c r="AY1624" s="19"/>
      <c r="AZ1624" s="19"/>
    </row>
    <row r="1625" spans="1:52" ht="15.75" customHeight="1">
      <c r="A1625" s="19"/>
      <c r="B1625" s="19"/>
      <c r="C1625" s="19"/>
      <c r="D1625" s="19"/>
      <c r="E1625" s="19"/>
      <c r="F1625" s="19"/>
      <c r="G1625" s="19"/>
      <c r="H1625" s="19"/>
      <c r="I1625" s="19"/>
      <c r="J1625" s="19"/>
      <c r="K1625" s="19"/>
      <c r="L1625" s="19"/>
      <c r="M1625" s="19"/>
      <c r="N1625" s="19"/>
      <c r="O1625" s="19"/>
      <c r="P1625" s="19"/>
      <c r="Q1625" s="19"/>
      <c r="R1625" s="19"/>
      <c r="S1625" s="19"/>
      <c r="T1625" s="19"/>
      <c r="U1625" s="19"/>
      <c r="V1625" s="19"/>
      <c r="W1625" s="19"/>
      <c r="X1625" s="19"/>
      <c r="Y1625" s="19"/>
      <c r="Z1625" s="19"/>
      <c r="AA1625" s="19"/>
      <c r="AB1625" s="19"/>
      <c r="AC1625" s="19"/>
      <c r="AD1625" s="19"/>
      <c r="AE1625" s="19"/>
      <c r="AF1625" s="19"/>
      <c r="AG1625" s="19"/>
      <c r="AH1625" s="19"/>
      <c r="AI1625" s="19"/>
      <c r="AJ1625" s="19"/>
      <c r="AK1625" s="19"/>
      <c r="AL1625" s="19"/>
      <c r="AM1625" s="19"/>
      <c r="AN1625" s="19"/>
      <c r="AO1625" s="19"/>
      <c r="AP1625" s="19"/>
      <c r="AQ1625" s="19"/>
      <c r="AR1625" s="19"/>
      <c r="AS1625" s="19"/>
      <c r="AT1625" s="19"/>
      <c r="AU1625" s="19"/>
      <c r="AV1625" s="19"/>
      <c r="AW1625" s="19"/>
      <c r="AX1625" s="19"/>
      <c r="AY1625" s="19"/>
      <c r="AZ1625" s="19"/>
    </row>
    <row r="1626" spans="1:52" ht="15.75" customHeight="1">
      <c r="A1626" s="19"/>
      <c r="B1626" s="19"/>
      <c r="C1626" s="19"/>
      <c r="D1626" s="19"/>
      <c r="E1626" s="19"/>
      <c r="F1626" s="19"/>
      <c r="G1626" s="19"/>
      <c r="H1626" s="19"/>
      <c r="I1626" s="19"/>
      <c r="J1626" s="19"/>
      <c r="K1626" s="19"/>
      <c r="L1626" s="19"/>
      <c r="M1626" s="19"/>
      <c r="N1626" s="19"/>
      <c r="O1626" s="19"/>
      <c r="P1626" s="19"/>
      <c r="Q1626" s="19"/>
      <c r="R1626" s="19"/>
      <c r="S1626" s="19"/>
      <c r="T1626" s="19"/>
      <c r="U1626" s="19"/>
      <c r="V1626" s="19"/>
      <c r="W1626" s="19"/>
      <c r="X1626" s="19"/>
      <c r="Y1626" s="19"/>
      <c r="Z1626" s="19"/>
      <c r="AA1626" s="19"/>
      <c r="AB1626" s="19"/>
      <c r="AC1626" s="19"/>
      <c r="AD1626" s="19"/>
      <c r="AE1626" s="19"/>
      <c r="AF1626" s="19"/>
      <c r="AG1626" s="19"/>
      <c r="AH1626" s="19"/>
      <c r="AI1626" s="19"/>
      <c r="AJ1626" s="19"/>
      <c r="AK1626" s="19"/>
      <c r="AL1626" s="19"/>
      <c r="AM1626" s="19"/>
      <c r="AN1626" s="19"/>
      <c r="AO1626" s="19"/>
      <c r="AP1626" s="19"/>
      <c r="AQ1626" s="19"/>
      <c r="AR1626" s="19"/>
      <c r="AS1626" s="19"/>
      <c r="AT1626" s="19"/>
      <c r="AU1626" s="19"/>
      <c r="AV1626" s="19"/>
      <c r="AW1626" s="19"/>
      <c r="AX1626" s="19"/>
      <c r="AY1626" s="19"/>
      <c r="AZ1626" s="19"/>
    </row>
    <row r="1627" spans="1:52" ht="15.75" customHeight="1">
      <c r="A1627" s="19"/>
      <c r="B1627" s="19"/>
      <c r="C1627" s="19"/>
      <c r="D1627" s="19"/>
      <c r="E1627" s="19"/>
      <c r="F1627" s="19"/>
      <c r="G1627" s="19"/>
      <c r="H1627" s="19"/>
      <c r="I1627" s="19"/>
      <c r="J1627" s="19"/>
      <c r="K1627" s="19"/>
      <c r="L1627" s="19"/>
      <c r="M1627" s="19"/>
      <c r="N1627" s="19"/>
      <c r="O1627" s="19"/>
      <c r="P1627" s="19"/>
      <c r="Q1627" s="19"/>
      <c r="R1627" s="19"/>
      <c r="S1627" s="19"/>
      <c r="T1627" s="19"/>
      <c r="U1627" s="19"/>
      <c r="V1627" s="19"/>
      <c r="W1627" s="19"/>
      <c r="X1627" s="19"/>
      <c r="Y1627" s="19"/>
      <c r="Z1627" s="19"/>
      <c r="AA1627" s="19"/>
      <c r="AB1627" s="19"/>
      <c r="AC1627" s="19"/>
      <c r="AD1627" s="19"/>
      <c r="AE1627" s="19"/>
      <c r="AF1627" s="19"/>
      <c r="AG1627" s="19"/>
      <c r="AH1627" s="19"/>
      <c r="AI1627" s="19"/>
      <c r="AJ1627" s="19"/>
      <c r="AK1627" s="19"/>
      <c r="AL1627" s="19"/>
      <c r="AM1627" s="19"/>
      <c r="AN1627" s="19"/>
      <c r="AO1627" s="19"/>
      <c r="AP1627" s="19"/>
      <c r="AQ1627" s="19"/>
      <c r="AR1627" s="19"/>
      <c r="AS1627" s="19"/>
      <c r="AT1627" s="19"/>
      <c r="AU1627" s="19"/>
      <c r="AV1627" s="19"/>
      <c r="AW1627" s="19"/>
      <c r="AX1627" s="19"/>
      <c r="AY1627" s="19"/>
      <c r="AZ1627" s="19"/>
    </row>
    <row r="1628" spans="1:52" ht="15.75" customHeight="1">
      <c r="A1628" s="19"/>
      <c r="B1628" s="19"/>
      <c r="C1628" s="19"/>
      <c r="D1628" s="19"/>
      <c r="E1628" s="19"/>
      <c r="F1628" s="19"/>
      <c r="G1628" s="19"/>
      <c r="H1628" s="19"/>
      <c r="I1628" s="19"/>
      <c r="J1628" s="19"/>
      <c r="K1628" s="19"/>
      <c r="L1628" s="19"/>
      <c r="M1628" s="19"/>
      <c r="N1628" s="19"/>
      <c r="O1628" s="19"/>
      <c r="P1628" s="19"/>
      <c r="Q1628" s="19"/>
      <c r="R1628" s="19"/>
      <c r="S1628" s="19"/>
      <c r="T1628" s="19"/>
      <c r="U1628" s="19"/>
      <c r="V1628" s="19"/>
      <c r="W1628" s="19"/>
      <c r="X1628" s="19"/>
      <c r="Y1628" s="19"/>
      <c r="Z1628" s="19"/>
      <c r="AA1628" s="19"/>
      <c r="AB1628" s="19"/>
      <c r="AC1628" s="19"/>
      <c r="AD1628" s="19"/>
      <c r="AE1628" s="19"/>
      <c r="AF1628" s="19"/>
      <c r="AG1628" s="19"/>
      <c r="AH1628" s="19"/>
      <c r="AI1628" s="19"/>
      <c r="AJ1628" s="19"/>
      <c r="AK1628" s="19"/>
      <c r="AL1628" s="19"/>
      <c r="AM1628" s="19"/>
      <c r="AN1628" s="19"/>
      <c r="AO1628" s="19"/>
      <c r="AP1628" s="19"/>
      <c r="AQ1628" s="19"/>
      <c r="AR1628" s="19"/>
      <c r="AS1628" s="19"/>
      <c r="AT1628" s="19"/>
      <c r="AU1628" s="19"/>
      <c r="AV1628" s="19"/>
      <c r="AW1628" s="19"/>
      <c r="AX1628" s="19"/>
      <c r="AY1628" s="19"/>
      <c r="AZ1628" s="19"/>
    </row>
    <row r="1629" spans="1:52" ht="15.75" customHeight="1">
      <c r="A1629" s="19"/>
      <c r="B1629" s="19"/>
      <c r="C1629" s="19"/>
      <c r="D1629" s="19"/>
      <c r="E1629" s="19"/>
      <c r="F1629" s="19"/>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row>
    <row r="1630" spans="1:52" ht="15.75" customHeight="1">
      <c r="A1630" s="19"/>
      <c r="B1630" s="19"/>
      <c r="C1630" s="19"/>
      <c r="D1630" s="19"/>
      <c r="E1630" s="19"/>
      <c r="F1630" s="19"/>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row>
    <row r="1631" spans="1:52" ht="15.75" customHeight="1">
      <c r="A1631" s="19"/>
      <c r="B1631" s="19"/>
      <c r="C1631" s="19"/>
      <c r="D1631" s="19"/>
      <c r="E1631" s="19"/>
      <c r="F1631" s="19"/>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row>
    <row r="1632" spans="1:52" ht="15.75" customHeight="1">
      <c r="A1632" s="19"/>
      <c r="B1632" s="19"/>
      <c r="C1632" s="19"/>
      <c r="D1632" s="19"/>
      <c r="E1632" s="19"/>
      <c r="F1632" s="19"/>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row>
    <row r="1633" spans="1:52" ht="15.75" customHeight="1">
      <c r="A1633" s="19"/>
      <c r="B1633" s="19"/>
      <c r="C1633" s="19"/>
      <c r="D1633" s="19"/>
      <c r="E1633" s="19"/>
      <c r="F1633" s="19"/>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row>
    <row r="1634" spans="1:52" ht="15.75" customHeight="1">
      <c r="A1634" s="19"/>
      <c r="B1634" s="19"/>
      <c r="C1634" s="19"/>
      <c r="D1634" s="19"/>
      <c r="E1634" s="19"/>
      <c r="F1634" s="19"/>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row>
    <row r="1635" spans="1:52" ht="15.75" customHeight="1">
      <c r="A1635" s="19"/>
      <c r="B1635" s="19"/>
      <c r="C1635" s="19"/>
      <c r="D1635" s="19"/>
      <c r="E1635" s="19"/>
      <c r="F1635" s="19"/>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row>
    <row r="1636" spans="1:52" ht="15.75" customHeight="1">
      <c r="A1636" s="19"/>
      <c r="B1636" s="19"/>
      <c r="C1636" s="19"/>
      <c r="D1636" s="19"/>
      <c r="E1636" s="19"/>
      <c r="F1636" s="19"/>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row>
    <row r="1637" spans="1:52" ht="15.75" customHeight="1">
      <c r="A1637" s="19"/>
      <c r="B1637" s="19"/>
      <c r="C1637" s="19"/>
      <c r="D1637" s="19"/>
      <c r="E1637" s="19"/>
      <c r="F1637" s="19"/>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row>
    <row r="1638" spans="1:52" ht="15.75" customHeight="1">
      <c r="A1638" s="19"/>
      <c r="B1638" s="19"/>
      <c r="C1638" s="19"/>
      <c r="D1638" s="19"/>
      <c r="E1638" s="19"/>
      <c r="F1638" s="19"/>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row>
    <row r="1639" spans="1:52" ht="15.75" customHeight="1">
      <c r="A1639" s="19"/>
      <c r="B1639" s="19"/>
      <c r="C1639" s="19"/>
      <c r="D1639" s="19"/>
      <c r="E1639" s="19"/>
      <c r="F1639" s="19"/>
      <c r="G1639" s="19"/>
      <c r="H1639" s="19"/>
      <c r="I1639" s="19"/>
      <c r="J1639" s="19"/>
      <c r="K1639" s="19"/>
      <c r="L1639" s="19"/>
      <c r="M1639" s="19"/>
      <c r="N1639" s="19"/>
      <c r="O1639" s="19"/>
      <c r="P1639" s="19"/>
      <c r="Q1639" s="19"/>
      <c r="R1639" s="19"/>
      <c r="S1639" s="19"/>
      <c r="T1639" s="19"/>
      <c r="U1639" s="19"/>
      <c r="V1639" s="19"/>
      <c r="W1639" s="19"/>
      <c r="X1639" s="19"/>
      <c r="Y1639" s="19"/>
      <c r="Z1639" s="19"/>
      <c r="AA1639" s="19"/>
      <c r="AB1639" s="19"/>
      <c r="AC1639" s="19"/>
      <c r="AD1639" s="19"/>
      <c r="AE1639" s="19"/>
      <c r="AF1639" s="19"/>
      <c r="AG1639" s="19"/>
      <c r="AH1639" s="19"/>
      <c r="AI1639" s="19"/>
      <c r="AJ1639" s="19"/>
      <c r="AK1639" s="19"/>
      <c r="AL1639" s="19"/>
      <c r="AM1639" s="19"/>
      <c r="AN1639" s="19"/>
      <c r="AO1639" s="19"/>
      <c r="AP1639" s="19"/>
      <c r="AQ1639" s="19"/>
      <c r="AR1639" s="19"/>
      <c r="AS1639" s="19"/>
      <c r="AT1639" s="19"/>
      <c r="AU1639" s="19"/>
      <c r="AV1639" s="19"/>
      <c r="AW1639" s="19"/>
      <c r="AX1639" s="19"/>
      <c r="AY1639" s="19"/>
      <c r="AZ1639" s="19"/>
    </row>
    <row r="1640" spans="1:52" ht="15.75" customHeight="1">
      <c r="A1640" s="19"/>
      <c r="B1640" s="19"/>
      <c r="C1640" s="19"/>
      <c r="D1640" s="19"/>
      <c r="E1640" s="19"/>
      <c r="F1640" s="19"/>
      <c r="G1640" s="19"/>
      <c r="H1640" s="19"/>
      <c r="I1640" s="19"/>
      <c r="J1640" s="19"/>
      <c r="K1640" s="19"/>
      <c r="L1640" s="19"/>
      <c r="M1640" s="19"/>
      <c r="N1640" s="19"/>
      <c r="O1640" s="19"/>
      <c r="P1640" s="19"/>
      <c r="Q1640" s="19"/>
      <c r="R1640" s="19"/>
      <c r="S1640" s="19"/>
      <c r="T1640" s="19"/>
      <c r="U1640" s="19"/>
      <c r="V1640" s="19"/>
      <c r="W1640" s="19"/>
      <c r="X1640" s="19"/>
      <c r="Y1640" s="19"/>
      <c r="Z1640" s="19"/>
      <c r="AA1640" s="19"/>
      <c r="AB1640" s="19"/>
      <c r="AC1640" s="19"/>
      <c r="AD1640" s="19"/>
      <c r="AE1640" s="19"/>
      <c r="AF1640" s="19"/>
      <c r="AG1640" s="19"/>
      <c r="AH1640" s="19"/>
      <c r="AI1640" s="19"/>
      <c r="AJ1640" s="19"/>
      <c r="AK1640" s="19"/>
      <c r="AL1640" s="19"/>
      <c r="AM1640" s="19"/>
      <c r="AN1640" s="19"/>
      <c r="AO1640" s="19"/>
      <c r="AP1640" s="19"/>
      <c r="AQ1640" s="19"/>
      <c r="AR1640" s="19"/>
      <c r="AS1640" s="19"/>
      <c r="AT1640" s="19"/>
      <c r="AU1640" s="19"/>
      <c r="AV1640" s="19"/>
      <c r="AW1640" s="19"/>
      <c r="AX1640" s="19"/>
      <c r="AY1640" s="19"/>
      <c r="AZ1640" s="19"/>
    </row>
    <row r="1641" spans="1:52" ht="15.75" customHeight="1">
      <c r="A1641" s="19"/>
      <c r="B1641" s="19"/>
      <c r="C1641" s="19"/>
      <c r="D1641" s="19"/>
      <c r="E1641" s="19"/>
      <c r="F1641" s="19"/>
      <c r="G1641" s="19"/>
      <c r="H1641" s="19"/>
      <c r="I1641" s="19"/>
      <c r="J1641" s="19"/>
      <c r="K1641" s="19"/>
      <c r="L1641" s="19"/>
      <c r="M1641" s="19"/>
      <c r="N1641" s="19"/>
      <c r="O1641" s="19"/>
      <c r="P1641" s="19"/>
      <c r="Q1641" s="19"/>
      <c r="R1641" s="19"/>
      <c r="S1641" s="19"/>
      <c r="T1641" s="19"/>
      <c r="U1641" s="19"/>
      <c r="V1641" s="19"/>
      <c r="W1641" s="19"/>
      <c r="X1641" s="19"/>
      <c r="Y1641" s="19"/>
      <c r="Z1641" s="19"/>
      <c r="AA1641" s="19"/>
      <c r="AB1641" s="19"/>
      <c r="AC1641" s="19"/>
      <c r="AD1641" s="19"/>
      <c r="AE1641" s="19"/>
      <c r="AF1641" s="19"/>
      <c r="AG1641" s="19"/>
      <c r="AH1641" s="19"/>
      <c r="AI1641" s="19"/>
      <c r="AJ1641" s="19"/>
      <c r="AK1641" s="19"/>
      <c r="AL1641" s="19"/>
      <c r="AM1641" s="19"/>
      <c r="AN1641" s="19"/>
      <c r="AO1641" s="19"/>
      <c r="AP1641" s="19"/>
      <c r="AQ1641" s="19"/>
      <c r="AR1641" s="19"/>
      <c r="AS1641" s="19"/>
      <c r="AT1641" s="19"/>
      <c r="AU1641" s="19"/>
      <c r="AV1641" s="19"/>
      <c r="AW1641" s="19"/>
      <c r="AX1641" s="19"/>
      <c r="AY1641" s="19"/>
      <c r="AZ1641" s="19"/>
    </row>
    <row r="1642" spans="1:52" ht="15.75" customHeight="1">
      <c r="A1642" s="19"/>
      <c r="B1642" s="19"/>
      <c r="C1642" s="19"/>
      <c r="D1642" s="19"/>
      <c r="E1642" s="19"/>
      <c r="F1642" s="19"/>
      <c r="G1642" s="19"/>
      <c r="H1642" s="19"/>
      <c r="I1642" s="19"/>
      <c r="J1642" s="19"/>
      <c r="K1642" s="19"/>
      <c r="L1642" s="19"/>
      <c r="M1642" s="19"/>
      <c r="N1642" s="19"/>
      <c r="O1642" s="19"/>
      <c r="P1642" s="19"/>
      <c r="Q1642" s="19"/>
      <c r="R1642" s="19"/>
      <c r="S1642" s="19"/>
      <c r="T1642" s="19"/>
      <c r="U1642" s="19"/>
      <c r="V1642" s="19"/>
      <c r="W1642" s="19"/>
      <c r="X1642" s="19"/>
      <c r="Y1642" s="19"/>
      <c r="Z1642" s="19"/>
      <c r="AA1642" s="19"/>
      <c r="AB1642" s="19"/>
      <c r="AC1642" s="19"/>
      <c r="AD1642" s="19"/>
      <c r="AE1642" s="19"/>
      <c r="AF1642" s="19"/>
      <c r="AG1642" s="19"/>
      <c r="AH1642" s="19"/>
      <c r="AI1642" s="19"/>
      <c r="AJ1642" s="19"/>
      <c r="AK1642" s="19"/>
      <c r="AL1642" s="19"/>
      <c r="AM1642" s="19"/>
      <c r="AN1642" s="19"/>
      <c r="AO1642" s="19"/>
      <c r="AP1642" s="19"/>
      <c r="AQ1642" s="19"/>
      <c r="AR1642" s="19"/>
      <c r="AS1642" s="19"/>
      <c r="AT1642" s="19"/>
      <c r="AU1642" s="19"/>
      <c r="AV1642" s="19"/>
      <c r="AW1642" s="19"/>
      <c r="AX1642" s="19"/>
      <c r="AY1642" s="19"/>
      <c r="AZ1642" s="19"/>
    </row>
    <row r="1643" spans="1:52" ht="15.75" customHeight="1">
      <c r="A1643" s="19"/>
      <c r="B1643" s="19"/>
      <c r="C1643" s="19"/>
      <c r="D1643" s="19"/>
      <c r="E1643" s="19"/>
      <c r="F1643" s="19"/>
      <c r="G1643" s="19"/>
      <c r="H1643" s="19"/>
      <c r="I1643" s="19"/>
      <c r="J1643" s="19"/>
      <c r="K1643" s="19"/>
      <c r="L1643" s="19"/>
      <c r="M1643" s="19"/>
      <c r="N1643" s="19"/>
      <c r="O1643" s="19"/>
      <c r="P1643" s="19"/>
      <c r="Q1643" s="19"/>
      <c r="R1643" s="19"/>
      <c r="S1643" s="19"/>
      <c r="T1643" s="19"/>
      <c r="U1643" s="19"/>
      <c r="V1643" s="19"/>
      <c r="W1643" s="19"/>
      <c r="X1643" s="19"/>
      <c r="Y1643" s="19"/>
      <c r="Z1643" s="19"/>
      <c r="AA1643" s="19"/>
      <c r="AB1643" s="19"/>
      <c r="AC1643" s="19"/>
      <c r="AD1643" s="19"/>
      <c r="AE1643" s="19"/>
      <c r="AF1643" s="19"/>
      <c r="AG1643" s="19"/>
      <c r="AH1643" s="19"/>
      <c r="AI1643" s="19"/>
      <c r="AJ1643" s="19"/>
      <c r="AK1643" s="19"/>
      <c r="AL1643" s="19"/>
      <c r="AM1643" s="19"/>
      <c r="AN1643" s="19"/>
      <c r="AO1643" s="19"/>
      <c r="AP1643" s="19"/>
      <c r="AQ1643" s="19"/>
      <c r="AR1643" s="19"/>
      <c r="AS1643" s="19"/>
      <c r="AT1643" s="19"/>
      <c r="AU1643" s="19"/>
      <c r="AV1643" s="19"/>
      <c r="AW1643" s="19"/>
      <c r="AX1643" s="19"/>
      <c r="AY1643" s="19"/>
      <c r="AZ1643" s="19"/>
    </row>
    <row r="1644" spans="1:52" ht="15.75" customHeight="1">
      <c r="A1644" s="19"/>
      <c r="B1644" s="19"/>
      <c r="C1644" s="19"/>
      <c r="D1644" s="19"/>
      <c r="E1644" s="19"/>
      <c r="F1644" s="19"/>
      <c r="G1644" s="19"/>
      <c r="H1644" s="19"/>
      <c r="I1644" s="19"/>
      <c r="J1644" s="19"/>
      <c r="K1644" s="19"/>
      <c r="L1644" s="19"/>
      <c r="M1644" s="19"/>
      <c r="N1644" s="19"/>
      <c r="O1644" s="19"/>
      <c r="P1644" s="19"/>
      <c r="Q1644" s="19"/>
      <c r="R1644" s="19"/>
      <c r="S1644" s="19"/>
      <c r="T1644" s="19"/>
      <c r="U1644" s="19"/>
      <c r="V1644" s="19"/>
      <c r="W1644" s="19"/>
      <c r="X1644" s="19"/>
      <c r="Y1644" s="19"/>
      <c r="Z1644" s="19"/>
      <c r="AA1644" s="19"/>
      <c r="AB1644" s="19"/>
      <c r="AC1644" s="19"/>
      <c r="AD1644" s="19"/>
      <c r="AE1644" s="19"/>
      <c r="AF1644" s="19"/>
      <c r="AG1644" s="19"/>
      <c r="AH1644" s="19"/>
      <c r="AI1644" s="19"/>
      <c r="AJ1644" s="19"/>
      <c r="AK1644" s="19"/>
      <c r="AL1644" s="19"/>
      <c r="AM1644" s="19"/>
      <c r="AN1644" s="19"/>
      <c r="AO1644" s="19"/>
      <c r="AP1644" s="19"/>
      <c r="AQ1644" s="19"/>
      <c r="AR1644" s="19"/>
      <c r="AS1644" s="19"/>
      <c r="AT1644" s="19"/>
      <c r="AU1644" s="19"/>
      <c r="AV1644" s="19"/>
      <c r="AW1644" s="19"/>
      <c r="AX1644" s="19"/>
      <c r="AY1644" s="19"/>
      <c r="AZ1644" s="19"/>
    </row>
    <row r="1645" spans="1:52" ht="15.75" customHeight="1">
      <c r="A1645" s="19"/>
      <c r="B1645" s="19"/>
      <c r="C1645" s="19"/>
      <c r="D1645" s="19"/>
      <c r="E1645" s="19"/>
      <c r="F1645" s="19"/>
      <c r="G1645" s="19"/>
      <c r="H1645" s="19"/>
      <c r="I1645" s="19"/>
      <c r="J1645" s="19"/>
      <c r="K1645" s="19"/>
      <c r="L1645" s="19"/>
      <c r="M1645" s="19"/>
      <c r="N1645" s="19"/>
      <c r="O1645" s="19"/>
      <c r="P1645" s="19"/>
      <c r="Q1645" s="19"/>
      <c r="R1645" s="19"/>
      <c r="S1645" s="19"/>
      <c r="T1645" s="19"/>
      <c r="U1645" s="19"/>
      <c r="V1645" s="19"/>
      <c r="W1645" s="19"/>
      <c r="X1645" s="19"/>
      <c r="Y1645" s="19"/>
      <c r="Z1645" s="19"/>
      <c r="AA1645" s="19"/>
      <c r="AB1645" s="19"/>
      <c r="AC1645" s="19"/>
      <c r="AD1645" s="19"/>
      <c r="AE1645" s="19"/>
      <c r="AF1645" s="19"/>
      <c r="AG1645" s="19"/>
      <c r="AH1645" s="19"/>
      <c r="AI1645" s="19"/>
      <c r="AJ1645" s="19"/>
      <c r="AK1645" s="19"/>
      <c r="AL1645" s="19"/>
      <c r="AM1645" s="19"/>
      <c r="AN1645" s="19"/>
      <c r="AO1645" s="19"/>
      <c r="AP1645" s="19"/>
      <c r="AQ1645" s="19"/>
      <c r="AR1645" s="19"/>
      <c r="AS1645" s="19"/>
      <c r="AT1645" s="19"/>
      <c r="AU1645" s="19"/>
      <c r="AV1645" s="19"/>
      <c r="AW1645" s="19"/>
      <c r="AX1645" s="19"/>
      <c r="AY1645" s="19"/>
      <c r="AZ1645" s="19"/>
    </row>
    <row r="1646" spans="1:52" ht="15.75" customHeight="1">
      <c r="A1646" s="19"/>
      <c r="B1646" s="19"/>
      <c r="C1646" s="19"/>
      <c r="D1646" s="19"/>
      <c r="E1646" s="19"/>
      <c r="F1646" s="19"/>
      <c r="G1646" s="19"/>
      <c r="H1646" s="19"/>
      <c r="I1646" s="19"/>
      <c r="J1646" s="19"/>
      <c r="K1646" s="19"/>
      <c r="L1646" s="19"/>
      <c r="M1646" s="19"/>
      <c r="N1646" s="19"/>
      <c r="O1646" s="19"/>
      <c r="P1646" s="19"/>
      <c r="Q1646" s="19"/>
      <c r="R1646" s="19"/>
      <c r="S1646" s="19"/>
      <c r="T1646" s="19"/>
      <c r="U1646" s="19"/>
      <c r="V1646" s="19"/>
      <c r="W1646" s="19"/>
      <c r="X1646" s="19"/>
      <c r="Y1646" s="19"/>
      <c r="Z1646" s="19"/>
      <c r="AA1646" s="19"/>
      <c r="AB1646" s="19"/>
      <c r="AC1646" s="19"/>
      <c r="AD1646" s="19"/>
      <c r="AE1646" s="19"/>
      <c r="AF1646" s="19"/>
      <c r="AG1646" s="19"/>
      <c r="AH1646" s="19"/>
      <c r="AI1646" s="19"/>
      <c r="AJ1646" s="19"/>
      <c r="AK1646" s="19"/>
      <c r="AL1646" s="19"/>
      <c r="AM1646" s="19"/>
      <c r="AN1646" s="19"/>
      <c r="AO1646" s="19"/>
      <c r="AP1646" s="19"/>
      <c r="AQ1646" s="19"/>
      <c r="AR1646" s="19"/>
      <c r="AS1646" s="19"/>
      <c r="AT1646" s="19"/>
      <c r="AU1646" s="19"/>
      <c r="AV1646" s="19"/>
      <c r="AW1646" s="19"/>
      <c r="AX1646" s="19"/>
      <c r="AY1646" s="19"/>
      <c r="AZ1646" s="19"/>
    </row>
    <row r="1647" spans="1:52" ht="15.75" customHeight="1">
      <c r="A1647" s="19"/>
      <c r="B1647" s="19"/>
      <c r="C1647" s="19"/>
      <c r="D1647" s="19"/>
      <c r="E1647" s="19"/>
      <c r="F1647" s="19"/>
      <c r="G1647" s="19"/>
      <c r="H1647" s="19"/>
      <c r="I1647" s="19"/>
      <c r="J1647" s="19"/>
      <c r="K1647" s="19"/>
      <c r="L1647" s="19"/>
      <c r="M1647" s="19"/>
      <c r="N1647" s="19"/>
      <c r="O1647" s="19"/>
      <c r="P1647" s="19"/>
      <c r="Q1647" s="19"/>
      <c r="R1647" s="19"/>
      <c r="S1647" s="19"/>
      <c r="T1647" s="19"/>
      <c r="U1647" s="19"/>
      <c r="V1647" s="19"/>
      <c r="W1647" s="19"/>
      <c r="X1647" s="19"/>
      <c r="Y1647" s="19"/>
      <c r="Z1647" s="19"/>
      <c r="AA1647" s="19"/>
      <c r="AB1647" s="19"/>
      <c r="AC1647" s="19"/>
      <c r="AD1647" s="19"/>
      <c r="AE1647" s="19"/>
      <c r="AF1647" s="19"/>
      <c r="AG1647" s="19"/>
      <c r="AH1647" s="19"/>
      <c r="AI1647" s="19"/>
      <c r="AJ1647" s="19"/>
      <c r="AK1647" s="19"/>
      <c r="AL1647" s="19"/>
      <c r="AM1647" s="19"/>
      <c r="AN1647" s="19"/>
      <c r="AO1647" s="19"/>
      <c r="AP1647" s="19"/>
      <c r="AQ1647" s="19"/>
      <c r="AR1647" s="19"/>
      <c r="AS1647" s="19"/>
      <c r="AT1647" s="19"/>
      <c r="AU1647" s="19"/>
      <c r="AV1647" s="19"/>
      <c r="AW1647" s="19"/>
      <c r="AX1647" s="19"/>
      <c r="AY1647" s="19"/>
      <c r="AZ1647" s="19"/>
    </row>
    <row r="1648" spans="1:52" ht="15.75" customHeight="1">
      <c r="A1648" s="19"/>
      <c r="B1648" s="19"/>
      <c r="C1648" s="19"/>
      <c r="D1648" s="19"/>
      <c r="E1648" s="19"/>
      <c r="F1648" s="19"/>
      <c r="G1648" s="19"/>
      <c r="H1648" s="19"/>
      <c r="I1648" s="19"/>
      <c r="J1648" s="19"/>
      <c r="K1648" s="19"/>
      <c r="L1648" s="19"/>
      <c r="M1648" s="19"/>
      <c r="N1648" s="19"/>
      <c r="O1648" s="19"/>
      <c r="P1648" s="19"/>
      <c r="Q1648" s="19"/>
      <c r="R1648" s="19"/>
      <c r="S1648" s="19"/>
      <c r="T1648" s="19"/>
      <c r="U1648" s="19"/>
      <c r="V1648" s="19"/>
      <c r="W1648" s="19"/>
      <c r="X1648" s="19"/>
      <c r="Y1648" s="19"/>
      <c r="Z1648" s="19"/>
      <c r="AA1648" s="19"/>
      <c r="AB1648" s="19"/>
      <c r="AC1648" s="19"/>
      <c r="AD1648" s="19"/>
      <c r="AE1648" s="19"/>
      <c r="AF1648" s="19"/>
      <c r="AG1648" s="19"/>
      <c r="AH1648" s="19"/>
      <c r="AI1648" s="19"/>
      <c r="AJ1648" s="19"/>
      <c r="AK1648" s="19"/>
      <c r="AL1648" s="19"/>
      <c r="AM1648" s="19"/>
      <c r="AN1648" s="19"/>
      <c r="AO1648" s="19"/>
      <c r="AP1648" s="19"/>
      <c r="AQ1648" s="19"/>
      <c r="AR1648" s="19"/>
      <c r="AS1648" s="19"/>
      <c r="AT1648" s="19"/>
      <c r="AU1648" s="19"/>
      <c r="AV1648" s="19"/>
      <c r="AW1648" s="19"/>
      <c r="AX1648" s="19"/>
      <c r="AY1648" s="19"/>
      <c r="AZ1648" s="19"/>
    </row>
    <row r="1649" spans="1:52" ht="15.75" customHeight="1">
      <c r="A1649" s="19"/>
      <c r="B1649" s="19"/>
      <c r="C1649" s="19"/>
      <c r="D1649" s="19"/>
      <c r="E1649" s="19"/>
      <c r="F1649" s="19"/>
      <c r="G1649" s="19"/>
      <c r="H1649" s="19"/>
      <c r="I1649" s="19"/>
      <c r="J1649" s="19"/>
      <c r="K1649" s="19"/>
      <c r="L1649" s="19"/>
      <c r="M1649" s="19"/>
      <c r="N1649" s="19"/>
      <c r="O1649" s="19"/>
      <c r="P1649" s="19"/>
      <c r="Q1649" s="19"/>
      <c r="R1649" s="19"/>
      <c r="S1649" s="19"/>
      <c r="T1649" s="19"/>
      <c r="U1649" s="19"/>
      <c r="V1649" s="19"/>
      <c r="W1649" s="19"/>
      <c r="X1649" s="19"/>
      <c r="Y1649" s="19"/>
      <c r="Z1649" s="19"/>
      <c r="AA1649" s="19"/>
      <c r="AB1649" s="19"/>
      <c r="AC1649" s="19"/>
      <c r="AD1649" s="19"/>
      <c r="AE1649" s="19"/>
      <c r="AF1649" s="19"/>
      <c r="AG1649" s="19"/>
      <c r="AH1649" s="19"/>
      <c r="AI1649" s="19"/>
      <c r="AJ1649" s="19"/>
      <c r="AK1649" s="19"/>
      <c r="AL1649" s="19"/>
      <c r="AM1649" s="19"/>
      <c r="AN1649" s="19"/>
      <c r="AO1649" s="19"/>
      <c r="AP1649" s="19"/>
      <c r="AQ1649" s="19"/>
      <c r="AR1649" s="19"/>
      <c r="AS1649" s="19"/>
      <c r="AT1649" s="19"/>
      <c r="AU1649" s="19"/>
      <c r="AV1649" s="19"/>
      <c r="AW1649" s="19"/>
      <c r="AX1649" s="19"/>
      <c r="AY1649" s="19"/>
      <c r="AZ1649" s="19"/>
    </row>
    <row r="1650" spans="1:52" ht="15.75" customHeight="1">
      <c r="A1650" s="19"/>
      <c r="B1650" s="19"/>
      <c r="C1650" s="19"/>
      <c r="D1650" s="19"/>
      <c r="E1650" s="19"/>
      <c r="F1650" s="19"/>
      <c r="G1650" s="19"/>
      <c r="H1650" s="19"/>
      <c r="I1650" s="19"/>
      <c r="J1650" s="19"/>
      <c r="K1650" s="19"/>
      <c r="L1650" s="19"/>
      <c r="M1650" s="19"/>
      <c r="N1650" s="19"/>
      <c r="O1650" s="19"/>
      <c r="P1650" s="19"/>
      <c r="Q1650" s="19"/>
      <c r="R1650" s="19"/>
      <c r="S1650" s="19"/>
      <c r="T1650" s="19"/>
      <c r="U1650" s="19"/>
      <c r="V1650" s="19"/>
      <c r="W1650" s="19"/>
      <c r="X1650" s="19"/>
      <c r="Y1650" s="19"/>
      <c r="Z1650" s="19"/>
      <c r="AA1650" s="19"/>
      <c r="AB1650" s="19"/>
      <c r="AC1650" s="19"/>
      <c r="AD1650" s="19"/>
      <c r="AE1650" s="19"/>
      <c r="AF1650" s="19"/>
      <c r="AG1650" s="19"/>
      <c r="AH1650" s="19"/>
      <c r="AI1650" s="19"/>
      <c r="AJ1650" s="19"/>
      <c r="AK1650" s="19"/>
      <c r="AL1650" s="19"/>
      <c r="AM1650" s="19"/>
      <c r="AN1650" s="19"/>
      <c r="AO1650" s="19"/>
      <c r="AP1650" s="19"/>
      <c r="AQ1650" s="19"/>
      <c r="AR1650" s="19"/>
      <c r="AS1650" s="19"/>
      <c r="AT1650" s="19"/>
      <c r="AU1650" s="19"/>
      <c r="AV1650" s="19"/>
      <c r="AW1650" s="19"/>
      <c r="AX1650" s="19"/>
      <c r="AY1650" s="19"/>
      <c r="AZ1650" s="19"/>
    </row>
    <row r="1651" spans="1:52" ht="15.75" customHeight="1">
      <c r="A1651" s="19"/>
      <c r="B1651" s="19"/>
      <c r="C1651" s="19"/>
      <c r="D1651" s="19"/>
      <c r="E1651" s="19"/>
      <c r="F1651" s="19"/>
      <c r="G1651" s="19"/>
      <c r="H1651" s="19"/>
      <c r="I1651" s="19"/>
      <c r="J1651" s="19"/>
      <c r="K1651" s="19"/>
      <c r="L1651" s="19"/>
      <c r="M1651" s="19"/>
      <c r="N1651" s="19"/>
      <c r="O1651" s="19"/>
      <c r="P1651" s="19"/>
      <c r="Q1651" s="19"/>
      <c r="R1651" s="19"/>
      <c r="S1651" s="19"/>
      <c r="T1651" s="19"/>
      <c r="U1651" s="19"/>
      <c r="V1651" s="19"/>
      <c r="W1651" s="19"/>
      <c r="X1651" s="19"/>
      <c r="Y1651" s="19"/>
      <c r="Z1651" s="19"/>
      <c r="AA1651" s="19"/>
      <c r="AB1651" s="19"/>
      <c r="AC1651" s="19"/>
      <c r="AD1651" s="19"/>
      <c r="AE1651" s="19"/>
      <c r="AF1651" s="19"/>
      <c r="AG1651" s="19"/>
      <c r="AH1651" s="19"/>
      <c r="AI1651" s="19"/>
      <c r="AJ1651" s="19"/>
      <c r="AK1651" s="19"/>
      <c r="AL1651" s="19"/>
      <c r="AM1651" s="19"/>
      <c r="AN1651" s="19"/>
      <c r="AO1651" s="19"/>
      <c r="AP1651" s="19"/>
      <c r="AQ1651" s="19"/>
      <c r="AR1651" s="19"/>
      <c r="AS1651" s="19"/>
      <c r="AT1651" s="19"/>
      <c r="AU1651" s="19"/>
      <c r="AV1651" s="19"/>
      <c r="AW1651" s="19"/>
      <c r="AX1651" s="19"/>
      <c r="AY1651" s="19"/>
      <c r="AZ1651" s="19"/>
    </row>
    <row r="1652" spans="1:52" ht="15.75" customHeight="1">
      <c r="A1652" s="19"/>
      <c r="B1652" s="19"/>
      <c r="C1652" s="19"/>
      <c r="D1652" s="19"/>
      <c r="E1652" s="19"/>
      <c r="F1652" s="19"/>
      <c r="G1652" s="19"/>
      <c r="H1652" s="19"/>
      <c r="I1652" s="19"/>
      <c r="J1652" s="19"/>
      <c r="K1652" s="19"/>
      <c r="L1652" s="19"/>
      <c r="M1652" s="19"/>
      <c r="N1652" s="19"/>
      <c r="O1652" s="19"/>
      <c r="P1652" s="19"/>
      <c r="Q1652" s="19"/>
      <c r="R1652" s="19"/>
      <c r="S1652" s="19"/>
      <c r="T1652" s="19"/>
      <c r="U1652" s="19"/>
      <c r="V1652" s="19"/>
      <c r="W1652" s="19"/>
      <c r="X1652" s="19"/>
      <c r="Y1652" s="19"/>
      <c r="Z1652" s="19"/>
      <c r="AA1652" s="19"/>
      <c r="AB1652" s="19"/>
      <c r="AC1652" s="19"/>
      <c r="AD1652" s="19"/>
      <c r="AE1652" s="19"/>
      <c r="AF1652" s="19"/>
      <c r="AG1652" s="19"/>
      <c r="AH1652" s="19"/>
      <c r="AI1652" s="19"/>
      <c r="AJ1652" s="19"/>
      <c r="AK1652" s="19"/>
      <c r="AL1652" s="19"/>
      <c r="AM1652" s="19"/>
      <c r="AN1652" s="19"/>
      <c r="AO1652" s="19"/>
      <c r="AP1652" s="19"/>
      <c r="AQ1652" s="19"/>
      <c r="AR1652" s="19"/>
      <c r="AS1652" s="19"/>
      <c r="AT1652" s="19"/>
      <c r="AU1652" s="19"/>
      <c r="AV1652" s="19"/>
      <c r="AW1652" s="19"/>
      <c r="AX1652" s="19"/>
      <c r="AY1652" s="19"/>
      <c r="AZ1652" s="19"/>
    </row>
    <row r="1653" spans="1:52" ht="15.75" customHeight="1">
      <c r="A1653" s="19"/>
      <c r="B1653" s="19"/>
      <c r="C1653" s="19"/>
      <c r="D1653" s="19"/>
      <c r="E1653" s="19"/>
      <c r="F1653" s="19"/>
      <c r="G1653" s="19"/>
      <c r="H1653" s="19"/>
      <c r="I1653" s="19"/>
      <c r="J1653" s="19"/>
      <c r="K1653" s="19"/>
      <c r="L1653" s="19"/>
      <c r="M1653" s="19"/>
      <c r="N1653" s="19"/>
      <c r="O1653" s="19"/>
      <c r="P1653" s="19"/>
      <c r="Q1653" s="19"/>
      <c r="R1653" s="19"/>
      <c r="S1653" s="19"/>
      <c r="T1653" s="19"/>
      <c r="U1653" s="19"/>
      <c r="V1653" s="19"/>
      <c r="W1653" s="19"/>
      <c r="X1653" s="19"/>
      <c r="Y1653" s="19"/>
      <c r="Z1653" s="19"/>
      <c r="AA1653" s="19"/>
      <c r="AB1653" s="19"/>
      <c r="AC1653" s="19"/>
      <c r="AD1653" s="19"/>
      <c r="AE1653" s="19"/>
      <c r="AF1653" s="19"/>
      <c r="AG1653" s="19"/>
      <c r="AH1653" s="19"/>
      <c r="AI1653" s="19"/>
      <c r="AJ1653" s="19"/>
      <c r="AK1653" s="19"/>
      <c r="AL1653" s="19"/>
      <c r="AM1653" s="19"/>
      <c r="AN1653" s="19"/>
      <c r="AO1653" s="19"/>
      <c r="AP1653" s="19"/>
      <c r="AQ1653" s="19"/>
      <c r="AR1653" s="19"/>
      <c r="AS1653" s="19"/>
      <c r="AT1653" s="19"/>
      <c r="AU1653" s="19"/>
      <c r="AV1653" s="19"/>
      <c r="AW1653" s="19"/>
      <c r="AX1653" s="19"/>
      <c r="AY1653" s="19"/>
      <c r="AZ1653" s="19"/>
    </row>
    <row r="1654" spans="1:52" ht="15.75" customHeight="1">
      <c r="A1654" s="19"/>
      <c r="B1654" s="19"/>
      <c r="C1654" s="19"/>
      <c r="D1654" s="19"/>
      <c r="E1654" s="19"/>
      <c r="F1654" s="19"/>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row>
    <row r="1655" spans="1:52" ht="15.75" customHeight="1">
      <c r="A1655" s="19"/>
      <c r="B1655" s="19"/>
      <c r="C1655" s="19"/>
      <c r="D1655" s="19"/>
      <c r="E1655" s="19"/>
      <c r="F1655" s="19"/>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row>
    <row r="1656" spans="1:52" ht="15.75" customHeight="1">
      <c r="A1656" s="19"/>
      <c r="B1656" s="19"/>
      <c r="C1656" s="19"/>
      <c r="D1656" s="19"/>
      <c r="E1656" s="19"/>
      <c r="F1656" s="19"/>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row>
    <row r="1657" spans="1:52" ht="15.75" customHeight="1">
      <c r="A1657" s="19"/>
      <c r="B1657" s="19"/>
      <c r="C1657" s="19"/>
      <c r="D1657" s="19"/>
      <c r="E1657" s="19"/>
      <c r="F1657" s="19"/>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row>
    <row r="1658" spans="1:52" ht="15.75" customHeight="1">
      <c r="A1658" s="19"/>
      <c r="B1658" s="19"/>
      <c r="C1658" s="19"/>
      <c r="D1658" s="19"/>
      <c r="E1658" s="19"/>
      <c r="F1658" s="19"/>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row>
    <row r="1659" spans="1:52" ht="15.75" customHeight="1">
      <c r="A1659" s="19"/>
      <c r="B1659" s="19"/>
      <c r="C1659" s="19"/>
      <c r="D1659" s="19"/>
      <c r="E1659" s="19"/>
      <c r="F1659" s="19"/>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row>
    <row r="1660" spans="1:52" ht="15.75" customHeight="1">
      <c r="A1660" s="19"/>
      <c r="B1660" s="19"/>
      <c r="C1660" s="19"/>
      <c r="D1660" s="19"/>
      <c r="E1660" s="19"/>
      <c r="F1660" s="19"/>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row>
    <row r="1661" spans="1:52" ht="15.75" customHeight="1">
      <c r="A1661" s="19"/>
      <c r="B1661" s="19"/>
      <c r="C1661" s="19"/>
      <c r="D1661" s="19"/>
      <c r="E1661" s="19"/>
      <c r="F1661" s="19"/>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row>
    <row r="1662" spans="1:52" ht="15.75" customHeight="1">
      <c r="A1662" s="19"/>
      <c r="B1662" s="19"/>
      <c r="C1662" s="19"/>
      <c r="D1662" s="19"/>
      <c r="E1662" s="19"/>
      <c r="F1662" s="19"/>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row>
    <row r="1663" spans="1:52" ht="15.75" customHeight="1">
      <c r="A1663" s="19"/>
      <c r="B1663" s="19"/>
      <c r="C1663" s="19"/>
      <c r="D1663" s="19"/>
      <c r="E1663" s="19"/>
      <c r="F1663" s="19"/>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row>
    <row r="1664" spans="1:52" ht="15.75" customHeight="1">
      <c r="A1664" s="19"/>
      <c r="B1664" s="19"/>
      <c r="C1664" s="19"/>
      <c r="D1664" s="19"/>
      <c r="E1664" s="19"/>
      <c r="F1664" s="19"/>
      <c r="G1664" s="19"/>
      <c r="H1664" s="19"/>
      <c r="I1664" s="19"/>
      <c r="J1664" s="19"/>
      <c r="K1664" s="19"/>
      <c r="L1664" s="19"/>
      <c r="M1664" s="19"/>
      <c r="N1664" s="19"/>
      <c r="O1664" s="19"/>
      <c r="P1664" s="19"/>
      <c r="Q1664" s="19"/>
      <c r="R1664" s="19"/>
      <c r="S1664" s="19"/>
      <c r="T1664" s="19"/>
      <c r="U1664" s="19"/>
      <c r="V1664" s="19"/>
      <c r="W1664" s="19"/>
      <c r="X1664" s="19"/>
      <c r="Y1664" s="19"/>
      <c r="Z1664" s="19"/>
      <c r="AA1664" s="19"/>
      <c r="AB1664" s="19"/>
      <c r="AC1664" s="19"/>
      <c r="AD1664" s="19"/>
      <c r="AE1664" s="19"/>
      <c r="AF1664" s="19"/>
      <c r="AG1664" s="19"/>
      <c r="AH1664" s="19"/>
      <c r="AI1664" s="19"/>
      <c r="AJ1664" s="19"/>
      <c r="AK1664" s="19"/>
      <c r="AL1664" s="19"/>
      <c r="AM1664" s="19"/>
      <c r="AN1664" s="19"/>
      <c r="AO1664" s="19"/>
      <c r="AP1664" s="19"/>
      <c r="AQ1664" s="19"/>
      <c r="AR1664" s="19"/>
      <c r="AS1664" s="19"/>
      <c r="AT1664" s="19"/>
      <c r="AU1664" s="19"/>
      <c r="AV1664" s="19"/>
      <c r="AW1664" s="19"/>
      <c r="AX1664" s="19"/>
      <c r="AY1664" s="19"/>
      <c r="AZ1664" s="19"/>
    </row>
    <row r="1665" spans="1:52" ht="15.75" customHeight="1">
      <c r="A1665" s="19"/>
      <c r="B1665" s="19"/>
      <c r="C1665" s="19"/>
      <c r="D1665" s="19"/>
      <c r="E1665" s="19"/>
      <c r="F1665" s="19"/>
      <c r="G1665" s="19"/>
      <c r="H1665" s="19"/>
      <c r="I1665" s="19"/>
      <c r="J1665" s="19"/>
      <c r="K1665" s="19"/>
      <c r="L1665" s="19"/>
      <c r="M1665" s="19"/>
      <c r="N1665" s="19"/>
      <c r="O1665" s="19"/>
      <c r="P1665" s="19"/>
      <c r="Q1665" s="19"/>
      <c r="R1665" s="19"/>
      <c r="S1665" s="19"/>
      <c r="T1665" s="19"/>
      <c r="U1665" s="19"/>
      <c r="V1665" s="19"/>
      <c r="W1665" s="19"/>
      <c r="X1665" s="19"/>
      <c r="Y1665" s="19"/>
      <c r="Z1665" s="19"/>
      <c r="AA1665" s="19"/>
      <c r="AB1665" s="19"/>
      <c r="AC1665" s="19"/>
      <c r="AD1665" s="19"/>
      <c r="AE1665" s="19"/>
      <c r="AF1665" s="19"/>
      <c r="AG1665" s="19"/>
      <c r="AH1665" s="19"/>
      <c r="AI1665" s="19"/>
      <c r="AJ1665" s="19"/>
      <c r="AK1665" s="19"/>
      <c r="AL1665" s="19"/>
      <c r="AM1665" s="19"/>
      <c r="AN1665" s="19"/>
      <c r="AO1665" s="19"/>
      <c r="AP1665" s="19"/>
      <c r="AQ1665" s="19"/>
      <c r="AR1665" s="19"/>
      <c r="AS1665" s="19"/>
      <c r="AT1665" s="19"/>
      <c r="AU1665" s="19"/>
      <c r="AV1665" s="19"/>
      <c r="AW1665" s="19"/>
      <c r="AX1665" s="19"/>
      <c r="AY1665" s="19"/>
      <c r="AZ1665" s="19"/>
    </row>
    <row r="1666" spans="1:52" ht="15.75" customHeight="1">
      <c r="A1666" s="19"/>
      <c r="B1666" s="19"/>
      <c r="C1666" s="19"/>
      <c r="D1666" s="19"/>
      <c r="E1666" s="19"/>
      <c r="F1666" s="19"/>
      <c r="G1666" s="19"/>
      <c r="H1666" s="19"/>
      <c r="I1666" s="19"/>
      <c r="J1666" s="19"/>
      <c r="K1666" s="19"/>
      <c r="L1666" s="19"/>
      <c r="M1666" s="19"/>
      <c r="N1666" s="19"/>
      <c r="O1666" s="19"/>
      <c r="P1666" s="19"/>
      <c r="Q1666" s="19"/>
      <c r="R1666" s="19"/>
      <c r="S1666" s="19"/>
      <c r="T1666" s="19"/>
      <c r="U1666" s="19"/>
      <c r="V1666" s="19"/>
      <c r="W1666" s="19"/>
      <c r="X1666" s="19"/>
      <c r="Y1666" s="19"/>
      <c r="Z1666" s="19"/>
      <c r="AA1666" s="19"/>
      <c r="AB1666" s="19"/>
      <c r="AC1666" s="19"/>
      <c r="AD1666" s="19"/>
      <c r="AE1666" s="19"/>
      <c r="AF1666" s="19"/>
      <c r="AG1666" s="19"/>
      <c r="AH1666" s="19"/>
      <c r="AI1666" s="19"/>
      <c r="AJ1666" s="19"/>
      <c r="AK1666" s="19"/>
      <c r="AL1666" s="19"/>
      <c r="AM1666" s="19"/>
      <c r="AN1666" s="19"/>
      <c r="AO1666" s="19"/>
      <c r="AP1666" s="19"/>
      <c r="AQ1666" s="19"/>
      <c r="AR1666" s="19"/>
      <c r="AS1666" s="19"/>
      <c r="AT1666" s="19"/>
      <c r="AU1666" s="19"/>
      <c r="AV1666" s="19"/>
      <c r="AW1666" s="19"/>
      <c r="AX1666" s="19"/>
      <c r="AY1666" s="19"/>
      <c r="AZ1666" s="19"/>
    </row>
    <row r="1667" spans="1:52" ht="15.75" customHeight="1">
      <c r="A1667" s="19"/>
      <c r="B1667" s="19"/>
      <c r="C1667" s="19"/>
      <c r="D1667" s="19"/>
      <c r="E1667" s="19"/>
      <c r="F1667" s="19"/>
      <c r="G1667" s="19"/>
      <c r="H1667" s="19"/>
      <c r="I1667" s="19"/>
      <c r="J1667" s="19"/>
      <c r="K1667" s="19"/>
      <c r="L1667" s="19"/>
      <c r="M1667" s="19"/>
      <c r="N1667" s="19"/>
      <c r="O1667" s="19"/>
      <c r="P1667" s="19"/>
      <c r="Q1667" s="19"/>
      <c r="R1667" s="19"/>
      <c r="S1667" s="19"/>
      <c r="T1667" s="19"/>
      <c r="U1667" s="19"/>
      <c r="V1667" s="19"/>
      <c r="W1667" s="19"/>
      <c r="X1667" s="19"/>
      <c r="Y1667" s="19"/>
      <c r="Z1667" s="19"/>
      <c r="AA1667" s="19"/>
      <c r="AB1667" s="19"/>
      <c r="AC1667" s="19"/>
      <c r="AD1667" s="19"/>
      <c r="AE1667" s="19"/>
      <c r="AF1667" s="19"/>
      <c r="AG1667" s="19"/>
      <c r="AH1667" s="19"/>
      <c r="AI1667" s="19"/>
      <c r="AJ1667" s="19"/>
      <c r="AK1667" s="19"/>
      <c r="AL1667" s="19"/>
      <c r="AM1667" s="19"/>
      <c r="AN1667" s="19"/>
      <c r="AO1667" s="19"/>
      <c r="AP1667" s="19"/>
      <c r="AQ1667" s="19"/>
      <c r="AR1667" s="19"/>
      <c r="AS1667" s="19"/>
      <c r="AT1667" s="19"/>
      <c r="AU1667" s="19"/>
      <c r="AV1667" s="19"/>
      <c r="AW1667" s="19"/>
      <c r="AX1667" s="19"/>
      <c r="AY1667" s="19"/>
      <c r="AZ1667" s="19"/>
    </row>
    <row r="1668" spans="1:52" ht="15.75" customHeight="1">
      <c r="A1668" s="19"/>
      <c r="B1668" s="19"/>
      <c r="C1668" s="19"/>
      <c r="D1668" s="19"/>
      <c r="E1668" s="19"/>
      <c r="F1668" s="19"/>
      <c r="G1668" s="19"/>
      <c r="H1668" s="19"/>
      <c r="I1668" s="19"/>
      <c r="J1668" s="19"/>
      <c r="K1668" s="19"/>
      <c r="L1668" s="19"/>
      <c r="M1668" s="19"/>
      <c r="N1668" s="19"/>
      <c r="O1668" s="19"/>
      <c r="P1668" s="19"/>
      <c r="Q1668" s="19"/>
      <c r="R1668" s="19"/>
      <c r="S1668" s="19"/>
      <c r="T1668" s="19"/>
      <c r="U1668" s="19"/>
      <c r="V1668" s="19"/>
      <c r="W1668" s="19"/>
      <c r="X1668" s="19"/>
      <c r="Y1668" s="19"/>
      <c r="Z1668" s="19"/>
      <c r="AA1668" s="19"/>
      <c r="AB1668" s="19"/>
      <c r="AC1668" s="19"/>
      <c r="AD1668" s="19"/>
      <c r="AE1668" s="19"/>
      <c r="AF1668" s="19"/>
      <c r="AG1668" s="19"/>
      <c r="AH1668" s="19"/>
      <c r="AI1668" s="19"/>
      <c r="AJ1668" s="19"/>
      <c r="AK1668" s="19"/>
      <c r="AL1668" s="19"/>
      <c r="AM1668" s="19"/>
      <c r="AN1668" s="19"/>
      <c r="AO1668" s="19"/>
      <c r="AP1668" s="19"/>
      <c r="AQ1668" s="19"/>
      <c r="AR1668" s="19"/>
      <c r="AS1668" s="19"/>
      <c r="AT1668" s="19"/>
      <c r="AU1668" s="19"/>
      <c r="AV1668" s="19"/>
      <c r="AW1668" s="19"/>
      <c r="AX1668" s="19"/>
      <c r="AY1668" s="19"/>
      <c r="AZ1668" s="19"/>
    </row>
    <row r="1669" spans="1:52" ht="15.75" customHeight="1">
      <c r="A1669" s="19"/>
      <c r="B1669" s="19"/>
      <c r="C1669" s="19"/>
      <c r="D1669" s="19"/>
      <c r="E1669" s="19"/>
      <c r="F1669" s="19"/>
      <c r="G1669" s="19"/>
      <c r="H1669" s="19"/>
      <c r="I1669" s="19"/>
      <c r="J1669" s="19"/>
      <c r="K1669" s="19"/>
      <c r="L1669" s="19"/>
      <c r="M1669" s="19"/>
      <c r="N1669" s="19"/>
      <c r="O1669" s="19"/>
      <c r="P1669" s="19"/>
      <c r="Q1669" s="19"/>
      <c r="R1669" s="19"/>
      <c r="S1669" s="19"/>
      <c r="T1669" s="19"/>
      <c r="U1669" s="19"/>
      <c r="V1669" s="19"/>
      <c r="W1669" s="19"/>
      <c r="X1669" s="19"/>
      <c r="Y1669" s="19"/>
      <c r="Z1669" s="19"/>
      <c r="AA1669" s="19"/>
      <c r="AB1669" s="19"/>
      <c r="AC1669" s="19"/>
      <c r="AD1669" s="19"/>
      <c r="AE1669" s="19"/>
      <c r="AF1669" s="19"/>
      <c r="AG1669" s="19"/>
      <c r="AH1669" s="19"/>
      <c r="AI1669" s="19"/>
      <c r="AJ1669" s="19"/>
      <c r="AK1669" s="19"/>
      <c r="AL1669" s="19"/>
      <c r="AM1669" s="19"/>
      <c r="AN1669" s="19"/>
      <c r="AO1669" s="19"/>
      <c r="AP1669" s="19"/>
      <c r="AQ1669" s="19"/>
      <c r="AR1669" s="19"/>
      <c r="AS1669" s="19"/>
      <c r="AT1669" s="19"/>
      <c r="AU1669" s="19"/>
      <c r="AV1669" s="19"/>
      <c r="AW1669" s="19"/>
      <c r="AX1669" s="19"/>
      <c r="AY1669" s="19"/>
      <c r="AZ1669" s="19"/>
    </row>
    <row r="1670" spans="1:52" ht="15.75" customHeight="1">
      <c r="A1670" s="19"/>
      <c r="B1670" s="19"/>
      <c r="C1670" s="19"/>
      <c r="D1670" s="19"/>
      <c r="E1670" s="19"/>
      <c r="F1670" s="19"/>
      <c r="G1670" s="19"/>
      <c r="H1670" s="19"/>
      <c r="I1670" s="19"/>
      <c r="J1670" s="19"/>
      <c r="K1670" s="19"/>
      <c r="L1670" s="19"/>
      <c r="M1670" s="19"/>
      <c r="N1670" s="19"/>
      <c r="O1670" s="19"/>
      <c r="P1670" s="19"/>
      <c r="Q1670" s="19"/>
      <c r="R1670" s="19"/>
      <c r="S1670" s="19"/>
      <c r="T1670" s="19"/>
      <c r="U1670" s="19"/>
      <c r="V1670" s="19"/>
      <c r="W1670" s="19"/>
      <c r="X1670" s="19"/>
      <c r="Y1670" s="19"/>
      <c r="Z1670" s="19"/>
      <c r="AA1670" s="19"/>
      <c r="AB1670" s="19"/>
      <c r="AC1670" s="19"/>
      <c r="AD1670" s="19"/>
      <c r="AE1670" s="19"/>
      <c r="AF1670" s="19"/>
      <c r="AG1670" s="19"/>
      <c r="AH1670" s="19"/>
      <c r="AI1670" s="19"/>
      <c r="AJ1670" s="19"/>
      <c r="AK1670" s="19"/>
      <c r="AL1670" s="19"/>
      <c r="AM1670" s="19"/>
      <c r="AN1670" s="19"/>
      <c r="AO1670" s="19"/>
      <c r="AP1670" s="19"/>
      <c r="AQ1670" s="19"/>
      <c r="AR1670" s="19"/>
      <c r="AS1670" s="19"/>
      <c r="AT1670" s="19"/>
      <c r="AU1670" s="19"/>
      <c r="AV1670" s="19"/>
      <c r="AW1670" s="19"/>
      <c r="AX1670" s="19"/>
      <c r="AY1670" s="19"/>
      <c r="AZ1670" s="19"/>
    </row>
    <row r="1671" spans="1:52" ht="15.75" customHeight="1">
      <c r="A1671" s="19"/>
      <c r="B1671" s="19"/>
      <c r="C1671" s="19"/>
      <c r="D1671" s="19"/>
      <c r="E1671" s="19"/>
      <c r="F1671" s="19"/>
      <c r="G1671" s="19"/>
      <c r="H1671" s="19"/>
      <c r="I1671" s="19"/>
      <c r="J1671" s="19"/>
      <c r="K1671" s="19"/>
      <c r="L1671" s="19"/>
      <c r="M1671" s="19"/>
      <c r="N1671" s="19"/>
      <c r="O1671" s="19"/>
      <c r="P1671" s="19"/>
      <c r="Q1671" s="19"/>
      <c r="R1671" s="19"/>
      <c r="S1671" s="19"/>
      <c r="T1671" s="19"/>
      <c r="U1671" s="19"/>
      <c r="V1671" s="19"/>
      <c r="W1671" s="19"/>
      <c r="X1671" s="19"/>
      <c r="Y1671" s="19"/>
      <c r="Z1671" s="19"/>
      <c r="AA1671" s="19"/>
      <c r="AB1671" s="19"/>
      <c r="AC1671" s="19"/>
      <c r="AD1671" s="19"/>
      <c r="AE1671" s="19"/>
      <c r="AF1671" s="19"/>
      <c r="AG1671" s="19"/>
      <c r="AH1671" s="19"/>
      <c r="AI1671" s="19"/>
      <c r="AJ1671" s="19"/>
      <c r="AK1671" s="19"/>
      <c r="AL1671" s="19"/>
      <c r="AM1671" s="19"/>
      <c r="AN1671" s="19"/>
      <c r="AO1671" s="19"/>
      <c r="AP1671" s="19"/>
      <c r="AQ1671" s="19"/>
      <c r="AR1671" s="19"/>
      <c r="AS1671" s="19"/>
      <c r="AT1671" s="19"/>
      <c r="AU1671" s="19"/>
      <c r="AV1671" s="19"/>
      <c r="AW1671" s="19"/>
      <c r="AX1671" s="19"/>
      <c r="AY1671" s="19"/>
      <c r="AZ1671" s="19"/>
    </row>
    <row r="1672" spans="1:52" ht="15.75" customHeight="1">
      <c r="A1672" s="19"/>
      <c r="B1672" s="19"/>
      <c r="C1672" s="19"/>
      <c r="D1672" s="19"/>
      <c r="E1672" s="19"/>
      <c r="F1672" s="19"/>
      <c r="G1672" s="19"/>
      <c r="H1672" s="19"/>
      <c r="I1672" s="19"/>
      <c r="J1672" s="19"/>
      <c r="K1672" s="19"/>
      <c r="L1672" s="19"/>
      <c r="M1672" s="19"/>
      <c r="N1672" s="19"/>
      <c r="O1672" s="19"/>
      <c r="P1672" s="19"/>
      <c r="Q1672" s="19"/>
      <c r="R1672" s="19"/>
      <c r="S1672" s="19"/>
      <c r="T1672" s="19"/>
      <c r="U1672" s="19"/>
      <c r="V1672" s="19"/>
      <c r="W1672" s="19"/>
      <c r="X1672" s="19"/>
      <c r="Y1672" s="19"/>
      <c r="Z1672" s="19"/>
      <c r="AA1672" s="19"/>
      <c r="AB1672" s="19"/>
      <c r="AC1672" s="19"/>
      <c r="AD1672" s="19"/>
      <c r="AE1672" s="19"/>
      <c r="AF1672" s="19"/>
      <c r="AG1672" s="19"/>
      <c r="AH1672" s="19"/>
      <c r="AI1672" s="19"/>
      <c r="AJ1672" s="19"/>
      <c r="AK1672" s="19"/>
      <c r="AL1672" s="19"/>
      <c r="AM1672" s="19"/>
      <c r="AN1672" s="19"/>
      <c r="AO1672" s="19"/>
      <c r="AP1672" s="19"/>
      <c r="AQ1672" s="19"/>
      <c r="AR1672" s="19"/>
      <c r="AS1672" s="19"/>
      <c r="AT1672" s="19"/>
      <c r="AU1672" s="19"/>
      <c r="AV1672" s="19"/>
      <c r="AW1672" s="19"/>
      <c r="AX1672" s="19"/>
      <c r="AY1672" s="19"/>
      <c r="AZ1672" s="19"/>
    </row>
    <row r="1673" spans="1:52" ht="15.75" customHeight="1">
      <c r="A1673" s="19"/>
      <c r="B1673" s="19"/>
      <c r="C1673" s="19"/>
      <c r="D1673" s="19"/>
      <c r="E1673" s="19"/>
      <c r="F1673" s="19"/>
      <c r="G1673" s="19"/>
      <c r="H1673" s="19"/>
      <c r="I1673" s="19"/>
      <c r="J1673" s="19"/>
      <c r="K1673" s="19"/>
      <c r="L1673" s="19"/>
      <c r="M1673" s="19"/>
      <c r="N1673" s="19"/>
      <c r="O1673" s="19"/>
      <c r="P1673" s="19"/>
      <c r="Q1673" s="19"/>
      <c r="R1673" s="19"/>
      <c r="S1673" s="19"/>
      <c r="T1673" s="19"/>
      <c r="U1673" s="19"/>
      <c r="V1673" s="19"/>
      <c r="W1673" s="19"/>
      <c r="X1673" s="19"/>
      <c r="Y1673" s="19"/>
      <c r="Z1673" s="19"/>
      <c r="AA1673" s="19"/>
      <c r="AB1673" s="19"/>
      <c r="AC1673" s="19"/>
      <c r="AD1673" s="19"/>
      <c r="AE1673" s="19"/>
      <c r="AF1673" s="19"/>
      <c r="AG1673" s="19"/>
      <c r="AH1673" s="19"/>
      <c r="AI1673" s="19"/>
      <c r="AJ1673" s="19"/>
      <c r="AK1673" s="19"/>
      <c r="AL1673" s="19"/>
      <c r="AM1673" s="19"/>
      <c r="AN1673" s="19"/>
      <c r="AO1673" s="19"/>
      <c r="AP1673" s="19"/>
      <c r="AQ1673" s="19"/>
      <c r="AR1673" s="19"/>
      <c r="AS1673" s="19"/>
      <c r="AT1673" s="19"/>
      <c r="AU1673" s="19"/>
      <c r="AV1673" s="19"/>
      <c r="AW1673" s="19"/>
      <c r="AX1673" s="19"/>
      <c r="AY1673" s="19"/>
      <c r="AZ1673" s="19"/>
    </row>
    <row r="1674" spans="1:52" ht="15.75" customHeight="1">
      <c r="A1674" s="19"/>
      <c r="B1674" s="19"/>
      <c r="C1674" s="19"/>
      <c r="D1674" s="19"/>
      <c r="E1674" s="19"/>
      <c r="F1674" s="19"/>
      <c r="G1674" s="19"/>
      <c r="H1674" s="19"/>
      <c r="I1674" s="19"/>
      <c r="J1674" s="19"/>
      <c r="K1674" s="19"/>
      <c r="L1674" s="19"/>
      <c r="M1674" s="19"/>
      <c r="N1674" s="19"/>
      <c r="O1674" s="19"/>
      <c r="P1674" s="19"/>
      <c r="Q1674" s="19"/>
      <c r="R1674" s="19"/>
      <c r="S1674" s="19"/>
      <c r="T1674" s="19"/>
      <c r="U1674" s="19"/>
      <c r="V1674" s="19"/>
      <c r="W1674" s="19"/>
      <c r="X1674" s="19"/>
      <c r="Y1674" s="19"/>
      <c r="Z1674" s="19"/>
      <c r="AA1674" s="19"/>
      <c r="AB1674" s="19"/>
      <c r="AC1674" s="19"/>
      <c r="AD1674" s="19"/>
      <c r="AE1674" s="19"/>
      <c r="AF1674" s="19"/>
      <c r="AG1674" s="19"/>
      <c r="AH1674" s="19"/>
      <c r="AI1674" s="19"/>
      <c r="AJ1674" s="19"/>
      <c r="AK1674" s="19"/>
      <c r="AL1674" s="19"/>
      <c r="AM1674" s="19"/>
      <c r="AN1674" s="19"/>
      <c r="AO1674" s="19"/>
      <c r="AP1674" s="19"/>
      <c r="AQ1674" s="19"/>
      <c r="AR1674" s="19"/>
      <c r="AS1674" s="19"/>
      <c r="AT1674" s="19"/>
      <c r="AU1674" s="19"/>
      <c r="AV1674" s="19"/>
      <c r="AW1674" s="19"/>
      <c r="AX1674" s="19"/>
      <c r="AY1674" s="19"/>
      <c r="AZ1674" s="19"/>
    </row>
    <row r="1675" spans="1:52" ht="15.75" customHeight="1">
      <c r="A1675" s="19"/>
      <c r="B1675" s="19"/>
      <c r="C1675" s="19"/>
      <c r="D1675" s="19"/>
      <c r="E1675" s="19"/>
      <c r="F1675" s="19"/>
      <c r="G1675" s="19"/>
      <c r="H1675" s="19"/>
      <c r="I1675" s="19"/>
      <c r="J1675" s="19"/>
      <c r="K1675" s="19"/>
      <c r="L1675" s="19"/>
      <c r="M1675" s="19"/>
      <c r="N1675" s="19"/>
      <c r="O1675" s="19"/>
      <c r="P1675" s="19"/>
      <c r="Q1675" s="19"/>
      <c r="R1675" s="19"/>
      <c r="S1675" s="19"/>
      <c r="T1675" s="19"/>
      <c r="U1675" s="19"/>
      <c r="V1675" s="19"/>
      <c r="W1675" s="19"/>
      <c r="X1675" s="19"/>
      <c r="Y1675" s="19"/>
      <c r="Z1675" s="19"/>
      <c r="AA1675" s="19"/>
      <c r="AB1675" s="19"/>
      <c r="AC1675" s="19"/>
      <c r="AD1675" s="19"/>
      <c r="AE1675" s="19"/>
      <c r="AF1675" s="19"/>
      <c r="AG1675" s="19"/>
      <c r="AH1675" s="19"/>
      <c r="AI1675" s="19"/>
      <c r="AJ1675" s="19"/>
      <c r="AK1675" s="19"/>
      <c r="AL1675" s="19"/>
      <c r="AM1675" s="19"/>
      <c r="AN1675" s="19"/>
      <c r="AO1675" s="19"/>
      <c r="AP1675" s="19"/>
      <c r="AQ1675" s="19"/>
      <c r="AR1675" s="19"/>
      <c r="AS1675" s="19"/>
      <c r="AT1675" s="19"/>
      <c r="AU1675" s="19"/>
      <c r="AV1675" s="19"/>
      <c r="AW1675" s="19"/>
      <c r="AX1675" s="19"/>
      <c r="AY1675" s="19"/>
      <c r="AZ1675" s="19"/>
    </row>
    <row r="1676" spans="1:52" ht="15.75" customHeight="1">
      <c r="A1676" s="19"/>
      <c r="B1676" s="19"/>
      <c r="C1676" s="19"/>
      <c r="D1676" s="19"/>
      <c r="E1676" s="19"/>
      <c r="F1676" s="19"/>
      <c r="G1676" s="19"/>
      <c r="H1676" s="19"/>
      <c r="I1676" s="19"/>
      <c r="J1676" s="19"/>
      <c r="K1676" s="19"/>
      <c r="L1676" s="19"/>
      <c r="M1676" s="19"/>
      <c r="N1676" s="19"/>
      <c r="O1676" s="19"/>
      <c r="P1676" s="19"/>
      <c r="Q1676" s="19"/>
      <c r="R1676" s="19"/>
      <c r="S1676" s="19"/>
      <c r="T1676" s="19"/>
      <c r="U1676" s="19"/>
      <c r="V1676" s="19"/>
      <c r="W1676" s="19"/>
      <c r="X1676" s="19"/>
      <c r="Y1676" s="19"/>
      <c r="Z1676" s="19"/>
      <c r="AA1676" s="19"/>
      <c r="AB1676" s="19"/>
      <c r="AC1676" s="19"/>
      <c r="AD1676" s="19"/>
      <c r="AE1676" s="19"/>
      <c r="AF1676" s="19"/>
      <c r="AG1676" s="19"/>
      <c r="AH1676" s="19"/>
      <c r="AI1676" s="19"/>
      <c r="AJ1676" s="19"/>
      <c r="AK1676" s="19"/>
      <c r="AL1676" s="19"/>
      <c r="AM1676" s="19"/>
      <c r="AN1676" s="19"/>
      <c r="AO1676" s="19"/>
      <c r="AP1676" s="19"/>
      <c r="AQ1676" s="19"/>
      <c r="AR1676" s="19"/>
      <c r="AS1676" s="19"/>
      <c r="AT1676" s="19"/>
      <c r="AU1676" s="19"/>
      <c r="AV1676" s="19"/>
      <c r="AW1676" s="19"/>
      <c r="AX1676" s="19"/>
      <c r="AY1676" s="19"/>
      <c r="AZ1676" s="19"/>
    </row>
    <row r="1677" spans="1:52" ht="15.75" customHeight="1">
      <c r="A1677" s="19"/>
      <c r="B1677" s="19"/>
      <c r="C1677" s="19"/>
      <c r="D1677" s="19"/>
      <c r="E1677" s="19"/>
      <c r="F1677" s="19"/>
      <c r="G1677" s="19"/>
      <c r="H1677" s="19"/>
      <c r="I1677" s="19"/>
      <c r="J1677" s="19"/>
      <c r="K1677" s="19"/>
      <c r="L1677" s="19"/>
      <c r="M1677" s="19"/>
      <c r="N1677" s="19"/>
      <c r="O1677" s="19"/>
      <c r="P1677" s="19"/>
      <c r="Q1677" s="19"/>
      <c r="R1677" s="19"/>
      <c r="S1677" s="19"/>
      <c r="T1677" s="19"/>
      <c r="U1677" s="19"/>
      <c r="V1677" s="19"/>
      <c r="W1677" s="19"/>
      <c r="X1677" s="19"/>
      <c r="Y1677" s="19"/>
      <c r="Z1677" s="19"/>
      <c r="AA1677" s="19"/>
      <c r="AB1677" s="19"/>
      <c r="AC1677" s="19"/>
      <c r="AD1677" s="19"/>
      <c r="AE1677" s="19"/>
      <c r="AF1677" s="19"/>
      <c r="AG1677" s="19"/>
      <c r="AH1677" s="19"/>
      <c r="AI1677" s="19"/>
      <c r="AJ1677" s="19"/>
      <c r="AK1677" s="19"/>
      <c r="AL1677" s="19"/>
      <c r="AM1677" s="19"/>
      <c r="AN1677" s="19"/>
      <c r="AO1677" s="19"/>
      <c r="AP1677" s="19"/>
      <c r="AQ1677" s="19"/>
      <c r="AR1677" s="19"/>
      <c r="AS1677" s="19"/>
      <c r="AT1677" s="19"/>
      <c r="AU1677" s="19"/>
      <c r="AV1677" s="19"/>
      <c r="AW1677" s="19"/>
      <c r="AX1677" s="19"/>
      <c r="AY1677" s="19"/>
      <c r="AZ1677" s="19"/>
    </row>
    <row r="1678" spans="1:52" ht="15.75" customHeight="1">
      <c r="A1678" s="19"/>
      <c r="B1678" s="19"/>
      <c r="C1678" s="19"/>
      <c r="D1678" s="19"/>
      <c r="E1678" s="19"/>
      <c r="F1678" s="19"/>
      <c r="G1678" s="19"/>
      <c r="H1678" s="19"/>
      <c r="I1678" s="19"/>
      <c r="J1678" s="19"/>
      <c r="K1678" s="19"/>
      <c r="L1678" s="19"/>
      <c r="M1678" s="19"/>
      <c r="N1678" s="19"/>
      <c r="O1678" s="19"/>
      <c r="P1678" s="19"/>
      <c r="Q1678" s="19"/>
      <c r="R1678" s="19"/>
      <c r="S1678" s="19"/>
      <c r="T1678" s="19"/>
      <c r="U1678" s="19"/>
      <c r="V1678" s="19"/>
      <c r="W1678" s="19"/>
      <c r="X1678" s="19"/>
      <c r="Y1678" s="19"/>
      <c r="Z1678" s="19"/>
      <c r="AA1678" s="19"/>
      <c r="AB1678" s="19"/>
      <c r="AC1678" s="19"/>
      <c r="AD1678" s="19"/>
      <c r="AE1678" s="19"/>
      <c r="AF1678" s="19"/>
      <c r="AG1678" s="19"/>
      <c r="AH1678" s="19"/>
      <c r="AI1678" s="19"/>
      <c r="AJ1678" s="19"/>
      <c r="AK1678" s="19"/>
      <c r="AL1678" s="19"/>
      <c r="AM1678" s="19"/>
      <c r="AN1678" s="19"/>
      <c r="AO1678" s="19"/>
      <c r="AP1678" s="19"/>
      <c r="AQ1678" s="19"/>
      <c r="AR1678" s="19"/>
      <c r="AS1678" s="19"/>
      <c r="AT1678" s="19"/>
      <c r="AU1678" s="19"/>
      <c r="AV1678" s="19"/>
      <c r="AW1678" s="19"/>
      <c r="AX1678" s="19"/>
      <c r="AY1678" s="19"/>
      <c r="AZ1678" s="19"/>
    </row>
    <row r="1679" spans="1:52" ht="15.75" customHeight="1">
      <c r="A1679" s="19"/>
      <c r="B1679" s="19"/>
      <c r="C1679" s="19"/>
      <c r="D1679" s="19"/>
      <c r="E1679" s="19"/>
      <c r="F1679" s="19"/>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row>
    <row r="1680" spans="1:52" ht="15.75" customHeight="1">
      <c r="A1680" s="19"/>
      <c r="B1680" s="19"/>
      <c r="C1680" s="19"/>
      <c r="D1680" s="19"/>
      <c r="E1680" s="19"/>
      <c r="F1680" s="19"/>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row>
    <row r="1681" spans="1:52" ht="15.75" customHeight="1">
      <c r="A1681" s="19"/>
      <c r="B1681" s="19"/>
      <c r="C1681" s="19"/>
      <c r="D1681" s="19"/>
      <c r="E1681" s="19"/>
      <c r="F1681" s="19"/>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row>
    <row r="1682" spans="1:52" ht="15.75" customHeight="1">
      <c r="A1682" s="19"/>
      <c r="B1682" s="19"/>
      <c r="C1682" s="19"/>
      <c r="D1682" s="19"/>
      <c r="E1682" s="19"/>
      <c r="F1682" s="19"/>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row>
    <row r="1683" spans="1:52" ht="15.75" customHeight="1">
      <c r="A1683" s="19"/>
      <c r="B1683" s="19"/>
      <c r="C1683" s="19"/>
      <c r="D1683" s="19"/>
      <c r="E1683" s="19"/>
      <c r="F1683" s="19"/>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row>
    <row r="1684" spans="1:52" ht="15.75" customHeight="1">
      <c r="A1684" s="19"/>
      <c r="B1684" s="19"/>
      <c r="C1684" s="19"/>
      <c r="D1684" s="19"/>
      <c r="E1684" s="19"/>
      <c r="F1684" s="19"/>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row>
    <row r="1685" spans="1:52" ht="15.75" customHeight="1">
      <c r="A1685" s="19"/>
      <c r="B1685" s="19"/>
      <c r="C1685" s="19"/>
      <c r="D1685" s="19"/>
      <c r="E1685" s="19"/>
      <c r="F1685" s="19"/>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row>
    <row r="1686" spans="1:52" ht="15.75" customHeight="1">
      <c r="A1686" s="19"/>
      <c r="B1686" s="19"/>
      <c r="C1686" s="19"/>
      <c r="D1686" s="19"/>
      <c r="E1686" s="19"/>
      <c r="F1686" s="19"/>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row>
    <row r="1687" spans="1:52" ht="15.75" customHeight="1">
      <c r="A1687" s="19"/>
      <c r="B1687" s="19"/>
      <c r="C1687" s="19"/>
      <c r="D1687" s="19"/>
      <c r="E1687" s="19"/>
      <c r="F1687" s="19"/>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row>
    <row r="1688" spans="1:52" ht="15.75" customHeight="1">
      <c r="A1688" s="19"/>
      <c r="B1688" s="19"/>
      <c r="C1688" s="19"/>
      <c r="D1688" s="19"/>
      <c r="E1688" s="19"/>
      <c r="F1688" s="19"/>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row>
    <row r="1689" spans="1:52" ht="15.75" customHeight="1">
      <c r="A1689" s="19"/>
      <c r="B1689" s="19"/>
      <c r="C1689" s="19"/>
      <c r="D1689" s="19"/>
      <c r="E1689" s="19"/>
      <c r="F1689" s="19"/>
      <c r="G1689" s="19"/>
      <c r="H1689" s="19"/>
      <c r="I1689" s="19"/>
      <c r="J1689" s="19"/>
      <c r="K1689" s="19"/>
      <c r="L1689" s="19"/>
      <c r="M1689" s="19"/>
      <c r="N1689" s="19"/>
      <c r="O1689" s="19"/>
      <c r="P1689" s="19"/>
      <c r="Q1689" s="19"/>
      <c r="R1689" s="19"/>
      <c r="S1689" s="19"/>
      <c r="T1689" s="19"/>
      <c r="U1689" s="19"/>
      <c r="V1689" s="19"/>
      <c r="W1689" s="19"/>
      <c r="X1689" s="19"/>
      <c r="Y1689" s="19"/>
      <c r="Z1689" s="19"/>
      <c r="AA1689" s="19"/>
      <c r="AB1689" s="19"/>
      <c r="AC1689" s="19"/>
      <c r="AD1689" s="19"/>
      <c r="AE1689" s="19"/>
      <c r="AF1689" s="19"/>
      <c r="AG1689" s="19"/>
      <c r="AH1689" s="19"/>
      <c r="AI1689" s="19"/>
      <c r="AJ1689" s="19"/>
      <c r="AK1689" s="19"/>
      <c r="AL1689" s="19"/>
      <c r="AM1689" s="19"/>
      <c r="AN1689" s="19"/>
      <c r="AO1689" s="19"/>
      <c r="AP1689" s="19"/>
      <c r="AQ1689" s="19"/>
      <c r="AR1689" s="19"/>
      <c r="AS1689" s="19"/>
      <c r="AT1689" s="19"/>
      <c r="AU1689" s="19"/>
      <c r="AV1689" s="19"/>
      <c r="AW1689" s="19"/>
      <c r="AX1689" s="19"/>
      <c r="AY1689" s="19"/>
      <c r="AZ1689" s="19"/>
    </row>
    <row r="1690" spans="1:52" ht="15.75" customHeight="1">
      <c r="A1690" s="19"/>
      <c r="B1690" s="19"/>
      <c r="C1690" s="19"/>
      <c r="D1690" s="19"/>
      <c r="E1690" s="19"/>
      <c r="F1690" s="19"/>
      <c r="G1690" s="19"/>
      <c r="H1690" s="19"/>
      <c r="I1690" s="19"/>
      <c r="J1690" s="19"/>
      <c r="K1690" s="19"/>
      <c r="L1690" s="19"/>
      <c r="M1690" s="19"/>
      <c r="N1690" s="19"/>
      <c r="O1690" s="19"/>
      <c r="P1690" s="19"/>
      <c r="Q1690" s="19"/>
      <c r="R1690" s="19"/>
      <c r="S1690" s="19"/>
      <c r="T1690" s="19"/>
      <c r="U1690" s="19"/>
      <c r="V1690" s="19"/>
      <c r="W1690" s="19"/>
      <c r="X1690" s="19"/>
      <c r="Y1690" s="19"/>
      <c r="Z1690" s="19"/>
      <c r="AA1690" s="19"/>
      <c r="AB1690" s="19"/>
      <c r="AC1690" s="19"/>
      <c r="AD1690" s="19"/>
      <c r="AE1690" s="19"/>
      <c r="AF1690" s="19"/>
      <c r="AG1690" s="19"/>
      <c r="AH1690" s="19"/>
      <c r="AI1690" s="19"/>
      <c r="AJ1690" s="19"/>
      <c r="AK1690" s="19"/>
      <c r="AL1690" s="19"/>
      <c r="AM1690" s="19"/>
      <c r="AN1690" s="19"/>
      <c r="AO1690" s="19"/>
      <c r="AP1690" s="19"/>
      <c r="AQ1690" s="19"/>
      <c r="AR1690" s="19"/>
      <c r="AS1690" s="19"/>
      <c r="AT1690" s="19"/>
      <c r="AU1690" s="19"/>
      <c r="AV1690" s="19"/>
      <c r="AW1690" s="19"/>
      <c r="AX1690" s="19"/>
      <c r="AY1690" s="19"/>
      <c r="AZ1690" s="19"/>
    </row>
    <row r="1691" spans="1:52" ht="15.75" customHeight="1">
      <c r="A1691" s="19"/>
      <c r="B1691" s="19"/>
      <c r="C1691" s="19"/>
      <c r="D1691" s="19"/>
      <c r="E1691" s="19"/>
      <c r="F1691" s="19"/>
      <c r="G1691" s="19"/>
      <c r="H1691" s="19"/>
      <c r="I1691" s="19"/>
      <c r="J1691" s="19"/>
      <c r="K1691" s="19"/>
      <c r="L1691" s="19"/>
      <c r="M1691" s="19"/>
      <c r="N1691" s="19"/>
      <c r="O1691" s="19"/>
      <c r="P1691" s="19"/>
      <c r="Q1691" s="19"/>
      <c r="R1691" s="19"/>
      <c r="S1691" s="19"/>
      <c r="T1691" s="19"/>
      <c r="U1691" s="19"/>
      <c r="V1691" s="19"/>
      <c r="W1691" s="19"/>
      <c r="X1691" s="19"/>
      <c r="Y1691" s="19"/>
      <c r="Z1691" s="19"/>
      <c r="AA1691" s="19"/>
      <c r="AB1691" s="19"/>
      <c r="AC1691" s="19"/>
      <c r="AD1691" s="19"/>
      <c r="AE1691" s="19"/>
      <c r="AF1691" s="19"/>
      <c r="AG1691" s="19"/>
      <c r="AH1691" s="19"/>
      <c r="AI1691" s="19"/>
      <c r="AJ1691" s="19"/>
      <c r="AK1691" s="19"/>
      <c r="AL1691" s="19"/>
      <c r="AM1691" s="19"/>
      <c r="AN1691" s="19"/>
      <c r="AO1691" s="19"/>
      <c r="AP1691" s="19"/>
      <c r="AQ1691" s="19"/>
      <c r="AR1691" s="19"/>
      <c r="AS1691" s="19"/>
      <c r="AT1691" s="19"/>
      <c r="AU1691" s="19"/>
      <c r="AV1691" s="19"/>
      <c r="AW1691" s="19"/>
      <c r="AX1691" s="19"/>
      <c r="AY1691" s="19"/>
      <c r="AZ1691" s="19"/>
    </row>
    <row r="1692" spans="1:52" ht="15.75" customHeight="1">
      <c r="A1692" s="19"/>
      <c r="B1692" s="19"/>
      <c r="C1692" s="19"/>
      <c r="D1692" s="19"/>
      <c r="E1692" s="19"/>
      <c r="F1692" s="19"/>
      <c r="G1692" s="19"/>
      <c r="H1692" s="19"/>
      <c r="I1692" s="19"/>
      <c r="J1692" s="19"/>
      <c r="K1692" s="19"/>
      <c r="L1692" s="19"/>
      <c r="M1692" s="19"/>
      <c r="N1692" s="19"/>
      <c r="O1692" s="19"/>
      <c r="P1692" s="19"/>
      <c r="Q1692" s="19"/>
      <c r="R1692" s="19"/>
      <c r="S1692" s="19"/>
      <c r="T1692" s="19"/>
      <c r="U1692" s="19"/>
      <c r="V1692" s="19"/>
      <c r="W1692" s="19"/>
      <c r="X1692" s="19"/>
      <c r="Y1692" s="19"/>
      <c r="Z1692" s="19"/>
      <c r="AA1692" s="19"/>
      <c r="AB1692" s="19"/>
      <c r="AC1692" s="19"/>
      <c r="AD1692" s="19"/>
      <c r="AE1692" s="19"/>
      <c r="AF1692" s="19"/>
      <c r="AG1692" s="19"/>
      <c r="AH1692" s="19"/>
      <c r="AI1692" s="19"/>
      <c r="AJ1692" s="19"/>
      <c r="AK1692" s="19"/>
      <c r="AL1692" s="19"/>
      <c r="AM1692" s="19"/>
      <c r="AN1692" s="19"/>
      <c r="AO1692" s="19"/>
      <c r="AP1692" s="19"/>
      <c r="AQ1692" s="19"/>
      <c r="AR1692" s="19"/>
      <c r="AS1692" s="19"/>
      <c r="AT1692" s="19"/>
      <c r="AU1692" s="19"/>
      <c r="AV1692" s="19"/>
      <c r="AW1692" s="19"/>
      <c r="AX1692" s="19"/>
      <c r="AY1692" s="19"/>
      <c r="AZ1692" s="19"/>
    </row>
    <row r="1693" spans="1:52" ht="15.75" customHeight="1">
      <c r="A1693" s="19"/>
      <c r="B1693" s="19"/>
      <c r="C1693" s="19"/>
      <c r="D1693" s="19"/>
      <c r="E1693" s="19"/>
      <c r="F1693" s="19"/>
      <c r="G1693" s="19"/>
      <c r="H1693" s="19"/>
      <c r="I1693" s="19"/>
      <c r="J1693" s="19"/>
      <c r="K1693" s="19"/>
      <c r="L1693" s="19"/>
      <c r="M1693" s="19"/>
      <c r="N1693" s="19"/>
      <c r="O1693" s="19"/>
      <c r="P1693" s="19"/>
      <c r="Q1693" s="19"/>
      <c r="R1693" s="19"/>
      <c r="S1693" s="19"/>
      <c r="T1693" s="19"/>
      <c r="U1693" s="19"/>
      <c r="V1693" s="19"/>
      <c r="W1693" s="19"/>
      <c r="X1693" s="19"/>
      <c r="Y1693" s="19"/>
      <c r="Z1693" s="19"/>
      <c r="AA1693" s="19"/>
      <c r="AB1693" s="19"/>
      <c r="AC1693" s="19"/>
      <c r="AD1693" s="19"/>
      <c r="AE1693" s="19"/>
      <c r="AF1693" s="19"/>
      <c r="AG1693" s="19"/>
      <c r="AH1693" s="19"/>
      <c r="AI1693" s="19"/>
      <c r="AJ1693" s="19"/>
      <c r="AK1693" s="19"/>
      <c r="AL1693" s="19"/>
      <c r="AM1693" s="19"/>
      <c r="AN1693" s="19"/>
      <c r="AO1693" s="19"/>
      <c r="AP1693" s="19"/>
      <c r="AQ1693" s="19"/>
      <c r="AR1693" s="19"/>
      <c r="AS1693" s="19"/>
      <c r="AT1693" s="19"/>
      <c r="AU1693" s="19"/>
      <c r="AV1693" s="19"/>
      <c r="AW1693" s="19"/>
      <c r="AX1693" s="19"/>
      <c r="AY1693" s="19"/>
      <c r="AZ1693" s="19"/>
    </row>
    <row r="1694" spans="1:52" ht="15.75" customHeight="1">
      <c r="A1694" s="19"/>
      <c r="B1694" s="19"/>
      <c r="C1694" s="19"/>
      <c r="D1694" s="19"/>
      <c r="E1694" s="19"/>
      <c r="F1694" s="19"/>
      <c r="G1694" s="19"/>
      <c r="H1694" s="19"/>
      <c r="I1694" s="19"/>
      <c r="J1694" s="19"/>
      <c r="K1694" s="19"/>
      <c r="L1694" s="19"/>
      <c r="M1694" s="19"/>
      <c r="N1694" s="19"/>
      <c r="O1694" s="19"/>
      <c r="P1694" s="19"/>
      <c r="Q1694" s="19"/>
      <c r="R1694" s="19"/>
      <c r="S1694" s="19"/>
      <c r="T1694" s="19"/>
      <c r="U1694" s="19"/>
      <c r="V1694" s="19"/>
      <c r="W1694" s="19"/>
      <c r="X1694" s="19"/>
      <c r="Y1694" s="19"/>
      <c r="Z1694" s="19"/>
      <c r="AA1694" s="19"/>
      <c r="AB1694" s="19"/>
      <c r="AC1694" s="19"/>
      <c r="AD1694" s="19"/>
      <c r="AE1694" s="19"/>
      <c r="AF1694" s="19"/>
      <c r="AG1694" s="19"/>
      <c r="AH1694" s="19"/>
      <c r="AI1694" s="19"/>
      <c r="AJ1694" s="19"/>
      <c r="AK1694" s="19"/>
      <c r="AL1694" s="19"/>
      <c r="AM1694" s="19"/>
      <c r="AN1694" s="19"/>
      <c r="AO1694" s="19"/>
      <c r="AP1694" s="19"/>
      <c r="AQ1694" s="19"/>
      <c r="AR1694" s="19"/>
      <c r="AS1694" s="19"/>
      <c r="AT1694" s="19"/>
      <c r="AU1694" s="19"/>
      <c r="AV1694" s="19"/>
      <c r="AW1694" s="19"/>
      <c r="AX1694" s="19"/>
      <c r="AY1694" s="19"/>
      <c r="AZ1694" s="19"/>
    </row>
    <row r="1695" spans="1:52" ht="15.75" customHeight="1">
      <c r="A1695" s="19"/>
      <c r="B1695" s="19"/>
      <c r="C1695" s="19"/>
      <c r="D1695" s="19"/>
      <c r="E1695" s="19"/>
      <c r="F1695" s="19"/>
      <c r="G1695" s="19"/>
      <c r="H1695" s="19"/>
      <c r="I1695" s="19"/>
      <c r="J1695" s="19"/>
      <c r="K1695" s="19"/>
      <c r="L1695" s="19"/>
      <c r="M1695" s="19"/>
      <c r="N1695" s="19"/>
      <c r="O1695" s="19"/>
      <c r="P1695" s="19"/>
      <c r="Q1695" s="19"/>
      <c r="R1695" s="19"/>
      <c r="S1695" s="19"/>
      <c r="T1695" s="19"/>
      <c r="U1695" s="19"/>
      <c r="V1695" s="19"/>
      <c r="W1695" s="19"/>
      <c r="X1695" s="19"/>
      <c r="Y1695" s="19"/>
      <c r="Z1695" s="19"/>
      <c r="AA1695" s="19"/>
      <c r="AB1695" s="19"/>
      <c r="AC1695" s="19"/>
      <c r="AD1695" s="19"/>
      <c r="AE1695" s="19"/>
      <c r="AF1695" s="19"/>
      <c r="AG1695" s="19"/>
      <c r="AH1695" s="19"/>
      <c r="AI1695" s="19"/>
      <c r="AJ1695" s="19"/>
      <c r="AK1695" s="19"/>
      <c r="AL1695" s="19"/>
      <c r="AM1695" s="19"/>
      <c r="AN1695" s="19"/>
      <c r="AO1695" s="19"/>
      <c r="AP1695" s="19"/>
      <c r="AQ1695" s="19"/>
      <c r="AR1695" s="19"/>
      <c r="AS1695" s="19"/>
      <c r="AT1695" s="19"/>
      <c r="AU1695" s="19"/>
      <c r="AV1695" s="19"/>
      <c r="AW1695" s="19"/>
      <c r="AX1695" s="19"/>
      <c r="AY1695" s="19"/>
      <c r="AZ1695" s="19"/>
    </row>
    <row r="1696" spans="1:52" ht="15.75" customHeight="1">
      <c r="A1696" s="19"/>
      <c r="B1696" s="19"/>
      <c r="C1696" s="19"/>
      <c r="D1696" s="19"/>
      <c r="E1696" s="19"/>
      <c r="F1696" s="19"/>
      <c r="G1696" s="19"/>
      <c r="H1696" s="19"/>
      <c r="I1696" s="19"/>
      <c r="J1696" s="19"/>
      <c r="K1696" s="19"/>
      <c r="L1696" s="19"/>
      <c r="M1696" s="19"/>
      <c r="N1696" s="19"/>
      <c r="O1696" s="19"/>
      <c r="P1696" s="19"/>
      <c r="Q1696" s="19"/>
      <c r="R1696" s="19"/>
      <c r="S1696" s="19"/>
      <c r="T1696" s="19"/>
      <c r="U1696" s="19"/>
      <c r="V1696" s="19"/>
      <c r="W1696" s="19"/>
      <c r="X1696" s="19"/>
      <c r="Y1696" s="19"/>
      <c r="Z1696" s="19"/>
      <c r="AA1696" s="19"/>
      <c r="AB1696" s="19"/>
      <c r="AC1696" s="19"/>
      <c r="AD1696" s="19"/>
      <c r="AE1696" s="19"/>
      <c r="AF1696" s="19"/>
      <c r="AG1696" s="19"/>
      <c r="AH1696" s="19"/>
      <c r="AI1696" s="19"/>
      <c r="AJ1696" s="19"/>
      <c r="AK1696" s="19"/>
      <c r="AL1696" s="19"/>
      <c r="AM1696" s="19"/>
      <c r="AN1696" s="19"/>
      <c r="AO1696" s="19"/>
      <c r="AP1696" s="19"/>
      <c r="AQ1696" s="19"/>
      <c r="AR1696" s="19"/>
      <c r="AS1696" s="19"/>
      <c r="AT1696" s="19"/>
      <c r="AU1696" s="19"/>
      <c r="AV1696" s="19"/>
      <c r="AW1696" s="19"/>
      <c r="AX1696" s="19"/>
      <c r="AY1696" s="19"/>
      <c r="AZ1696" s="19"/>
    </row>
    <row r="1697" spans="1:52" ht="15.75" customHeight="1">
      <c r="A1697" s="19"/>
      <c r="B1697" s="19"/>
      <c r="C1697" s="19"/>
      <c r="D1697" s="19"/>
      <c r="E1697" s="19"/>
      <c r="F1697" s="19"/>
      <c r="G1697" s="19"/>
      <c r="H1697" s="19"/>
      <c r="I1697" s="19"/>
      <c r="J1697" s="19"/>
      <c r="K1697" s="19"/>
      <c r="L1697" s="19"/>
      <c r="M1697" s="19"/>
      <c r="N1697" s="19"/>
      <c r="O1697" s="19"/>
      <c r="P1697" s="19"/>
      <c r="Q1697" s="19"/>
      <c r="R1697" s="19"/>
      <c r="S1697" s="19"/>
      <c r="T1697" s="19"/>
      <c r="U1697" s="19"/>
      <c r="V1697" s="19"/>
      <c r="W1697" s="19"/>
      <c r="X1697" s="19"/>
      <c r="Y1697" s="19"/>
      <c r="Z1697" s="19"/>
      <c r="AA1697" s="19"/>
      <c r="AB1697" s="19"/>
      <c r="AC1697" s="19"/>
      <c r="AD1697" s="19"/>
      <c r="AE1697" s="19"/>
      <c r="AF1697" s="19"/>
      <c r="AG1697" s="19"/>
      <c r="AH1697" s="19"/>
      <c r="AI1697" s="19"/>
      <c r="AJ1697" s="19"/>
      <c r="AK1697" s="19"/>
      <c r="AL1697" s="19"/>
      <c r="AM1697" s="19"/>
      <c r="AN1697" s="19"/>
      <c r="AO1697" s="19"/>
      <c r="AP1697" s="19"/>
      <c r="AQ1697" s="19"/>
      <c r="AR1697" s="19"/>
      <c r="AS1697" s="19"/>
      <c r="AT1697" s="19"/>
      <c r="AU1697" s="19"/>
      <c r="AV1697" s="19"/>
      <c r="AW1697" s="19"/>
      <c r="AX1697" s="19"/>
      <c r="AY1697" s="19"/>
      <c r="AZ1697" s="19"/>
    </row>
    <row r="1698" spans="1:52" ht="15.75" customHeight="1">
      <c r="A1698" s="19"/>
      <c r="B1698" s="19"/>
      <c r="C1698" s="19"/>
      <c r="D1698" s="19"/>
      <c r="E1698" s="19"/>
      <c r="F1698" s="19"/>
      <c r="G1698" s="19"/>
      <c r="H1698" s="19"/>
      <c r="I1698" s="19"/>
      <c r="J1698" s="19"/>
      <c r="K1698" s="19"/>
      <c r="L1698" s="19"/>
      <c r="M1698" s="19"/>
      <c r="N1698" s="19"/>
      <c r="O1698" s="19"/>
      <c r="P1698" s="19"/>
      <c r="Q1698" s="19"/>
      <c r="R1698" s="19"/>
      <c r="S1698" s="19"/>
      <c r="T1698" s="19"/>
      <c r="U1698" s="19"/>
      <c r="V1698" s="19"/>
      <c r="W1698" s="19"/>
      <c r="X1698" s="19"/>
      <c r="Y1698" s="19"/>
      <c r="Z1698" s="19"/>
      <c r="AA1698" s="19"/>
      <c r="AB1698" s="19"/>
      <c r="AC1698" s="19"/>
      <c r="AD1698" s="19"/>
      <c r="AE1698" s="19"/>
      <c r="AF1698" s="19"/>
      <c r="AG1698" s="19"/>
      <c r="AH1698" s="19"/>
      <c r="AI1698" s="19"/>
      <c r="AJ1698" s="19"/>
      <c r="AK1698" s="19"/>
      <c r="AL1698" s="19"/>
      <c r="AM1698" s="19"/>
      <c r="AN1698" s="19"/>
      <c r="AO1698" s="19"/>
      <c r="AP1698" s="19"/>
      <c r="AQ1698" s="19"/>
      <c r="AR1698" s="19"/>
      <c r="AS1698" s="19"/>
      <c r="AT1698" s="19"/>
      <c r="AU1698" s="19"/>
      <c r="AV1698" s="19"/>
      <c r="AW1698" s="19"/>
      <c r="AX1698" s="19"/>
      <c r="AY1698" s="19"/>
      <c r="AZ1698" s="19"/>
    </row>
    <row r="1699" spans="1:52" ht="15.75" customHeight="1">
      <c r="A1699" s="19"/>
      <c r="B1699" s="19"/>
      <c r="C1699" s="19"/>
      <c r="D1699" s="19"/>
      <c r="E1699" s="19"/>
      <c r="F1699" s="19"/>
      <c r="G1699" s="19"/>
      <c r="H1699" s="19"/>
      <c r="I1699" s="19"/>
      <c r="J1699" s="19"/>
      <c r="K1699" s="19"/>
      <c r="L1699" s="19"/>
      <c r="M1699" s="19"/>
      <c r="N1699" s="19"/>
      <c r="O1699" s="19"/>
      <c r="P1699" s="19"/>
      <c r="Q1699" s="19"/>
      <c r="R1699" s="19"/>
      <c r="S1699" s="19"/>
      <c r="T1699" s="19"/>
      <c r="U1699" s="19"/>
      <c r="V1699" s="19"/>
      <c r="W1699" s="19"/>
      <c r="X1699" s="19"/>
      <c r="Y1699" s="19"/>
      <c r="Z1699" s="19"/>
      <c r="AA1699" s="19"/>
      <c r="AB1699" s="19"/>
      <c r="AC1699" s="19"/>
      <c r="AD1699" s="19"/>
      <c r="AE1699" s="19"/>
      <c r="AF1699" s="19"/>
      <c r="AG1699" s="19"/>
      <c r="AH1699" s="19"/>
      <c r="AI1699" s="19"/>
      <c r="AJ1699" s="19"/>
      <c r="AK1699" s="19"/>
      <c r="AL1699" s="19"/>
      <c r="AM1699" s="19"/>
      <c r="AN1699" s="19"/>
      <c r="AO1699" s="19"/>
      <c r="AP1699" s="19"/>
      <c r="AQ1699" s="19"/>
      <c r="AR1699" s="19"/>
      <c r="AS1699" s="19"/>
      <c r="AT1699" s="19"/>
      <c r="AU1699" s="19"/>
      <c r="AV1699" s="19"/>
      <c r="AW1699" s="19"/>
      <c r="AX1699" s="19"/>
      <c r="AY1699" s="19"/>
      <c r="AZ1699" s="19"/>
    </row>
    <row r="1700" spans="1:52" ht="15.75" customHeight="1">
      <c r="A1700" s="19"/>
      <c r="B1700" s="19"/>
      <c r="C1700" s="19"/>
      <c r="D1700" s="19"/>
      <c r="E1700" s="19"/>
      <c r="F1700" s="19"/>
      <c r="G1700" s="19"/>
      <c r="H1700" s="19"/>
      <c r="I1700" s="19"/>
      <c r="J1700" s="19"/>
      <c r="K1700" s="19"/>
      <c r="L1700" s="19"/>
      <c r="M1700" s="19"/>
      <c r="N1700" s="19"/>
      <c r="O1700" s="19"/>
      <c r="P1700" s="19"/>
      <c r="Q1700" s="19"/>
      <c r="R1700" s="19"/>
      <c r="S1700" s="19"/>
      <c r="T1700" s="19"/>
      <c r="U1700" s="19"/>
      <c r="V1700" s="19"/>
      <c r="W1700" s="19"/>
      <c r="X1700" s="19"/>
      <c r="Y1700" s="19"/>
      <c r="Z1700" s="19"/>
      <c r="AA1700" s="19"/>
      <c r="AB1700" s="19"/>
      <c r="AC1700" s="19"/>
      <c r="AD1700" s="19"/>
      <c r="AE1700" s="19"/>
      <c r="AF1700" s="19"/>
      <c r="AG1700" s="19"/>
      <c r="AH1700" s="19"/>
      <c r="AI1700" s="19"/>
      <c r="AJ1700" s="19"/>
      <c r="AK1700" s="19"/>
      <c r="AL1700" s="19"/>
      <c r="AM1700" s="19"/>
      <c r="AN1700" s="19"/>
      <c r="AO1700" s="19"/>
      <c r="AP1700" s="19"/>
      <c r="AQ1700" s="19"/>
      <c r="AR1700" s="19"/>
      <c r="AS1700" s="19"/>
      <c r="AT1700" s="19"/>
      <c r="AU1700" s="19"/>
      <c r="AV1700" s="19"/>
      <c r="AW1700" s="19"/>
      <c r="AX1700" s="19"/>
      <c r="AY1700" s="19"/>
      <c r="AZ1700" s="19"/>
    </row>
    <row r="1701" spans="1:52" ht="15.75" customHeight="1">
      <c r="A1701" s="19"/>
      <c r="B1701" s="19"/>
      <c r="C1701" s="19"/>
      <c r="D1701" s="19"/>
      <c r="E1701" s="19"/>
      <c r="F1701" s="19"/>
      <c r="G1701" s="19"/>
      <c r="H1701" s="19"/>
      <c r="I1701" s="19"/>
      <c r="J1701" s="19"/>
      <c r="K1701" s="19"/>
      <c r="L1701" s="19"/>
      <c r="M1701" s="19"/>
      <c r="N1701" s="19"/>
      <c r="O1701" s="19"/>
      <c r="P1701" s="19"/>
      <c r="Q1701" s="19"/>
      <c r="R1701" s="19"/>
      <c r="S1701" s="19"/>
      <c r="T1701" s="19"/>
      <c r="U1701" s="19"/>
      <c r="V1701" s="19"/>
      <c r="W1701" s="19"/>
      <c r="X1701" s="19"/>
      <c r="Y1701" s="19"/>
      <c r="Z1701" s="19"/>
      <c r="AA1701" s="19"/>
      <c r="AB1701" s="19"/>
      <c r="AC1701" s="19"/>
      <c r="AD1701" s="19"/>
      <c r="AE1701" s="19"/>
      <c r="AF1701" s="19"/>
      <c r="AG1701" s="19"/>
      <c r="AH1701" s="19"/>
      <c r="AI1701" s="19"/>
      <c r="AJ1701" s="19"/>
      <c r="AK1701" s="19"/>
      <c r="AL1701" s="19"/>
      <c r="AM1701" s="19"/>
      <c r="AN1701" s="19"/>
      <c r="AO1701" s="19"/>
      <c r="AP1701" s="19"/>
      <c r="AQ1701" s="19"/>
      <c r="AR1701" s="19"/>
      <c r="AS1701" s="19"/>
      <c r="AT1701" s="19"/>
      <c r="AU1701" s="19"/>
      <c r="AV1701" s="19"/>
      <c r="AW1701" s="19"/>
      <c r="AX1701" s="19"/>
      <c r="AY1701" s="19"/>
      <c r="AZ1701" s="19"/>
    </row>
    <row r="1702" spans="1:52" ht="15.75" customHeight="1">
      <c r="A1702" s="19"/>
      <c r="B1702" s="19"/>
      <c r="C1702" s="19"/>
      <c r="D1702" s="19"/>
      <c r="E1702" s="19"/>
      <c r="F1702" s="19"/>
      <c r="G1702" s="19"/>
      <c r="H1702" s="19"/>
      <c r="I1702" s="19"/>
      <c r="J1702" s="19"/>
      <c r="K1702" s="19"/>
      <c r="L1702" s="19"/>
      <c r="M1702" s="19"/>
      <c r="N1702" s="19"/>
      <c r="O1702" s="19"/>
      <c r="P1702" s="19"/>
      <c r="Q1702" s="19"/>
      <c r="R1702" s="19"/>
      <c r="S1702" s="19"/>
      <c r="T1702" s="19"/>
      <c r="U1702" s="19"/>
      <c r="V1702" s="19"/>
      <c r="W1702" s="19"/>
      <c r="X1702" s="19"/>
      <c r="Y1702" s="19"/>
      <c r="Z1702" s="19"/>
      <c r="AA1702" s="19"/>
      <c r="AB1702" s="19"/>
      <c r="AC1702" s="19"/>
      <c r="AD1702" s="19"/>
      <c r="AE1702" s="19"/>
      <c r="AF1702" s="19"/>
      <c r="AG1702" s="19"/>
      <c r="AH1702" s="19"/>
      <c r="AI1702" s="19"/>
      <c r="AJ1702" s="19"/>
      <c r="AK1702" s="19"/>
      <c r="AL1702" s="19"/>
      <c r="AM1702" s="19"/>
      <c r="AN1702" s="19"/>
      <c r="AO1702" s="19"/>
      <c r="AP1702" s="19"/>
      <c r="AQ1702" s="19"/>
      <c r="AR1702" s="19"/>
      <c r="AS1702" s="19"/>
      <c r="AT1702" s="19"/>
      <c r="AU1702" s="19"/>
      <c r="AV1702" s="19"/>
      <c r="AW1702" s="19"/>
      <c r="AX1702" s="19"/>
      <c r="AY1702" s="19"/>
      <c r="AZ1702" s="19"/>
    </row>
    <row r="1703" spans="1:52" ht="15.75" customHeight="1">
      <c r="A1703" s="19"/>
      <c r="B1703" s="19"/>
      <c r="C1703" s="19"/>
      <c r="D1703" s="19"/>
      <c r="E1703" s="19"/>
      <c r="F1703" s="19"/>
      <c r="G1703" s="19"/>
      <c r="H1703" s="19"/>
      <c r="I1703" s="19"/>
      <c r="J1703" s="19"/>
      <c r="K1703" s="19"/>
      <c r="L1703" s="19"/>
      <c r="M1703" s="19"/>
      <c r="N1703" s="19"/>
      <c r="O1703" s="19"/>
      <c r="P1703" s="19"/>
      <c r="Q1703" s="19"/>
      <c r="R1703" s="19"/>
      <c r="S1703" s="19"/>
      <c r="T1703" s="19"/>
      <c r="U1703" s="19"/>
      <c r="V1703" s="19"/>
      <c r="W1703" s="19"/>
      <c r="X1703" s="19"/>
      <c r="Y1703" s="19"/>
      <c r="Z1703" s="19"/>
      <c r="AA1703" s="19"/>
      <c r="AB1703" s="19"/>
      <c r="AC1703" s="19"/>
      <c r="AD1703" s="19"/>
      <c r="AE1703" s="19"/>
      <c r="AF1703" s="19"/>
      <c r="AG1703" s="19"/>
      <c r="AH1703" s="19"/>
      <c r="AI1703" s="19"/>
      <c r="AJ1703" s="19"/>
      <c r="AK1703" s="19"/>
      <c r="AL1703" s="19"/>
      <c r="AM1703" s="19"/>
      <c r="AN1703" s="19"/>
      <c r="AO1703" s="19"/>
      <c r="AP1703" s="19"/>
      <c r="AQ1703" s="19"/>
      <c r="AR1703" s="19"/>
      <c r="AS1703" s="19"/>
      <c r="AT1703" s="19"/>
      <c r="AU1703" s="19"/>
      <c r="AV1703" s="19"/>
      <c r="AW1703" s="19"/>
      <c r="AX1703" s="19"/>
      <c r="AY1703" s="19"/>
      <c r="AZ1703" s="19"/>
    </row>
    <row r="1704" spans="1:52" ht="15.75" customHeight="1">
      <c r="A1704" s="19"/>
      <c r="B1704" s="19"/>
      <c r="C1704" s="19"/>
      <c r="D1704" s="19"/>
      <c r="E1704" s="19"/>
      <c r="F1704" s="19"/>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row>
    <row r="1705" spans="1:52" ht="15.75" customHeight="1">
      <c r="A1705" s="19"/>
      <c r="B1705" s="19"/>
      <c r="C1705" s="19"/>
      <c r="D1705" s="19"/>
      <c r="E1705" s="19"/>
      <c r="F1705" s="19"/>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row>
    <row r="1706" spans="1:52" ht="15.75" customHeight="1">
      <c r="A1706" s="19"/>
      <c r="B1706" s="19"/>
      <c r="C1706" s="19"/>
      <c r="D1706" s="19"/>
      <c r="E1706" s="19"/>
      <c r="F1706" s="19"/>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row>
    <row r="1707" spans="1:52" ht="15.75" customHeight="1">
      <c r="A1707" s="19"/>
      <c r="B1707" s="19"/>
      <c r="C1707" s="19"/>
      <c r="D1707" s="19"/>
      <c r="E1707" s="19"/>
      <c r="F1707" s="19"/>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row>
    <row r="1708" spans="1:52" ht="15.75" customHeight="1">
      <c r="A1708" s="19"/>
      <c r="B1708" s="19"/>
      <c r="C1708" s="19"/>
      <c r="D1708" s="19"/>
      <c r="E1708" s="19"/>
      <c r="F1708" s="19"/>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row>
    <row r="1709" spans="1:52" ht="15.75" customHeight="1">
      <c r="A1709" s="19"/>
      <c r="B1709" s="19"/>
      <c r="C1709" s="19"/>
      <c r="D1709" s="19"/>
      <c r="E1709" s="19"/>
      <c r="F1709" s="19"/>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row>
    <row r="1710" spans="1:52" ht="15.75" customHeight="1">
      <c r="A1710" s="19"/>
      <c r="B1710" s="19"/>
      <c r="C1710" s="19"/>
      <c r="D1710" s="19"/>
      <c r="E1710" s="19"/>
      <c r="F1710" s="19"/>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row>
    <row r="1711" spans="1:52" ht="15.75" customHeight="1">
      <c r="A1711" s="19"/>
      <c r="B1711" s="19"/>
      <c r="C1711" s="19"/>
      <c r="D1711" s="19"/>
      <c r="E1711" s="19"/>
      <c r="F1711" s="19"/>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row>
    <row r="1712" spans="1:52" ht="15.75" customHeight="1">
      <c r="A1712" s="19"/>
      <c r="B1712" s="19"/>
      <c r="C1712" s="19"/>
      <c r="D1712" s="19"/>
      <c r="E1712" s="19"/>
      <c r="F1712" s="19"/>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row>
    <row r="1713" spans="1:52" ht="15.75" customHeight="1">
      <c r="A1713" s="19"/>
      <c r="B1713" s="19"/>
      <c r="C1713" s="19"/>
      <c r="D1713" s="19"/>
      <c r="E1713" s="19"/>
      <c r="F1713" s="19"/>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row>
    <row r="1714" spans="1:52" ht="15.75" customHeight="1">
      <c r="A1714" s="19"/>
      <c r="B1714" s="19"/>
      <c r="C1714" s="19"/>
      <c r="D1714" s="19"/>
      <c r="E1714" s="19"/>
      <c r="F1714" s="19"/>
      <c r="G1714" s="19"/>
      <c r="H1714" s="19"/>
      <c r="I1714" s="19"/>
      <c r="J1714" s="19"/>
      <c r="K1714" s="19"/>
      <c r="L1714" s="19"/>
      <c r="M1714" s="19"/>
      <c r="N1714" s="19"/>
      <c r="O1714" s="19"/>
      <c r="P1714" s="19"/>
      <c r="Q1714" s="19"/>
      <c r="R1714" s="19"/>
      <c r="S1714" s="19"/>
      <c r="T1714" s="19"/>
      <c r="U1714" s="19"/>
      <c r="V1714" s="19"/>
      <c r="W1714" s="19"/>
      <c r="X1714" s="19"/>
      <c r="Y1714" s="19"/>
      <c r="Z1714" s="19"/>
      <c r="AA1714" s="19"/>
      <c r="AB1714" s="19"/>
      <c r="AC1714" s="19"/>
      <c r="AD1714" s="19"/>
      <c r="AE1714" s="19"/>
      <c r="AF1714" s="19"/>
      <c r="AG1714" s="19"/>
      <c r="AH1714" s="19"/>
      <c r="AI1714" s="19"/>
      <c r="AJ1714" s="19"/>
      <c r="AK1714" s="19"/>
      <c r="AL1714" s="19"/>
      <c r="AM1714" s="19"/>
      <c r="AN1714" s="19"/>
      <c r="AO1714" s="19"/>
      <c r="AP1714" s="19"/>
      <c r="AQ1714" s="19"/>
      <c r="AR1714" s="19"/>
      <c r="AS1714" s="19"/>
      <c r="AT1714" s="19"/>
      <c r="AU1714" s="19"/>
      <c r="AV1714" s="19"/>
      <c r="AW1714" s="19"/>
      <c r="AX1714" s="19"/>
      <c r="AY1714" s="19"/>
      <c r="AZ1714" s="19"/>
    </row>
    <row r="1715" spans="1:52" ht="15.75" customHeight="1">
      <c r="A1715" s="19"/>
      <c r="B1715" s="19"/>
      <c r="C1715" s="19"/>
      <c r="D1715" s="19"/>
      <c r="E1715" s="19"/>
      <c r="F1715" s="19"/>
      <c r="G1715" s="19"/>
      <c r="H1715" s="19"/>
      <c r="I1715" s="19"/>
      <c r="J1715" s="19"/>
      <c r="K1715" s="19"/>
      <c r="L1715" s="19"/>
      <c r="M1715" s="19"/>
      <c r="N1715" s="19"/>
      <c r="O1715" s="19"/>
      <c r="P1715" s="19"/>
      <c r="Q1715" s="19"/>
      <c r="R1715" s="19"/>
      <c r="S1715" s="19"/>
      <c r="T1715" s="19"/>
      <c r="U1715" s="19"/>
      <c r="V1715" s="19"/>
      <c r="W1715" s="19"/>
      <c r="X1715" s="19"/>
      <c r="Y1715" s="19"/>
      <c r="Z1715" s="19"/>
      <c r="AA1715" s="19"/>
      <c r="AB1715" s="19"/>
      <c r="AC1715" s="19"/>
      <c r="AD1715" s="19"/>
      <c r="AE1715" s="19"/>
      <c r="AF1715" s="19"/>
      <c r="AG1715" s="19"/>
      <c r="AH1715" s="19"/>
      <c r="AI1715" s="19"/>
      <c r="AJ1715" s="19"/>
      <c r="AK1715" s="19"/>
      <c r="AL1715" s="19"/>
      <c r="AM1715" s="19"/>
      <c r="AN1715" s="19"/>
      <c r="AO1715" s="19"/>
      <c r="AP1715" s="19"/>
      <c r="AQ1715" s="19"/>
      <c r="AR1715" s="19"/>
      <c r="AS1715" s="19"/>
      <c r="AT1715" s="19"/>
      <c r="AU1715" s="19"/>
      <c r="AV1715" s="19"/>
      <c r="AW1715" s="19"/>
      <c r="AX1715" s="19"/>
      <c r="AY1715" s="19"/>
      <c r="AZ1715" s="19"/>
    </row>
    <row r="1716" spans="1:52" ht="15.75" customHeight="1">
      <c r="A1716" s="19"/>
      <c r="B1716" s="19"/>
      <c r="C1716" s="19"/>
      <c r="D1716" s="19"/>
      <c r="E1716" s="19"/>
      <c r="F1716" s="19"/>
      <c r="G1716" s="19"/>
      <c r="H1716" s="19"/>
      <c r="I1716" s="19"/>
      <c r="J1716" s="19"/>
      <c r="K1716" s="19"/>
      <c r="L1716" s="19"/>
      <c r="M1716" s="19"/>
      <c r="N1716" s="19"/>
      <c r="O1716" s="19"/>
      <c r="P1716" s="19"/>
      <c r="Q1716" s="19"/>
      <c r="R1716" s="19"/>
      <c r="S1716" s="19"/>
      <c r="T1716" s="19"/>
      <c r="U1716" s="19"/>
      <c r="V1716" s="19"/>
      <c r="W1716" s="19"/>
      <c r="X1716" s="19"/>
      <c r="Y1716" s="19"/>
      <c r="Z1716" s="19"/>
      <c r="AA1716" s="19"/>
      <c r="AB1716" s="19"/>
      <c r="AC1716" s="19"/>
      <c r="AD1716" s="19"/>
      <c r="AE1716" s="19"/>
      <c r="AF1716" s="19"/>
      <c r="AG1716" s="19"/>
      <c r="AH1716" s="19"/>
      <c r="AI1716" s="19"/>
      <c r="AJ1716" s="19"/>
      <c r="AK1716" s="19"/>
      <c r="AL1716" s="19"/>
      <c r="AM1716" s="19"/>
      <c r="AN1716" s="19"/>
      <c r="AO1716" s="19"/>
      <c r="AP1716" s="19"/>
      <c r="AQ1716" s="19"/>
      <c r="AR1716" s="19"/>
      <c r="AS1716" s="19"/>
      <c r="AT1716" s="19"/>
      <c r="AU1716" s="19"/>
      <c r="AV1716" s="19"/>
      <c r="AW1716" s="19"/>
      <c r="AX1716" s="19"/>
      <c r="AY1716" s="19"/>
      <c r="AZ1716" s="19"/>
    </row>
    <row r="1717" spans="1:52" ht="15.75" customHeight="1">
      <c r="A1717" s="19"/>
      <c r="B1717" s="19"/>
      <c r="C1717" s="19"/>
      <c r="D1717" s="19"/>
      <c r="E1717" s="19"/>
      <c r="F1717" s="19"/>
      <c r="G1717" s="19"/>
      <c r="H1717" s="19"/>
      <c r="I1717" s="19"/>
      <c r="J1717" s="19"/>
      <c r="K1717" s="19"/>
      <c r="L1717" s="19"/>
      <c r="M1717" s="19"/>
      <c r="N1717" s="19"/>
      <c r="O1717" s="19"/>
      <c r="P1717" s="19"/>
      <c r="Q1717" s="19"/>
      <c r="R1717" s="19"/>
      <c r="S1717" s="19"/>
      <c r="T1717" s="19"/>
      <c r="U1717" s="19"/>
      <c r="V1717" s="19"/>
      <c r="W1717" s="19"/>
      <c r="X1717" s="19"/>
      <c r="Y1717" s="19"/>
      <c r="Z1717" s="19"/>
      <c r="AA1717" s="19"/>
      <c r="AB1717" s="19"/>
      <c r="AC1717" s="19"/>
      <c r="AD1717" s="19"/>
      <c r="AE1717" s="19"/>
      <c r="AF1717" s="19"/>
      <c r="AG1717" s="19"/>
      <c r="AH1717" s="19"/>
      <c r="AI1717" s="19"/>
      <c r="AJ1717" s="19"/>
      <c r="AK1717" s="19"/>
      <c r="AL1717" s="19"/>
      <c r="AM1717" s="19"/>
      <c r="AN1717" s="19"/>
      <c r="AO1717" s="19"/>
      <c r="AP1717" s="19"/>
      <c r="AQ1717" s="19"/>
      <c r="AR1717" s="19"/>
      <c r="AS1717" s="19"/>
      <c r="AT1717" s="19"/>
      <c r="AU1717" s="19"/>
      <c r="AV1717" s="19"/>
      <c r="AW1717" s="19"/>
      <c r="AX1717" s="19"/>
      <c r="AY1717" s="19"/>
      <c r="AZ1717" s="19"/>
    </row>
    <row r="1718" spans="1:52" ht="15.75" customHeight="1">
      <c r="A1718" s="19"/>
      <c r="B1718" s="19"/>
      <c r="C1718" s="19"/>
      <c r="D1718" s="19"/>
      <c r="E1718" s="19"/>
      <c r="F1718" s="19"/>
      <c r="G1718" s="19"/>
      <c r="H1718" s="19"/>
      <c r="I1718" s="19"/>
      <c r="J1718" s="19"/>
      <c r="K1718" s="19"/>
      <c r="L1718" s="19"/>
      <c r="M1718" s="19"/>
      <c r="N1718" s="19"/>
      <c r="O1718" s="19"/>
      <c r="P1718" s="19"/>
      <c r="Q1718" s="19"/>
      <c r="R1718" s="19"/>
      <c r="S1718" s="19"/>
      <c r="T1718" s="19"/>
      <c r="U1718" s="19"/>
      <c r="V1718" s="19"/>
      <c r="W1718" s="19"/>
      <c r="X1718" s="19"/>
      <c r="Y1718" s="19"/>
      <c r="Z1718" s="19"/>
      <c r="AA1718" s="19"/>
      <c r="AB1718" s="19"/>
      <c r="AC1718" s="19"/>
      <c r="AD1718" s="19"/>
      <c r="AE1718" s="19"/>
      <c r="AF1718" s="19"/>
      <c r="AG1718" s="19"/>
      <c r="AH1718" s="19"/>
      <c r="AI1718" s="19"/>
      <c r="AJ1718" s="19"/>
      <c r="AK1718" s="19"/>
      <c r="AL1718" s="19"/>
      <c r="AM1718" s="19"/>
      <c r="AN1718" s="19"/>
      <c r="AO1718" s="19"/>
      <c r="AP1718" s="19"/>
      <c r="AQ1718" s="19"/>
      <c r="AR1718" s="19"/>
      <c r="AS1718" s="19"/>
      <c r="AT1718" s="19"/>
      <c r="AU1718" s="19"/>
      <c r="AV1718" s="19"/>
      <c r="AW1718" s="19"/>
      <c r="AX1718" s="19"/>
      <c r="AY1718" s="19"/>
      <c r="AZ1718" s="19"/>
    </row>
    <row r="1719" spans="1:52" ht="15.75" customHeight="1">
      <c r="A1719" s="19"/>
      <c r="B1719" s="19"/>
      <c r="C1719" s="19"/>
      <c r="D1719" s="19"/>
      <c r="E1719" s="19"/>
      <c r="F1719" s="19"/>
      <c r="G1719" s="19"/>
      <c r="H1719" s="19"/>
      <c r="I1719" s="19"/>
      <c r="J1719" s="19"/>
      <c r="K1719" s="19"/>
      <c r="L1719" s="19"/>
      <c r="M1719" s="19"/>
      <c r="N1719" s="19"/>
      <c r="O1719" s="19"/>
      <c r="P1719" s="19"/>
      <c r="Q1719" s="19"/>
      <c r="R1719" s="19"/>
      <c r="S1719" s="19"/>
      <c r="T1719" s="19"/>
      <c r="U1719" s="19"/>
      <c r="V1719" s="19"/>
      <c r="W1719" s="19"/>
      <c r="X1719" s="19"/>
      <c r="Y1719" s="19"/>
      <c r="Z1719" s="19"/>
      <c r="AA1719" s="19"/>
      <c r="AB1719" s="19"/>
      <c r="AC1719" s="19"/>
      <c r="AD1719" s="19"/>
      <c r="AE1719" s="19"/>
      <c r="AF1719" s="19"/>
      <c r="AG1719" s="19"/>
      <c r="AH1719" s="19"/>
      <c r="AI1719" s="19"/>
      <c r="AJ1719" s="19"/>
      <c r="AK1719" s="19"/>
      <c r="AL1719" s="19"/>
      <c r="AM1719" s="19"/>
      <c r="AN1719" s="19"/>
      <c r="AO1719" s="19"/>
      <c r="AP1719" s="19"/>
      <c r="AQ1719" s="19"/>
      <c r="AR1719" s="19"/>
      <c r="AS1719" s="19"/>
      <c r="AT1719" s="19"/>
      <c r="AU1719" s="19"/>
      <c r="AV1719" s="19"/>
      <c r="AW1719" s="19"/>
      <c r="AX1719" s="19"/>
      <c r="AY1719" s="19"/>
      <c r="AZ1719" s="19"/>
    </row>
    <row r="1720" spans="1:52" ht="15.75" customHeight="1">
      <c r="A1720" s="19"/>
      <c r="B1720" s="19"/>
      <c r="C1720" s="19"/>
      <c r="D1720" s="19"/>
      <c r="E1720" s="19"/>
      <c r="F1720" s="19"/>
      <c r="G1720" s="19"/>
      <c r="H1720" s="19"/>
      <c r="I1720" s="19"/>
      <c r="J1720" s="19"/>
      <c r="K1720" s="19"/>
      <c r="L1720" s="19"/>
      <c r="M1720" s="19"/>
      <c r="N1720" s="19"/>
      <c r="O1720" s="19"/>
      <c r="P1720" s="19"/>
      <c r="Q1720" s="19"/>
      <c r="R1720" s="19"/>
      <c r="S1720" s="19"/>
      <c r="T1720" s="19"/>
      <c r="U1720" s="19"/>
      <c r="V1720" s="19"/>
      <c r="W1720" s="19"/>
      <c r="X1720" s="19"/>
      <c r="Y1720" s="19"/>
      <c r="Z1720" s="19"/>
      <c r="AA1720" s="19"/>
      <c r="AB1720" s="19"/>
      <c r="AC1720" s="19"/>
      <c r="AD1720" s="19"/>
      <c r="AE1720" s="19"/>
      <c r="AF1720" s="19"/>
      <c r="AG1720" s="19"/>
      <c r="AH1720" s="19"/>
      <c r="AI1720" s="19"/>
      <c r="AJ1720" s="19"/>
      <c r="AK1720" s="19"/>
      <c r="AL1720" s="19"/>
      <c r="AM1720" s="19"/>
      <c r="AN1720" s="19"/>
      <c r="AO1720" s="19"/>
      <c r="AP1720" s="19"/>
      <c r="AQ1720" s="19"/>
      <c r="AR1720" s="19"/>
      <c r="AS1720" s="19"/>
      <c r="AT1720" s="19"/>
      <c r="AU1720" s="19"/>
      <c r="AV1720" s="19"/>
      <c r="AW1720" s="19"/>
      <c r="AX1720" s="19"/>
      <c r="AY1720" s="19"/>
      <c r="AZ1720" s="19"/>
    </row>
    <row r="1721" spans="1:52" ht="15.75" customHeight="1">
      <c r="A1721" s="19"/>
      <c r="B1721" s="19"/>
      <c r="C1721" s="19"/>
      <c r="D1721" s="19"/>
      <c r="E1721" s="19"/>
      <c r="F1721" s="19"/>
      <c r="G1721" s="19"/>
      <c r="H1721" s="19"/>
      <c r="I1721" s="19"/>
      <c r="J1721" s="19"/>
      <c r="K1721" s="19"/>
      <c r="L1721" s="19"/>
      <c r="M1721" s="19"/>
      <c r="N1721" s="19"/>
      <c r="O1721" s="19"/>
      <c r="P1721" s="19"/>
      <c r="Q1721" s="19"/>
      <c r="R1721" s="19"/>
      <c r="S1721" s="19"/>
      <c r="T1721" s="19"/>
      <c r="U1721" s="19"/>
      <c r="V1721" s="19"/>
      <c r="W1721" s="19"/>
      <c r="X1721" s="19"/>
      <c r="Y1721" s="19"/>
      <c r="Z1721" s="19"/>
      <c r="AA1721" s="19"/>
      <c r="AB1721" s="19"/>
      <c r="AC1721" s="19"/>
      <c r="AD1721" s="19"/>
      <c r="AE1721" s="19"/>
      <c r="AF1721" s="19"/>
      <c r="AG1721" s="19"/>
      <c r="AH1721" s="19"/>
      <c r="AI1721" s="19"/>
      <c r="AJ1721" s="19"/>
      <c r="AK1721" s="19"/>
      <c r="AL1721" s="19"/>
      <c r="AM1721" s="19"/>
      <c r="AN1721" s="19"/>
      <c r="AO1721" s="19"/>
      <c r="AP1721" s="19"/>
      <c r="AQ1721" s="19"/>
      <c r="AR1721" s="19"/>
      <c r="AS1721" s="19"/>
      <c r="AT1721" s="19"/>
      <c r="AU1721" s="19"/>
      <c r="AV1721" s="19"/>
      <c r="AW1721" s="19"/>
      <c r="AX1721" s="19"/>
      <c r="AY1721" s="19"/>
      <c r="AZ1721" s="19"/>
    </row>
    <row r="1722" spans="1:52" ht="15.75" customHeight="1">
      <c r="A1722" s="19"/>
      <c r="B1722" s="19"/>
      <c r="C1722" s="19"/>
      <c r="D1722" s="19"/>
      <c r="E1722" s="19"/>
      <c r="F1722" s="19"/>
      <c r="G1722" s="19"/>
      <c r="H1722" s="19"/>
      <c r="I1722" s="19"/>
      <c r="J1722" s="19"/>
      <c r="K1722" s="19"/>
      <c r="L1722" s="19"/>
      <c r="M1722" s="19"/>
      <c r="N1722" s="19"/>
      <c r="O1722" s="19"/>
      <c r="P1722" s="19"/>
      <c r="Q1722" s="19"/>
      <c r="R1722" s="19"/>
      <c r="S1722" s="19"/>
      <c r="T1722" s="19"/>
      <c r="U1722" s="19"/>
      <c r="V1722" s="19"/>
      <c r="W1722" s="19"/>
      <c r="X1722" s="19"/>
      <c r="Y1722" s="19"/>
      <c r="Z1722" s="19"/>
      <c r="AA1722" s="19"/>
      <c r="AB1722" s="19"/>
      <c r="AC1722" s="19"/>
      <c r="AD1722" s="19"/>
      <c r="AE1722" s="19"/>
      <c r="AF1722" s="19"/>
      <c r="AG1722" s="19"/>
      <c r="AH1722" s="19"/>
      <c r="AI1722" s="19"/>
      <c r="AJ1722" s="19"/>
      <c r="AK1722" s="19"/>
      <c r="AL1722" s="19"/>
      <c r="AM1722" s="19"/>
      <c r="AN1722" s="19"/>
      <c r="AO1722" s="19"/>
      <c r="AP1722" s="19"/>
      <c r="AQ1722" s="19"/>
      <c r="AR1722" s="19"/>
      <c r="AS1722" s="19"/>
      <c r="AT1722" s="19"/>
      <c r="AU1722" s="19"/>
      <c r="AV1722" s="19"/>
      <c r="AW1722" s="19"/>
      <c r="AX1722" s="19"/>
      <c r="AY1722" s="19"/>
      <c r="AZ1722" s="19"/>
    </row>
    <row r="1723" spans="1:52" ht="15.75" customHeight="1">
      <c r="A1723" s="19"/>
      <c r="B1723" s="19"/>
      <c r="C1723" s="19"/>
      <c r="D1723" s="19"/>
      <c r="E1723" s="19"/>
      <c r="F1723" s="19"/>
      <c r="G1723" s="19"/>
      <c r="H1723" s="19"/>
      <c r="I1723" s="19"/>
      <c r="J1723" s="19"/>
      <c r="K1723" s="19"/>
      <c r="L1723" s="19"/>
      <c r="M1723" s="19"/>
      <c r="N1723" s="19"/>
      <c r="O1723" s="19"/>
      <c r="P1723" s="19"/>
      <c r="Q1723" s="19"/>
      <c r="R1723" s="19"/>
      <c r="S1723" s="19"/>
      <c r="T1723" s="19"/>
      <c r="U1723" s="19"/>
      <c r="V1723" s="19"/>
      <c r="W1723" s="19"/>
      <c r="X1723" s="19"/>
      <c r="Y1723" s="19"/>
      <c r="Z1723" s="19"/>
      <c r="AA1723" s="19"/>
      <c r="AB1723" s="19"/>
      <c r="AC1723" s="19"/>
      <c r="AD1723" s="19"/>
      <c r="AE1723" s="19"/>
      <c r="AF1723" s="19"/>
      <c r="AG1723" s="19"/>
      <c r="AH1723" s="19"/>
      <c r="AI1723" s="19"/>
      <c r="AJ1723" s="19"/>
      <c r="AK1723" s="19"/>
      <c r="AL1723" s="19"/>
      <c r="AM1723" s="19"/>
      <c r="AN1723" s="19"/>
      <c r="AO1723" s="19"/>
      <c r="AP1723" s="19"/>
      <c r="AQ1723" s="19"/>
      <c r="AR1723" s="19"/>
      <c r="AS1723" s="19"/>
      <c r="AT1723" s="19"/>
      <c r="AU1723" s="19"/>
      <c r="AV1723" s="19"/>
      <c r="AW1723" s="19"/>
      <c r="AX1723" s="19"/>
      <c r="AY1723" s="19"/>
      <c r="AZ1723" s="19"/>
    </row>
    <row r="1724" spans="1:52" ht="15.75" customHeight="1">
      <c r="A1724" s="19"/>
      <c r="B1724" s="19"/>
      <c r="C1724" s="19"/>
      <c r="D1724" s="19"/>
      <c r="E1724" s="19"/>
      <c r="F1724" s="19"/>
      <c r="G1724" s="19"/>
      <c r="H1724" s="19"/>
      <c r="I1724" s="19"/>
      <c r="J1724" s="19"/>
      <c r="K1724" s="19"/>
      <c r="L1724" s="19"/>
      <c r="M1724" s="19"/>
      <c r="N1724" s="19"/>
      <c r="O1724" s="19"/>
      <c r="P1724" s="19"/>
      <c r="Q1724" s="19"/>
      <c r="R1724" s="19"/>
      <c r="S1724" s="19"/>
      <c r="T1724" s="19"/>
      <c r="U1724" s="19"/>
      <c r="V1724" s="19"/>
      <c r="W1724" s="19"/>
      <c r="X1724" s="19"/>
      <c r="Y1724" s="19"/>
      <c r="Z1724" s="19"/>
      <c r="AA1724" s="19"/>
      <c r="AB1724" s="19"/>
      <c r="AC1724" s="19"/>
      <c r="AD1724" s="19"/>
      <c r="AE1724" s="19"/>
      <c r="AF1724" s="19"/>
      <c r="AG1724" s="19"/>
      <c r="AH1724" s="19"/>
      <c r="AI1724" s="19"/>
      <c r="AJ1724" s="19"/>
      <c r="AK1724" s="19"/>
      <c r="AL1724" s="19"/>
      <c r="AM1724" s="19"/>
      <c r="AN1724" s="19"/>
      <c r="AO1724" s="19"/>
      <c r="AP1724" s="19"/>
      <c r="AQ1724" s="19"/>
      <c r="AR1724" s="19"/>
      <c r="AS1724" s="19"/>
      <c r="AT1724" s="19"/>
      <c r="AU1724" s="19"/>
      <c r="AV1724" s="19"/>
      <c r="AW1724" s="19"/>
      <c r="AX1724" s="19"/>
      <c r="AY1724" s="19"/>
      <c r="AZ1724" s="19"/>
    </row>
    <row r="1725" spans="1:52" ht="15.75" customHeight="1">
      <c r="A1725" s="19"/>
      <c r="B1725" s="19"/>
      <c r="C1725" s="19"/>
      <c r="D1725" s="19"/>
      <c r="E1725" s="19"/>
      <c r="F1725" s="19"/>
      <c r="G1725" s="19"/>
      <c r="H1725" s="19"/>
      <c r="I1725" s="19"/>
      <c r="J1725" s="19"/>
      <c r="K1725" s="19"/>
      <c r="L1725" s="19"/>
      <c r="M1725" s="19"/>
      <c r="N1725" s="19"/>
      <c r="O1725" s="19"/>
      <c r="P1725" s="19"/>
      <c r="Q1725" s="19"/>
      <c r="R1725" s="19"/>
      <c r="S1725" s="19"/>
      <c r="T1725" s="19"/>
      <c r="U1725" s="19"/>
      <c r="V1725" s="19"/>
      <c r="W1725" s="19"/>
      <c r="X1725" s="19"/>
      <c r="Y1725" s="19"/>
      <c r="Z1725" s="19"/>
      <c r="AA1725" s="19"/>
      <c r="AB1725" s="19"/>
      <c r="AC1725" s="19"/>
      <c r="AD1725" s="19"/>
      <c r="AE1725" s="19"/>
      <c r="AF1725" s="19"/>
      <c r="AG1725" s="19"/>
      <c r="AH1725" s="19"/>
      <c r="AI1725" s="19"/>
      <c r="AJ1725" s="19"/>
      <c r="AK1725" s="19"/>
      <c r="AL1725" s="19"/>
      <c r="AM1725" s="19"/>
      <c r="AN1725" s="19"/>
      <c r="AO1725" s="19"/>
      <c r="AP1725" s="19"/>
      <c r="AQ1725" s="19"/>
      <c r="AR1725" s="19"/>
      <c r="AS1725" s="19"/>
      <c r="AT1725" s="19"/>
      <c r="AU1725" s="19"/>
      <c r="AV1725" s="19"/>
      <c r="AW1725" s="19"/>
      <c r="AX1725" s="19"/>
      <c r="AY1725" s="19"/>
      <c r="AZ1725" s="19"/>
    </row>
    <row r="1726" spans="1:52" ht="15.75" customHeight="1">
      <c r="A1726" s="19"/>
      <c r="B1726" s="19"/>
      <c r="C1726" s="19"/>
      <c r="D1726" s="19"/>
      <c r="E1726" s="19"/>
      <c r="F1726" s="19"/>
      <c r="G1726" s="19"/>
      <c r="H1726" s="19"/>
      <c r="I1726" s="19"/>
      <c r="J1726" s="19"/>
      <c r="K1726" s="19"/>
      <c r="L1726" s="19"/>
      <c r="M1726" s="19"/>
      <c r="N1726" s="19"/>
      <c r="O1726" s="19"/>
      <c r="P1726" s="19"/>
      <c r="Q1726" s="19"/>
      <c r="R1726" s="19"/>
      <c r="S1726" s="19"/>
      <c r="T1726" s="19"/>
      <c r="U1726" s="19"/>
      <c r="V1726" s="19"/>
      <c r="W1726" s="19"/>
      <c r="X1726" s="19"/>
      <c r="Y1726" s="19"/>
      <c r="Z1726" s="19"/>
      <c r="AA1726" s="19"/>
      <c r="AB1726" s="19"/>
      <c r="AC1726" s="19"/>
      <c r="AD1726" s="19"/>
      <c r="AE1726" s="19"/>
      <c r="AF1726" s="19"/>
      <c r="AG1726" s="19"/>
      <c r="AH1726" s="19"/>
      <c r="AI1726" s="19"/>
      <c r="AJ1726" s="19"/>
      <c r="AK1726" s="19"/>
      <c r="AL1726" s="19"/>
      <c r="AM1726" s="19"/>
      <c r="AN1726" s="19"/>
      <c r="AO1726" s="19"/>
      <c r="AP1726" s="19"/>
      <c r="AQ1726" s="19"/>
      <c r="AR1726" s="19"/>
      <c r="AS1726" s="19"/>
      <c r="AT1726" s="19"/>
      <c r="AU1726" s="19"/>
      <c r="AV1726" s="19"/>
      <c r="AW1726" s="19"/>
      <c r="AX1726" s="19"/>
      <c r="AY1726" s="19"/>
      <c r="AZ1726" s="19"/>
    </row>
    <row r="1727" spans="1:52" ht="15.75" customHeight="1">
      <c r="A1727" s="19"/>
      <c r="B1727" s="19"/>
      <c r="C1727" s="19"/>
      <c r="D1727" s="19"/>
      <c r="E1727" s="19"/>
      <c r="F1727" s="19"/>
      <c r="G1727" s="19"/>
      <c r="H1727" s="19"/>
      <c r="I1727" s="19"/>
      <c r="J1727" s="19"/>
      <c r="K1727" s="19"/>
      <c r="L1727" s="19"/>
      <c r="M1727" s="19"/>
      <c r="N1727" s="19"/>
      <c r="O1727" s="19"/>
      <c r="P1727" s="19"/>
      <c r="Q1727" s="19"/>
      <c r="R1727" s="19"/>
      <c r="S1727" s="19"/>
      <c r="T1727" s="19"/>
      <c r="U1727" s="19"/>
      <c r="V1727" s="19"/>
      <c r="W1727" s="19"/>
      <c r="X1727" s="19"/>
      <c r="Y1727" s="19"/>
      <c r="Z1727" s="19"/>
      <c r="AA1727" s="19"/>
      <c r="AB1727" s="19"/>
      <c r="AC1727" s="19"/>
      <c r="AD1727" s="19"/>
      <c r="AE1727" s="19"/>
      <c r="AF1727" s="19"/>
      <c r="AG1727" s="19"/>
      <c r="AH1727" s="19"/>
      <c r="AI1727" s="19"/>
      <c r="AJ1727" s="19"/>
      <c r="AK1727" s="19"/>
      <c r="AL1727" s="19"/>
      <c r="AM1727" s="19"/>
      <c r="AN1727" s="19"/>
      <c r="AO1727" s="19"/>
      <c r="AP1727" s="19"/>
      <c r="AQ1727" s="19"/>
      <c r="AR1727" s="19"/>
      <c r="AS1727" s="19"/>
      <c r="AT1727" s="19"/>
      <c r="AU1727" s="19"/>
      <c r="AV1727" s="19"/>
      <c r="AW1727" s="19"/>
      <c r="AX1727" s="19"/>
      <c r="AY1727" s="19"/>
      <c r="AZ1727" s="19"/>
    </row>
    <row r="1728" spans="1:52" ht="15.75" customHeight="1">
      <c r="A1728" s="19"/>
      <c r="B1728" s="19"/>
      <c r="C1728" s="19"/>
      <c r="D1728" s="19"/>
      <c r="E1728" s="19"/>
      <c r="F1728" s="19"/>
      <c r="G1728" s="19"/>
      <c r="H1728" s="19"/>
      <c r="I1728" s="19"/>
      <c r="J1728" s="19"/>
      <c r="K1728" s="19"/>
      <c r="L1728" s="19"/>
      <c r="M1728" s="19"/>
      <c r="N1728" s="19"/>
      <c r="O1728" s="19"/>
      <c r="P1728" s="19"/>
      <c r="Q1728" s="19"/>
      <c r="R1728" s="19"/>
      <c r="S1728" s="19"/>
      <c r="T1728" s="19"/>
      <c r="U1728" s="19"/>
      <c r="V1728" s="19"/>
      <c r="W1728" s="19"/>
      <c r="X1728" s="19"/>
      <c r="Y1728" s="19"/>
      <c r="Z1728" s="19"/>
      <c r="AA1728" s="19"/>
      <c r="AB1728" s="19"/>
      <c r="AC1728" s="19"/>
      <c r="AD1728" s="19"/>
      <c r="AE1728" s="19"/>
      <c r="AF1728" s="19"/>
      <c r="AG1728" s="19"/>
      <c r="AH1728" s="19"/>
      <c r="AI1728" s="19"/>
      <c r="AJ1728" s="19"/>
      <c r="AK1728" s="19"/>
      <c r="AL1728" s="19"/>
      <c r="AM1728" s="19"/>
      <c r="AN1728" s="19"/>
      <c r="AO1728" s="19"/>
      <c r="AP1728" s="19"/>
      <c r="AQ1728" s="19"/>
      <c r="AR1728" s="19"/>
      <c r="AS1728" s="19"/>
      <c r="AT1728" s="19"/>
      <c r="AU1728" s="19"/>
      <c r="AV1728" s="19"/>
      <c r="AW1728" s="19"/>
      <c r="AX1728" s="19"/>
      <c r="AY1728" s="19"/>
      <c r="AZ1728" s="19"/>
    </row>
    <row r="1729" spans="1:52" ht="15.75" customHeight="1">
      <c r="A1729" s="19"/>
      <c r="B1729" s="19"/>
      <c r="C1729" s="19"/>
      <c r="D1729" s="19"/>
      <c r="E1729" s="19"/>
      <c r="F1729" s="19"/>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row>
    <row r="1730" spans="1:52" ht="15.75" customHeight="1">
      <c r="A1730" s="19"/>
      <c r="B1730" s="19"/>
      <c r="C1730" s="19"/>
      <c r="D1730" s="19"/>
      <c r="E1730" s="19"/>
      <c r="F1730" s="19"/>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row>
    <row r="1731" spans="1:52" ht="15.75" customHeight="1">
      <c r="A1731" s="19"/>
      <c r="B1731" s="19"/>
      <c r="C1731" s="19"/>
      <c r="D1731" s="19"/>
      <c r="E1731" s="19"/>
      <c r="F1731" s="19"/>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row>
    <row r="1732" spans="1:52" ht="15.75" customHeight="1">
      <c r="A1732" s="19"/>
      <c r="B1732" s="19"/>
      <c r="C1732" s="19"/>
      <c r="D1732" s="19"/>
      <c r="E1732" s="19"/>
      <c r="F1732" s="19"/>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row>
    <row r="1733" spans="1:52" ht="15.75" customHeight="1">
      <c r="A1733" s="19"/>
      <c r="B1733" s="19"/>
      <c r="C1733" s="19"/>
      <c r="D1733" s="19"/>
      <c r="E1733" s="19"/>
      <c r="F1733" s="19"/>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row>
    <row r="1734" spans="1:52" ht="15.75" customHeight="1">
      <c r="A1734" s="19"/>
      <c r="B1734" s="19"/>
      <c r="C1734" s="19"/>
      <c r="D1734" s="19"/>
      <c r="E1734" s="19"/>
      <c r="F1734" s="19"/>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row>
    <row r="1735" spans="1:52" ht="15.75" customHeight="1">
      <c r="A1735" s="19"/>
      <c r="B1735" s="19"/>
      <c r="C1735" s="19"/>
      <c r="D1735" s="19"/>
      <c r="E1735" s="19"/>
      <c r="F1735" s="19"/>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row>
    <row r="1736" spans="1:52" ht="15.75" customHeight="1">
      <c r="A1736" s="19"/>
      <c r="B1736" s="19"/>
      <c r="C1736" s="19"/>
      <c r="D1736" s="19"/>
      <c r="E1736" s="19"/>
      <c r="F1736" s="19"/>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row>
    <row r="1737" spans="1:52" ht="15.75" customHeight="1">
      <c r="A1737" s="19"/>
      <c r="B1737" s="19"/>
      <c r="C1737" s="19"/>
      <c r="D1737" s="19"/>
      <c r="E1737" s="19"/>
      <c r="F1737" s="19"/>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row>
    <row r="1738" spans="1:52" ht="15.75" customHeight="1">
      <c r="A1738" s="19"/>
      <c r="B1738" s="19"/>
      <c r="C1738" s="19"/>
      <c r="D1738" s="19"/>
      <c r="E1738" s="19"/>
      <c r="F1738" s="19"/>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row>
    <row r="1739" spans="1:52" ht="15.75" customHeight="1">
      <c r="A1739" s="19"/>
      <c r="B1739" s="19"/>
      <c r="C1739" s="19"/>
      <c r="D1739" s="19"/>
      <c r="E1739" s="19"/>
      <c r="F1739" s="19"/>
      <c r="G1739" s="19"/>
      <c r="H1739" s="19"/>
      <c r="I1739" s="19"/>
      <c r="J1739" s="19"/>
      <c r="K1739" s="19"/>
      <c r="L1739" s="19"/>
      <c r="M1739" s="19"/>
      <c r="N1739" s="19"/>
      <c r="O1739" s="19"/>
      <c r="P1739" s="19"/>
      <c r="Q1739" s="19"/>
      <c r="R1739" s="19"/>
      <c r="S1739" s="19"/>
      <c r="T1739" s="19"/>
      <c r="U1739" s="19"/>
      <c r="V1739" s="19"/>
      <c r="W1739" s="19"/>
      <c r="X1739" s="19"/>
      <c r="Y1739" s="19"/>
      <c r="Z1739" s="19"/>
      <c r="AA1739" s="19"/>
      <c r="AB1739" s="19"/>
      <c r="AC1739" s="19"/>
      <c r="AD1739" s="19"/>
      <c r="AE1739" s="19"/>
      <c r="AF1739" s="19"/>
      <c r="AG1739" s="19"/>
      <c r="AH1739" s="19"/>
      <c r="AI1739" s="19"/>
      <c r="AJ1739" s="19"/>
      <c r="AK1739" s="19"/>
      <c r="AL1739" s="19"/>
      <c r="AM1739" s="19"/>
      <c r="AN1739" s="19"/>
      <c r="AO1739" s="19"/>
      <c r="AP1739" s="19"/>
      <c r="AQ1739" s="19"/>
      <c r="AR1739" s="19"/>
      <c r="AS1739" s="19"/>
      <c r="AT1739" s="19"/>
      <c r="AU1739" s="19"/>
      <c r="AV1739" s="19"/>
      <c r="AW1739" s="19"/>
      <c r="AX1739" s="19"/>
      <c r="AY1739" s="19"/>
      <c r="AZ1739" s="19"/>
    </row>
    <row r="1740" spans="1:52" ht="15.75" customHeight="1">
      <c r="A1740" s="19"/>
      <c r="B1740" s="19"/>
      <c r="C1740" s="19"/>
      <c r="D1740" s="19"/>
      <c r="E1740" s="19"/>
      <c r="F1740" s="19"/>
      <c r="G1740" s="19"/>
      <c r="H1740" s="19"/>
      <c r="I1740" s="19"/>
      <c r="J1740" s="19"/>
      <c r="K1740" s="19"/>
      <c r="L1740" s="19"/>
      <c r="M1740" s="19"/>
      <c r="N1740" s="19"/>
      <c r="O1740" s="19"/>
      <c r="P1740" s="19"/>
      <c r="Q1740" s="19"/>
      <c r="R1740" s="19"/>
      <c r="S1740" s="19"/>
      <c r="T1740" s="19"/>
      <c r="U1740" s="19"/>
      <c r="V1740" s="19"/>
      <c r="W1740" s="19"/>
      <c r="X1740" s="19"/>
      <c r="Y1740" s="19"/>
      <c r="Z1740" s="19"/>
      <c r="AA1740" s="19"/>
      <c r="AB1740" s="19"/>
      <c r="AC1740" s="19"/>
      <c r="AD1740" s="19"/>
      <c r="AE1740" s="19"/>
      <c r="AF1740" s="19"/>
      <c r="AG1740" s="19"/>
      <c r="AH1740" s="19"/>
      <c r="AI1740" s="19"/>
      <c r="AJ1740" s="19"/>
      <c r="AK1740" s="19"/>
      <c r="AL1740" s="19"/>
      <c r="AM1740" s="19"/>
      <c r="AN1740" s="19"/>
      <c r="AO1740" s="19"/>
      <c r="AP1740" s="19"/>
      <c r="AQ1740" s="19"/>
      <c r="AR1740" s="19"/>
      <c r="AS1740" s="19"/>
      <c r="AT1740" s="19"/>
      <c r="AU1740" s="19"/>
      <c r="AV1740" s="19"/>
      <c r="AW1740" s="19"/>
      <c r="AX1740" s="19"/>
      <c r="AY1740" s="19"/>
      <c r="AZ1740" s="19"/>
    </row>
    <row r="1741" spans="1:52" ht="15.75" customHeight="1">
      <c r="A1741" s="19"/>
      <c r="B1741" s="19"/>
      <c r="C1741" s="19"/>
      <c r="D1741" s="19"/>
      <c r="E1741" s="19"/>
      <c r="F1741" s="19"/>
      <c r="G1741" s="19"/>
      <c r="H1741" s="19"/>
      <c r="I1741" s="19"/>
      <c r="J1741" s="19"/>
      <c r="K1741" s="19"/>
      <c r="L1741" s="19"/>
      <c r="M1741" s="19"/>
      <c r="N1741" s="19"/>
      <c r="O1741" s="19"/>
      <c r="P1741" s="19"/>
      <c r="Q1741" s="19"/>
      <c r="R1741" s="19"/>
      <c r="S1741" s="19"/>
      <c r="T1741" s="19"/>
      <c r="U1741" s="19"/>
      <c r="V1741" s="19"/>
      <c r="W1741" s="19"/>
      <c r="X1741" s="19"/>
      <c r="Y1741" s="19"/>
      <c r="Z1741" s="19"/>
      <c r="AA1741" s="19"/>
      <c r="AB1741" s="19"/>
      <c r="AC1741" s="19"/>
      <c r="AD1741" s="19"/>
      <c r="AE1741" s="19"/>
      <c r="AF1741" s="19"/>
      <c r="AG1741" s="19"/>
      <c r="AH1741" s="19"/>
      <c r="AI1741" s="19"/>
      <c r="AJ1741" s="19"/>
      <c r="AK1741" s="19"/>
      <c r="AL1741" s="19"/>
      <c r="AM1741" s="19"/>
      <c r="AN1741" s="19"/>
      <c r="AO1741" s="19"/>
      <c r="AP1741" s="19"/>
      <c r="AQ1741" s="19"/>
      <c r="AR1741" s="19"/>
      <c r="AS1741" s="19"/>
      <c r="AT1741" s="19"/>
      <c r="AU1741" s="19"/>
      <c r="AV1741" s="19"/>
      <c r="AW1741" s="19"/>
      <c r="AX1741" s="19"/>
      <c r="AY1741" s="19"/>
      <c r="AZ1741" s="19"/>
    </row>
    <row r="1742" spans="1:52" ht="15.75" customHeight="1">
      <c r="A1742" s="19"/>
      <c r="B1742" s="19"/>
      <c r="C1742" s="19"/>
      <c r="D1742" s="19"/>
      <c r="E1742" s="19"/>
      <c r="F1742" s="19"/>
      <c r="G1742" s="19"/>
      <c r="H1742" s="19"/>
      <c r="I1742" s="19"/>
      <c r="J1742" s="19"/>
      <c r="K1742" s="19"/>
      <c r="L1742" s="19"/>
      <c r="M1742" s="19"/>
      <c r="N1742" s="19"/>
      <c r="O1742" s="19"/>
      <c r="P1742" s="19"/>
      <c r="Q1742" s="19"/>
      <c r="R1742" s="19"/>
      <c r="S1742" s="19"/>
      <c r="T1742" s="19"/>
      <c r="U1742" s="19"/>
      <c r="V1742" s="19"/>
      <c r="W1742" s="19"/>
      <c r="X1742" s="19"/>
      <c r="Y1742" s="19"/>
      <c r="Z1742" s="19"/>
      <c r="AA1742" s="19"/>
      <c r="AB1742" s="19"/>
      <c r="AC1742" s="19"/>
      <c r="AD1742" s="19"/>
      <c r="AE1742" s="19"/>
      <c r="AF1742" s="19"/>
      <c r="AG1742" s="19"/>
      <c r="AH1742" s="19"/>
      <c r="AI1742" s="19"/>
      <c r="AJ1742" s="19"/>
      <c r="AK1742" s="19"/>
      <c r="AL1742" s="19"/>
      <c r="AM1742" s="19"/>
      <c r="AN1742" s="19"/>
      <c r="AO1742" s="19"/>
      <c r="AP1742" s="19"/>
      <c r="AQ1742" s="19"/>
      <c r="AR1742" s="19"/>
      <c r="AS1742" s="19"/>
      <c r="AT1742" s="19"/>
      <c r="AU1742" s="19"/>
      <c r="AV1742" s="19"/>
      <c r="AW1742" s="19"/>
      <c r="AX1742" s="19"/>
      <c r="AY1742" s="19"/>
      <c r="AZ1742" s="19"/>
    </row>
    <row r="1743" spans="1:52" ht="15.75" customHeight="1">
      <c r="A1743" s="19"/>
      <c r="B1743" s="19"/>
      <c r="C1743" s="19"/>
      <c r="D1743" s="19"/>
      <c r="E1743" s="19"/>
      <c r="F1743" s="19"/>
      <c r="G1743" s="19"/>
      <c r="H1743" s="19"/>
      <c r="I1743" s="19"/>
      <c r="J1743" s="19"/>
      <c r="K1743" s="19"/>
      <c r="L1743" s="19"/>
      <c r="M1743" s="19"/>
      <c r="N1743" s="19"/>
      <c r="O1743" s="19"/>
      <c r="P1743" s="19"/>
      <c r="Q1743" s="19"/>
      <c r="R1743" s="19"/>
      <c r="S1743" s="19"/>
      <c r="T1743" s="19"/>
      <c r="U1743" s="19"/>
      <c r="V1743" s="19"/>
      <c r="W1743" s="19"/>
      <c r="X1743" s="19"/>
      <c r="Y1743" s="19"/>
      <c r="Z1743" s="19"/>
      <c r="AA1743" s="19"/>
      <c r="AB1743" s="19"/>
      <c r="AC1743" s="19"/>
      <c r="AD1743" s="19"/>
      <c r="AE1743" s="19"/>
      <c r="AF1743" s="19"/>
      <c r="AG1743" s="19"/>
      <c r="AH1743" s="19"/>
      <c r="AI1743" s="19"/>
      <c r="AJ1743" s="19"/>
      <c r="AK1743" s="19"/>
      <c r="AL1743" s="19"/>
      <c r="AM1743" s="19"/>
      <c r="AN1743" s="19"/>
      <c r="AO1743" s="19"/>
      <c r="AP1743" s="19"/>
      <c r="AQ1743" s="19"/>
      <c r="AR1743" s="19"/>
      <c r="AS1743" s="19"/>
      <c r="AT1743" s="19"/>
      <c r="AU1743" s="19"/>
      <c r="AV1743" s="19"/>
      <c r="AW1743" s="19"/>
      <c r="AX1743" s="19"/>
      <c r="AY1743" s="19"/>
      <c r="AZ1743" s="19"/>
    </row>
    <row r="1744" spans="1:52" ht="15.75" customHeight="1">
      <c r="A1744" s="19"/>
      <c r="B1744" s="19"/>
      <c r="C1744" s="19"/>
      <c r="D1744" s="19"/>
      <c r="E1744" s="19"/>
      <c r="F1744" s="19"/>
      <c r="G1744" s="19"/>
      <c r="H1744" s="19"/>
      <c r="I1744" s="19"/>
      <c r="J1744" s="19"/>
      <c r="K1744" s="19"/>
      <c r="L1744" s="19"/>
      <c r="M1744" s="19"/>
      <c r="N1744" s="19"/>
      <c r="O1744" s="19"/>
      <c r="P1744" s="19"/>
      <c r="Q1744" s="19"/>
      <c r="R1744" s="19"/>
      <c r="S1744" s="19"/>
      <c r="T1744" s="19"/>
      <c r="U1744" s="19"/>
      <c r="V1744" s="19"/>
      <c r="W1744" s="19"/>
      <c r="X1744" s="19"/>
      <c r="Y1744" s="19"/>
      <c r="Z1744" s="19"/>
      <c r="AA1744" s="19"/>
      <c r="AB1744" s="19"/>
      <c r="AC1744" s="19"/>
      <c r="AD1744" s="19"/>
      <c r="AE1744" s="19"/>
      <c r="AF1744" s="19"/>
      <c r="AG1744" s="19"/>
      <c r="AH1744" s="19"/>
      <c r="AI1744" s="19"/>
      <c r="AJ1744" s="19"/>
      <c r="AK1744" s="19"/>
      <c r="AL1744" s="19"/>
      <c r="AM1744" s="19"/>
      <c r="AN1744" s="19"/>
      <c r="AO1744" s="19"/>
      <c r="AP1744" s="19"/>
      <c r="AQ1744" s="19"/>
      <c r="AR1744" s="19"/>
      <c r="AS1744" s="19"/>
      <c r="AT1744" s="19"/>
      <c r="AU1744" s="19"/>
      <c r="AV1744" s="19"/>
      <c r="AW1744" s="19"/>
      <c r="AX1744" s="19"/>
      <c r="AY1744" s="19"/>
      <c r="AZ1744" s="19"/>
    </row>
    <row r="1745" spans="1:52" ht="15.75" customHeight="1">
      <c r="A1745" s="19"/>
      <c r="B1745" s="19"/>
      <c r="C1745" s="19"/>
      <c r="D1745" s="19"/>
      <c r="E1745" s="19"/>
      <c r="F1745" s="19"/>
      <c r="G1745" s="19"/>
      <c r="H1745" s="19"/>
      <c r="I1745" s="19"/>
      <c r="J1745" s="19"/>
      <c r="K1745" s="19"/>
      <c r="L1745" s="19"/>
      <c r="M1745" s="19"/>
      <c r="N1745" s="19"/>
      <c r="O1745" s="19"/>
      <c r="P1745" s="19"/>
      <c r="Q1745" s="19"/>
      <c r="R1745" s="19"/>
      <c r="S1745" s="19"/>
      <c r="T1745" s="19"/>
      <c r="U1745" s="19"/>
      <c r="V1745" s="19"/>
      <c r="W1745" s="19"/>
      <c r="X1745" s="19"/>
      <c r="Y1745" s="19"/>
      <c r="Z1745" s="19"/>
      <c r="AA1745" s="19"/>
      <c r="AB1745" s="19"/>
      <c r="AC1745" s="19"/>
      <c r="AD1745" s="19"/>
      <c r="AE1745" s="19"/>
      <c r="AF1745" s="19"/>
      <c r="AG1745" s="19"/>
      <c r="AH1745" s="19"/>
      <c r="AI1745" s="19"/>
      <c r="AJ1745" s="19"/>
      <c r="AK1745" s="19"/>
      <c r="AL1745" s="19"/>
      <c r="AM1745" s="19"/>
      <c r="AN1745" s="19"/>
      <c r="AO1745" s="19"/>
      <c r="AP1745" s="19"/>
      <c r="AQ1745" s="19"/>
      <c r="AR1745" s="19"/>
      <c r="AS1745" s="19"/>
      <c r="AT1745" s="19"/>
      <c r="AU1745" s="19"/>
      <c r="AV1745" s="19"/>
      <c r="AW1745" s="19"/>
      <c r="AX1745" s="19"/>
      <c r="AY1745" s="19"/>
      <c r="AZ1745" s="19"/>
    </row>
    <row r="1746" spans="1:52" ht="15.75" customHeight="1">
      <c r="A1746" s="19"/>
      <c r="B1746" s="19"/>
      <c r="C1746" s="19"/>
      <c r="D1746" s="19"/>
      <c r="E1746" s="19"/>
      <c r="F1746" s="19"/>
      <c r="G1746" s="19"/>
      <c r="H1746" s="19"/>
      <c r="I1746" s="19"/>
      <c r="J1746" s="19"/>
      <c r="K1746" s="19"/>
      <c r="L1746" s="19"/>
      <c r="M1746" s="19"/>
      <c r="N1746" s="19"/>
      <c r="O1746" s="19"/>
      <c r="P1746" s="19"/>
      <c r="Q1746" s="19"/>
      <c r="R1746" s="19"/>
      <c r="S1746" s="19"/>
      <c r="T1746" s="19"/>
      <c r="U1746" s="19"/>
      <c r="V1746" s="19"/>
      <c r="W1746" s="19"/>
      <c r="X1746" s="19"/>
      <c r="Y1746" s="19"/>
      <c r="Z1746" s="19"/>
      <c r="AA1746" s="19"/>
      <c r="AB1746" s="19"/>
      <c r="AC1746" s="19"/>
      <c r="AD1746" s="19"/>
      <c r="AE1746" s="19"/>
      <c r="AF1746" s="19"/>
      <c r="AG1746" s="19"/>
      <c r="AH1746" s="19"/>
      <c r="AI1746" s="19"/>
      <c r="AJ1746" s="19"/>
      <c r="AK1746" s="19"/>
      <c r="AL1746" s="19"/>
      <c r="AM1746" s="19"/>
      <c r="AN1746" s="19"/>
      <c r="AO1746" s="19"/>
      <c r="AP1746" s="19"/>
      <c r="AQ1746" s="19"/>
      <c r="AR1746" s="19"/>
      <c r="AS1746" s="19"/>
      <c r="AT1746" s="19"/>
      <c r="AU1746" s="19"/>
      <c r="AV1746" s="19"/>
      <c r="AW1746" s="19"/>
      <c r="AX1746" s="19"/>
      <c r="AY1746" s="19"/>
      <c r="AZ1746" s="19"/>
    </row>
    <row r="1747" spans="1:52" ht="15.75" customHeight="1">
      <c r="A1747" s="19"/>
      <c r="B1747" s="19"/>
      <c r="C1747" s="19"/>
      <c r="D1747" s="19"/>
      <c r="E1747" s="19"/>
      <c r="F1747" s="19"/>
      <c r="G1747" s="19"/>
      <c r="H1747" s="19"/>
      <c r="I1747" s="19"/>
      <c r="J1747" s="19"/>
      <c r="K1747" s="19"/>
      <c r="L1747" s="19"/>
      <c r="M1747" s="19"/>
      <c r="N1747" s="19"/>
      <c r="O1747" s="19"/>
      <c r="P1747" s="19"/>
      <c r="Q1747" s="19"/>
      <c r="R1747" s="19"/>
      <c r="S1747" s="19"/>
      <c r="T1747" s="19"/>
      <c r="U1747" s="19"/>
      <c r="V1747" s="19"/>
      <c r="W1747" s="19"/>
      <c r="X1747" s="19"/>
      <c r="Y1747" s="19"/>
      <c r="Z1747" s="19"/>
      <c r="AA1747" s="19"/>
      <c r="AB1747" s="19"/>
      <c r="AC1747" s="19"/>
      <c r="AD1747" s="19"/>
      <c r="AE1747" s="19"/>
      <c r="AF1747" s="19"/>
      <c r="AG1747" s="19"/>
      <c r="AH1747" s="19"/>
      <c r="AI1747" s="19"/>
      <c r="AJ1747" s="19"/>
      <c r="AK1747" s="19"/>
      <c r="AL1747" s="19"/>
      <c r="AM1747" s="19"/>
      <c r="AN1747" s="19"/>
      <c r="AO1747" s="19"/>
      <c r="AP1747" s="19"/>
      <c r="AQ1747" s="19"/>
      <c r="AR1747" s="19"/>
      <c r="AS1747" s="19"/>
      <c r="AT1747" s="19"/>
      <c r="AU1747" s="19"/>
      <c r="AV1747" s="19"/>
      <c r="AW1747" s="19"/>
      <c r="AX1747" s="19"/>
      <c r="AY1747" s="19"/>
      <c r="AZ1747" s="19"/>
    </row>
    <row r="1748" spans="1:52" ht="15.75" customHeight="1">
      <c r="A1748" s="19"/>
      <c r="B1748" s="19"/>
      <c r="C1748" s="19"/>
      <c r="D1748" s="19"/>
      <c r="E1748" s="19"/>
      <c r="F1748" s="19"/>
      <c r="G1748" s="19"/>
      <c r="H1748" s="19"/>
      <c r="I1748" s="19"/>
      <c r="J1748" s="19"/>
      <c r="K1748" s="19"/>
      <c r="L1748" s="19"/>
      <c r="M1748" s="19"/>
      <c r="N1748" s="19"/>
      <c r="O1748" s="19"/>
      <c r="P1748" s="19"/>
      <c r="Q1748" s="19"/>
      <c r="R1748" s="19"/>
      <c r="S1748" s="19"/>
      <c r="T1748" s="19"/>
      <c r="U1748" s="19"/>
      <c r="V1748" s="19"/>
      <c r="W1748" s="19"/>
      <c r="X1748" s="19"/>
      <c r="Y1748" s="19"/>
      <c r="Z1748" s="19"/>
      <c r="AA1748" s="19"/>
      <c r="AB1748" s="19"/>
      <c r="AC1748" s="19"/>
      <c r="AD1748" s="19"/>
      <c r="AE1748" s="19"/>
      <c r="AF1748" s="19"/>
      <c r="AG1748" s="19"/>
      <c r="AH1748" s="19"/>
      <c r="AI1748" s="19"/>
      <c r="AJ1748" s="19"/>
      <c r="AK1748" s="19"/>
      <c r="AL1748" s="19"/>
      <c r="AM1748" s="19"/>
      <c r="AN1748" s="19"/>
      <c r="AO1748" s="19"/>
      <c r="AP1748" s="19"/>
      <c r="AQ1748" s="19"/>
      <c r="AR1748" s="19"/>
      <c r="AS1748" s="19"/>
      <c r="AT1748" s="19"/>
      <c r="AU1748" s="19"/>
      <c r="AV1748" s="19"/>
      <c r="AW1748" s="19"/>
      <c r="AX1748" s="19"/>
      <c r="AY1748" s="19"/>
      <c r="AZ1748" s="19"/>
    </row>
    <row r="1749" spans="1:52" ht="15.75" customHeight="1">
      <c r="A1749" s="19"/>
      <c r="B1749" s="19"/>
      <c r="C1749" s="19"/>
      <c r="D1749" s="19"/>
      <c r="E1749" s="19"/>
      <c r="F1749" s="19"/>
      <c r="G1749" s="19"/>
      <c r="H1749" s="19"/>
      <c r="I1749" s="19"/>
      <c r="J1749" s="19"/>
      <c r="K1749" s="19"/>
      <c r="L1749" s="19"/>
      <c r="M1749" s="19"/>
      <c r="N1749" s="19"/>
      <c r="O1749" s="19"/>
      <c r="P1749" s="19"/>
      <c r="Q1749" s="19"/>
      <c r="R1749" s="19"/>
      <c r="S1749" s="19"/>
      <c r="T1749" s="19"/>
      <c r="U1749" s="19"/>
      <c r="V1749" s="19"/>
      <c r="W1749" s="19"/>
      <c r="X1749" s="19"/>
      <c r="Y1749" s="19"/>
      <c r="Z1749" s="19"/>
      <c r="AA1749" s="19"/>
      <c r="AB1749" s="19"/>
      <c r="AC1749" s="19"/>
      <c r="AD1749" s="19"/>
      <c r="AE1749" s="19"/>
      <c r="AF1749" s="19"/>
      <c r="AG1749" s="19"/>
      <c r="AH1749" s="19"/>
      <c r="AI1749" s="19"/>
      <c r="AJ1749" s="19"/>
      <c r="AK1749" s="19"/>
      <c r="AL1749" s="19"/>
      <c r="AM1749" s="19"/>
      <c r="AN1749" s="19"/>
      <c r="AO1749" s="19"/>
      <c r="AP1749" s="19"/>
      <c r="AQ1749" s="19"/>
      <c r="AR1749" s="19"/>
      <c r="AS1749" s="19"/>
      <c r="AT1749" s="19"/>
      <c r="AU1749" s="19"/>
      <c r="AV1749" s="19"/>
      <c r="AW1749" s="19"/>
      <c r="AX1749" s="19"/>
      <c r="AY1749" s="19"/>
      <c r="AZ1749" s="19"/>
    </row>
    <row r="1750" spans="1:52" ht="15.75" customHeight="1">
      <c r="A1750" s="19"/>
      <c r="B1750" s="19"/>
      <c r="C1750" s="19"/>
      <c r="D1750" s="19"/>
      <c r="E1750" s="19"/>
      <c r="F1750" s="19"/>
      <c r="G1750" s="19"/>
      <c r="H1750" s="19"/>
      <c r="I1750" s="19"/>
      <c r="J1750" s="19"/>
      <c r="K1750" s="19"/>
      <c r="L1750" s="19"/>
      <c r="M1750" s="19"/>
      <c r="N1750" s="19"/>
      <c r="O1750" s="19"/>
      <c r="P1750" s="19"/>
      <c r="Q1750" s="19"/>
      <c r="R1750" s="19"/>
      <c r="S1750" s="19"/>
      <c r="T1750" s="19"/>
      <c r="U1750" s="19"/>
      <c r="V1750" s="19"/>
      <c r="W1750" s="19"/>
      <c r="X1750" s="19"/>
      <c r="Y1750" s="19"/>
      <c r="Z1750" s="19"/>
      <c r="AA1750" s="19"/>
      <c r="AB1750" s="19"/>
      <c r="AC1750" s="19"/>
      <c r="AD1750" s="19"/>
      <c r="AE1750" s="19"/>
      <c r="AF1750" s="19"/>
      <c r="AG1750" s="19"/>
      <c r="AH1750" s="19"/>
      <c r="AI1750" s="19"/>
      <c r="AJ1750" s="19"/>
      <c r="AK1750" s="19"/>
      <c r="AL1750" s="19"/>
      <c r="AM1750" s="19"/>
      <c r="AN1750" s="19"/>
      <c r="AO1750" s="19"/>
      <c r="AP1750" s="19"/>
      <c r="AQ1750" s="19"/>
      <c r="AR1750" s="19"/>
      <c r="AS1750" s="19"/>
      <c r="AT1750" s="19"/>
      <c r="AU1750" s="19"/>
      <c r="AV1750" s="19"/>
      <c r="AW1750" s="19"/>
      <c r="AX1750" s="19"/>
      <c r="AY1750" s="19"/>
      <c r="AZ1750" s="19"/>
    </row>
    <row r="1751" spans="1:52" ht="15.75" customHeight="1">
      <c r="A1751" s="19"/>
      <c r="B1751" s="19"/>
      <c r="C1751" s="19"/>
      <c r="D1751" s="19"/>
      <c r="E1751" s="19"/>
      <c r="F1751" s="19"/>
      <c r="G1751" s="19"/>
      <c r="H1751" s="19"/>
      <c r="I1751" s="19"/>
      <c r="J1751" s="19"/>
      <c r="K1751" s="19"/>
      <c r="L1751" s="19"/>
      <c r="M1751" s="19"/>
      <c r="N1751" s="19"/>
      <c r="O1751" s="19"/>
      <c r="P1751" s="19"/>
      <c r="Q1751" s="19"/>
      <c r="R1751" s="19"/>
      <c r="S1751" s="19"/>
      <c r="T1751" s="19"/>
      <c r="U1751" s="19"/>
      <c r="V1751" s="19"/>
      <c r="W1751" s="19"/>
      <c r="X1751" s="19"/>
      <c r="Y1751" s="19"/>
      <c r="Z1751" s="19"/>
      <c r="AA1751" s="19"/>
      <c r="AB1751" s="19"/>
      <c r="AC1751" s="19"/>
      <c r="AD1751" s="19"/>
      <c r="AE1751" s="19"/>
      <c r="AF1751" s="19"/>
      <c r="AG1751" s="19"/>
      <c r="AH1751" s="19"/>
      <c r="AI1751" s="19"/>
      <c r="AJ1751" s="19"/>
      <c r="AK1751" s="19"/>
      <c r="AL1751" s="19"/>
      <c r="AM1751" s="19"/>
      <c r="AN1751" s="19"/>
      <c r="AO1751" s="19"/>
      <c r="AP1751" s="19"/>
      <c r="AQ1751" s="19"/>
      <c r="AR1751" s="19"/>
      <c r="AS1751" s="19"/>
      <c r="AT1751" s="19"/>
      <c r="AU1751" s="19"/>
      <c r="AV1751" s="19"/>
      <c r="AW1751" s="19"/>
      <c r="AX1751" s="19"/>
      <c r="AY1751" s="19"/>
      <c r="AZ1751" s="19"/>
    </row>
    <row r="1752" spans="1:52" ht="15.75" customHeight="1">
      <c r="A1752" s="19"/>
      <c r="B1752" s="19"/>
      <c r="C1752" s="19"/>
      <c r="D1752" s="19"/>
      <c r="E1752" s="19"/>
      <c r="F1752" s="19"/>
      <c r="G1752" s="19"/>
      <c r="H1752" s="19"/>
      <c r="I1752" s="19"/>
      <c r="J1752" s="19"/>
      <c r="K1752" s="19"/>
      <c r="L1752" s="19"/>
      <c r="M1752" s="19"/>
      <c r="N1752" s="19"/>
      <c r="O1752" s="19"/>
      <c r="P1752" s="19"/>
      <c r="Q1752" s="19"/>
      <c r="R1752" s="19"/>
      <c r="S1752" s="19"/>
      <c r="T1752" s="19"/>
      <c r="U1752" s="19"/>
      <c r="V1752" s="19"/>
      <c r="W1752" s="19"/>
      <c r="X1752" s="19"/>
      <c r="Y1752" s="19"/>
      <c r="Z1752" s="19"/>
      <c r="AA1752" s="19"/>
      <c r="AB1752" s="19"/>
      <c r="AC1752" s="19"/>
      <c r="AD1752" s="19"/>
      <c r="AE1752" s="19"/>
      <c r="AF1752" s="19"/>
      <c r="AG1752" s="19"/>
      <c r="AH1752" s="19"/>
      <c r="AI1752" s="19"/>
      <c r="AJ1752" s="19"/>
      <c r="AK1752" s="19"/>
      <c r="AL1752" s="19"/>
      <c r="AM1752" s="19"/>
      <c r="AN1752" s="19"/>
      <c r="AO1752" s="19"/>
      <c r="AP1752" s="19"/>
      <c r="AQ1752" s="19"/>
      <c r="AR1752" s="19"/>
      <c r="AS1752" s="19"/>
      <c r="AT1752" s="19"/>
      <c r="AU1752" s="19"/>
      <c r="AV1752" s="19"/>
      <c r="AW1752" s="19"/>
      <c r="AX1752" s="19"/>
      <c r="AY1752" s="19"/>
      <c r="AZ1752" s="19"/>
    </row>
    <row r="1753" spans="1:52" ht="15.75" customHeight="1">
      <c r="A1753" s="19"/>
      <c r="B1753" s="19"/>
      <c r="C1753" s="19"/>
      <c r="D1753" s="19"/>
      <c r="E1753" s="19"/>
      <c r="F1753" s="19"/>
      <c r="G1753" s="19"/>
      <c r="H1753" s="19"/>
      <c r="I1753" s="19"/>
      <c r="J1753" s="19"/>
      <c r="K1753" s="19"/>
      <c r="L1753" s="19"/>
      <c r="M1753" s="19"/>
      <c r="N1753" s="19"/>
      <c r="O1753" s="19"/>
      <c r="P1753" s="19"/>
      <c r="Q1753" s="19"/>
      <c r="R1753" s="19"/>
      <c r="S1753" s="19"/>
      <c r="T1753" s="19"/>
      <c r="U1753" s="19"/>
      <c r="V1753" s="19"/>
      <c r="W1753" s="19"/>
      <c r="X1753" s="19"/>
      <c r="Y1753" s="19"/>
      <c r="Z1753" s="19"/>
      <c r="AA1753" s="19"/>
      <c r="AB1753" s="19"/>
      <c r="AC1753" s="19"/>
      <c r="AD1753" s="19"/>
      <c r="AE1753" s="19"/>
      <c r="AF1753" s="19"/>
      <c r="AG1753" s="19"/>
      <c r="AH1753" s="19"/>
      <c r="AI1753" s="19"/>
      <c r="AJ1753" s="19"/>
      <c r="AK1753" s="19"/>
      <c r="AL1753" s="19"/>
      <c r="AM1753" s="19"/>
      <c r="AN1753" s="19"/>
      <c r="AO1753" s="19"/>
      <c r="AP1753" s="19"/>
      <c r="AQ1753" s="19"/>
      <c r="AR1753" s="19"/>
      <c r="AS1753" s="19"/>
      <c r="AT1753" s="19"/>
      <c r="AU1753" s="19"/>
      <c r="AV1753" s="19"/>
      <c r="AW1753" s="19"/>
      <c r="AX1753" s="19"/>
      <c r="AY1753" s="19"/>
      <c r="AZ1753" s="19"/>
    </row>
    <row r="1754" spans="1:52" ht="15.75" customHeight="1">
      <c r="A1754" s="19"/>
      <c r="B1754" s="19"/>
      <c r="C1754" s="19"/>
      <c r="D1754" s="19"/>
      <c r="E1754" s="19"/>
      <c r="F1754" s="19"/>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row>
    <row r="1755" spans="1:52" ht="15.75" customHeight="1">
      <c r="A1755" s="19"/>
      <c r="B1755" s="19"/>
      <c r="C1755" s="19"/>
      <c r="D1755" s="19"/>
      <c r="E1755" s="19"/>
      <c r="F1755" s="19"/>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row>
    <row r="1756" spans="1:52" ht="15.75" customHeight="1">
      <c r="A1756" s="19"/>
      <c r="B1756" s="19"/>
      <c r="C1756" s="19"/>
      <c r="D1756" s="19"/>
      <c r="E1756" s="19"/>
      <c r="F1756" s="19"/>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row>
    <row r="1757" spans="1:52" ht="15.75" customHeight="1">
      <c r="A1757" s="19"/>
      <c r="B1757" s="19"/>
      <c r="C1757" s="19"/>
      <c r="D1757" s="19"/>
      <c r="E1757" s="19"/>
      <c r="F1757" s="19"/>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row>
    <row r="1758" spans="1:52" ht="15.75" customHeight="1">
      <c r="A1758" s="19"/>
      <c r="B1758" s="19"/>
      <c r="C1758" s="19"/>
      <c r="D1758" s="19"/>
      <c r="E1758" s="19"/>
      <c r="F1758" s="19"/>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row>
    <row r="1759" spans="1:52" ht="15.75" customHeight="1">
      <c r="A1759" s="19"/>
      <c r="B1759" s="19"/>
      <c r="C1759" s="19"/>
      <c r="D1759" s="19"/>
      <c r="E1759" s="19"/>
      <c r="F1759" s="19"/>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row>
    <row r="1760" spans="1:52" ht="15.75" customHeight="1">
      <c r="A1760" s="19"/>
      <c r="B1760" s="19"/>
      <c r="C1760" s="19"/>
      <c r="D1760" s="19"/>
      <c r="E1760" s="19"/>
      <c r="F1760" s="19"/>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row>
    <row r="1761" spans="1:52" ht="15.75" customHeight="1">
      <c r="A1761" s="19"/>
      <c r="B1761" s="19"/>
      <c r="C1761" s="19"/>
      <c r="D1761" s="19"/>
      <c r="E1761" s="19"/>
      <c r="F1761" s="19"/>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row>
    <row r="1762" spans="1:52" ht="15.75" customHeight="1">
      <c r="A1762" s="19"/>
      <c r="B1762" s="19"/>
      <c r="C1762" s="19"/>
      <c r="D1762" s="19"/>
      <c r="E1762" s="19"/>
      <c r="F1762" s="19"/>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row>
    <row r="1763" spans="1:52" ht="15.75" customHeight="1">
      <c r="A1763" s="19"/>
      <c r="B1763" s="19"/>
      <c r="C1763" s="19"/>
      <c r="D1763" s="19"/>
      <c r="E1763" s="19"/>
      <c r="F1763" s="19"/>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row>
    <row r="1764" spans="1:52" ht="15.75" customHeight="1">
      <c r="A1764" s="19"/>
      <c r="B1764" s="19"/>
      <c r="C1764" s="19"/>
      <c r="D1764" s="19"/>
      <c r="E1764" s="19"/>
      <c r="F1764" s="19"/>
      <c r="G1764" s="19"/>
      <c r="H1764" s="19"/>
      <c r="I1764" s="19"/>
      <c r="J1764" s="19"/>
      <c r="K1764" s="19"/>
      <c r="L1764" s="19"/>
      <c r="M1764" s="19"/>
      <c r="N1764" s="19"/>
      <c r="O1764" s="19"/>
      <c r="P1764" s="19"/>
      <c r="Q1764" s="19"/>
      <c r="R1764" s="19"/>
      <c r="S1764" s="19"/>
      <c r="T1764" s="19"/>
      <c r="U1764" s="19"/>
      <c r="V1764" s="19"/>
      <c r="W1764" s="19"/>
      <c r="X1764" s="19"/>
      <c r="Y1764" s="19"/>
      <c r="Z1764" s="19"/>
      <c r="AA1764" s="19"/>
      <c r="AB1764" s="19"/>
      <c r="AC1764" s="19"/>
      <c r="AD1764" s="19"/>
      <c r="AE1764" s="19"/>
      <c r="AF1764" s="19"/>
      <c r="AG1764" s="19"/>
      <c r="AH1764" s="19"/>
      <c r="AI1764" s="19"/>
      <c r="AJ1764" s="19"/>
      <c r="AK1764" s="19"/>
      <c r="AL1764" s="19"/>
      <c r="AM1764" s="19"/>
      <c r="AN1764" s="19"/>
      <c r="AO1764" s="19"/>
      <c r="AP1764" s="19"/>
      <c r="AQ1764" s="19"/>
      <c r="AR1764" s="19"/>
      <c r="AS1764" s="19"/>
      <c r="AT1764" s="19"/>
      <c r="AU1764" s="19"/>
      <c r="AV1764" s="19"/>
      <c r="AW1764" s="19"/>
      <c r="AX1764" s="19"/>
      <c r="AY1764" s="19"/>
      <c r="AZ1764" s="19"/>
    </row>
    <row r="1765" spans="1:52" ht="15.75" customHeight="1">
      <c r="A1765" s="19"/>
      <c r="B1765" s="19"/>
      <c r="C1765" s="19"/>
      <c r="D1765" s="19"/>
      <c r="E1765" s="19"/>
      <c r="F1765" s="19"/>
      <c r="G1765" s="19"/>
      <c r="H1765" s="19"/>
      <c r="I1765" s="19"/>
      <c r="J1765" s="19"/>
      <c r="K1765" s="19"/>
      <c r="L1765" s="19"/>
      <c r="M1765" s="19"/>
      <c r="N1765" s="19"/>
      <c r="O1765" s="19"/>
      <c r="P1765" s="19"/>
      <c r="Q1765" s="19"/>
      <c r="R1765" s="19"/>
      <c r="S1765" s="19"/>
      <c r="T1765" s="19"/>
      <c r="U1765" s="19"/>
      <c r="V1765" s="19"/>
      <c r="W1765" s="19"/>
      <c r="X1765" s="19"/>
      <c r="Y1765" s="19"/>
      <c r="Z1765" s="19"/>
      <c r="AA1765" s="19"/>
      <c r="AB1765" s="19"/>
      <c r="AC1765" s="19"/>
      <c r="AD1765" s="19"/>
      <c r="AE1765" s="19"/>
      <c r="AF1765" s="19"/>
      <c r="AG1765" s="19"/>
      <c r="AH1765" s="19"/>
      <c r="AI1765" s="19"/>
      <c r="AJ1765" s="19"/>
      <c r="AK1765" s="19"/>
      <c r="AL1765" s="19"/>
      <c r="AM1765" s="19"/>
      <c r="AN1765" s="19"/>
      <c r="AO1765" s="19"/>
      <c r="AP1765" s="19"/>
      <c r="AQ1765" s="19"/>
      <c r="AR1765" s="19"/>
      <c r="AS1765" s="19"/>
      <c r="AT1765" s="19"/>
      <c r="AU1765" s="19"/>
      <c r="AV1765" s="19"/>
      <c r="AW1765" s="19"/>
      <c r="AX1765" s="19"/>
      <c r="AY1765" s="19"/>
      <c r="AZ1765" s="19"/>
    </row>
    <row r="1766" spans="1:52" ht="15.75" customHeight="1">
      <c r="A1766" s="19"/>
      <c r="B1766" s="19"/>
      <c r="C1766" s="19"/>
      <c r="D1766" s="19"/>
      <c r="E1766" s="19"/>
      <c r="F1766" s="19"/>
      <c r="G1766" s="19"/>
      <c r="H1766" s="19"/>
      <c r="I1766" s="19"/>
      <c r="J1766" s="19"/>
      <c r="K1766" s="19"/>
      <c r="L1766" s="19"/>
      <c r="M1766" s="19"/>
      <c r="N1766" s="19"/>
      <c r="O1766" s="19"/>
      <c r="P1766" s="19"/>
      <c r="Q1766" s="19"/>
      <c r="R1766" s="19"/>
      <c r="S1766" s="19"/>
      <c r="T1766" s="19"/>
      <c r="U1766" s="19"/>
      <c r="V1766" s="19"/>
      <c r="W1766" s="19"/>
      <c r="X1766" s="19"/>
      <c r="Y1766" s="19"/>
      <c r="Z1766" s="19"/>
      <c r="AA1766" s="19"/>
      <c r="AB1766" s="19"/>
      <c r="AC1766" s="19"/>
      <c r="AD1766" s="19"/>
      <c r="AE1766" s="19"/>
      <c r="AF1766" s="19"/>
      <c r="AG1766" s="19"/>
      <c r="AH1766" s="19"/>
      <c r="AI1766" s="19"/>
      <c r="AJ1766" s="19"/>
      <c r="AK1766" s="19"/>
      <c r="AL1766" s="19"/>
      <c r="AM1766" s="19"/>
      <c r="AN1766" s="19"/>
      <c r="AO1766" s="19"/>
      <c r="AP1766" s="19"/>
      <c r="AQ1766" s="19"/>
      <c r="AR1766" s="19"/>
      <c r="AS1766" s="19"/>
      <c r="AT1766" s="19"/>
      <c r="AU1766" s="19"/>
      <c r="AV1766" s="19"/>
      <c r="AW1766" s="19"/>
      <c r="AX1766" s="19"/>
      <c r="AY1766" s="19"/>
      <c r="AZ1766" s="19"/>
    </row>
    <row r="1767" spans="1:52" ht="15.75" customHeight="1">
      <c r="A1767" s="19"/>
      <c r="B1767" s="19"/>
      <c r="C1767" s="19"/>
      <c r="D1767" s="19"/>
      <c r="E1767" s="19"/>
      <c r="F1767" s="19"/>
      <c r="G1767" s="19"/>
      <c r="H1767" s="19"/>
      <c r="I1767" s="19"/>
      <c r="J1767" s="19"/>
      <c r="K1767" s="19"/>
      <c r="L1767" s="19"/>
      <c r="M1767" s="19"/>
      <c r="N1767" s="19"/>
      <c r="O1767" s="19"/>
      <c r="P1767" s="19"/>
      <c r="Q1767" s="19"/>
      <c r="R1767" s="19"/>
      <c r="S1767" s="19"/>
      <c r="T1767" s="19"/>
      <c r="U1767" s="19"/>
      <c r="V1767" s="19"/>
      <c r="W1767" s="19"/>
      <c r="X1767" s="19"/>
      <c r="Y1767" s="19"/>
      <c r="Z1767" s="19"/>
      <c r="AA1767" s="19"/>
      <c r="AB1767" s="19"/>
      <c r="AC1767" s="19"/>
      <c r="AD1767" s="19"/>
      <c r="AE1767" s="19"/>
      <c r="AF1767" s="19"/>
      <c r="AG1767" s="19"/>
      <c r="AH1767" s="19"/>
      <c r="AI1767" s="19"/>
      <c r="AJ1767" s="19"/>
      <c r="AK1767" s="19"/>
      <c r="AL1767" s="19"/>
      <c r="AM1767" s="19"/>
      <c r="AN1767" s="19"/>
      <c r="AO1767" s="19"/>
      <c r="AP1767" s="19"/>
      <c r="AQ1767" s="19"/>
      <c r="AR1767" s="19"/>
      <c r="AS1767" s="19"/>
      <c r="AT1767" s="19"/>
      <c r="AU1767" s="19"/>
      <c r="AV1767" s="19"/>
      <c r="AW1767" s="19"/>
      <c r="AX1767" s="19"/>
      <c r="AY1767" s="19"/>
      <c r="AZ1767" s="19"/>
    </row>
    <row r="1768" spans="1:52" ht="15.75" customHeight="1">
      <c r="A1768" s="19"/>
      <c r="B1768" s="19"/>
      <c r="C1768" s="19"/>
      <c r="D1768" s="19"/>
      <c r="E1768" s="19"/>
      <c r="F1768" s="19"/>
      <c r="G1768" s="19"/>
      <c r="H1768" s="19"/>
      <c r="I1768" s="19"/>
      <c r="J1768" s="19"/>
      <c r="K1768" s="19"/>
      <c r="L1768" s="19"/>
      <c r="M1768" s="19"/>
      <c r="N1768" s="19"/>
      <c r="O1768" s="19"/>
      <c r="P1768" s="19"/>
      <c r="Q1768" s="19"/>
      <c r="R1768" s="19"/>
      <c r="S1768" s="19"/>
      <c r="T1768" s="19"/>
      <c r="U1768" s="19"/>
      <c r="V1768" s="19"/>
      <c r="W1768" s="19"/>
      <c r="X1768" s="19"/>
      <c r="Y1768" s="19"/>
      <c r="Z1768" s="19"/>
      <c r="AA1768" s="19"/>
      <c r="AB1768" s="19"/>
      <c r="AC1768" s="19"/>
      <c r="AD1768" s="19"/>
      <c r="AE1768" s="19"/>
      <c r="AF1768" s="19"/>
      <c r="AG1768" s="19"/>
      <c r="AH1768" s="19"/>
      <c r="AI1768" s="19"/>
      <c r="AJ1768" s="19"/>
      <c r="AK1768" s="19"/>
      <c r="AL1768" s="19"/>
      <c r="AM1768" s="19"/>
      <c r="AN1768" s="19"/>
      <c r="AO1768" s="19"/>
      <c r="AP1768" s="19"/>
      <c r="AQ1768" s="19"/>
      <c r="AR1768" s="19"/>
      <c r="AS1768" s="19"/>
      <c r="AT1768" s="19"/>
      <c r="AU1768" s="19"/>
      <c r="AV1768" s="19"/>
      <c r="AW1768" s="19"/>
      <c r="AX1768" s="19"/>
      <c r="AY1768" s="19"/>
      <c r="AZ1768" s="19"/>
    </row>
    <row r="1769" spans="1:52" ht="15.75" customHeight="1">
      <c r="A1769" s="19"/>
      <c r="B1769" s="19"/>
      <c r="C1769" s="19"/>
      <c r="D1769" s="19"/>
      <c r="E1769" s="19"/>
      <c r="F1769" s="19"/>
      <c r="G1769" s="19"/>
      <c r="H1769" s="19"/>
      <c r="I1769" s="19"/>
      <c r="J1769" s="19"/>
      <c r="K1769" s="19"/>
      <c r="L1769" s="19"/>
      <c r="M1769" s="19"/>
      <c r="N1769" s="19"/>
      <c r="O1769" s="19"/>
      <c r="P1769" s="19"/>
      <c r="Q1769" s="19"/>
      <c r="R1769" s="19"/>
      <c r="S1769" s="19"/>
      <c r="T1769" s="19"/>
      <c r="U1769" s="19"/>
      <c r="V1769" s="19"/>
      <c r="W1769" s="19"/>
      <c r="X1769" s="19"/>
      <c r="Y1769" s="19"/>
      <c r="Z1769" s="19"/>
      <c r="AA1769" s="19"/>
      <c r="AB1769" s="19"/>
      <c r="AC1769" s="19"/>
      <c r="AD1769" s="19"/>
      <c r="AE1769" s="19"/>
      <c r="AF1769" s="19"/>
      <c r="AG1769" s="19"/>
      <c r="AH1769" s="19"/>
      <c r="AI1769" s="19"/>
      <c r="AJ1769" s="19"/>
      <c r="AK1769" s="19"/>
      <c r="AL1769" s="19"/>
      <c r="AM1769" s="19"/>
      <c r="AN1769" s="19"/>
      <c r="AO1769" s="19"/>
      <c r="AP1769" s="19"/>
      <c r="AQ1769" s="19"/>
      <c r="AR1769" s="19"/>
      <c r="AS1769" s="19"/>
      <c r="AT1769" s="19"/>
      <c r="AU1769" s="19"/>
      <c r="AV1769" s="19"/>
      <c r="AW1769" s="19"/>
      <c r="AX1769" s="19"/>
      <c r="AY1769" s="19"/>
      <c r="AZ1769" s="19"/>
    </row>
    <row r="1770" spans="1:52" ht="15.75" customHeight="1">
      <c r="A1770" s="19"/>
      <c r="B1770" s="19"/>
      <c r="C1770" s="19"/>
      <c r="D1770" s="19"/>
      <c r="E1770" s="19"/>
      <c r="F1770" s="19"/>
      <c r="G1770" s="19"/>
      <c r="H1770" s="19"/>
      <c r="I1770" s="19"/>
      <c r="J1770" s="19"/>
      <c r="K1770" s="19"/>
      <c r="L1770" s="19"/>
      <c r="M1770" s="19"/>
      <c r="N1770" s="19"/>
      <c r="O1770" s="19"/>
      <c r="P1770" s="19"/>
      <c r="Q1770" s="19"/>
      <c r="R1770" s="19"/>
      <c r="S1770" s="19"/>
      <c r="T1770" s="19"/>
      <c r="U1770" s="19"/>
      <c r="V1770" s="19"/>
      <c r="W1770" s="19"/>
      <c r="X1770" s="19"/>
      <c r="Y1770" s="19"/>
      <c r="Z1770" s="19"/>
      <c r="AA1770" s="19"/>
      <c r="AB1770" s="19"/>
      <c r="AC1770" s="19"/>
      <c r="AD1770" s="19"/>
      <c r="AE1770" s="19"/>
      <c r="AF1770" s="19"/>
      <c r="AG1770" s="19"/>
      <c r="AH1770" s="19"/>
      <c r="AI1770" s="19"/>
      <c r="AJ1770" s="19"/>
      <c r="AK1770" s="19"/>
      <c r="AL1770" s="19"/>
      <c r="AM1770" s="19"/>
      <c r="AN1770" s="19"/>
      <c r="AO1770" s="19"/>
      <c r="AP1770" s="19"/>
      <c r="AQ1770" s="19"/>
      <c r="AR1770" s="19"/>
      <c r="AS1770" s="19"/>
      <c r="AT1770" s="19"/>
      <c r="AU1770" s="19"/>
      <c r="AV1770" s="19"/>
      <c r="AW1770" s="19"/>
      <c r="AX1770" s="19"/>
      <c r="AY1770" s="19"/>
      <c r="AZ1770" s="19"/>
    </row>
    <row r="1771" spans="1:52" ht="15.75" customHeight="1">
      <c r="A1771" s="19"/>
      <c r="B1771" s="19"/>
      <c r="C1771" s="19"/>
      <c r="D1771" s="19"/>
      <c r="E1771" s="19"/>
      <c r="F1771" s="19"/>
      <c r="G1771" s="19"/>
      <c r="H1771" s="19"/>
      <c r="I1771" s="19"/>
      <c r="J1771" s="19"/>
      <c r="K1771" s="19"/>
      <c r="L1771" s="19"/>
      <c r="M1771" s="19"/>
      <c r="N1771" s="19"/>
      <c r="O1771" s="19"/>
      <c r="P1771" s="19"/>
      <c r="Q1771" s="19"/>
      <c r="R1771" s="19"/>
      <c r="S1771" s="19"/>
      <c r="T1771" s="19"/>
      <c r="U1771" s="19"/>
      <c r="V1771" s="19"/>
      <c r="W1771" s="19"/>
      <c r="X1771" s="19"/>
      <c r="Y1771" s="19"/>
      <c r="Z1771" s="19"/>
      <c r="AA1771" s="19"/>
      <c r="AB1771" s="19"/>
      <c r="AC1771" s="19"/>
      <c r="AD1771" s="19"/>
      <c r="AE1771" s="19"/>
      <c r="AF1771" s="19"/>
      <c r="AG1771" s="19"/>
      <c r="AH1771" s="19"/>
      <c r="AI1771" s="19"/>
      <c r="AJ1771" s="19"/>
      <c r="AK1771" s="19"/>
      <c r="AL1771" s="19"/>
      <c r="AM1771" s="19"/>
      <c r="AN1771" s="19"/>
      <c r="AO1771" s="19"/>
      <c r="AP1771" s="19"/>
      <c r="AQ1771" s="19"/>
      <c r="AR1771" s="19"/>
      <c r="AS1771" s="19"/>
      <c r="AT1771" s="19"/>
      <c r="AU1771" s="19"/>
      <c r="AV1771" s="19"/>
      <c r="AW1771" s="19"/>
      <c r="AX1771" s="19"/>
      <c r="AY1771" s="19"/>
      <c r="AZ1771" s="19"/>
    </row>
    <row r="1772" spans="1:52" ht="15.75" customHeight="1">
      <c r="A1772" s="19"/>
      <c r="B1772" s="19"/>
      <c r="C1772" s="19"/>
      <c r="D1772" s="19"/>
      <c r="E1772" s="19"/>
      <c r="F1772" s="19"/>
      <c r="G1772" s="19"/>
      <c r="H1772" s="19"/>
      <c r="I1772" s="19"/>
      <c r="J1772" s="19"/>
      <c r="K1772" s="19"/>
      <c r="L1772" s="19"/>
      <c r="M1772" s="19"/>
      <c r="N1772" s="19"/>
      <c r="O1772" s="19"/>
      <c r="P1772" s="19"/>
      <c r="Q1772" s="19"/>
      <c r="R1772" s="19"/>
      <c r="S1772" s="19"/>
      <c r="T1772" s="19"/>
      <c r="U1772" s="19"/>
      <c r="V1772" s="19"/>
      <c r="W1772" s="19"/>
      <c r="X1772" s="19"/>
      <c r="Y1772" s="19"/>
      <c r="Z1772" s="19"/>
      <c r="AA1772" s="19"/>
      <c r="AB1772" s="19"/>
      <c r="AC1772" s="19"/>
      <c r="AD1772" s="19"/>
      <c r="AE1772" s="19"/>
      <c r="AF1772" s="19"/>
      <c r="AG1772" s="19"/>
      <c r="AH1772" s="19"/>
      <c r="AI1772" s="19"/>
      <c r="AJ1772" s="19"/>
      <c r="AK1772" s="19"/>
      <c r="AL1772" s="19"/>
      <c r="AM1772" s="19"/>
      <c r="AN1772" s="19"/>
      <c r="AO1772" s="19"/>
      <c r="AP1772" s="19"/>
      <c r="AQ1772" s="19"/>
      <c r="AR1772" s="19"/>
      <c r="AS1772" s="19"/>
      <c r="AT1772" s="19"/>
      <c r="AU1772" s="19"/>
      <c r="AV1772" s="19"/>
      <c r="AW1772" s="19"/>
      <c r="AX1772" s="19"/>
      <c r="AY1772" s="19"/>
      <c r="AZ1772" s="19"/>
    </row>
    <row r="1773" spans="1:52" ht="15.75" customHeight="1">
      <c r="A1773" s="19"/>
      <c r="B1773" s="19"/>
      <c r="C1773" s="19"/>
      <c r="D1773" s="19"/>
      <c r="E1773" s="19"/>
      <c r="F1773" s="19"/>
      <c r="G1773" s="19"/>
      <c r="H1773" s="19"/>
      <c r="I1773" s="19"/>
      <c r="J1773" s="19"/>
      <c r="K1773" s="19"/>
      <c r="L1773" s="19"/>
      <c r="M1773" s="19"/>
      <c r="N1773" s="19"/>
      <c r="O1773" s="19"/>
      <c r="P1773" s="19"/>
      <c r="Q1773" s="19"/>
      <c r="R1773" s="19"/>
      <c r="S1773" s="19"/>
      <c r="T1773" s="19"/>
      <c r="U1773" s="19"/>
      <c r="V1773" s="19"/>
      <c r="W1773" s="19"/>
      <c r="X1773" s="19"/>
      <c r="Y1773" s="19"/>
      <c r="Z1773" s="19"/>
      <c r="AA1773" s="19"/>
      <c r="AB1773" s="19"/>
      <c r="AC1773" s="19"/>
      <c r="AD1773" s="19"/>
      <c r="AE1773" s="19"/>
      <c r="AF1773" s="19"/>
      <c r="AG1773" s="19"/>
      <c r="AH1773" s="19"/>
      <c r="AI1773" s="19"/>
      <c r="AJ1773" s="19"/>
      <c r="AK1773" s="19"/>
      <c r="AL1773" s="19"/>
      <c r="AM1773" s="19"/>
      <c r="AN1773" s="19"/>
      <c r="AO1773" s="19"/>
      <c r="AP1773" s="19"/>
      <c r="AQ1773" s="19"/>
      <c r="AR1773" s="19"/>
      <c r="AS1773" s="19"/>
      <c r="AT1773" s="19"/>
      <c r="AU1773" s="19"/>
      <c r="AV1773" s="19"/>
      <c r="AW1773" s="19"/>
      <c r="AX1773" s="19"/>
      <c r="AY1773" s="19"/>
      <c r="AZ1773" s="19"/>
    </row>
    <row r="1774" spans="1:52" ht="15.75" customHeight="1">
      <c r="A1774" s="19"/>
      <c r="B1774" s="19"/>
      <c r="C1774" s="19"/>
      <c r="D1774" s="19"/>
      <c r="E1774" s="19"/>
      <c r="F1774" s="19"/>
      <c r="G1774" s="19"/>
      <c r="H1774" s="19"/>
      <c r="I1774" s="19"/>
      <c r="J1774" s="19"/>
      <c r="K1774" s="19"/>
      <c r="L1774" s="19"/>
      <c r="M1774" s="19"/>
      <c r="N1774" s="19"/>
      <c r="O1774" s="19"/>
      <c r="P1774" s="19"/>
      <c r="Q1774" s="19"/>
      <c r="R1774" s="19"/>
      <c r="S1774" s="19"/>
      <c r="T1774" s="19"/>
      <c r="U1774" s="19"/>
      <c r="V1774" s="19"/>
      <c r="W1774" s="19"/>
      <c r="X1774" s="19"/>
      <c r="Y1774" s="19"/>
      <c r="Z1774" s="19"/>
      <c r="AA1774" s="19"/>
      <c r="AB1774" s="19"/>
      <c r="AC1774" s="19"/>
      <c r="AD1774" s="19"/>
      <c r="AE1774" s="19"/>
      <c r="AF1774" s="19"/>
      <c r="AG1774" s="19"/>
      <c r="AH1774" s="19"/>
      <c r="AI1774" s="19"/>
      <c r="AJ1774" s="19"/>
      <c r="AK1774" s="19"/>
      <c r="AL1774" s="19"/>
      <c r="AM1774" s="19"/>
      <c r="AN1774" s="19"/>
      <c r="AO1774" s="19"/>
      <c r="AP1774" s="19"/>
      <c r="AQ1774" s="19"/>
      <c r="AR1774" s="19"/>
      <c r="AS1774" s="19"/>
      <c r="AT1774" s="19"/>
      <c r="AU1774" s="19"/>
      <c r="AV1774" s="19"/>
      <c r="AW1774" s="19"/>
      <c r="AX1774" s="19"/>
      <c r="AY1774" s="19"/>
      <c r="AZ1774" s="19"/>
    </row>
    <row r="1775" spans="1:52" ht="15.75" customHeight="1">
      <c r="A1775" s="19"/>
      <c r="B1775" s="19"/>
      <c r="C1775" s="19"/>
      <c r="D1775" s="19"/>
      <c r="E1775" s="19"/>
      <c r="F1775" s="19"/>
      <c r="G1775" s="19"/>
      <c r="H1775" s="19"/>
      <c r="I1775" s="19"/>
      <c r="J1775" s="19"/>
      <c r="K1775" s="19"/>
      <c r="L1775" s="19"/>
      <c r="M1775" s="19"/>
      <c r="N1775" s="19"/>
      <c r="O1775" s="19"/>
      <c r="P1775" s="19"/>
      <c r="Q1775" s="19"/>
      <c r="R1775" s="19"/>
      <c r="S1775" s="19"/>
      <c r="T1775" s="19"/>
      <c r="U1775" s="19"/>
      <c r="V1775" s="19"/>
      <c r="W1775" s="19"/>
      <c r="X1775" s="19"/>
      <c r="Y1775" s="19"/>
      <c r="Z1775" s="19"/>
      <c r="AA1775" s="19"/>
      <c r="AB1775" s="19"/>
      <c r="AC1775" s="19"/>
      <c r="AD1775" s="19"/>
      <c r="AE1775" s="19"/>
      <c r="AF1775" s="19"/>
      <c r="AG1775" s="19"/>
      <c r="AH1775" s="19"/>
      <c r="AI1775" s="19"/>
      <c r="AJ1775" s="19"/>
      <c r="AK1775" s="19"/>
      <c r="AL1775" s="19"/>
      <c r="AM1775" s="19"/>
      <c r="AN1775" s="19"/>
      <c r="AO1775" s="19"/>
      <c r="AP1775" s="19"/>
      <c r="AQ1775" s="19"/>
      <c r="AR1775" s="19"/>
      <c r="AS1775" s="19"/>
      <c r="AT1775" s="19"/>
      <c r="AU1775" s="19"/>
      <c r="AV1775" s="19"/>
      <c r="AW1775" s="19"/>
      <c r="AX1775" s="19"/>
      <c r="AY1775" s="19"/>
      <c r="AZ1775" s="19"/>
    </row>
    <row r="1776" spans="1:52" ht="15.75" customHeight="1">
      <c r="A1776" s="19"/>
      <c r="B1776" s="19"/>
      <c r="C1776" s="19"/>
      <c r="D1776" s="19"/>
      <c r="E1776" s="19"/>
      <c r="F1776" s="19"/>
      <c r="G1776" s="19"/>
      <c r="H1776" s="19"/>
      <c r="I1776" s="19"/>
      <c r="J1776" s="19"/>
      <c r="K1776" s="19"/>
      <c r="L1776" s="19"/>
      <c r="M1776" s="19"/>
      <c r="N1776" s="19"/>
      <c r="O1776" s="19"/>
      <c r="P1776" s="19"/>
      <c r="Q1776" s="19"/>
      <c r="R1776" s="19"/>
      <c r="S1776" s="19"/>
      <c r="T1776" s="19"/>
      <c r="U1776" s="19"/>
      <c r="V1776" s="19"/>
      <c r="W1776" s="19"/>
      <c r="X1776" s="19"/>
      <c r="Y1776" s="19"/>
      <c r="Z1776" s="19"/>
      <c r="AA1776" s="19"/>
      <c r="AB1776" s="19"/>
      <c r="AC1776" s="19"/>
      <c r="AD1776" s="19"/>
      <c r="AE1776" s="19"/>
      <c r="AF1776" s="19"/>
      <c r="AG1776" s="19"/>
      <c r="AH1776" s="19"/>
      <c r="AI1776" s="19"/>
      <c r="AJ1776" s="19"/>
      <c r="AK1776" s="19"/>
      <c r="AL1776" s="19"/>
      <c r="AM1776" s="19"/>
      <c r="AN1776" s="19"/>
      <c r="AO1776" s="19"/>
      <c r="AP1776" s="19"/>
      <c r="AQ1776" s="19"/>
      <c r="AR1776" s="19"/>
      <c r="AS1776" s="19"/>
      <c r="AT1776" s="19"/>
      <c r="AU1776" s="19"/>
      <c r="AV1776" s="19"/>
      <c r="AW1776" s="19"/>
      <c r="AX1776" s="19"/>
      <c r="AY1776" s="19"/>
      <c r="AZ1776" s="19"/>
    </row>
    <row r="1777" spans="1:52" ht="15.75" customHeight="1">
      <c r="A1777" s="19"/>
      <c r="B1777" s="19"/>
      <c r="C1777" s="19"/>
      <c r="D1777" s="19"/>
      <c r="E1777" s="19"/>
      <c r="F1777" s="19"/>
      <c r="G1777" s="19"/>
      <c r="H1777" s="19"/>
      <c r="I1777" s="19"/>
      <c r="J1777" s="19"/>
      <c r="K1777" s="19"/>
      <c r="L1777" s="19"/>
      <c r="M1777" s="19"/>
      <c r="N1777" s="19"/>
      <c r="O1777" s="19"/>
      <c r="P1777" s="19"/>
      <c r="Q1777" s="19"/>
      <c r="R1777" s="19"/>
      <c r="S1777" s="19"/>
      <c r="T1777" s="19"/>
      <c r="U1777" s="19"/>
      <c r="V1777" s="19"/>
      <c r="W1777" s="19"/>
      <c r="X1777" s="19"/>
      <c r="Y1777" s="19"/>
      <c r="Z1777" s="19"/>
      <c r="AA1777" s="19"/>
      <c r="AB1777" s="19"/>
      <c r="AC1777" s="19"/>
      <c r="AD1777" s="19"/>
      <c r="AE1777" s="19"/>
      <c r="AF1777" s="19"/>
      <c r="AG1777" s="19"/>
      <c r="AH1777" s="19"/>
      <c r="AI1777" s="19"/>
      <c r="AJ1777" s="19"/>
      <c r="AK1777" s="19"/>
      <c r="AL1777" s="19"/>
      <c r="AM1777" s="19"/>
      <c r="AN1777" s="19"/>
      <c r="AO1777" s="19"/>
      <c r="AP1777" s="19"/>
      <c r="AQ1777" s="19"/>
      <c r="AR1777" s="19"/>
      <c r="AS1777" s="19"/>
      <c r="AT1777" s="19"/>
      <c r="AU1777" s="19"/>
      <c r="AV1777" s="19"/>
      <c r="AW1777" s="19"/>
      <c r="AX1777" s="19"/>
      <c r="AY1777" s="19"/>
      <c r="AZ1777" s="19"/>
    </row>
    <row r="1778" spans="1:52" ht="15.75" customHeight="1">
      <c r="A1778" s="19"/>
      <c r="B1778" s="19"/>
      <c r="C1778" s="19"/>
      <c r="D1778" s="19"/>
      <c r="E1778" s="19"/>
      <c r="F1778" s="19"/>
      <c r="G1778" s="19"/>
      <c r="H1778" s="19"/>
      <c r="I1778" s="19"/>
      <c r="J1778" s="19"/>
      <c r="K1778" s="19"/>
      <c r="L1778" s="19"/>
      <c r="M1778" s="19"/>
      <c r="N1778" s="19"/>
      <c r="O1778" s="19"/>
      <c r="P1778" s="19"/>
      <c r="Q1778" s="19"/>
      <c r="R1778" s="19"/>
      <c r="S1778" s="19"/>
      <c r="T1778" s="19"/>
      <c r="U1778" s="19"/>
      <c r="V1778" s="19"/>
      <c r="W1778" s="19"/>
      <c r="X1778" s="19"/>
      <c r="Y1778" s="19"/>
      <c r="Z1778" s="19"/>
      <c r="AA1778" s="19"/>
      <c r="AB1778" s="19"/>
      <c r="AC1778" s="19"/>
      <c r="AD1778" s="19"/>
      <c r="AE1778" s="19"/>
      <c r="AF1778" s="19"/>
      <c r="AG1778" s="19"/>
      <c r="AH1778" s="19"/>
      <c r="AI1778" s="19"/>
      <c r="AJ1778" s="19"/>
      <c r="AK1778" s="19"/>
      <c r="AL1778" s="19"/>
      <c r="AM1778" s="19"/>
      <c r="AN1778" s="19"/>
      <c r="AO1778" s="19"/>
      <c r="AP1778" s="19"/>
      <c r="AQ1778" s="19"/>
      <c r="AR1778" s="19"/>
      <c r="AS1778" s="19"/>
      <c r="AT1778" s="19"/>
      <c r="AU1778" s="19"/>
      <c r="AV1778" s="19"/>
      <c r="AW1778" s="19"/>
      <c r="AX1778" s="19"/>
      <c r="AY1778" s="19"/>
      <c r="AZ1778" s="19"/>
    </row>
    <row r="1779" spans="1:52" ht="15.75" customHeight="1">
      <c r="A1779" s="19"/>
      <c r="B1779" s="19"/>
      <c r="C1779" s="19"/>
      <c r="D1779" s="19"/>
      <c r="E1779" s="19"/>
      <c r="F1779" s="19"/>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row>
    <row r="1780" spans="1:52" ht="15.75" customHeight="1">
      <c r="A1780" s="19"/>
      <c r="B1780" s="19"/>
      <c r="C1780" s="19"/>
      <c r="D1780" s="19"/>
      <c r="E1780" s="19"/>
      <c r="F1780" s="19"/>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row>
    <row r="1781" spans="1:52" ht="15.75" customHeight="1">
      <c r="A1781" s="19"/>
      <c r="B1781" s="19"/>
      <c r="C1781" s="19"/>
      <c r="D1781" s="19"/>
      <c r="E1781" s="19"/>
      <c r="F1781" s="19"/>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row>
    <row r="1782" spans="1:52" ht="15.75" customHeight="1">
      <c r="A1782" s="19"/>
      <c r="B1782" s="19"/>
      <c r="C1782" s="19"/>
      <c r="D1782" s="19"/>
      <c r="E1782" s="19"/>
      <c r="F1782" s="19"/>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row>
    <row r="1783" spans="1:52" ht="15.75" customHeight="1">
      <c r="A1783" s="19"/>
      <c r="B1783" s="19"/>
      <c r="C1783" s="19"/>
      <c r="D1783" s="19"/>
      <c r="E1783" s="19"/>
      <c r="F1783" s="19"/>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row>
    <row r="1784" spans="1:52" ht="15.75" customHeight="1">
      <c r="A1784" s="19"/>
      <c r="B1784" s="19"/>
      <c r="C1784" s="19"/>
      <c r="D1784" s="19"/>
      <c r="E1784" s="19"/>
      <c r="F1784" s="19"/>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row>
    <row r="1785" spans="1:52" ht="15.75" customHeight="1">
      <c r="A1785" s="19"/>
      <c r="B1785" s="19"/>
      <c r="C1785" s="19"/>
      <c r="D1785" s="19"/>
      <c r="E1785" s="19"/>
      <c r="F1785" s="19"/>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row>
    <row r="1786" spans="1:52" ht="15.75" customHeight="1">
      <c r="A1786" s="19"/>
      <c r="B1786" s="19"/>
      <c r="C1786" s="19"/>
      <c r="D1786" s="19"/>
      <c r="E1786" s="19"/>
      <c r="F1786" s="19"/>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row>
    <row r="1787" spans="1:52" ht="15.75" customHeight="1">
      <c r="A1787" s="19"/>
      <c r="B1787" s="19"/>
      <c r="C1787" s="19"/>
      <c r="D1787" s="19"/>
      <c r="E1787" s="19"/>
      <c r="F1787" s="19"/>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row>
    <row r="1788" spans="1:52" ht="15.75" customHeight="1">
      <c r="A1788" s="19"/>
      <c r="B1788" s="19"/>
      <c r="C1788" s="19"/>
      <c r="D1788" s="19"/>
      <c r="E1788" s="19"/>
      <c r="F1788" s="19"/>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row>
    <row r="1789" spans="1:52" ht="15.75" customHeight="1">
      <c r="A1789" s="19"/>
      <c r="B1789" s="19"/>
      <c r="C1789" s="19"/>
      <c r="D1789" s="19"/>
      <c r="E1789" s="19"/>
      <c r="F1789" s="19"/>
      <c r="G1789" s="19"/>
      <c r="H1789" s="19"/>
      <c r="I1789" s="19"/>
      <c r="J1789" s="19"/>
      <c r="K1789" s="19"/>
      <c r="L1789" s="19"/>
      <c r="M1789" s="19"/>
      <c r="N1789" s="19"/>
      <c r="O1789" s="19"/>
      <c r="P1789" s="19"/>
      <c r="Q1789" s="19"/>
      <c r="R1789" s="19"/>
      <c r="S1789" s="19"/>
      <c r="T1789" s="19"/>
      <c r="U1789" s="19"/>
      <c r="V1789" s="19"/>
      <c r="W1789" s="19"/>
      <c r="X1789" s="19"/>
      <c r="Y1789" s="19"/>
      <c r="Z1789" s="19"/>
      <c r="AA1789" s="19"/>
      <c r="AB1789" s="19"/>
      <c r="AC1789" s="19"/>
      <c r="AD1789" s="19"/>
      <c r="AE1789" s="19"/>
      <c r="AF1789" s="19"/>
      <c r="AG1789" s="19"/>
      <c r="AH1789" s="19"/>
      <c r="AI1789" s="19"/>
      <c r="AJ1789" s="19"/>
      <c r="AK1789" s="19"/>
      <c r="AL1789" s="19"/>
      <c r="AM1789" s="19"/>
      <c r="AN1789" s="19"/>
      <c r="AO1789" s="19"/>
      <c r="AP1789" s="19"/>
      <c r="AQ1789" s="19"/>
      <c r="AR1789" s="19"/>
      <c r="AS1789" s="19"/>
      <c r="AT1789" s="19"/>
      <c r="AU1789" s="19"/>
      <c r="AV1789" s="19"/>
      <c r="AW1789" s="19"/>
      <c r="AX1789" s="19"/>
      <c r="AY1789" s="19"/>
      <c r="AZ1789" s="19"/>
    </row>
    <row r="1790" spans="1:52" ht="15.75" customHeight="1">
      <c r="A1790" s="19"/>
      <c r="B1790" s="19"/>
      <c r="C1790" s="19"/>
      <c r="D1790" s="19"/>
      <c r="E1790" s="19"/>
      <c r="F1790" s="19"/>
      <c r="G1790" s="19"/>
      <c r="H1790" s="19"/>
      <c r="I1790" s="19"/>
      <c r="J1790" s="19"/>
      <c r="K1790" s="19"/>
      <c r="L1790" s="19"/>
      <c r="M1790" s="19"/>
      <c r="N1790" s="19"/>
      <c r="O1790" s="19"/>
      <c r="P1790" s="19"/>
      <c r="Q1790" s="19"/>
      <c r="R1790" s="19"/>
      <c r="S1790" s="19"/>
      <c r="T1790" s="19"/>
      <c r="U1790" s="19"/>
      <c r="V1790" s="19"/>
      <c r="W1790" s="19"/>
      <c r="X1790" s="19"/>
      <c r="Y1790" s="19"/>
      <c r="Z1790" s="19"/>
      <c r="AA1790" s="19"/>
      <c r="AB1790" s="19"/>
      <c r="AC1790" s="19"/>
      <c r="AD1790" s="19"/>
      <c r="AE1790" s="19"/>
      <c r="AF1790" s="19"/>
      <c r="AG1790" s="19"/>
      <c r="AH1790" s="19"/>
      <c r="AI1790" s="19"/>
      <c r="AJ1790" s="19"/>
      <c r="AK1790" s="19"/>
      <c r="AL1790" s="19"/>
      <c r="AM1790" s="19"/>
      <c r="AN1790" s="19"/>
      <c r="AO1790" s="19"/>
      <c r="AP1790" s="19"/>
      <c r="AQ1790" s="19"/>
      <c r="AR1790" s="19"/>
      <c r="AS1790" s="19"/>
      <c r="AT1790" s="19"/>
      <c r="AU1790" s="19"/>
      <c r="AV1790" s="19"/>
      <c r="AW1790" s="19"/>
      <c r="AX1790" s="19"/>
      <c r="AY1790" s="19"/>
      <c r="AZ1790" s="19"/>
    </row>
    <row r="1791" spans="1:52" ht="15.75" customHeight="1">
      <c r="A1791" s="19"/>
      <c r="B1791" s="19"/>
      <c r="C1791" s="19"/>
      <c r="D1791" s="19"/>
      <c r="E1791" s="19"/>
      <c r="F1791" s="19"/>
      <c r="G1791" s="19"/>
      <c r="H1791" s="19"/>
      <c r="I1791" s="19"/>
      <c r="J1791" s="19"/>
      <c r="K1791" s="19"/>
      <c r="L1791" s="19"/>
      <c r="M1791" s="19"/>
      <c r="N1791" s="19"/>
      <c r="O1791" s="19"/>
      <c r="P1791" s="19"/>
      <c r="Q1791" s="19"/>
      <c r="R1791" s="19"/>
      <c r="S1791" s="19"/>
      <c r="T1791" s="19"/>
      <c r="U1791" s="19"/>
      <c r="V1791" s="19"/>
      <c r="W1791" s="19"/>
      <c r="X1791" s="19"/>
      <c r="Y1791" s="19"/>
      <c r="Z1791" s="19"/>
      <c r="AA1791" s="19"/>
      <c r="AB1791" s="19"/>
      <c r="AC1791" s="19"/>
      <c r="AD1791" s="19"/>
      <c r="AE1791" s="19"/>
      <c r="AF1791" s="19"/>
      <c r="AG1791" s="19"/>
      <c r="AH1791" s="19"/>
      <c r="AI1791" s="19"/>
      <c r="AJ1791" s="19"/>
      <c r="AK1791" s="19"/>
      <c r="AL1791" s="19"/>
      <c r="AM1791" s="19"/>
      <c r="AN1791" s="19"/>
      <c r="AO1791" s="19"/>
      <c r="AP1791" s="19"/>
      <c r="AQ1791" s="19"/>
      <c r="AR1791" s="19"/>
      <c r="AS1791" s="19"/>
      <c r="AT1791" s="19"/>
      <c r="AU1791" s="19"/>
      <c r="AV1791" s="19"/>
      <c r="AW1791" s="19"/>
      <c r="AX1791" s="19"/>
      <c r="AY1791" s="19"/>
      <c r="AZ1791" s="19"/>
    </row>
    <row r="1792" spans="1:52" ht="15.75" customHeight="1">
      <c r="A1792" s="19"/>
      <c r="B1792" s="19"/>
      <c r="C1792" s="19"/>
      <c r="D1792" s="19"/>
      <c r="E1792" s="19"/>
      <c r="F1792" s="19"/>
      <c r="G1792" s="19"/>
      <c r="H1792" s="19"/>
      <c r="I1792" s="19"/>
      <c r="J1792" s="19"/>
      <c r="K1792" s="19"/>
      <c r="L1792" s="19"/>
      <c r="M1792" s="19"/>
      <c r="N1792" s="19"/>
      <c r="O1792" s="19"/>
      <c r="P1792" s="19"/>
      <c r="Q1792" s="19"/>
      <c r="R1792" s="19"/>
      <c r="S1792" s="19"/>
      <c r="T1792" s="19"/>
      <c r="U1792" s="19"/>
      <c r="V1792" s="19"/>
      <c r="W1792" s="19"/>
      <c r="X1792" s="19"/>
      <c r="Y1792" s="19"/>
      <c r="Z1792" s="19"/>
      <c r="AA1792" s="19"/>
      <c r="AB1792" s="19"/>
      <c r="AC1792" s="19"/>
      <c r="AD1792" s="19"/>
      <c r="AE1792" s="19"/>
      <c r="AF1792" s="19"/>
      <c r="AG1792" s="19"/>
      <c r="AH1792" s="19"/>
      <c r="AI1792" s="19"/>
      <c r="AJ1792" s="19"/>
      <c r="AK1792" s="19"/>
      <c r="AL1792" s="19"/>
      <c r="AM1792" s="19"/>
      <c r="AN1792" s="19"/>
      <c r="AO1792" s="19"/>
      <c r="AP1792" s="19"/>
      <c r="AQ1792" s="19"/>
      <c r="AR1792" s="19"/>
      <c r="AS1792" s="19"/>
      <c r="AT1792" s="19"/>
      <c r="AU1792" s="19"/>
      <c r="AV1792" s="19"/>
      <c r="AW1792" s="19"/>
      <c r="AX1792" s="19"/>
      <c r="AY1792" s="19"/>
      <c r="AZ1792" s="19"/>
    </row>
    <row r="1793" spans="1:52" ht="15.75" customHeight="1">
      <c r="A1793" s="19"/>
      <c r="B1793" s="19"/>
      <c r="C1793" s="19"/>
      <c r="D1793" s="19"/>
      <c r="E1793" s="19"/>
      <c r="F1793" s="19"/>
      <c r="G1793" s="19"/>
      <c r="H1793" s="19"/>
      <c r="I1793" s="19"/>
      <c r="J1793" s="19"/>
      <c r="K1793" s="19"/>
      <c r="L1793" s="19"/>
      <c r="M1793" s="19"/>
      <c r="N1793" s="19"/>
      <c r="O1793" s="19"/>
      <c r="P1793" s="19"/>
      <c r="Q1793" s="19"/>
      <c r="R1793" s="19"/>
      <c r="S1793" s="19"/>
      <c r="T1793" s="19"/>
      <c r="U1793" s="19"/>
      <c r="V1793" s="19"/>
      <c r="W1793" s="19"/>
      <c r="X1793" s="19"/>
      <c r="Y1793" s="19"/>
      <c r="Z1793" s="19"/>
      <c r="AA1793" s="19"/>
      <c r="AB1793" s="19"/>
      <c r="AC1793" s="19"/>
      <c r="AD1793" s="19"/>
      <c r="AE1793" s="19"/>
      <c r="AF1793" s="19"/>
      <c r="AG1793" s="19"/>
      <c r="AH1793" s="19"/>
      <c r="AI1793" s="19"/>
      <c r="AJ1793" s="19"/>
      <c r="AK1793" s="19"/>
      <c r="AL1793" s="19"/>
      <c r="AM1793" s="19"/>
      <c r="AN1793" s="19"/>
      <c r="AO1793" s="19"/>
      <c r="AP1793" s="19"/>
      <c r="AQ1793" s="19"/>
      <c r="AR1793" s="19"/>
      <c r="AS1793" s="19"/>
      <c r="AT1793" s="19"/>
      <c r="AU1793" s="19"/>
      <c r="AV1793" s="19"/>
      <c r="AW1793" s="19"/>
      <c r="AX1793" s="19"/>
      <c r="AY1793" s="19"/>
      <c r="AZ1793" s="19"/>
    </row>
    <row r="1794" spans="1:52" ht="15.75" customHeight="1">
      <c r="A1794" s="19"/>
      <c r="B1794" s="19"/>
      <c r="C1794" s="19"/>
      <c r="D1794" s="19"/>
      <c r="E1794" s="19"/>
      <c r="F1794" s="19"/>
      <c r="G1794" s="19"/>
      <c r="H1794" s="19"/>
      <c r="I1794" s="19"/>
      <c r="J1794" s="19"/>
      <c r="K1794" s="19"/>
      <c r="L1794" s="19"/>
      <c r="M1794" s="19"/>
      <c r="N1794" s="19"/>
      <c r="O1794" s="19"/>
      <c r="P1794" s="19"/>
      <c r="Q1794" s="19"/>
      <c r="R1794" s="19"/>
      <c r="S1794" s="19"/>
      <c r="T1794" s="19"/>
      <c r="U1794" s="19"/>
      <c r="V1794" s="19"/>
      <c r="W1794" s="19"/>
      <c r="X1794" s="19"/>
      <c r="Y1794" s="19"/>
      <c r="Z1794" s="19"/>
      <c r="AA1794" s="19"/>
      <c r="AB1794" s="19"/>
      <c r="AC1794" s="19"/>
      <c r="AD1794" s="19"/>
      <c r="AE1794" s="19"/>
      <c r="AF1794" s="19"/>
      <c r="AG1794" s="19"/>
      <c r="AH1794" s="19"/>
      <c r="AI1794" s="19"/>
      <c r="AJ1794" s="19"/>
      <c r="AK1794" s="19"/>
      <c r="AL1794" s="19"/>
      <c r="AM1794" s="19"/>
      <c r="AN1794" s="19"/>
      <c r="AO1794" s="19"/>
      <c r="AP1794" s="19"/>
      <c r="AQ1794" s="19"/>
      <c r="AR1794" s="19"/>
      <c r="AS1794" s="19"/>
      <c r="AT1794" s="19"/>
      <c r="AU1794" s="19"/>
      <c r="AV1794" s="19"/>
      <c r="AW1794" s="19"/>
      <c r="AX1794" s="19"/>
      <c r="AY1794" s="19"/>
      <c r="AZ1794" s="19"/>
    </row>
    <row r="1795" spans="1:52" ht="15.75" customHeight="1">
      <c r="A1795" s="19"/>
      <c r="B1795" s="19"/>
      <c r="C1795" s="19"/>
      <c r="D1795" s="19"/>
      <c r="E1795" s="19"/>
      <c r="F1795" s="19"/>
      <c r="G1795" s="19"/>
      <c r="H1795" s="19"/>
      <c r="I1795" s="19"/>
      <c r="J1795" s="19"/>
      <c r="K1795" s="19"/>
      <c r="L1795" s="19"/>
      <c r="M1795" s="19"/>
      <c r="N1795" s="19"/>
      <c r="O1795" s="19"/>
      <c r="P1795" s="19"/>
      <c r="Q1795" s="19"/>
      <c r="R1795" s="19"/>
      <c r="S1795" s="19"/>
      <c r="T1795" s="19"/>
      <c r="U1795" s="19"/>
      <c r="V1795" s="19"/>
      <c r="W1795" s="19"/>
      <c r="X1795" s="19"/>
      <c r="Y1795" s="19"/>
      <c r="Z1795" s="19"/>
      <c r="AA1795" s="19"/>
      <c r="AB1795" s="19"/>
      <c r="AC1795" s="19"/>
      <c r="AD1795" s="19"/>
      <c r="AE1795" s="19"/>
      <c r="AF1795" s="19"/>
      <c r="AG1795" s="19"/>
      <c r="AH1795" s="19"/>
      <c r="AI1795" s="19"/>
      <c r="AJ1795" s="19"/>
      <c r="AK1795" s="19"/>
      <c r="AL1795" s="19"/>
      <c r="AM1795" s="19"/>
      <c r="AN1795" s="19"/>
      <c r="AO1795" s="19"/>
      <c r="AP1795" s="19"/>
      <c r="AQ1795" s="19"/>
      <c r="AR1795" s="19"/>
      <c r="AS1795" s="19"/>
      <c r="AT1795" s="19"/>
      <c r="AU1795" s="19"/>
      <c r="AV1795" s="19"/>
      <c r="AW1795" s="19"/>
      <c r="AX1795" s="19"/>
      <c r="AY1795" s="19"/>
      <c r="AZ1795" s="19"/>
    </row>
    <row r="1796" spans="1:52" ht="15.75" customHeight="1">
      <c r="A1796" s="19"/>
      <c r="B1796" s="19"/>
      <c r="C1796" s="19"/>
      <c r="D1796" s="19"/>
      <c r="E1796" s="19"/>
      <c r="F1796" s="19"/>
      <c r="G1796" s="19"/>
      <c r="H1796" s="19"/>
      <c r="I1796" s="19"/>
      <c r="J1796" s="19"/>
      <c r="K1796" s="19"/>
      <c r="L1796" s="19"/>
      <c r="M1796" s="19"/>
      <c r="N1796" s="19"/>
      <c r="O1796" s="19"/>
      <c r="P1796" s="19"/>
      <c r="Q1796" s="19"/>
      <c r="R1796" s="19"/>
      <c r="S1796" s="19"/>
      <c r="T1796" s="19"/>
      <c r="U1796" s="19"/>
      <c r="V1796" s="19"/>
      <c r="W1796" s="19"/>
      <c r="X1796" s="19"/>
      <c r="Y1796" s="19"/>
      <c r="Z1796" s="19"/>
      <c r="AA1796" s="19"/>
      <c r="AB1796" s="19"/>
      <c r="AC1796" s="19"/>
      <c r="AD1796" s="19"/>
      <c r="AE1796" s="19"/>
      <c r="AF1796" s="19"/>
      <c r="AG1796" s="19"/>
      <c r="AH1796" s="19"/>
      <c r="AI1796" s="19"/>
      <c r="AJ1796" s="19"/>
      <c r="AK1796" s="19"/>
      <c r="AL1796" s="19"/>
      <c r="AM1796" s="19"/>
      <c r="AN1796" s="19"/>
      <c r="AO1796" s="19"/>
      <c r="AP1796" s="19"/>
      <c r="AQ1796" s="19"/>
      <c r="AR1796" s="19"/>
      <c r="AS1796" s="19"/>
      <c r="AT1796" s="19"/>
      <c r="AU1796" s="19"/>
      <c r="AV1796" s="19"/>
      <c r="AW1796" s="19"/>
      <c r="AX1796" s="19"/>
      <c r="AY1796" s="19"/>
      <c r="AZ1796" s="19"/>
    </row>
    <row r="1797" spans="1:52" ht="15.75" customHeight="1">
      <c r="A1797" s="19"/>
      <c r="B1797" s="19"/>
      <c r="C1797" s="19"/>
      <c r="D1797" s="19"/>
      <c r="E1797" s="19"/>
      <c r="F1797" s="19"/>
      <c r="G1797" s="19"/>
      <c r="H1797" s="19"/>
      <c r="I1797" s="19"/>
      <c r="J1797" s="19"/>
      <c r="K1797" s="19"/>
      <c r="L1797" s="19"/>
      <c r="M1797" s="19"/>
      <c r="N1797" s="19"/>
      <c r="O1797" s="19"/>
      <c r="P1797" s="19"/>
      <c r="Q1797" s="19"/>
      <c r="R1797" s="19"/>
      <c r="S1797" s="19"/>
      <c r="T1797" s="19"/>
      <c r="U1797" s="19"/>
      <c r="V1797" s="19"/>
      <c r="W1797" s="19"/>
      <c r="X1797" s="19"/>
      <c r="Y1797" s="19"/>
      <c r="Z1797" s="19"/>
      <c r="AA1797" s="19"/>
      <c r="AB1797" s="19"/>
      <c r="AC1797" s="19"/>
      <c r="AD1797" s="19"/>
      <c r="AE1797" s="19"/>
      <c r="AF1797" s="19"/>
      <c r="AG1797" s="19"/>
      <c r="AH1797" s="19"/>
      <c r="AI1797" s="19"/>
      <c r="AJ1797" s="19"/>
      <c r="AK1797" s="19"/>
      <c r="AL1797" s="19"/>
      <c r="AM1797" s="19"/>
      <c r="AN1797" s="19"/>
      <c r="AO1797" s="19"/>
      <c r="AP1797" s="19"/>
      <c r="AQ1797" s="19"/>
      <c r="AR1797" s="19"/>
      <c r="AS1797" s="19"/>
      <c r="AT1797" s="19"/>
      <c r="AU1797" s="19"/>
      <c r="AV1797" s="19"/>
      <c r="AW1797" s="19"/>
      <c r="AX1797" s="19"/>
      <c r="AY1797" s="19"/>
      <c r="AZ1797" s="19"/>
    </row>
    <row r="1798" spans="1:52" ht="15.75" customHeight="1">
      <c r="A1798" s="19"/>
      <c r="B1798" s="19"/>
      <c r="C1798" s="19"/>
      <c r="D1798" s="19"/>
      <c r="E1798" s="19"/>
      <c r="F1798" s="19"/>
      <c r="G1798" s="19"/>
      <c r="H1798" s="19"/>
      <c r="I1798" s="19"/>
      <c r="J1798" s="19"/>
      <c r="K1798" s="19"/>
      <c r="L1798" s="19"/>
      <c r="M1798" s="19"/>
      <c r="N1798" s="19"/>
      <c r="O1798" s="19"/>
      <c r="P1798" s="19"/>
      <c r="Q1798" s="19"/>
      <c r="R1798" s="19"/>
      <c r="S1798" s="19"/>
      <c r="T1798" s="19"/>
      <c r="U1798" s="19"/>
      <c r="V1798" s="19"/>
      <c r="W1798" s="19"/>
      <c r="X1798" s="19"/>
      <c r="Y1798" s="19"/>
      <c r="Z1798" s="19"/>
      <c r="AA1798" s="19"/>
      <c r="AB1798" s="19"/>
      <c r="AC1798" s="19"/>
      <c r="AD1798" s="19"/>
      <c r="AE1798" s="19"/>
      <c r="AF1798" s="19"/>
      <c r="AG1798" s="19"/>
      <c r="AH1798" s="19"/>
      <c r="AI1798" s="19"/>
      <c r="AJ1798" s="19"/>
      <c r="AK1798" s="19"/>
      <c r="AL1798" s="19"/>
      <c r="AM1798" s="19"/>
      <c r="AN1798" s="19"/>
      <c r="AO1798" s="19"/>
      <c r="AP1798" s="19"/>
      <c r="AQ1798" s="19"/>
      <c r="AR1798" s="19"/>
      <c r="AS1798" s="19"/>
      <c r="AT1798" s="19"/>
      <c r="AU1798" s="19"/>
      <c r="AV1798" s="19"/>
      <c r="AW1798" s="19"/>
      <c r="AX1798" s="19"/>
      <c r="AY1798" s="19"/>
      <c r="AZ1798" s="19"/>
    </row>
    <row r="1799" spans="1:52" ht="15.75" customHeight="1">
      <c r="A1799" s="19"/>
      <c r="B1799" s="19"/>
      <c r="C1799" s="19"/>
      <c r="D1799" s="19"/>
      <c r="E1799" s="19"/>
      <c r="F1799" s="19"/>
      <c r="G1799" s="19"/>
      <c r="H1799" s="19"/>
      <c r="I1799" s="19"/>
      <c r="J1799" s="19"/>
      <c r="K1799" s="19"/>
      <c r="L1799" s="19"/>
      <c r="M1799" s="19"/>
      <c r="N1799" s="19"/>
      <c r="O1799" s="19"/>
      <c r="P1799" s="19"/>
      <c r="Q1799" s="19"/>
      <c r="R1799" s="19"/>
      <c r="S1799" s="19"/>
      <c r="T1799" s="19"/>
      <c r="U1799" s="19"/>
      <c r="V1799" s="19"/>
      <c r="W1799" s="19"/>
      <c r="X1799" s="19"/>
      <c r="Y1799" s="19"/>
      <c r="Z1799" s="19"/>
      <c r="AA1799" s="19"/>
      <c r="AB1799" s="19"/>
      <c r="AC1799" s="19"/>
      <c r="AD1799" s="19"/>
      <c r="AE1799" s="19"/>
      <c r="AF1799" s="19"/>
      <c r="AG1799" s="19"/>
      <c r="AH1799" s="19"/>
      <c r="AI1799" s="19"/>
      <c r="AJ1799" s="19"/>
      <c r="AK1799" s="19"/>
      <c r="AL1799" s="19"/>
      <c r="AM1799" s="19"/>
      <c r="AN1799" s="19"/>
      <c r="AO1799" s="19"/>
      <c r="AP1799" s="19"/>
      <c r="AQ1799" s="19"/>
      <c r="AR1799" s="19"/>
      <c r="AS1799" s="19"/>
      <c r="AT1799" s="19"/>
      <c r="AU1799" s="19"/>
      <c r="AV1799" s="19"/>
      <c r="AW1799" s="19"/>
      <c r="AX1799" s="19"/>
      <c r="AY1799" s="19"/>
      <c r="AZ1799" s="19"/>
    </row>
    <row r="1800" spans="1:52" ht="15.75" customHeight="1">
      <c r="A1800" s="19"/>
      <c r="B1800" s="19"/>
      <c r="C1800" s="19"/>
      <c r="D1800" s="19"/>
      <c r="E1800" s="19"/>
      <c r="F1800" s="19"/>
      <c r="G1800" s="19"/>
      <c r="H1800" s="19"/>
      <c r="I1800" s="19"/>
      <c r="J1800" s="19"/>
      <c r="K1800" s="19"/>
      <c r="L1800" s="19"/>
      <c r="M1800" s="19"/>
      <c r="N1800" s="19"/>
      <c r="O1800" s="19"/>
      <c r="P1800" s="19"/>
      <c r="Q1800" s="19"/>
      <c r="R1800" s="19"/>
      <c r="S1800" s="19"/>
      <c r="T1800" s="19"/>
      <c r="U1800" s="19"/>
      <c r="V1800" s="19"/>
      <c r="W1800" s="19"/>
      <c r="X1800" s="19"/>
      <c r="Y1800" s="19"/>
      <c r="Z1800" s="19"/>
      <c r="AA1800" s="19"/>
      <c r="AB1800" s="19"/>
      <c r="AC1800" s="19"/>
      <c r="AD1800" s="19"/>
      <c r="AE1800" s="19"/>
      <c r="AF1800" s="19"/>
      <c r="AG1800" s="19"/>
      <c r="AH1800" s="19"/>
      <c r="AI1800" s="19"/>
      <c r="AJ1800" s="19"/>
      <c r="AK1800" s="19"/>
      <c r="AL1800" s="19"/>
      <c r="AM1800" s="19"/>
      <c r="AN1800" s="19"/>
      <c r="AO1800" s="19"/>
      <c r="AP1800" s="19"/>
      <c r="AQ1800" s="19"/>
      <c r="AR1800" s="19"/>
      <c r="AS1800" s="19"/>
      <c r="AT1800" s="19"/>
      <c r="AU1800" s="19"/>
      <c r="AV1800" s="19"/>
      <c r="AW1800" s="19"/>
      <c r="AX1800" s="19"/>
      <c r="AY1800" s="19"/>
      <c r="AZ1800" s="19"/>
    </row>
    <row r="1801" spans="1:52" ht="15.75" customHeight="1">
      <c r="A1801" s="19"/>
      <c r="B1801" s="19"/>
      <c r="C1801" s="19"/>
      <c r="D1801" s="19"/>
      <c r="E1801" s="19"/>
      <c r="F1801" s="19"/>
      <c r="G1801" s="19"/>
      <c r="H1801" s="19"/>
      <c r="I1801" s="19"/>
      <c r="J1801" s="19"/>
      <c r="K1801" s="19"/>
      <c r="L1801" s="19"/>
      <c r="M1801" s="19"/>
      <c r="N1801" s="19"/>
      <c r="O1801" s="19"/>
      <c r="P1801" s="19"/>
      <c r="Q1801" s="19"/>
      <c r="R1801" s="19"/>
      <c r="S1801" s="19"/>
      <c r="T1801" s="19"/>
      <c r="U1801" s="19"/>
      <c r="V1801" s="19"/>
      <c r="W1801" s="19"/>
      <c r="X1801" s="19"/>
      <c r="Y1801" s="19"/>
      <c r="Z1801" s="19"/>
      <c r="AA1801" s="19"/>
      <c r="AB1801" s="19"/>
      <c r="AC1801" s="19"/>
      <c r="AD1801" s="19"/>
      <c r="AE1801" s="19"/>
      <c r="AF1801" s="19"/>
      <c r="AG1801" s="19"/>
      <c r="AH1801" s="19"/>
      <c r="AI1801" s="19"/>
      <c r="AJ1801" s="19"/>
      <c r="AK1801" s="19"/>
      <c r="AL1801" s="19"/>
      <c r="AM1801" s="19"/>
      <c r="AN1801" s="19"/>
      <c r="AO1801" s="19"/>
      <c r="AP1801" s="19"/>
      <c r="AQ1801" s="19"/>
      <c r="AR1801" s="19"/>
      <c r="AS1801" s="19"/>
      <c r="AT1801" s="19"/>
      <c r="AU1801" s="19"/>
      <c r="AV1801" s="19"/>
      <c r="AW1801" s="19"/>
      <c r="AX1801" s="19"/>
      <c r="AY1801" s="19"/>
      <c r="AZ1801" s="19"/>
    </row>
    <row r="1802" spans="1:52" ht="15.75" customHeight="1">
      <c r="A1802" s="19"/>
      <c r="B1802" s="19"/>
      <c r="C1802" s="19"/>
      <c r="D1802" s="19"/>
      <c r="E1802" s="19"/>
      <c r="F1802" s="19"/>
      <c r="G1802" s="19"/>
      <c r="H1802" s="19"/>
      <c r="I1802" s="19"/>
      <c r="J1802" s="19"/>
      <c r="K1802" s="19"/>
      <c r="L1802" s="19"/>
      <c r="M1802" s="19"/>
      <c r="N1802" s="19"/>
      <c r="O1802" s="19"/>
      <c r="P1802" s="19"/>
      <c r="Q1802" s="19"/>
      <c r="R1802" s="19"/>
      <c r="S1802" s="19"/>
      <c r="T1802" s="19"/>
      <c r="U1802" s="19"/>
      <c r="V1802" s="19"/>
      <c r="W1802" s="19"/>
      <c r="X1802" s="19"/>
      <c r="Y1802" s="19"/>
      <c r="Z1802" s="19"/>
      <c r="AA1802" s="19"/>
      <c r="AB1802" s="19"/>
      <c r="AC1802" s="19"/>
      <c r="AD1802" s="19"/>
      <c r="AE1802" s="19"/>
      <c r="AF1802" s="19"/>
      <c r="AG1802" s="19"/>
      <c r="AH1802" s="19"/>
      <c r="AI1802" s="19"/>
      <c r="AJ1802" s="19"/>
      <c r="AK1802" s="19"/>
      <c r="AL1802" s="19"/>
      <c r="AM1802" s="19"/>
      <c r="AN1802" s="19"/>
      <c r="AO1802" s="19"/>
      <c r="AP1802" s="19"/>
      <c r="AQ1802" s="19"/>
      <c r="AR1802" s="19"/>
      <c r="AS1802" s="19"/>
      <c r="AT1802" s="19"/>
      <c r="AU1802" s="19"/>
      <c r="AV1802" s="19"/>
      <c r="AW1802" s="19"/>
      <c r="AX1802" s="19"/>
      <c r="AY1802" s="19"/>
      <c r="AZ1802" s="19"/>
    </row>
    <row r="1803" spans="1:52" ht="15.75" customHeight="1">
      <c r="A1803" s="19"/>
      <c r="B1803" s="19"/>
      <c r="C1803" s="19"/>
      <c r="D1803" s="19"/>
      <c r="E1803" s="19"/>
      <c r="F1803" s="19"/>
      <c r="G1803" s="19"/>
      <c r="H1803" s="19"/>
      <c r="I1803" s="19"/>
      <c r="J1803" s="19"/>
      <c r="K1803" s="19"/>
      <c r="L1803" s="19"/>
      <c r="M1803" s="19"/>
      <c r="N1803" s="19"/>
      <c r="O1803" s="19"/>
      <c r="P1803" s="19"/>
      <c r="Q1803" s="19"/>
      <c r="R1803" s="19"/>
      <c r="S1803" s="19"/>
      <c r="T1803" s="19"/>
      <c r="U1803" s="19"/>
      <c r="V1803" s="19"/>
      <c r="W1803" s="19"/>
      <c r="X1803" s="19"/>
      <c r="Y1803" s="19"/>
      <c r="Z1803" s="19"/>
      <c r="AA1803" s="19"/>
      <c r="AB1803" s="19"/>
      <c r="AC1803" s="19"/>
      <c r="AD1803" s="19"/>
      <c r="AE1803" s="19"/>
      <c r="AF1803" s="19"/>
      <c r="AG1803" s="19"/>
      <c r="AH1803" s="19"/>
      <c r="AI1803" s="19"/>
      <c r="AJ1803" s="19"/>
      <c r="AK1803" s="19"/>
      <c r="AL1803" s="19"/>
      <c r="AM1803" s="19"/>
      <c r="AN1803" s="19"/>
      <c r="AO1803" s="19"/>
      <c r="AP1803" s="19"/>
      <c r="AQ1803" s="19"/>
      <c r="AR1803" s="19"/>
      <c r="AS1803" s="19"/>
      <c r="AT1803" s="19"/>
      <c r="AU1803" s="19"/>
      <c r="AV1803" s="19"/>
      <c r="AW1803" s="19"/>
      <c r="AX1803" s="19"/>
      <c r="AY1803" s="19"/>
      <c r="AZ1803" s="19"/>
    </row>
    <row r="1804" spans="1:52" ht="15.75" customHeight="1">
      <c r="A1804" s="19"/>
      <c r="B1804" s="19"/>
      <c r="C1804" s="19"/>
      <c r="D1804" s="19"/>
      <c r="E1804" s="19"/>
      <c r="F1804" s="19"/>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row>
    <row r="1805" spans="1:52" ht="15.75" customHeight="1">
      <c r="A1805" s="19"/>
      <c r="B1805" s="19"/>
      <c r="C1805" s="19"/>
      <c r="D1805" s="19"/>
      <c r="E1805" s="19"/>
      <c r="F1805" s="19"/>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row>
    <row r="1806" spans="1:52" ht="15.75" customHeight="1">
      <c r="A1806" s="19"/>
      <c r="B1806" s="19"/>
      <c r="C1806" s="19"/>
      <c r="D1806" s="19"/>
      <c r="E1806" s="19"/>
      <c r="F1806" s="19"/>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row>
    <row r="1807" spans="1:52" ht="15.75" customHeight="1">
      <c r="A1807" s="19"/>
      <c r="B1807" s="19"/>
      <c r="C1807" s="19"/>
      <c r="D1807" s="19"/>
      <c r="E1807" s="19"/>
      <c r="F1807" s="19"/>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row>
    <row r="1808" spans="1:52" ht="15.75" customHeight="1">
      <c r="A1808" s="19"/>
      <c r="B1808" s="19"/>
      <c r="C1808" s="19"/>
      <c r="D1808" s="19"/>
      <c r="E1808" s="19"/>
      <c r="F1808" s="19"/>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row>
    <row r="1809" spans="1:52" ht="15.75" customHeight="1">
      <c r="A1809" s="19"/>
      <c r="B1809" s="19"/>
      <c r="C1809" s="19"/>
      <c r="D1809" s="19"/>
      <c r="E1809" s="19"/>
      <c r="F1809" s="19"/>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row>
    <row r="1810" spans="1:52" ht="15.75" customHeight="1">
      <c r="A1810" s="19"/>
      <c r="B1810" s="19"/>
      <c r="C1810" s="19"/>
      <c r="D1810" s="19"/>
      <c r="E1810" s="19"/>
      <c r="F1810" s="19"/>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row>
    <row r="1811" spans="1:52" ht="15.75" customHeight="1">
      <c r="A1811" s="19"/>
      <c r="B1811" s="19"/>
      <c r="C1811" s="19"/>
      <c r="D1811" s="19"/>
      <c r="E1811" s="19"/>
      <c r="F1811" s="19"/>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row>
    <row r="1812" spans="1:52" ht="15.75" customHeight="1">
      <c r="A1812" s="19"/>
      <c r="B1812" s="19"/>
      <c r="C1812" s="19"/>
      <c r="D1812" s="19"/>
      <c r="E1812" s="19"/>
      <c r="F1812" s="19"/>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row>
    <row r="1813" spans="1:52" ht="15.75" customHeight="1">
      <c r="A1813" s="19"/>
      <c r="B1813" s="19"/>
      <c r="C1813" s="19"/>
      <c r="D1813" s="19"/>
      <c r="E1813" s="19"/>
      <c r="F1813" s="19"/>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row>
    <row r="1814" spans="1:52" ht="15.75" customHeight="1">
      <c r="A1814" s="19"/>
      <c r="B1814" s="19"/>
      <c r="C1814" s="19"/>
      <c r="D1814" s="19"/>
      <c r="E1814" s="19"/>
      <c r="F1814" s="19"/>
      <c r="G1814" s="19"/>
      <c r="H1814" s="19"/>
      <c r="I1814" s="19"/>
      <c r="J1814" s="19"/>
      <c r="K1814" s="19"/>
      <c r="L1814" s="19"/>
      <c r="M1814" s="19"/>
      <c r="N1814" s="19"/>
      <c r="O1814" s="19"/>
      <c r="P1814" s="19"/>
      <c r="Q1814" s="19"/>
      <c r="R1814" s="19"/>
      <c r="S1814" s="19"/>
      <c r="T1814" s="19"/>
      <c r="U1814" s="19"/>
      <c r="V1814" s="19"/>
      <c r="W1814" s="19"/>
      <c r="X1814" s="19"/>
      <c r="Y1814" s="19"/>
      <c r="Z1814" s="19"/>
      <c r="AA1814" s="19"/>
      <c r="AB1814" s="19"/>
      <c r="AC1814" s="19"/>
      <c r="AD1814" s="19"/>
      <c r="AE1814" s="19"/>
      <c r="AF1814" s="19"/>
      <c r="AG1814" s="19"/>
      <c r="AH1814" s="19"/>
      <c r="AI1814" s="19"/>
      <c r="AJ1814" s="19"/>
      <c r="AK1814" s="19"/>
      <c r="AL1814" s="19"/>
      <c r="AM1814" s="19"/>
      <c r="AN1814" s="19"/>
      <c r="AO1814" s="19"/>
      <c r="AP1814" s="19"/>
      <c r="AQ1814" s="19"/>
      <c r="AR1814" s="19"/>
      <c r="AS1814" s="19"/>
      <c r="AT1814" s="19"/>
      <c r="AU1814" s="19"/>
      <c r="AV1814" s="19"/>
      <c r="AW1814" s="19"/>
      <c r="AX1814" s="19"/>
      <c r="AY1814" s="19"/>
      <c r="AZ1814" s="19"/>
    </row>
    <row r="1815" spans="1:52" ht="15.75" customHeight="1">
      <c r="A1815" s="19"/>
      <c r="B1815" s="19"/>
      <c r="C1815" s="19"/>
      <c r="D1815" s="19"/>
      <c r="E1815" s="19"/>
      <c r="F1815" s="19"/>
      <c r="G1815" s="19"/>
      <c r="H1815" s="19"/>
      <c r="I1815" s="19"/>
      <c r="J1815" s="19"/>
      <c r="K1815" s="19"/>
      <c r="L1815" s="19"/>
      <c r="M1815" s="19"/>
      <c r="N1815" s="19"/>
      <c r="O1815" s="19"/>
      <c r="P1815" s="19"/>
      <c r="Q1815" s="19"/>
      <c r="R1815" s="19"/>
      <c r="S1815" s="19"/>
      <c r="T1815" s="19"/>
      <c r="U1815" s="19"/>
      <c r="V1815" s="19"/>
      <c r="W1815" s="19"/>
      <c r="X1815" s="19"/>
      <c r="Y1815" s="19"/>
      <c r="Z1815" s="19"/>
      <c r="AA1815" s="19"/>
      <c r="AB1815" s="19"/>
      <c r="AC1815" s="19"/>
      <c r="AD1815" s="19"/>
      <c r="AE1815" s="19"/>
      <c r="AF1815" s="19"/>
      <c r="AG1815" s="19"/>
      <c r="AH1815" s="19"/>
      <c r="AI1815" s="19"/>
      <c r="AJ1815" s="19"/>
      <c r="AK1815" s="19"/>
      <c r="AL1815" s="19"/>
      <c r="AM1815" s="19"/>
      <c r="AN1815" s="19"/>
      <c r="AO1815" s="19"/>
      <c r="AP1815" s="19"/>
      <c r="AQ1815" s="19"/>
      <c r="AR1815" s="19"/>
      <c r="AS1815" s="19"/>
      <c r="AT1815" s="19"/>
      <c r="AU1815" s="19"/>
      <c r="AV1815" s="19"/>
      <c r="AW1815" s="19"/>
      <c r="AX1815" s="19"/>
      <c r="AY1815" s="19"/>
      <c r="AZ1815" s="19"/>
    </row>
    <row r="1816" spans="1:52" ht="15.75" customHeight="1">
      <c r="A1816" s="19"/>
      <c r="B1816" s="19"/>
      <c r="C1816" s="19"/>
      <c r="D1816" s="19"/>
      <c r="E1816" s="19"/>
      <c r="F1816" s="19"/>
      <c r="G1816" s="19"/>
      <c r="H1816" s="19"/>
      <c r="I1816" s="19"/>
      <c r="J1816" s="19"/>
      <c r="K1816" s="19"/>
      <c r="L1816" s="19"/>
      <c r="M1816" s="19"/>
      <c r="N1816" s="19"/>
      <c r="O1816" s="19"/>
      <c r="P1816" s="19"/>
      <c r="Q1816" s="19"/>
      <c r="R1816" s="19"/>
      <c r="S1816" s="19"/>
      <c r="T1816" s="19"/>
      <c r="U1816" s="19"/>
      <c r="V1816" s="19"/>
      <c r="W1816" s="19"/>
      <c r="X1816" s="19"/>
      <c r="Y1816" s="19"/>
      <c r="Z1816" s="19"/>
      <c r="AA1816" s="19"/>
      <c r="AB1816" s="19"/>
      <c r="AC1816" s="19"/>
      <c r="AD1816" s="19"/>
      <c r="AE1816" s="19"/>
      <c r="AF1816" s="19"/>
      <c r="AG1816" s="19"/>
      <c r="AH1816" s="19"/>
      <c r="AI1816" s="19"/>
      <c r="AJ1816" s="19"/>
      <c r="AK1816" s="19"/>
      <c r="AL1816" s="19"/>
      <c r="AM1816" s="19"/>
      <c r="AN1816" s="19"/>
      <c r="AO1816" s="19"/>
      <c r="AP1816" s="19"/>
      <c r="AQ1816" s="19"/>
      <c r="AR1816" s="19"/>
      <c r="AS1816" s="19"/>
      <c r="AT1816" s="19"/>
      <c r="AU1816" s="19"/>
      <c r="AV1816" s="19"/>
      <c r="AW1816" s="19"/>
      <c r="AX1816" s="19"/>
      <c r="AY1816" s="19"/>
      <c r="AZ1816" s="19"/>
    </row>
    <row r="1817" spans="1:52" ht="15.75" customHeight="1">
      <c r="A1817" s="19"/>
      <c r="B1817" s="19"/>
      <c r="C1817" s="19"/>
      <c r="D1817" s="19"/>
      <c r="E1817" s="19"/>
      <c r="F1817" s="19"/>
      <c r="G1817" s="19"/>
      <c r="H1817" s="19"/>
      <c r="I1817" s="19"/>
      <c r="J1817" s="19"/>
      <c r="K1817" s="19"/>
      <c r="L1817" s="19"/>
      <c r="M1817" s="19"/>
      <c r="N1817" s="19"/>
      <c r="O1817" s="19"/>
      <c r="P1817" s="19"/>
      <c r="Q1817" s="19"/>
      <c r="R1817" s="19"/>
      <c r="S1817" s="19"/>
      <c r="T1817" s="19"/>
      <c r="U1817" s="19"/>
      <c r="V1817" s="19"/>
      <c r="W1817" s="19"/>
      <c r="X1817" s="19"/>
      <c r="Y1817" s="19"/>
      <c r="Z1817" s="19"/>
      <c r="AA1817" s="19"/>
      <c r="AB1817" s="19"/>
      <c r="AC1817" s="19"/>
      <c r="AD1817" s="19"/>
      <c r="AE1817" s="19"/>
      <c r="AF1817" s="19"/>
      <c r="AG1817" s="19"/>
      <c r="AH1817" s="19"/>
      <c r="AI1817" s="19"/>
      <c r="AJ1817" s="19"/>
      <c r="AK1817" s="19"/>
      <c r="AL1817" s="19"/>
      <c r="AM1817" s="19"/>
      <c r="AN1817" s="19"/>
      <c r="AO1817" s="19"/>
      <c r="AP1817" s="19"/>
      <c r="AQ1817" s="19"/>
      <c r="AR1817" s="19"/>
      <c r="AS1817" s="19"/>
      <c r="AT1817" s="19"/>
      <c r="AU1817" s="19"/>
      <c r="AV1817" s="19"/>
      <c r="AW1817" s="19"/>
      <c r="AX1817" s="19"/>
      <c r="AY1817" s="19"/>
      <c r="AZ1817" s="19"/>
    </row>
    <row r="1818" spans="1:52" ht="15.75" customHeight="1">
      <c r="A1818" s="19"/>
      <c r="B1818" s="19"/>
      <c r="C1818" s="19"/>
      <c r="D1818" s="19"/>
      <c r="E1818" s="19"/>
      <c r="F1818" s="19"/>
      <c r="G1818" s="19"/>
      <c r="H1818" s="19"/>
      <c r="I1818" s="19"/>
      <c r="J1818" s="19"/>
      <c r="K1818" s="19"/>
      <c r="L1818" s="19"/>
      <c r="M1818" s="19"/>
      <c r="N1818" s="19"/>
      <c r="O1818" s="19"/>
      <c r="P1818" s="19"/>
      <c r="Q1818" s="19"/>
      <c r="R1818" s="19"/>
      <c r="S1818" s="19"/>
      <c r="T1818" s="19"/>
      <c r="U1818" s="19"/>
      <c r="V1818" s="19"/>
      <c r="W1818" s="19"/>
      <c r="X1818" s="19"/>
      <c r="Y1818" s="19"/>
      <c r="Z1818" s="19"/>
      <c r="AA1818" s="19"/>
      <c r="AB1818" s="19"/>
      <c r="AC1818" s="19"/>
      <c r="AD1818" s="19"/>
      <c r="AE1818" s="19"/>
      <c r="AF1818" s="19"/>
      <c r="AG1818" s="19"/>
      <c r="AH1818" s="19"/>
      <c r="AI1818" s="19"/>
      <c r="AJ1818" s="19"/>
      <c r="AK1818" s="19"/>
      <c r="AL1818" s="19"/>
      <c r="AM1818" s="19"/>
      <c r="AN1818" s="19"/>
      <c r="AO1818" s="19"/>
      <c r="AP1818" s="19"/>
      <c r="AQ1818" s="19"/>
      <c r="AR1818" s="19"/>
      <c r="AS1818" s="19"/>
      <c r="AT1818" s="19"/>
      <c r="AU1818" s="19"/>
      <c r="AV1818" s="19"/>
      <c r="AW1818" s="19"/>
      <c r="AX1818" s="19"/>
      <c r="AY1818" s="19"/>
      <c r="AZ1818" s="19"/>
    </row>
    <row r="1819" spans="1:52" ht="15.75" customHeight="1">
      <c r="A1819" s="19"/>
      <c r="B1819" s="19"/>
      <c r="C1819" s="19"/>
      <c r="D1819" s="19"/>
      <c r="E1819" s="19"/>
      <c r="F1819" s="19"/>
      <c r="G1819" s="19"/>
      <c r="H1819" s="19"/>
      <c r="I1819" s="19"/>
      <c r="J1819" s="19"/>
      <c r="K1819" s="19"/>
      <c r="L1819" s="19"/>
      <c r="M1819" s="19"/>
      <c r="N1819" s="19"/>
      <c r="O1819" s="19"/>
      <c r="P1819" s="19"/>
      <c r="Q1819" s="19"/>
      <c r="R1819" s="19"/>
      <c r="S1819" s="19"/>
      <c r="T1819" s="19"/>
      <c r="U1819" s="19"/>
      <c r="V1819" s="19"/>
      <c r="W1819" s="19"/>
      <c r="X1819" s="19"/>
      <c r="Y1819" s="19"/>
      <c r="Z1819" s="19"/>
      <c r="AA1819" s="19"/>
      <c r="AB1819" s="19"/>
      <c r="AC1819" s="19"/>
      <c r="AD1819" s="19"/>
      <c r="AE1819" s="19"/>
      <c r="AF1819" s="19"/>
      <c r="AG1819" s="19"/>
      <c r="AH1819" s="19"/>
      <c r="AI1819" s="19"/>
      <c r="AJ1819" s="19"/>
      <c r="AK1819" s="19"/>
      <c r="AL1819" s="19"/>
      <c r="AM1819" s="19"/>
      <c r="AN1819" s="19"/>
      <c r="AO1819" s="19"/>
      <c r="AP1819" s="19"/>
      <c r="AQ1819" s="19"/>
      <c r="AR1819" s="19"/>
      <c r="AS1819" s="19"/>
      <c r="AT1819" s="19"/>
      <c r="AU1819" s="19"/>
      <c r="AV1819" s="19"/>
      <c r="AW1819" s="19"/>
      <c r="AX1819" s="19"/>
      <c r="AY1819" s="19"/>
      <c r="AZ1819" s="19"/>
    </row>
    <row r="1820" spans="1:52" ht="15.75" customHeight="1">
      <c r="A1820" s="19"/>
      <c r="B1820" s="19"/>
      <c r="C1820" s="19"/>
      <c r="D1820" s="19"/>
      <c r="E1820" s="19"/>
      <c r="F1820" s="19"/>
      <c r="G1820" s="19"/>
      <c r="H1820" s="19"/>
      <c r="I1820" s="19"/>
      <c r="J1820" s="19"/>
      <c r="K1820" s="19"/>
      <c r="L1820" s="19"/>
      <c r="M1820" s="19"/>
      <c r="N1820" s="19"/>
      <c r="O1820" s="19"/>
      <c r="P1820" s="19"/>
      <c r="Q1820" s="19"/>
      <c r="R1820" s="19"/>
      <c r="S1820" s="19"/>
      <c r="T1820" s="19"/>
      <c r="U1820" s="19"/>
      <c r="V1820" s="19"/>
      <c r="W1820" s="19"/>
      <c r="X1820" s="19"/>
      <c r="Y1820" s="19"/>
      <c r="Z1820" s="19"/>
      <c r="AA1820" s="19"/>
      <c r="AB1820" s="19"/>
      <c r="AC1820" s="19"/>
      <c r="AD1820" s="19"/>
      <c r="AE1820" s="19"/>
      <c r="AF1820" s="19"/>
      <c r="AG1820" s="19"/>
      <c r="AH1820" s="19"/>
      <c r="AI1820" s="19"/>
      <c r="AJ1820" s="19"/>
      <c r="AK1820" s="19"/>
      <c r="AL1820" s="19"/>
      <c r="AM1820" s="19"/>
      <c r="AN1820" s="19"/>
      <c r="AO1820" s="19"/>
      <c r="AP1820" s="19"/>
      <c r="AQ1820" s="19"/>
      <c r="AR1820" s="19"/>
      <c r="AS1820" s="19"/>
      <c r="AT1820" s="19"/>
      <c r="AU1820" s="19"/>
      <c r="AV1820" s="19"/>
      <c r="AW1820" s="19"/>
      <c r="AX1820" s="19"/>
      <c r="AY1820" s="19"/>
      <c r="AZ1820" s="19"/>
    </row>
    <row r="1821" spans="1:52" ht="15.75" customHeight="1">
      <c r="A1821" s="19"/>
      <c r="B1821" s="19"/>
      <c r="C1821" s="19"/>
      <c r="D1821" s="19"/>
      <c r="E1821" s="19"/>
      <c r="F1821" s="19"/>
      <c r="G1821" s="19"/>
      <c r="H1821" s="19"/>
      <c r="I1821" s="19"/>
      <c r="J1821" s="19"/>
      <c r="K1821" s="19"/>
      <c r="L1821" s="19"/>
      <c r="M1821" s="19"/>
      <c r="N1821" s="19"/>
      <c r="O1821" s="19"/>
      <c r="P1821" s="19"/>
      <c r="Q1821" s="19"/>
      <c r="R1821" s="19"/>
      <c r="S1821" s="19"/>
      <c r="T1821" s="19"/>
      <c r="U1821" s="19"/>
      <c r="V1821" s="19"/>
      <c r="W1821" s="19"/>
      <c r="X1821" s="19"/>
      <c r="Y1821" s="19"/>
      <c r="Z1821" s="19"/>
      <c r="AA1821" s="19"/>
      <c r="AB1821" s="19"/>
      <c r="AC1821" s="19"/>
      <c r="AD1821" s="19"/>
      <c r="AE1821" s="19"/>
      <c r="AF1821" s="19"/>
      <c r="AG1821" s="19"/>
      <c r="AH1821" s="19"/>
      <c r="AI1821" s="19"/>
      <c r="AJ1821" s="19"/>
      <c r="AK1821" s="19"/>
      <c r="AL1821" s="19"/>
      <c r="AM1821" s="19"/>
      <c r="AN1821" s="19"/>
      <c r="AO1821" s="19"/>
      <c r="AP1821" s="19"/>
      <c r="AQ1821" s="19"/>
      <c r="AR1821" s="19"/>
      <c r="AS1821" s="19"/>
      <c r="AT1821" s="19"/>
      <c r="AU1821" s="19"/>
      <c r="AV1821" s="19"/>
      <c r="AW1821" s="19"/>
      <c r="AX1821" s="19"/>
      <c r="AY1821" s="19"/>
      <c r="AZ1821" s="19"/>
    </row>
    <row r="1822" spans="1:52" ht="15.75" customHeight="1">
      <c r="A1822" s="19"/>
      <c r="B1822" s="19"/>
      <c r="C1822" s="19"/>
      <c r="D1822" s="19"/>
      <c r="E1822" s="19"/>
      <c r="F1822" s="19"/>
      <c r="G1822" s="19"/>
      <c r="H1822" s="19"/>
      <c r="I1822" s="19"/>
      <c r="J1822" s="19"/>
      <c r="K1822" s="19"/>
      <c r="L1822" s="19"/>
      <c r="M1822" s="19"/>
      <c r="N1822" s="19"/>
      <c r="O1822" s="19"/>
      <c r="P1822" s="19"/>
      <c r="Q1822" s="19"/>
      <c r="R1822" s="19"/>
      <c r="S1822" s="19"/>
      <c r="T1822" s="19"/>
      <c r="U1822" s="19"/>
      <c r="V1822" s="19"/>
      <c r="W1822" s="19"/>
      <c r="X1822" s="19"/>
      <c r="Y1822" s="19"/>
      <c r="Z1822" s="19"/>
      <c r="AA1822" s="19"/>
      <c r="AB1822" s="19"/>
      <c r="AC1822" s="19"/>
      <c r="AD1822" s="19"/>
      <c r="AE1822" s="19"/>
      <c r="AF1822" s="19"/>
      <c r="AG1822" s="19"/>
      <c r="AH1822" s="19"/>
      <c r="AI1822" s="19"/>
      <c r="AJ1822" s="19"/>
      <c r="AK1822" s="19"/>
      <c r="AL1822" s="19"/>
      <c r="AM1822" s="19"/>
      <c r="AN1822" s="19"/>
      <c r="AO1822" s="19"/>
      <c r="AP1822" s="19"/>
      <c r="AQ1822" s="19"/>
      <c r="AR1822" s="19"/>
      <c r="AS1822" s="19"/>
      <c r="AT1822" s="19"/>
      <c r="AU1822" s="19"/>
      <c r="AV1822" s="19"/>
      <c r="AW1822" s="19"/>
      <c r="AX1822" s="19"/>
      <c r="AY1822" s="19"/>
      <c r="AZ1822" s="19"/>
    </row>
    <row r="1823" spans="1:52" ht="15.75" customHeight="1">
      <c r="A1823" s="19"/>
      <c r="B1823" s="19"/>
      <c r="C1823" s="19"/>
      <c r="D1823" s="19"/>
      <c r="E1823" s="19"/>
      <c r="F1823" s="19"/>
      <c r="G1823" s="19"/>
      <c r="H1823" s="19"/>
      <c r="I1823" s="19"/>
      <c r="J1823" s="19"/>
      <c r="K1823" s="19"/>
      <c r="L1823" s="19"/>
      <c r="M1823" s="19"/>
      <c r="N1823" s="19"/>
      <c r="O1823" s="19"/>
      <c r="P1823" s="19"/>
      <c r="Q1823" s="19"/>
      <c r="R1823" s="19"/>
      <c r="S1823" s="19"/>
      <c r="T1823" s="19"/>
      <c r="U1823" s="19"/>
      <c r="V1823" s="19"/>
      <c r="W1823" s="19"/>
      <c r="X1823" s="19"/>
      <c r="Y1823" s="19"/>
      <c r="Z1823" s="19"/>
      <c r="AA1823" s="19"/>
      <c r="AB1823" s="19"/>
      <c r="AC1823" s="19"/>
      <c r="AD1823" s="19"/>
      <c r="AE1823" s="19"/>
      <c r="AF1823" s="19"/>
      <c r="AG1823" s="19"/>
      <c r="AH1823" s="19"/>
      <c r="AI1823" s="19"/>
      <c r="AJ1823" s="19"/>
      <c r="AK1823" s="19"/>
      <c r="AL1823" s="19"/>
      <c r="AM1823" s="19"/>
      <c r="AN1823" s="19"/>
      <c r="AO1823" s="19"/>
      <c r="AP1823" s="19"/>
      <c r="AQ1823" s="19"/>
      <c r="AR1823" s="19"/>
      <c r="AS1823" s="19"/>
      <c r="AT1823" s="19"/>
      <c r="AU1823" s="19"/>
      <c r="AV1823" s="19"/>
      <c r="AW1823" s="19"/>
      <c r="AX1823" s="19"/>
      <c r="AY1823" s="19"/>
      <c r="AZ1823" s="19"/>
    </row>
    <row r="1824" spans="1:52" ht="15.75" customHeight="1">
      <c r="A1824" s="19"/>
      <c r="B1824" s="19"/>
      <c r="C1824" s="19"/>
      <c r="D1824" s="19"/>
      <c r="E1824" s="19"/>
      <c r="F1824" s="19"/>
      <c r="G1824" s="19"/>
      <c r="H1824" s="19"/>
      <c r="I1824" s="19"/>
      <c r="J1824" s="19"/>
      <c r="K1824" s="19"/>
      <c r="L1824" s="19"/>
      <c r="M1824" s="19"/>
      <c r="N1824" s="19"/>
      <c r="O1824" s="19"/>
      <c r="P1824" s="19"/>
      <c r="Q1824" s="19"/>
      <c r="R1824" s="19"/>
      <c r="S1824" s="19"/>
      <c r="T1824" s="19"/>
      <c r="U1824" s="19"/>
      <c r="V1824" s="19"/>
      <c r="W1824" s="19"/>
      <c r="X1824" s="19"/>
      <c r="Y1824" s="19"/>
      <c r="Z1824" s="19"/>
      <c r="AA1824" s="19"/>
      <c r="AB1824" s="19"/>
      <c r="AC1824" s="19"/>
      <c r="AD1824" s="19"/>
      <c r="AE1824" s="19"/>
      <c r="AF1824" s="19"/>
      <c r="AG1824" s="19"/>
      <c r="AH1824" s="19"/>
      <c r="AI1824" s="19"/>
      <c r="AJ1824" s="19"/>
      <c r="AK1824" s="19"/>
      <c r="AL1824" s="19"/>
      <c r="AM1824" s="19"/>
      <c r="AN1824" s="19"/>
      <c r="AO1824" s="19"/>
      <c r="AP1824" s="19"/>
      <c r="AQ1824" s="19"/>
      <c r="AR1824" s="19"/>
      <c r="AS1824" s="19"/>
      <c r="AT1824" s="19"/>
      <c r="AU1824" s="19"/>
      <c r="AV1824" s="19"/>
      <c r="AW1824" s="19"/>
      <c r="AX1824" s="19"/>
      <c r="AY1824" s="19"/>
      <c r="AZ1824" s="19"/>
    </row>
    <row r="1825" spans="1:52" ht="15.75" customHeight="1">
      <c r="A1825" s="19"/>
      <c r="B1825" s="19"/>
      <c r="C1825" s="19"/>
      <c r="D1825" s="19"/>
      <c r="E1825" s="19"/>
      <c r="F1825" s="19"/>
      <c r="G1825" s="19"/>
      <c r="H1825" s="19"/>
      <c r="I1825" s="19"/>
      <c r="J1825" s="19"/>
      <c r="K1825" s="19"/>
      <c r="L1825" s="19"/>
      <c r="M1825" s="19"/>
      <c r="N1825" s="19"/>
      <c r="O1825" s="19"/>
      <c r="P1825" s="19"/>
      <c r="Q1825" s="19"/>
      <c r="R1825" s="19"/>
      <c r="S1825" s="19"/>
      <c r="T1825" s="19"/>
      <c r="U1825" s="19"/>
      <c r="V1825" s="19"/>
      <c r="W1825" s="19"/>
      <c r="X1825" s="19"/>
      <c r="Y1825" s="19"/>
      <c r="Z1825" s="19"/>
      <c r="AA1825" s="19"/>
      <c r="AB1825" s="19"/>
      <c r="AC1825" s="19"/>
      <c r="AD1825" s="19"/>
      <c r="AE1825" s="19"/>
      <c r="AF1825" s="19"/>
      <c r="AG1825" s="19"/>
      <c r="AH1825" s="19"/>
      <c r="AI1825" s="19"/>
      <c r="AJ1825" s="19"/>
      <c r="AK1825" s="19"/>
      <c r="AL1825" s="19"/>
      <c r="AM1825" s="19"/>
      <c r="AN1825" s="19"/>
      <c r="AO1825" s="19"/>
      <c r="AP1825" s="19"/>
      <c r="AQ1825" s="19"/>
      <c r="AR1825" s="19"/>
      <c r="AS1825" s="19"/>
      <c r="AT1825" s="19"/>
      <c r="AU1825" s="19"/>
      <c r="AV1825" s="19"/>
      <c r="AW1825" s="19"/>
      <c r="AX1825" s="19"/>
      <c r="AY1825" s="19"/>
      <c r="AZ1825" s="19"/>
    </row>
    <row r="1826" spans="1:52" ht="15.75" customHeight="1">
      <c r="A1826" s="19"/>
      <c r="B1826" s="19"/>
      <c r="C1826" s="19"/>
      <c r="D1826" s="19"/>
      <c r="E1826" s="19"/>
      <c r="F1826" s="19"/>
      <c r="G1826" s="19"/>
      <c r="H1826" s="19"/>
      <c r="I1826" s="19"/>
      <c r="J1826" s="19"/>
      <c r="K1826" s="19"/>
      <c r="L1826" s="19"/>
      <c r="M1826" s="19"/>
      <c r="N1826" s="19"/>
      <c r="O1826" s="19"/>
      <c r="P1826" s="19"/>
      <c r="Q1826" s="19"/>
      <c r="R1826" s="19"/>
      <c r="S1826" s="19"/>
      <c r="T1826" s="19"/>
      <c r="U1826" s="19"/>
      <c r="V1826" s="19"/>
      <c r="W1826" s="19"/>
      <c r="X1826" s="19"/>
      <c r="Y1826" s="19"/>
      <c r="Z1826" s="19"/>
      <c r="AA1826" s="19"/>
      <c r="AB1826" s="19"/>
      <c r="AC1826" s="19"/>
      <c r="AD1826" s="19"/>
      <c r="AE1826" s="19"/>
      <c r="AF1826" s="19"/>
      <c r="AG1826" s="19"/>
      <c r="AH1826" s="19"/>
      <c r="AI1826" s="19"/>
      <c r="AJ1826" s="19"/>
      <c r="AK1826" s="19"/>
      <c r="AL1826" s="19"/>
      <c r="AM1826" s="19"/>
      <c r="AN1826" s="19"/>
      <c r="AO1826" s="19"/>
      <c r="AP1826" s="19"/>
      <c r="AQ1826" s="19"/>
      <c r="AR1826" s="19"/>
      <c r="AS1826" s="19"/>
      <c r="AT1826" s="19"/>
      <c r="AU1826" s="19"/>
      <c r="AV1826" s="19"/>
      <c r="AW1826" s="19"/>
      <c r="AX1826" s="19"/>
      <c r="AY1826" s="19"/>
      <c r="AZ1826" s="19"/>
    </row>
    <row r="1827" spans="1:52" ht="15.75" customHeight="1">
      <c r="A1827" s="19"/>
      <c r="B1827" s="19"/>
      <c r="C1827" s="19"/>
      <c r="D1827" s="19"/>
      <c r="E1827" s="19"/>
      <c r="F1827" s="19"/>
      <c r="G1827" s="19"/>
      <c r="H1827" s="19"/>
      <c r="I1827" s="19"/>
      <c r="J1827" s="19"/>
      <c r="K1827" s="19"/>
      <c r="L1827" s="19"/>
      <c r="M1827" s="19"/>
      <c r="N1827" s="19"/>
      <c r="O1827" s="19"/>
      <c r="P1827" s="19"/>
      <c r="Q1827" s="19"/>
      <c r="R1827" s="19"/>
      <c r="S1827" s="19"/>
      <c r="T1827" s="19"/>
      <c r="U1827" s="19"/>
      <c r="V1827" s="19"/>
      <c r="W1827" s="19"/>
      <c r="X1827" s="19"/>
      <c r="Y1827" s="19"/>
      <c r="Z1827" s="19"/>
      <c r="AA1827" s="19"/>
      <c r="AB1827" s="19"/>
      <c r="AC1827" s="19"/>
      <c r="AD1827" s="19"/>
      <c r="AE1827" s="19"/>
      <c r="AF1827" s="19"/>
      <c r="AG1827" s="19"/>
      <c r="AH1827" s="19"/>
      <c r="AI1827" s="19"/>
      <c r="AJ1827" s="19"/>
      <c r="AK1827" s="19"/>
      <c r="AL1827" s="19"/>
      <c r="AM1827" s="19"/>
      <c r="AN1827" s="19"/>
      <c r="AO1827" s="19"/>
      <c r="AP1827" s="19"/>
      <c r="AQ1827" s="19"/>
      <c r="AR1827" s="19"/>
      <c r="AS1827" s="19"/>
      <c r="AT1827" s="19"/>
      <c r="AU1827" s="19"/>
      <c r="AV1827" s="19"/>
      <c r="AW1827" s="19"/>
      <c r="AX1827" s="19"/>
      <c r="AY1827" s="19"/>
      <c r="AZ1827" s="19"/>
    </row>
    <row r="1828" spans="1:52" ht="15.75" customHeight="1">
      <c r="A1828" s="19"/>
      <c r="B1828" s="19"/>
      <c r="C1828" s="19"/>
      <c r="D1828" s="19"/>
      <c r="E1828" s="19"/>
      <c r="F1828" s="19"/>
      <c r="G1828" s="19"/>
      <c r="H1828" s="19"/>
      <c r="I1828" s="19"/>
      <c r="J1828" s="19"/>
      <c r="K1828" s="19"/>
      <c r="L1828" s="19"/>
      <c r="M1828" s="19"/>
      <c r="N1828" s="19"/>
      <c r="O1828" s="19"/>
      <c r="P1828" s="19"/>
      <c r="Q1828" s="19"/>
      <c r="R1828" s="19"/>
      <c r="S1828" s="19"/>
      <c r="T1828" s="19"/>
      <c r="U1828" s="19"/>
      <c r="V1828" s="19"/>
      <c r="W1828" s="19"/>
      <c r="X1828" s="19"/>
      <c r="Y1828" s="19"/>
      <c r="Z1828" s="19"/>
      <c r="AA1828" s="19"/>
      <c r="AB1828" s="19"/>
      <c r="AC1828" s="19"/>
      <c r="AD1828" s="19"/>
      <c r="AE1828" s="19"/>
      <c r="AF1828" s="19"/>
      <c r="AG1828" s="19"/>
      <c r="AH1828" s="19"/>
      <c r="AI1828" s="19"/>
      <c r="AJ1828" s="19"/>
      <c r="AK1828" s="19"/>
      <c r="AL1828" s="19"/>
      <c r="AM1828" s="19"/>
      <c r="AN1828" s="19"/>
      <c r="AO1828" s="19"/>
      <c r="AP1828" s="19"/>
      <c r="AQ1828" s="19"/>
      <c r="AR1828" s="19"/>
      <c r="AS1828" s="19"/>
      <c r="AT1828" s="19"/>
      <c r="AU1828" s="19"/>
      <c r="AV1828" s="19"/>
      <c r="AW1828" s="19"/>
      <c r="AX1828" s="19"/>
      <c r="AY1828" s="19"/>
      <c r="AZ1828" s="19"/>
    </row>
    <row r="1829" spans="1:52" ht="15.75" customHeight="1">
      <c r="A1829" s="19"/>
      <c r="B1829" s="19"/>
      <c r="C1829" s="19"/>
      <c r="D1829" s="19"/>
      <c r="E1829" s="19"/>
      <c r="F1829" s="19"/>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row>
    <row r="1830" spans="1:52" ht="15.75" customHeight="1">
      <c r="A1830" s="19"/>
      <c r="B1830" s="19"/>
      <c r="C1830" s="19"/>
      <c r="D1830" s="19"/>
      <c r="E1830" s="19"/>
      <c r="F1830" s="19"/>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row>
    <row r="1831" spans="1:52" ht="15.75" customHeight="1">
      <c r="A1831" s="19"/>
      <c r="B1831" s="19"/>
      <c r="C1831" s="19"/>
      <c r="D1831" s="19"/>
      <c r="E1831" s="19"/>
      <c r="F1831" s="19"/>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row>
    <row r="1832" spans="1:52" ht="15.75" customHeight="1">
      <c r="A1832" s="19"/>
      <c r="B1832" s="19"/>
      <c r="C1832" s="19"/>
      <c r="D1832" s="19"/>
      <c r="E1832" s="19"/>
      <c r="F1832" s="19"/>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row>
    <row r="1833" spans="1:52" ht="15.75" customHeight="1">
      <c r="A1833" s="19"/>
      <c r="B1833" s="19"/>
      <c r="C1833" s="19"/>
      <c r="D1833" s="19"/>
      <c r="E1833" s="19"/>
      <c r="F1833" s="19"/>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row>
    <row r="1834" spans="1:52" ht="15.75" customHeight="1">
      <c r="A1834" s="19"/>
      <c r="B1834" s="19"/>
      <c r="C1834" s="19"/>
      <c r="D1834" s="19"/>
      <c r="E1834" s="19"/>
      <c r="F1834" s="19"/>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row>
    <row r="1835" spans="1:52" ht="15.75" customHeight="1">
      <c r="A1835" s="19"/>
      <c r="B1835" s="19"/>
      <c r="C1835" s="19"/>
      <c r="D1835" s="19"/>
      <c r="E1835" s="19"/>
      <c r="F1835" s="19"/>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row>
    <row r="1836" spans="1:52" ht="15.75" customHeight="1">
      <c r="A1836" s="19"/>
      <c r="B1836" s="19"/>
      <c r="C1836" s="19"/>
      <c r="D1836" s="19"/>
      <c r="E1836" s="19"/>
      <c r="F1836" s="19"/>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row>
    <row r="1837" spans="1:52" ht="15.75" customHeight="1">
      <c r="A1837" s="19"/>
      <c r="B1837" s="19"/>
      <c r="C1837" s="19"/>
      <c r="D1837" s="19"/>
      <c r="E1837" s="19"/>
      <c r="F1837" s="19"/>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row>
    <row r="1838" spans="1:52" ht="15.75" customHeight="1">
      <c r="A1838" s="19"/>
      <c r="B1838" s="19"/>
      <c r="C1838" s="19"/>
      <c r="D1838" s="19"/>
      <c r="E1838" s="19"/>
      <c r="F1838" s="19"/>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row>
    <row r="1839" spans="1:52" ht="15.75" customHeight="1">
      <c r="A1839" s="19"/>
      <c r="B1839" s="19"/>
      <c r="C1839" s="19"/>
      <c r="D1839" s="19"/>
      <c r="E1839" s="19"/>
      <c r="F1839" s="19"/>
      <c r="G1839" s="19"/>
      <c r="H1839" s="19"/>
      <c r="I1839" s="19"/>
      <c r="J1839" s="19"/>
      <c r="K1839" s="19"/>
      <c r="L1839" s="19"/>
      <c r="M1839" s="19"/>
      <c r="N1839" s="19"/>
      <c r="O1839" s="19"/>
      <c r="P1839" s="19"/>
      <c r="Q1839" s="19"/>
      <c r="R1839" s="19"/>
      <c r="S1839" s="19"/>
      <c r="T1839" s="19"/>
      <c r="U1839" s="19"/>
      <c r="V1839" s="19"/>
      <c r="W1839" s="19"/>
      <c r="X1839" s="19"/>
      <c r="Y1839" s="19"/>
      <c r="Z1839" s="19"/>
      <c r="AA1839" s="19"/>
      <c r="AB1839" s="19"/>
      <c r="AC1839" s="19"/>
      <c r="AD1839" s="19"/>
      <c r="AE1839" s="19"/>
      <c r="AF1839" s="19"/>
      <c r="AG1839" s="19"/>
      <c r="AH1839" s="19"/>
      <c r="AI1839" s="19"/>
      <c r="AJ1839" s="19"/>
      <c r="AK1839" s="19"/>
      <c r="AL1839" s="19"/>
      <c r="AM1839" s="19"/>
      <c r="AN1839" s="19"/>
      <c r="AO1839" s="19"/>
      <c r="AP1839" s="19"/>
      <c r="AQ1839" s="19"/>
      <c r="AR1839" s="19"/>
      <c r="AS1839" s="19"/>
      <c r="AT1839" s="19"/>
      <c r="AU1839" s="19"/>
      <c r="AV1839" s="19"/>
      <c r="AW1839" s="19"/>
      <c r="AX1839" s="19"/>
      <c r="AY1839" s="19"/>
      <c r="AZ1839" s="19"/>
    </row>
    <row r="1840" spans="1:52" ht="15.75" customHeight="1">
      <c r="A1840" s="19"/>
      <c r="B1840" s="19"/>
      <c r="C1840" s="19"/>
      <c r="D1840" s="19"/>
      <c r="E1840" s="19"/>
      <c r="F1840" s="19"/>
      <c r="G1840" s="19"/>
      <c r="H1840" s="19"/>
      <c r="I1840" s="19"/>
      <c r="J1840" s="19"/>
      <c r="K1840" s="19"/>
      <c r="L1840" s="19"/>
      <c r="M1840" s="19"/>
      <c r="N1840" s="19"/>
      <c r="O1840" s="19"/>
      <c r="P1840" s="19"/>
      <c r="Q1840" s="19"/>
      <c r="R1840" s="19"/>
      <c r="S1840" s="19"/>
      <c r="T1840" s="19"/>
      <c r="U1840" s="19"/>
      <c r="V1840" s="19"/>
      <c r="W1840" s="19"/>
      <c r="X1840" s="19"/>
      <c r="Y1840" s="19"/>
      <c r="Z1840" s="19"/>
      <c r="AA1840" s="19"/>
      <c r="AB1840" s="19"/>
      <c r="AC1840" s="19"/>
      <c r="AD1840" s="19"/>
      <c r="AE1840" s="19"/>
      <c r="AF1840" s="19"/>
      <c r="AG1840" s="19"/>
      <c r="AH1840" s="19"/>
      <c r="AI1840" s="19"/>
      <c r="AJ1840" s="19"/>
      <c r="AK1840" s="19"/>
      <c r="AL1840" s="19"/>
      <c r="AM1840" s="19"/>
      <c r="AN1840" s="19"/>
      <c r="AO1840" s="19"/>
      <c r="AP1840" s="19"/>
      <c r="AQ1840" s="19"/>
      <c r="AR1840" s="19"/>
      <c r="AS1840" s="19"/>
      <c r="AT1840" s="19"/>
      <c r="AU1840" s="19"/>
      <c r="AV1840" s="19"/>
      <c r="AW1840" s="19"/>
      <c r="AX1840" s="19"/>
      <c r="AY1840" s="19"/>
      <c r="AZ1840" s="19"/>
    </row>
    <row r="1841" spans="1:52" ht="15.75" customHeight="1">
      <c r="A1841" s="19"/>
      <c r="B1841" s="19"/>
      <c r="C1841" s="19"/>
      <c r="D1841" s="19"/>
      <c r="E1841" s="19"/>
      <c r="F1841" s="19"/>
      <c r="G1841" s="19"/>
      <c r="H1841" s="19"/>
      <c r="I1841" s="19"/>
      <c r="J1841" s="19"/>
      <c r="K1841" s="19"/>
      <c r="L1841" s="19"/>
      <c r="M1841" s="19"/>
      <c r="N1841" s="19"/>
      <c r="O1841" s="19"/>
      <c r="P1841" s="19"/>
      <c r="Q1841" s="19"/>
      <c r="R1841" s="19"/>
      <c r="S1841" s="19"/>
      <c r="T1841" s="19"/>
      <c r="U1841" s="19"/>
      <c r="V1841" s="19"/>
      <c r="W1841" s="19"/>
      <c r="X1841" s="19"/>
      <c r="Y1841" s="19"/>
      <c r="Z1841" s="19"/>
      <c r="AA1841" s="19"/>
      <c r="AB1841" s="19"/>
      <c r="AC1841" s="19"/>
      <c r="AD1841" s="19"/>
      <c r="AE1841" s="19"/>
      <c r="AF1841" s="19"/>
      <c r="AG1841" s="19"/>
      <c r="AH1841" s="19"/>
      <c r="AI1841" s="19"/>
      <c r="AJ1841" s="19"/>
      <c r="AK1841" s="19"/>
      <c r="AL1841" s="19"/>
      <c r="AM1841" s="19"/>
      <c r="AN1841" s="19"/>
      <c r="AO1841" s="19"/>
      <c r="AP1841" s="19"/>
      <c r="AQ1841" s="19"/>
      <c r="AR1841" s="19"/>
      <c r="AS1841" s="19"/>
      <c r="AT1841" s="19"/>
      <c r="AU1841" s="19"/>
      <c r="AV1841" s="19"/>
      <c r="AW1841" s="19"/>
      <c r="AX1841" s="19"/>
      <c r="AY1841" s="19"/>
      <c r="AZ1841" s="19"/>
    </row>
    <row r="1842" spans="1:52" ht="15.75" customHeight="1">
      <c r="A1842" s="19"/>
      <c r="B1842" s="19"/>
      <c r="C1842" s="19"/>
      <c r="D1842" s="19"/>
      <c r="E1842" s="19"/>
      <c r="F1842" s="19"/>
      <c r="G1842" s="19"/>
      <c r="H1842" s="19"/>
      <c r="I1842" s="19"/>
      <c r="J1842" s="19"/>
      <c r="K1842" s="19"/>
      <c r="L1842" s="19"/>
      <c r="M1842" s="19"/>
      <c r="N1842" s="19"/>
      <c r="O1842" s="19"/>
      <c r="P1842" s="19"/>
      <c r="Q1842" s="19"/>
      <c r="R1842" s="19"/>
      <c r="S1842" s="19"/>
      <c r="T1842" s="19"/>
      <c r="U1842" s="19"/>
      <c r="V1842" s="19"/>
      <c r="W1842" s="19"/>
      <c r="X1842" s="19"/>
      <c r="Y1842" s="19"/>
      <c r="Z1842" s="19"/>
      <c r="AA1842" s="19"/>
      <c r="AB1842" s="19"/>
      <c r="AC1842" s="19"/>
      <c r="AD1842" s="19"/>
      <c r="AE1842" s="19"/>
      <c r="AF1842" s="19"/>
      <c r="AG1842" s="19"/>
      <c r="AH1842" s="19"/>
      <c r="AI1842" s="19"/>
      <c r="AJ1842" s="19"/>
      <c r="AK1842" s="19"/>
      <c r="AL1842" s="19"/>
      <c r="AM1842" s="19"/>
      <c r="AN1842" s="19"/>
      <c r="AO1842" s="19"/>
      <c r="AP1842" s="19"/>
      <c r="AQ1842" s="19"/>
      <c r="AR1842" s="19"/>
      <c r="AS1842" s="19"/>
      <c r="AT1842" s="19"/>
      <c r="AU1842" s="19"/>
      <c r="AV1842" s="19"/>
      <c r="AW1842" s="19"/>
      <c r="AX1842" s="19"/>
      <c r="AY1842" s="19"/>
      <c r="AZ1842" s="19"/>
    </row>
    <row r="1843" spans="1:52" ht="15.75" customHeight="1">
      <c r="A1843" s="19"/>
      <c r="B1843" s="19"/>
      <c r="C1843" s="19"/>
      <c r="D1843" s="19"/>
      <c r="E1843" s="19"/>
      <c r="F1843" s="19"/>
      <c r="G1843" s="19"/>
      <c r="H1843" s="19"/>
      <c r="I1843" s="19"/>
      <c r="J1843" s="19"/>
      <c r="K1843" s="19"/>
      <c r="L1843" s="19"/>
      <c r="M1843" s="19"/>
      <c r="N1843" s="19"/>
      <c r="O1843" s="19"/>
      <c r="P1843" s="19"/>
      <c r="Q1843" s="19"/>
      <c r="R1843" s="19"/>
      <c r="S1843" s="19"/>
      <c r="T1843" s="19"/>
      <c r="U1843" s="19"/>
      <c r="V1843" s="19"/>
      <c r="W1843" s="19"/>
      <c r="X1843" s="19"/>
      <c r="Y1843" s="19"/>
      <c r="Z1843" s="19"/>
      <c r="AA1843" s="19"/>
      <c r="AB1843" s="19"/>
      <c r="AC1843" s="19"/>
      <c r="AD1843" s="19"/>
      <c r="AE1843" s="19"/>
      <c r="AF1843" s="19"/>
      <c r="AG1843" s="19"/>
      <c r="AH1843" s="19"/>
      <c r="AI1843" s="19"/>
      <c r="AJ1843" s="19"/>
      <c r="AK1843" s="19"/>
      <c r="AL1843" s="19"/>
      <c r="AM1843" s="19"/>
      <c r="AN1843" s="19"/>
      <c r="AO1843" s="19"/>
      <c r="AP1843" s="19"/>
      <c r="AQ1843" s="19"/>
      <c r="AR1843" s="19"/>
      <c r="AS1843" s="19"/>
      <c r="AT1843" s="19"/>
      <c r="AU1843" s="19"/>
      <c r="AV1843" s="19"/>
      <c r="AW1843" s="19"/>
      <c r="AX1843" s="19"/>
      <c r="AY1843" s="19"/>
      <c r="AZ1843" s="19"/>
    </row>
    <row r="1844" spans="1:52" ht="15.75" customHeight="1">
      <c r="A1844" s="19"/>
      <c r="B1844" s="19"/>
      <c r="C1844" s="19"/>
      <c r="D1844" s="19"/>
      <c r="E1844" s="19"/>
      <c r="F1844" s="19"/>
      <c r="G1844" s="19"/>
      <c r="H1844" s="19"/>
      <c r="I1844" s="19"/>
      <c r="J1844" s="19"/>
      <c r="K1844" s="19"/>
      <c r="L1844" s="19"/>
      <c r="M1844" s="19"/>
      <c r="N1844" s="19"/>
      <c r="O1844" s="19"/>
      <c r="P1844" s="19"/>
      <c r="Q1844" s="19"/>
      <c r="R1844" s="19"/>
      <c r="S1844" s="19"/>
      <c r="T1844" s="19"/>
      <c r="U1844" s="19"/>
      <c r="V1844" s="19"/>
      <c r="W1844" s="19"/>
      <c r="X1844" s="19"/>
      <c r="Y1844" s="19"/>
      <c r="Z1844" s="19"/>
      <c r="AA1844" s="19"/>
      <c r="AB1844" s="19"/>
      <c r="AC1844" s="19"/>
      <c r="AD1844" s="19"/>
      <c r="AE1844" s="19"/>
      <c r="AF1844" s="19"/>
      <c r="AG1844" s="19"/>
      <c r="AH1844" s="19"/>
      <c r="AI1844" s="19"/>
      <c r="AJ1844" s="19"/>
      <c r="AK1844" s="19"/>
      <c r="AL1844" s="19"/>
      <c r="AM1844" s="19"/>
      <c r="AN1844" s="19"/>
      <c r="AO1844" s="19"/>
      <c r="AP1844" s="19"/>
      <c r="AQ1844" s="19"/>
      <c r="AR1844" s="19"/>
      <c r="AS1844" s="19"/>
      <c r="AT1844" s="19"/>
      <c r="AU1844" s="19"/>
      <c r="AV1844" s="19"/>
      <c r="AW1844" s="19"/>
      <c r="AX1844" s="19"/>
      <c r="AY1844" s="19"/>
      <c r="AZ1844" s="19"/>
    </row>
    <row r="1845" spans="1:52" ht="15.75" customHeight="1">
      <c r="A1845" s="19"/>
      <c r="B1845" s="19"/>
      <c r="C1845" s="19"/>
      <c r="D1845" s="19"/>
      <c r="E1845" s="19"/>
      <c r="F1845" s="19"/>
      <c r="G1845" s="19"/>
      <c r="H1845" s="19"/>
      <c r="I1845" s="19"/>
      <c r="J1845" s="19"/>
      <c r="K1845" s="19"/>
      <c r="L1845" s="19"/>
      <c r="M1845" s="19"/>
      <c r="N1845" s="19"/>
      <c r="O1845" s="19"/>
      <c r="P1845" s="19"/>
      <c r="Q1845" s="19"/>
      <c r="R1845" s="19"/>
      <c r="S1845" s="19"/>
      <c r="T1845" s="19"/>
      <c r="U1845" s="19"/>
      <c r="V1845" s="19"/>
      <c r="W1845" s="19"/>
      <c r="X1845" s="19"/>
      <c r="Y1845" s="19"/>
      <c r="Z1845" s="19"/>
      <c r="AA1845" s="19"/>
      <c r="AB1845" s="19"/>
      <c r="AC1845" s="19"/>
      <c r="AD1845" s="19"/>
      <c r="AE1845" s="19"/>
      <c r="AF1845" s="19"/>
      <c r="AG1845" s="19"/>
      <c r="AH1845" s="19"/>
      <c r="AI1845" s="19"/>
      <c r="AJ1845" s="19"/>
      <c r="AK1845" s="19"/>
      <c r="AL1845" s="19"/>
      <c r="AM1845" s="19"/>
      <c r="AN1845" s="19"/>
      <c r="AO1845" s="19"/>
      <c r="AP1845" s="19"/>
      <c r="AQ1845" s="19"/>
      <c r="AR1845" s="19"/>
      <c r="AS1845" s="19"/>
      <c r="AT1845" s="19"/>
      <c r="AU1845" s="19"/>
      <c r="AV1845" s="19"/>
      <c r="AW1845" s="19"/>
      <c r="AX1845" s="19"/>
      <c r="AY1845" s="19"/>
      <c r="AZ1845" s="19"/>
    </row>
    <row r="1846" spans="1:52" ht="15.75" customHeight="1">
      <c r="A1846" s="19"/>
      <c r="B1846" s="19"/>
      <c r="C1846" s="19"/>
      <c r="D1846" s="19"/>
      <c r="E1846" s="19"/>
      <c r="F1846" s="19"/>
      <c r="G1846" s="19"/>
      <c r="H1846" s="19"/>
      <c r="I1846" s="19"/>
      <c r="J1846" s="19"/>
      <c r="K1846" s="19"/>
      <c r="L1846" s="19"/>
      <c r="M1846" s="19"/>
      <c r="N1846" s="19"/>
      <c r="O1846" s="19"/>
      <c r="P1846" s="19"/>
      <c r="Q1846" s="19"/>
      <c r="R1846" s="19"/>
      <c r="S1846" s="19"/>
      <c r="T1846" s="19"/>
      <c r="U1846" s="19"/>
      <c r="V1846" s="19"/>
      <c r="W1846" s="19"/>
      <c r="X1846" s="19"/>
      <c r="Y1846" s="19"/>
      <c r="Z1846" s="19"/>
      <c r="AA1846" s="19"/>
      <c r="AB1846" s="19"/>
      <c r="AC1846" s="19"/>
      <c r="AD1846" s="19"/>
      <c r="AE1846" s="19"/>
      <c r="AF1846" s="19"/>
      <c r="AG1846" s="19"/>
      <c r="AH1846" s="19"/>
      <c r="AI1846" s="19"/>
      <c r="AJ1846" s="19"/>
      <c r="AK1846" s="19"/>
      <c r="AL1846" s="19"/>
      <c r="AM1846" s="19"/>
      <c r="AN1846" s="19"/>
      <c r="AO1846" s="19"/>
      <c r="AP1846" s="19"/>
      <c r="AQ1846" s="19"/>
      <c r="AR1846" s="19"/>
      <c r="AS1846" s="19"/>
      <c r="AT1846" s="19"/>
      <c r="AU1846" s="19"/>
      <c r="AV1846" s="19"/>
      <c r="AW1846" s="19"/>
      <c r="AX1846" s="19"/>
      <c r="AY1846" s="19"/>
      <c r="AZ1846" s="19"/>
    </row>
    <row r="1847" spans="1:52" ht="15.75" customHeight="1">
      <c r="A1847" s="19"/>
      <c r="B1847" s="19"/>
      <c r="C1847" s="19"/>
      <c r="D1847" s="19"/>
      <c r="E1847" s="19"/>
      <c r="F1847" s="19"/>
      <c r="G1847" s="19"/>
      <c r="H1847" s="19"/>
      <c r="I1847" s="19"/>
      <c r="J1847" s="19"/>
      <c r="K1847" s="19"/>
      <c r="L1847" s="19"/>
      <c r="M1847" s="19"/>
      <c r="N1847" s="19"/>
      <c r="O1847" s="19"/>
      <c r="P1847" s="19"/>
      <c r="Q1847" s="19"/>
      <c r="R1847" s="19"/>
      <c r="S1847" s="19"/>
      <c r="T1847" s="19"/>
      <c r="U1847" s="19"/>
      <c r="V1847" s="19"/>
      <c r="W1847" s="19"/>
      <c r="X1847" s="19"/>
      <c r="Y1847" s="19"/>
      <c r="Z1847" s="19"/>
      <c r="AA1847" s="19"/>
      <c r="AB1847" s="19"/>
      <c r="AC1847" s="19"/>
      <c r="AD1847" s="19"/>
      <c r="AE1847" s="19"/>
      <c r="AF1847" s="19"/>
      <c r="AG1847" s="19"/>
      <c r="AH1847" s="19"/>
      <c r="AI1847" s="19"/>
      <c r="AJ1847" s="19"/>
      <c r="AK1847" s="19"/>
      <c r="AL1847" s="19"/>
      <c r="AM1847" s="19"/>
      <c r="AN1847" s="19"/>
      <c r="AO1847" s="19"/>
      <c r="AP1847" s="19"/>
      <c r="AQ1847" s="19"/>
      <c r="AR1847" s="19"/>
      <c r="AS1847" s="19"/>
      <c r="AT1847" s="19"/>
      <c r="AU1847" s="19"/>
      <c r="AV1847" s="19"/>
      <c r="AW1847" s="19"/>
      <c r="AX1847" s="19"/>
      <c r="AY1847" s="19"/>
      <c r="AZ1847" s="19"/>
    </row>
    <row r="1848" spans="1:52" ht="15.75" customHeight="1">
      <c r="A1848" s="19"/>
      <c r="B1848" s="19"/>
      <c r="C1848" s="19"/>
      <c r="D1848" s="19"/>
      <c r="E1848" s="19"/>
      <c r="F1848" s="19"/>
      <c r="G1848" s="19"/>
      <c r="H1848" s="19"/>
      <c r="I1848" s="19"/>
      <c r="J1848" s="19"/>
      <c r="K1848" s="19"/>
      <c r="L1848" s="19"/>
      <c r="M1848" s="19"/>
      <c r="N1848" s="19"/>
      <c r="O1848" s="19"/>
      <c r="P1848" s="19"/>
      <c r="Q1848" s="19"/>
      <c r="R1848" s="19"/>
      <c r="S1848" s="19"/>
      <c r="T1848" s="19"/>
      <c r="U1848" s="19"/>
      <c r="V1848" s="19"/>
      <c r="W1848" s="19"/>
      <c r="X1848" s="19"/>
      <c r="Y1848" s="19"/>
      <c r="Z1848" s="19"/>
      <c r="AA1848" s="19"/>
      <c r="AB1848" s="19"/>
      <c r="AC1848" s="19"/>
      <c r="AD1848" s="19"/>
      <c r="AE1848" s="19"/>
      <c r="AF1848" s="19"/>
      <c r="AG1848" s="19"/>
      <c r="AH1848" s="19"/>
      <c r="AI1848" s="19"/>
      <c r="AJ1848" s="19"/>
      <c r="AK1848" s="19"/>
      <c r="AL1848" s="19"/>
      <c r="AM1848" s="19"/>
      <c r="AN1848" s="19"/>
      <c r="AO1848" s="19"/>
      <c r="AP1848" s="19"/>
      <c r="AQ1848" s="19"/>
      <c r="AR1848" s="19"/>
      <c r="AS1848" s="19"/>
      <c r="AT1848" s="19"/>
      <c r="AU1848" s="19"/>
      <c r="AV1848" s="19"/>
      <c r="AW1848" s="19"/>
      <c r="AX1848" s="19"/>
      <c r="AY1848" s="19"/>
      <c r="AZ1848" s="19"/>
    </row>
    <row r="1849" spans="1:52" ht="15.75" customHeight="1">
      <c r="A1849" s="19"/>
      <c r="B1849" s="19"/>
      <c r="C1849" s="19"/>
      <c r="D1849" s="19"/>
      <c r="E1849" s="19"/>
      <c r="F1849" s="19"/>
      <c r="G1849" s="19"/>
      <c r="H1849" s="19"/>
      <c r="I1849" s="19"/>
      <c r="J1849" s="19"/>
      <c r="K1849" s="19"/>
      <c r="L1849" s="19"/>
      <c r="M1849" s="19"/>
      <c r="N1849" s="19"/>
      <c r="O1849" s="19"/>
      <c r="P1849" s="19"/>
      <c r="Q1849" s="19"/>
      <c r="R1849" s="19"/>
      <c r="S1849" s="19"/>
      <c r="T1849" s="19"/>
      <c r="U1849" s="19"/>
      <c r="V1849" s="19"/>
      <c r="W1849" s="19"/>
      <c r="X1849" s="19"/>
      <c r="Y1849" s="19"/>
      <c r="Z1849" s="19"/>
      <c r="AA1849" s="19"/>
      <c r="AB1849" s="19"/>
      <c r="AC1849" s="19"/>
      <c r="AD1849" s="19"/>
      <c r="AE1849" s="19"/>
      <c r="AF1849" s="19"/>
      <c r="AG1849" s="19"/>
      <c r="AH1849" s="19"/>
      <c r="AI1849" s="19"/>
      <c r="AJ1849" s="19"/>
      <c r="AK1849" s="19"/>
      <c r="AL1849" s="19"/>
      <c r="AM1849" s="19"/>
      <c r="AN1849" s="19"/>
      <c r="AO1849" s="19"/>
      <c r="AP1849" s="19"/>
      <c r="AQ1849" s="19"/>
      <c r="AR1849" s="19"/>
      <c r="AS1849" s="19"/>
      <c r="AT1849" s="19"/>
      <c r="AU1849" s="19"/>
      <c r="AV1849" s="19"/>
      <c r="AW1849" s="19"/>
      <c r="AX1849" s="19"/>
      <c r="AY1849" s="19"/>
      <c r="AZ1849" s="19"/>
    </row>
    <row r="1850" spans="1:52" ht="15.75" customHeight="1">
      <c r="A1850" s="19"/>
      <c r="B1850" s="19"/>
      <c r="C1850" s="19"/>
      <c r="D1850" s="19"/>
      <c r="E1850" s="19"/>
      <c r="F1850" s="19"/>
      <c r="G1850" s="19"/>
      <c r="H1850" s="19"/>
      <c r="I1850" s="19"/>
      <c r="J1850" s="19"/>
      <c r="K1850" s="19"/>
      <c r="L1850" s="19"/>
      <c r="M1850" s="19"/>
      <c r="N1850" s="19"/>
      <c r="O1850" s="19"/>
      <c r="P1850" s="19"/>
      <c r="Q1850" s="19"/>
      <c r="R1850" s="19"/>
      <c r="S1850" s="19"/>
      <c r="T1850" s="19"/>
      <c r="U1850" s="19"/>
      <c r="V1850" s="19"/>
      <c r="W1850" s="19"/>
      <c r="X1850" s="19"/>
      <c r="Y1850" s="19"/>
      <c r="Z1850" s="19"/>
      <c r="AA1850" s="19"/>
      <c r="AB1850" s="19"/>
      <c r="AC1850" s="19"/>
      <c r="AD1850" s="19"/>
      <c r="AE1850" s="19"/>
      <c r="AF1850" s="19"/>
      <c r="AG1850" s="19"/>
      <c r="AH1850" s="19"/>
      <c r="AI1850" s="19"/>
      <c r="AJ1850" s="19"/>
      <c r="AK1850" s="19"/>
      <c r="AL1850" s="19"/>
      <c r="AM1850" s="19"/>
      <c r="AN1850" s="19"/>
      <c r="AO1850" s="19"/>
      <c r="AP1850" s="19"/>
      <c r="AQ1850" s="19"/>
      <c r="AR1850" s="19"/>
      <c r="AS1850" s="19"/>
      <c r="AT1850" s="19"/>
      <c r="AU1850" s="19"/>
      <c r="AV1850" s="19"/>
      <c r="AW1850" s="19"/>
      <c r="AX1850" s="19"/>
      <c r="AY1850" s="19"/>
      <c r="AZ1850" s="19"/>
    </row>
    <row r="1851" spans="1:52" ht="15.75" customHeight="1">
      <c r="A1851" s="19"/>
      <c r="B1851" s="19"/>
      <c r="C1851" s="19"/>
      <c r="D1851" s="19"/>
      <c r="E1851" s="19"/>
      <c r="F1851" s="19"/>
      <c r="G1851" s="19"/>
      <c r="H1851" s="19"/>
      <c r="I1851" s="19"/>
      <c r="J1851" s="19"/>
      <c r="K1851" s="19"/>
      <c r="L1851" s="19"/>
      <c r="M1851" s="19"/>
      <c r="N1851" s="19"/>
      <c r="O1851" s="19"/>
      <c r="P1851" s="19"/>
      <c r="Q1851" s="19"/>
      <c r="R1851" s="19"/>
      <c r="S1851" s="19"/>
      <c r="T1851" s="19"/>
      <c r="U1851" s="19"/>
      <c r="V1851" s="19"/>
      <c r="W1851" s="19"/>
      <c r="X1851" s="19"/>
      <c r="Y1851" s="19"/>
      <c r="Z1851" s="19"/>
      <c r="AA1851" s="19"/>
      <c r="AB1851" s="19"/>
      <c r="AC1851" s="19"/>
      <c r="AD1851" s="19"/>
      <c r="AE1851" s="19"/>
      <c r="AF1851" s="19"/>
      <c r="AG1851" s="19"/>
      <c r="AH1851" s="19"/>
      <c r="AI1851" s="19"/>
      <c r="AJ1851" s="19"/>
      <c r="AK1851" s="19"/>
      <c r="AL1851" s="19"/>
      <c r="AM1851" s="19"/>
      <c r="AN1851" s="19"/>
      <c r="AO1851" s="19"/>
      <c r="AP1851" s="19"/>
      <c r="AQ1851" s="19"/>
      <c r="AR1851" s="19"/>
      <c r="AS1851" s="19"/>
      <c r="AT1851" s="19"/>
      <c r="AU1851" s="19"/>
      <c r="AV1851" s="19"/>
      <c r="AW1851" s="19"/>
      <c r="AX1851" s="19"/>
      <c r="AY1851" s="19"/>
      <c r="AZ1851" s="19"/>
    </row>
    <row r="1852" spans="1:52" ht="15.75" customHeight="1">
      <c r="A1852" s="19"/>
      <c r="B1852" s="19"/>
      <c r="C1852" s="19"/>
      <c r="D1852" s="19"/>
      <c r="E1852" s="19"/>
      <c r="F1852" s="19"/>
      <c r="G1852" s="19"/>
      <c r="H1852" s="19"/>
      <c r="I1852" s="19"/>
      <c r="J1852" s="19"/>
      <c r="K1852" s="19"/>
      <c r="L1852" s="19"/>
      <c r="M1852" s="19"/>
      <c r="N1852" s="19"/>
      <c r="O1852" s="19"/>
      <c r="P1852" s="19"/>
      <c r="Q1852" s="19"/>
      <c r="R1852" s="19"/>
      <c r="S1852" s="19"/>
      <c r="T1852" s="19"/>
      <c r="U1852" s="19"/>
      <c r="V1852" s="19"/>
      <c r="W1852" s="19"/>
      <c r="X1852" s="19"/>
      <c r="Y1852" s="19"/>
      <c r="Z1852" s="19"/>
      <c r="AA1852" s="19"/>
      <c r="AB1852" s="19"/>
      <c r="AC1852" s="19"/>
      <c r="AD1852" s="19"/>
      <c r="AE1852" s="19"/>
      <c r="AF1852" s="19"/>
      <c r="AG1852" s="19"/>
      <c r="AH1852" s="19"/>
      <c r="AI1852" s="19"/>
      <c r="AJ1852" s="19"/>
      <c r="AK1852" s="19"/>
      <c r="AL1852" s="19"/>
      <c r="AM1852" s="19"/>
      <c r="AN1852" s="19"/>
      <c r="AO1852" s="19"/>
      <c r="AP1852" s="19"/>
      <c r="AQ1852" s="19"/>
      <c r="AR1852" s="19"/>
      <c r="AS1852" s="19"/>
      <c r="AT1852" s="19"/>
      <c r="AU1852" s="19"/>
      <c r="AV1852" s="19"/>
      <c r="AW1852" s="19"/>
      <c r="AX1852" s="19"/>
      <c r="AY1852" s="19"/>
      <c r="AZ1852" s="19"/>
    </row>
    <row r="1853" spans="1:52" ht="15.75" customHeight="1">
      <c r="A1853" s="19"/>
      <c r="B1853" s="19"/>
      <c r="C1853" s="19"/>
      <c r="D1853" s="19"/>
      <c r="E1853" s="19"/>
      <c r="F1853" s="19"/>
      <c r="G1853" s="19"/>
      <c r="H1853" s="19"/>
      <c r="I1853" s="19"/>
      <c r="J1853" s="19"/>
      <c r="K1853" s="19"/>
      <c r="L1853" s="19"/>
      <c r="M1853" s="19"/>
      <c r="N1853" s="19"/>
      <c r="O1853" s="19"/>
      <c r="P1853" s="19"/>
      <c r="Q1853" s="19"/>
      <c r="R1853" s="19"/>
      <c r="S1853" s="19"/>
      <c r="T1853" s="19"/>
      <c r="U1853" s="19"/>
      <c r="V1853" s="19"/>
      <c r="W1853" s="19"/>
      <c r="X1853" s="19"/>
      <c r="Y1853" s="19"/>
      <c r="Z1853" s="19"/>
      <c r="AA1853" s="19"/>
      <c r="AB1853" s="19"/>
      <c r="AC1853" s="19"/>
      <c r="AD1853" s="19"/>
      <c r="AE1853" s="19"/>
      <c r="AF1853" s="19"/>
      <c r="AG1853" s="19"/>
      <c r="AH1853" s="19"/>
      <c r="AI1853" s="19"/>
      <c r="AJ1853" s="19"/>
      <c r="AK1853" s="19"/>
      <c r="AL1853" s="19"/>
      <c r="AM1853" s="19"/>
      <c r="AN1853" s="19"/>
      <c r="AO1853" s="19"/>
      <c r="AP1853" s="19"/>
      <c r="AQ1853" s="19"/>
      <c r="AR1853" s="19"/>
      <c r="AS1853" s="19"/>
      <c r="AT1853" s="19"/>
      <c r="AU1853" s="19"/>
      <c r="AV1853" s="19"/>
      <c r="AW1853" s="19"/>
      <c r="AX1853" s="19"/>
      <c r="AY1853" s="19"/>
      <c r="AZ1853" s="19"/>
    </row>
    <row r="1854" spans="1:52" ht="15.75" customHeight="1">
      <c r="A1854" s="19"/>
      <c r="B1854" s="19"/>
      <c r="C1854" s="19"/>
      <c r="D1854" s="19"/>
      <c r="E1854" s="19"/>
      <c r="F1854" s="19"/>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row>
    <row r="1855" spans="1:52" ht="15.75" customHeight="1">
      <c r="A1855" s="19"/>
      <c r="B1855" s="19"/>
      <c r="C1855" s="19"/>
      <c r="D1855" s="19"/>
      <c r="E1855" s="19"/>
      <c r="F1855" s="19"/>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row>
    <row r="1856" spans="1:52" ht="15.75" customHeight="1">
      <c r="A1856" s="19"/>
      <c r="B1856" s="19"/>
      <c r="C1856" s="19"/>
      <c r="D1856" s="19"/>
      <c r="E1856" s="19"/>
      <c r="F1856" s="19"/>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row>
    <row r="1857" spans="1:52" ht="15.75" customHeight="1">
      <c r="A1857" s="19"/>
      <c r="B1857" s="19"/>
      <c r="C1857" s="19"/>
      <c r="D1857" s="19"/>
      <c r="E1857" s="19"/>
      <c r="F1857" s="19"/>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row>
    <row r="1858" spans="1:52" ht="15.75" customHeight="1">
      <c r="A1858" s="19"/>
      <c r="B1858" s="19"/>
      <c r="C1858" s="19"/>
      <c r="D1858" s="19"/>
      <c r="E1858" s="19"/>
      <c r="F1858" s="19"/>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row>
    <row r="1859" spans="1:52" ht="15.75" customHeight="1">
      <c r="A1859" s="19"/>
      <c r="B1859" s="19"/>
      <c r="C1859" s="19"/>
      <c r="D1859" s="19"/>
      <c r="E1859" s="19"/>
      <c r="F1859" s="19"/>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row>
    <row r="1860" spans="1:52" ht="15.75" customHeight="1">
      <c r="A1860" s="19"/>
      <c r="B1860" s="19"/>
      <c r="C1860" s="19"/>
      <c r="D1860" s="19"/>
      <c r="E1860" s="19"/>
      <c r="F1860" s="19"/>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row>
    <row r="1861" spans="1:52" ht="15.75" customHeight="1">
      <c r="A1861" s="19"/>
      <c r="B1861" s="19"/>
      <c r="C1861" s="19"/>
      <c r="D1861" s="19"/>
      <c r="E1861" s="19"/>
      <c r="F1861" s="19"/>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row>
    <row r="1862" spans="1:52" ht="15.75" customHeight="1">
      <c r="A1862" s="19"/>
      <c r="B1862" s="19"/>
      <c r="C1862" s="19"/>
      <c r="D1862" s="19"/>
      <c r="E1862" s="19"/>
      <c r="F1862" s="19"/>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row>
    <row r="1863" spans="1:52" ht="15.75" customHeight="1">
      <c r="A1863" s="19"/>
      <c r="B1863" s="19"/>
      <c r="C1863" s="19"/>
      <c r="D1863" s="19"/>
      <c r="E1863" s="19"/>
      <c r="F1863" s="19"/>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row>
    <row r="1864" spans="1:52" ht="15.75" customHeight="1">
      <c r="A1864" s="19"/>
      <c r="B1864" s="19"/>
      <c r="C1864" s="19"/>
      <c r="D1864" s="19"/>
      <c r="E1864" s="19"/>
      <c r="F1864" s="19"/>
      <c r="G1864" s="19"/>
      <c r="H1864" s="19"/>
      <c r="I1864" s="19"/>
      <c r="J1864" s="19"/>
      <c r="K1864" s="19"/>
      <c r="L1864" s="19"/>
      <c r="M1864" s="19"/>
      <c r="N1864" s="19"/>
      <c r="O1864" s="19"/>
      <c r="P1864" s="19"/>
      <c r="Q1864" s="19"/>
      <c r="R1864" s="19"/>
      <c r="S1864" s="19"/>
      <c r="T1864" s="19"/>
      <c r="U1864" s="19"/>
      <c r="V1864" s="19"/>
      <c r="W1864" s="19"/>
      <c r="X1864" s="19"/>
      <c r="Y1864" s="19"/>
      <c r="Z1864" s="19"/>
      <c r="AA1864" s="19"/>
      <c r="AB1864" s="19"/>
      <c r="AC1864" s="19"/>
      <c r="AD1864" s="19"/>
      <c r="AE1864" s="19"/>
      <c r="AF1864" s="19"/>
      <c r="AG1864" s="19"/>
      <c r="AH1864" s="19"/>
      <c r="AI1864" s="19"/>
      <c r="AJ1864" s="19"/>
      <c r="AK1864" s="19"/>
      <c r="AL1864" s="19"/>
      <c r="AM1864" s="19"/>
      <c r="AN1864" s="19"/>
      <c r="AO1864" s="19"/>
      <c r="AP1864" s="19"/>
      <c r="AQ1864" s="19"/>
      <c r="AR1864" s="19"/>
      <c r="AS1864" s="19"/>
      <c r="AT1864" s="19"/>
      <c r="AU1864" s="19"/>
      <c r="AV1864" s="19"/>
      <c r="AW1864" s="19"/>
      <c r="AX1864" s="19"/>
      <c r="AY1864" s="19"/>
      <c r="AZ1864" s="19"/>
    </row>
    <row r="1865" spans="1:52" ht="15.75" customHeight="1">
      <c r="A1865" s="19"/>
      <c r="B1865" s="19"/>
      <c r="C1865" s="19"/>
      <c r="D1865" s="19"/>
      <c r="E1865" s="19"/>
      <c r="F1865" s="19"/>
      <c r="G1865" s="19"/>
      <c r="H1865" s="19"/>
      <c r="I1865" s="19"/>
      <c r="J1865" s="19"/>
      <c r="K1865" s="19"/>
      <c r="L1865" s="19"/>
      <c r="M1865" s="19"/>
      <c r="N1865" s="19"/>
      <c r="O1865" s="19"/>
      <c r="P1865" s="19"/>
      <c r="Q1865" s="19"/>
      <c r="R1865" s="19"/>
      <c r="S1865" s="19"/>
      <c r="T1865" s="19"/>
      <c r="U1865" s="19"/>
      <c r="V1865" s="19"/>
      <c r="W1865" s="19"/>
      <c r="X1865" s="19"/>
      <c r="Y1865" s="19"/>
      <c r="Z1865" s="19"/>
      <c r="AA1865" s="19"/>
      <c r="AB1865" s="19"/>
      <c r="AC1865" s="19"/>
      <c r="AD1865" s="19"/>
      <c r="AE1865" s="19"/>
      <c r="AF1865" s="19"/>
      <c r="AG1865" s="19"/>
      <c r="AH1865" s="19"/>
      <c r="AI1865" s="19"/>
      <c r="AJ1865" s="19"/>
      <c r="AK1865" s="19"/>
      <c r="AL1865" s="19"/>
      <c r="AM1865" s="19"/>
      <c r="AN1865" s="19"/>
      <c r="AO1865" s="19"/>
      <c r="AP1865" s="19"/>
      <c r="AQ1865" s="19"/>
      <c r="AR1865" s="19"/>
      <c r="AS1865" s="19"/>
      <c r="AT1865" s="19"/>
      <c r="AU1865" s="19"/>
      <c r="AV1865" s="19"/>
      <c r="AW1865" s="19"/>
      <c r="AX1865" s="19"/>
      <c r="AY1865" s="19"/>
      <c r="AZ1865" s="19"/>
    </row>
    <row r="1866" spans="1:52" ht="15.75" customHeight="1">
      <c r="A1866" s="19"/>
      <c r="B1866" s="19"/>
      <c r="C1866" s="19"/>
      <c r="D1866" s="19"/>
      <c r="E1866" s="19"/>
      <c r="F1866" s="19"/>
      <c r="G1866" s="19"/>
      <c r="H1866" s="19"/>
      <c r="I1866" s="19"/>
      <c r="J1866" s="19"/>
      <c r="K1866" s="19"/>
      <c r="L1866" s="19"/>
      <c r="M1866" s="19"/>
      <c r="N1866" s="19"/>
      <c r="O1866" s="19"/>
      <c r="P1866" s="19"/>
      <c r="Q1866" s="19"/>
      <c r="R1866" s="19"/>
      <c r="S1866" s="19"/>
      <c r="T1866" s="19"/>
      <c r="U1866" s="19"/>
      <c r="V1866" s="19"/>
      <c r="W1866" s="19"/>
      <c r="X1866" s="19"/>
      <c r="Y1866" s="19"/>
      <c r="Z1866" s="19"/>
      <c r="AA1866" s="19"/>
      <c r="AB1866" s="19"/>
      <c r="AC1866" s="19"/>
      <c r="AD1866" s="19"/>
      <c r="AE1866" s="19"/>
      <c r="AF1866" s="19"/>
      <c r="AG1866" s="19"/>
      <c r="AH1866" s="19"/>
      <c r="AI1866" s="19"/>
      <c r="AJ1866" s="19"/>
      <c r="AK1866" s="19"/>
      <c r="AL1866" s="19"/>
      <c r="AM1866" s="19"/>
      <c r="AN1866" s="19"/>
      <c r="AO1866" s="19"/>
      <c r="AP1866" s="19"/>
      <c r="AQ1866" s="19"/>
      <c r="AR1866" s="19"/>
      <c r="AS1866" s="19"/>
      <c r="AT1866" s="19"/>
      <c r="AU1866" s="19"/>
      <c r="AV1866" s="19"/>
      <c r="AW1866" s="19"/>
      <c r="AX1866" s="19"/>
      <c r="AY1866" s="19"/>
      <c r="AZ1866" s="19"/>
    </row>
    <row r="1867" spans="1:52" ht="15.75" customHeight="1">
      <c r="A1867" s="19"/>
      <c r="B1867" s="19"/>
      <c r="C1867" s="19"/>
      <c r="D1867" s="19"/>
      <c r="E1867" s="19"/>
      <c r="F1867" s="19"/>
      <c r="G1867" s="19"/>
      <c r="H1867" s="19"/>
      <c r="I1867" s="19"/>
      <c r="J1867" s="19"/>
      <c r="K1867" s="19"/>
      <c r="L1867" s="19"/>
      <c r="M1867" s="19"/>
      <c r="N1867" s="19"/>
      <c r="O1867" s="19"/>
      <c r="P1867" s="19"/>
      <c r="Q1867" s="19"/>
      <c r="R1867" s="19"/>
      <c r="S1867" s="19"/>
      <c r="T1867" s="19"/>
      <c r="U1867" s="19"/>
      <c r="V1867" s="19"/>
      <c r="W1867" s="19"/>
      <c r="X1867" s="19"/>
      <c r="Y1867" s="19"/>
      <c r="Z1867" s="19"/>
      <c r="AA1867" s="19"/>
      <c r="AB1867" s="19"/>
      <c r="AC1867" s="19"/>
      <c r="AD1867" s="19"/>
      <c r="AE1867" s="19"/>
      <c r="AF1867" s="19"/>
      <c r="AG1867" s="19"/>
      <c r="AH1867" s="19"/>
      <c r="AI1867" s="19"/>
      <c r="AJ1867" s="19"/>
      <c r="AK1867" s="19"/>
      <c r="AL1867" s="19"/>
      <c r="AM1867" s="19"/>
      <c r="AN1867" s="19"/>
      <c r="AO1867" s="19"/>
      <c r="AP1867" s="19"/>
      <c r="AQ1867" s="19"/>
      <c r="AR1867" s="19"/>
      <c r="AS1867" s="19"/>
      <c r="AT1867" s="19"/>
      <c r="AU1867" s="19"/>
      <c r="AV1867" s="19"/>
      <c r="AW1867" s="19"/>
      <c r="AX1867" s="19"/>
      <c r="AY1867" s="19"/>
      <c r="AZ1867" s="19"/>
    </row>
    <row r="1868" spans="1:52" ht="15.75" customHeight="1">
      <c r="A1868" s="19"/>
      <c r="B1868" s="19"/>
      <c r="C1868" s="19"/>
      <c r="D1868" s="19"/>
      <c r="E1868" s="19"/>
      <c r="F1868" s="19"/>
      <c r="G1868" s="19"/>
      <c r="H1868" s="19"/>
      <c r="I1868" s="19"/>
      <c r="J1868" s="19"/>
      <c r="K1868" s="19"/>
      <c r="L1868" s="19"/>
      <c r="M1868" s="19"/>
      <c r="N1868" s="19"/>
      <c r="O1868" s="19"/>
      <c r="P1868" s="19"/>
      <c r="Q1868" s="19"/>
      <c r="R1868" s="19"/>
      <c r="S1868" s="19"/>
      <c r="T1868" s="19"/>
      <c r="U1868" s="19"/>
      <c r="V1868" s="19"/>
      <c r="W1868" s="19"/>
      <c r="X1868" s="19"/>
      <c r="Y1868" s="19"/>
      <c r="Z1868" s="19"/>
      <c r="AA1868" s="19"/>
      <c r="AB1868" s="19"/>
      <c r="AC1868" s="19"/>
      <c r="AD1868" s="19"/>
      <c r="AE1868" s="19"/>
      <c r="AF1868" s="19"/>
      <c r="AG1868" s="19"/>
      <c r="AH1868" s="19"/>
      <c r="AI1868" s="19"/>
      <c r="AJ1868" s="19"/>
      <c r="AK1868" s="19"/>
      <c r="AL1868" s="19"/>
      <c r="AM1868" s="19"/>
      <c r="AN1868" s="19"/>
      <c r="AO1868" s="19"/>
      <c r="AP1868" s="19"/>
      <c r="AQ1868" s="19"/>
      <c r="AR1868" s="19"/>
      <c r="AS1868" s="19"/>
      <c r="AT1868" s="19"/>
      <c r="AU1868" s="19"/>
      <c r="AV1868" s="19"/>
      <c r="AW1868" s="19"/>
      <c r="AX1868" s="19"/>
      <c r="AY1868" s="19"/>
      <c r="AZ1868" s="19"/>
    </row>
    <row r="1869" spans="1:52" ht="15.75" customHeight="1">
      <c r="A1869" s="19"/>
      <c r="B1869" s="19"/>
      <c r="C1869" s="19"/>
      <c r="D1869" s="19"/>
      <c r="E1869" s="19"/>
      <c r="F1869" s="19"/>
      <c r="G1869" s="19"/>
      <c r="H1869" s="19"/>
      <c r="I1869" s="19"/>
      <c r="J1869" s="19"/>
      <c r="K1869" s="19"/>
      <c r="L1869" s="19"/>
      <c r="M1869" s="19"/>
      <c r="N1869" s="19"/>
      <c r="O1869" s="19"/>
      <c r="P1869" s="19"/>
      <c r="Q1869" s="19"/>
      <c r="R1869" s="19"/>
      <c r="S1869" s="19"/>
      <c r="T1869" s="19"/>
      <c r="U1869" s="19"/>
      <c r="V1869" s="19"/>
      <c r="W1869" s="19"/>
      <c r="X1869" s="19"/>
      <c r="Y1869" s="19"/>
      <c r="Z1869" s="19"/>
      <c r="AA1869" s="19"/>
      <c r="AB1869" s="19"/>
      <c r="AC1869" s="19"/>
      <c r="AD1869" s="19"/>
      <c r="AE1869" s="19"/>
      <c r="AF1869" s="19"/>
      <c r="AG1869" s="19"/>
      <c r="AH1869" s="19"/>
      <c r="AI1869" s="19"/>
      <c r="AJ1869" s="19"/>
      <c r="AK1869" s="19"/>
      <c r="AL1869" s="19"/>
      <c r="AM1869" s="19"/>
      <c r="AN1869" s="19"/>
      <c r="AO1869" s="19"/>
      <c r="AP1869" s="19"/>
      <c r="AQ1869" s="19"/>
      <c r="AR1869" s="19"/>
      <c r="AS1869" s="19"/>
      <c r="AT1869" s="19"/>
      <c r="AU1869" s="19"/>
      <c r="AV1869" s="19"/>
      <c r="AW1869" s="19"/>
      <c r="AX1869" s="19"/>
      <c r="AY1869" s="19"/>
      <c r="AZ1869" s="19"/>
    </row>
    <row r="1870" spans="1:52" ht="15.75" customHeight="1">
      <c r="A1870" s="19"/>
      <c r="B1870" s="19"/>
      <c r="C1870" s="19"/>
      <c r="D1870" s="19"/>
      <c r="E1870" s="19"/>
      <c r="F1870" s="19"/>
      <c r="G1870" s="19"/>
      <c r="H1870" s="19"/>
      <c r="I1870" s="19"/>
      <c r="J1870" s="19"/>
      <c r="K1870" s="19"/>
      <c r="L1870" s="19"/>
      <c r="M1870" s="19"/>
      <c r="N1870" s="19"/>
      <c r="O1870" s="19"/>
      <c r="P1870" s="19"/>
      <c r="Q1870" s="19"/>
      <c r="R1870" s="19"/>
      <c r="S1870" s="19"/>
      <c r="T1870" s="19"/>
      <c r="U1870" s="19"/>
      <c r="V1870" s="19"/>
      <c r="W1870" s="19"/>
      <c r="X1870" s="19"/>
      <c r="Y1870" s="19"/>
      <c r="Z1870" s="19"/>
      <c r="AA1870" s="19"/>
      <c r="AB1870" s="19"/>
      <c r="AC1870" s="19"/>
      <c r="AD1870" s="19"/>
      <c r="AE1870" s="19"/>
      <c r="AF1870" s="19"/>
      <c r="AG1870" s="19"/>
      <c r="AH1870" s="19"/>
      <c r="AI1870" s="19"/>
      <c r="AJ1870" s="19"/>
      <c r="AK1870" s="19"/>
      <c r="AL1870" s="19"/>
      <c r="AM1870" s="19"/>
      <c r="AN1870" s="19"/>
      <c r="AO1870" s="19"/>
      <c r="AP1870" s="19"/>
      <c r="AQ1870" s="19"/>
      <c r="AR1870" s="19"/>
      <c r="AS1870" s="19"/>
      <c r="AT1870" s="19"/>
      <c r="AU1870" s="19"/>
      <c r="AV1870" s="19"/>
      <c r="AW1870" s="19"/>
      <c r="AX1870" s="19"/>
      <c r="AY1870" s="19"/>
      <c r="AZ1870" s="19"/>
    </row>
    <row r="1871" spans="1:52" ht="15.75" customHeight="1">
      <c r="A1871" s="19"/>
      <c r="B1871" s="19"/>
      <c r="C1871" s="19"/>
      <c r="D1871" s="19"/>
      <c r="E1871" s="19"/>
      <c r="F1871" s="19"/>
      <c r="G1871" s="19"/>
      <c r="H1871" s="19"/>
      <c r="I1871" s="19"/>
      <c r="J1871" s="19"/>
      <c r="K1871" s="19"/>
      <c r="L1871" s="19"/>
      <c r="M1871" s="19"/>
      <c r="N1871" s="19"/>
      <c r="O1871" s="19"/>
      <c r="P1871" s="19"/>
      <c r="Q1871" s="19"/>
      <c r="R1871" s="19"/>
      <c r="S1871" s="19"/>
      <c r="T1871" s="19"/>
      <c r="U1871" s="19"/>
      <c r="V1871" s="19"/>
      <c r="W1871" s="19"/>
      <c r="X1871" s="19"/>
      <c r="Y1871" s="19"/>
      <c r="Z1871" s="19"/>
      <c r="AA1871" s="19"/>
      <c r="AB1871" s="19"/>
      <c r="AC1871" s="19"/>
      <c r="AD1871" s="19"/>
      <c r="AE1871" s="19"/>
      <c r="AF1871" s="19"/>
      <c r="AG1871" s="19"/>
      <c r="AH1871" s="19"/>
      <c r="AI1871" s="19"/>
      <c r="AJ1871" s="19"/>
      <c r="AK1871" s="19"/>
      <c r="AL1871" s="19"/>
      <c r="AM1871" s="19"/>
      <c r="AN1871" s="19"/>
      <c r="AO1871" s="19"/>
      <c r="AP1871" s="19"/>
      <c r="AQ1871" s="19"/>
      <c r="AR1871" s="19"/>
      <c r="AS1871" s="19"/>
      <c r="AT1871" s="19"/>
      <c r="AU1871" s="19"/>
      <c r="AV1871" s="19"/>
      <c r="AW1871" s="19"/>
      <c r="AX1871" s="19"/>
      <c r="AY1871" s="19"/>
      <c r="AZ1871" s="19"/>
    </row>
    <row r="1872" spans="1:52" ht="15.75" customHeight="1">
      <c r="A1872" s="19"/>
      <c r="B1872" s="19"/>
      <c r="C1872" s="19"/>
      <c r="D1872" s="19"/>
      <c r="E1872" s="19"/>
      <c r="F1872" s="19"/>
      <c r="G1872" s="19"/>
      <c r="H1872" s="19"/>
      <c r="I1872" s="19"/>
      <c r="J1872" s="19"/>
      <c r="K1872" s="19"/>
      <c r="L1872" s="19"/>
      <c r="M1872" s="19"/>
      <c r="N1872" s="19"/>
      <c r="O1872" s="19"/>
      <c r="P1872" s="19"/>
      <c r="Q1872" s="19"/>
      <c r="R1872" s="19"/>
      <c r="S1872" s="19"/>
      <c r="T1872" s="19"/>
      <c r="U1872" s="19"/>
      <c r="V1872" s="19"/>
      <c r="W1872" s="19"/>
      <c r="X1872" s="19"/>
      <c r="Y1872" s="19"/>
      <c r="Z1872" s="19"/>
      <c r="AA1872" s="19"/>
      <c r="AB1872" s="19"/>
      <c r="AC1872" s="19"/>
      <c r="AD1872" s="19"/>
      <c r="AE1872" s="19"/>
      <c r="AF1872" s="19"/>
      <c r="AG1872" s="19"/>
      <c r="AH1872" s="19"/>
      <c r="AI1872" s="19"/>
      <c r="AJ1872" s="19"/>
      <c r="AK1872" s="19"/>
      <c r="AL1872" s="19"/>
      <c r="AM1872" s="19"/>
      <c r="AN1872" s="19"/>
      <c r="AO1872" s="19"/>
      <c r="AP1872" s="19"/>
      <c r="AQ1872" s="19"/>
      <c r="AR1872" s="19"/>
      <c r="AS1872" s="19"/>
      <c r="AT1872" s="19"/>
      <c r="AU1872" s="19"/>
      <c r="AV1872" s="19"/>
      <c r="AW1872" s="19"/>
      <c r="AX1872" s="19"/>
      <c r="AY1872" s="19"/>
      <c r="AZ1872" s="19"/>
    </row>
    <row r="1873" spans="1:52" ht="15.75" customHeight="1">
      <c r="A1873" s="19"/>
      <c r="B1873" s="19"/>
      <c r="C1873" s="19"/>
      <c r="D1873" s="19"/>
      <c r="E1873" s="19"/>
      <c r="F1873" s="19"/>
      <c r="G1873" s="19"/>
      <c r="H1873" s="19"/>
      <c r="I1873" s="19"/>
      <c r="J1873" s="19"/>
      <c r="K1873" s="19"/>
      <c r="L1873" s="19"/>
      <c r="M1873" s="19"/>
      <c r="N1873" s="19"/>
      <c r="O1873" s="19"/>
      <c r="P1873" s="19"/>
      <c r="Q1873" s="19"/>
      <c r="R1873" s="19"/>
      <c r="S1873" s="19"/>
      <c r="T1873" s="19"/>
      <c r="U1873" s="19"/>
      <c r="V1873" s="19"/>
      <c r="W1873" s="19"/>
      <c r="X1873" s="19"/>
      <c r="Y1873" s="19"/>
      <c r="Z1873" s="19"/>
      <c r="AA1873" s="19"/>
      <c r="AB1873" s="19"/>
      <c r="AC1873" s="19"/>
      <c r="AD1873" s="19"/>
      <c r="AE1873" s="19"/>
      <c r="AF1873" s="19"/>
      <c r="AG1873" s="19"/>
      <c r="AH1873" s="19"/>
      <c r="AI1873" s="19"/>
      <c r="AJ1873" s="19"/>
      <c r="AK1873" s="19"/>
      <c r="AL1873" s="19"/>
      <c r="AM1873" s="19"/>
      <c r="AN1873" s="19"/>
      <c r="AO1873" s="19"/>
      <c r="AP1873" s="19"/>
      <c r="AQ1873" s="19"/>
      <c r="AR1873" s="19"/>
      <c r="AS1873" s="19"/>
      <c r="AT1873" s="19"/>
      <c r="AU1873" s="19"/>
      <c r="AV1873" s="19"/>
      <c r="AW1873" s="19"/>
      <c r="AX1873" s="19"/>
      <c r="AY1873" s="19"/>
      <c r="AZ1873" s="19"/>
    </row>
    <row r="1874" spans="1:52" ht="15.75" customHeight="1">
      <c r="A1874" s="19"/>
      <c r="B1874" s="19"/>
      <c r="C1874" s="19"/>
      <c r="D1874" s="19"/>
      <c r="E1874" s="19"/>
      <c r="F1874" s="19"/>
      <c r="G1874" s="19"/>
      <c r="H1874" s="19"/>
      <c r="I1874" s="19"/>
      <c r="J1874" s="19"/>
      <c r="K1874" s="19"/>
      <c r="L1874" s="19"/>
      <c r="M1874" s="19"/>
      <c r="N1874" s="19"/>
      <c r="O1874" s="19"/>
      <c r="P1874" s="19"/>
      <c r="Q1874" s="19"/>
      <c r="R1874" s="19"/>
      <c r="S1874" s="19"/>
      <c r="T1874" s="19"/>
      <c r="U1874" s="19"/>
      <c r="V1874" s="19"/>
      <c r="W1874" s="19"/>
      <c r="X1874" s="19"/>
      <c r="Y1874" s="19"/>
      <c r="Z1874" s="19"/>
      <c r="AA1874" s="19"/>
      <c r="AB1874" s="19"/>
      <c r="AC1874" s="19"/>
      <c r="AD1874" s="19"/>
      <c r="AE1874" s="19"/>
      <c r="AF1874" s="19"/>
      <c r="AG1874" s="19"/>
      <c r="AH1874" s="19"/>
      <c r="AI1874" s="19"/>
      <c r="AJ1874" s="19"/>
      <c r="AK1874" s="19"/>
      <c r="AL1874" s="19"/>
      <c r="AM1874" s="19"/>
      <c r="AN1874" s="19"/>
      <c r="AO1874" s="19"/>
      <c r="AP1874" s="19"/>
      <c r="AQ1874" s="19"/>
      <c r="AR1874" s="19"/>
      <c r="AS1874" s="19"/>
      <c r="AT1874" s="19"/>
      <c r="AU1874" s="19"/>
      <c r="AV1874" s="19"/>
      <c r="AW1874" s="19"/>
      <c r="AX1874" s="19"/>
      <c r="AY1874" s="19"/>
      <c r="AZ1874" s="19"/>
    </row>
    <row r="1875" spans="1:52" ht="15.75" customHeight="1">
      <c r="A1875" s="19"/>
      <c r="B1875" s="19"/>
      <c r="C1875" s="19"/>
      <c r="D1875" s="19"/>
      <c r="E1875" s="19"/>
      <c r="F1875" s="19"/>
      <c r="G1875" s="19"/>
      <c r="H1875" s="19"/>
      <c r="I1875" s="19"/>
      <c r="J1875" s="19"/>
      <c r="K1875" s="19"/>
      <c r="L1875" s="19"/>
      <c r="M1875" s="19"/>
      <c r="N1875" s="19"/>
      <c r="O1875" s="19"/>
      <c r="P1875" s="19"/>
      <c r="Q1875" s="19"/>
      <c r="R1875" s="19"/>
      <c r="S1875" s="19"/>
      <c r="T1875" s="19"/>
      <c r="U1875" s="19"/>
      <c r="V1875" s="19"/>
      <c r="W1875" s="19"/>
      <c r="X1875" s="19"/>
      <c r="Y1875" s="19"/>
      <c r="Z1875" s="19"/>
      <c r="AA1875" s="19"/>
      <c r="AB1875" s="19"/>
      <c r="AC1875" s="19"/>
      <c r="AD1875" s="19"/>
      <c r="AE1875" s="19"/>
      <c r="AF1875" s="19"/>
      <c r="AG1875" s="19"/>
      <c r="AH1875" s="19"/>
      <c r="AI1875" s="19"/>
      <c r="AJ1875" s="19"/>
      <c r="AK1875" s="19"/>
      <c r="AL1875" s="19"/>
      <c r="AM1875" s="19"/>
      <c r="AN1875" s="19"/>
      <c r="AO1875" s="19"/>
      <c r="AP1875" s="19"/>
      <c r="AQ1875" s="19"/>
      <c r="AR1875" s="19"/>
      <c r="AS1875" s="19"/>
      <c r="AT1875" s="19"/>
      <c r="AU1875" s="19"/>
      <c r="AV1875" s="19"/>
      <c r="AW1875" s="19"/>
      <c r="AX1875" s="19"/>
      <c r="AY1875" s="19"/>
      <c r="AZ1875" s="19"/>
    </row>
    <row r="1876" spans="1:52" ht="15.75" customHeight="1">
      <c r="A1876" s="19"/>
      <c r="B1876" s="19"/>
      <c r="C1876" s="19"/>
      <c r="D1876" s="19"/>
      <c r="E1876" s="19"/>
      <c r="F1876" s="19"/>
      <c r="G1876" s="19"/>
      <c r="H1876" s="19"/>
      <c r="I1876" s="19"/>
      <c r="J1876" s="19"/>
      <c r="K1876" s="19"/>
      <c r="L1876" s="19"/>
      <c r="M1876" s="19"/>
      <c r="N1876" s="19"/>
      <c r="O1876" s="19"/>
      <c r="P1876" s="19"/>
      <c r="Q1876" s="19"/>
      <c r="R1876" s="19"/>
      <c r="S1876" s="19"/>
      <c r="T1876" s="19"/>
      <c r="U1876" s="19"/>
      <c r="V1876" s="19"/>
      <c r="W1876" s="19"/>
      <c r="X1876" s="19"/>
      <c r="Y1876" s="19"/>
      <c r="Z1876" s="19"/>
      <c r="AA1876" s="19"/>
      <c r="AB1876" s="19"/>
      <c r="AC1876" s="19"/>
      <c r="AD1876" s="19"/>
      <c r="AE1876" s="19"/>
      <c r="AF1876" s="19"/>
      <c r="AG1876" s="19"/>
      <c r="AH1876" s="19"/>
      <c r="AI1876" s="19"/>
      <c r="AJ1876" s="19"/>
      <c r="AK1876" s="19"/>
      <c r="AL1876" s="19"/>
      <c r="AM1876" s="19"/>
      <c r="AN1876" s="19"/>
      <c r="AO1876" s="19"/>
      <c r="AP1876" s="19"/>
      <c r="AQ1876" s="19"/>
      <c r="AR1876" s="19"/>
      <c r="AS1876" s="19"/>
      <c r="AT1876" s="19"/>
      <c r="AU1876" s="19"/>
      <c r="AV1876" s="19"/>
      <c r="AW1876" s="19"/>
      <c r="AX1876" s="19"/>
      <c r="AY1876" s="19"/>
      <c r="AZ1876" s="19"/>
    </row>
    <row r="1877" spans="1:52" ht="15.75" customHeight="1">
      <c r="A1877" s="19"/>
      <c r="B1877" s="19"/>
      <c r="C1877" s="19"/>
      <c r="D1877" s="19"/>
      <c r="E1877" s="19"/>
      <c r="F1877" s="19"/>
      <c r="G1877" s="19"/>
      <c r="H1877" s="19"/>
      <c r="I1877" s="19"/>
      <c r="J1877" s="19"/>
      <c r="K1877" s="19"/>
      <c r="L1877" s="19"/>
      <c r="M1877" s="19"/>
      <c r="N1877" s="19"/>
      <c r="O1877" s="19"/>
      <c r="P1877" s="19"/>
      <c r="Q1877" s="19"/>
      <c r="R1877" s="19"/>
      <c r="S1877" s="19"/>
      <c r="T1877" s="19"/>
      <c r="U1877" s="19"/>
      <c r="V1877" s="19"/>
      <c r="W1877" s="19"/>
      <c r="X1877" s="19"/>
      <c r="Y1877" s="19"/>
      <c r="Z1877" s="19"/>
      <c r="AA1877" s="19"/>
      <c r="AB1877" s="19"/>
      <c r="AC1877" s="19"/>
      <c r="AD1877" s="19"/>
      <c r="AE1877" s="19"/>
      <c r="AF1877" s="19"/>
      <c r="AG1877" s="19"/>
      <c r="AH1877" s="19"/>
      <c r="AI1877" s="19"/>
      <c r="AJ1877" s="19"/>
      <c r="AK1877" s="19"/>
      <c r="AL1877" s="19"/>
      <c r="AM1877" s="19"/>
      <c r="AN1877" s="19"/>
      <c r="AO1877" s="19"/>
      <c r="AP1877" s="19"/>
      <c r="AQ1877" s="19"/>
      <c r="AR1877" s="19"/>
      <c r="AS1877" s="19"/>
      <c r="AT1877" s="19"/>
      <c r="AU1877" s="19"/>
      <c r="AV1877" s="19"/>
      <c r="AW1877" s="19"/>
      <c r="AX1877" s="19"/>
      <c r="AY1877" s="19"/>
      <c r="AZ1877" s="19"/>
    </row>
    <row r="1878" spans="1:52" ht="15.75" customHeight="1">
      <c r="A1878" s="19"/>
      <c r="B1878" s="19"/>
      <c r="C1878" s="19"/>
      <c r="D1878" s="19"/>
      <c r="E1878" s="19"/>
      <c r="F1878" s="19"/>
      <c r="G1878" s="19"/>
      <c r="H1878" s="19"/>
      <c r="I1878" s="19"/>
      <c r="J1878" s="19"/>
      <c r="K1878" s="19"/>
      <c r="L1878" s="19"/>
      <c r="M1878" s="19"/>
      <c r="N1878" s="19"/>
      <c r="O1878" s="19"/>
      <c r="P1878" s="19"/>
      <c r="Q1878" s="19"/>
      <c r="R1878" s="19"/>
      <c r="S1878" s="19"/>
      <c r="T1878" s="19"/>
      <c r="U1878" s="19"/>
      <c r="V1878" s="19"/>
      <c r="W1878" s="19"/>
      <c r="X1878" s="19"/>
      <c r="Y1878" s="19"/>
      <c r="Z1878" s="19"/>
      <c r="AA1878" s="19"/>
      <c r="AB1878" s="19"/>
      <c r="AC1878" s="19"/>
      <c r="AD1878" s="19"/>
      <c r="AE1878" s="19"/>
      <c r="AF1878" s="19"/>
      <c r="AG1878" s="19"/>
      <c r="AH1878" s="19"/>
      <c r="AI1878" s="19"/>
      <c r="AJ1878" s="19"/>
      <c r="AK1878" s="19"/>
      <c r="AL1878" s="19"/>
      <c r="AM1878" s="19"/>
      <c r="AN1878" s="19"/>
      <c r="AO1878" s="19"/>
      <c r="AP1878" s="19"/>
      <c r="AQ1878" s="19"/>
      <c r="AR1878" s="19"/>
      <c r="AS1878" s="19"/>
      <c r="AT1878" s="19"/>
      <c r="AU1878" s="19"/>
      <c r="AV1878" s="19"/>
      <c r="AW1878" s="19"/>
      <c r="AX1878" s="19"/>
      <c r="AY1878" s="19"/>
      <c r="AZ1878" s="19"/>
    </row>
    <row r="1879" spans="1:52" ht="15.75" customHeight="1">
      <c r="A1879" s="19"/>
      <c r="B1879" s="19"/>
      <c r="C1879" s="19"/>
      <c r="D1879" s="19"/>
      <c r="E1879" s="19"/>
      <c r="F1879" s="19"/>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row>
    <row r="1880" spans="1:52" ht="15.75" customHeight="1">
      <c r="A1880" s="19"/>
      <c r="B1880" s="19"/>
      <c r="C1880" s="19"/>
      <c r="D1880" s="19"/>
      <c r="E1880" s="19"/>
      <c r="F1880" s="19"/>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row>
    <row r="1881" spans="1:52" ht="15.75" customHeight="1">
      <c r="A1881" s="19"/>
      <c r="B1881" s="19"/>
      <c r="C1881" s="19"/>
      <c r="D1881" s="19"/>
      <c r="E1881" s="19"/>
      <c r="F1881" s="19"/>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row>
    <row r="1882" spans="1:52" ht="15.75" customHeight="1">
      <c r="A1882" s="19"/>
      <c r="B1882" s="19"/>
      <c r="C1882" s="19"/>
      <c r="D1882" s="19"/>
      <c r="E1882" s="19"/>
      <c r="F1882" s="19"/>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row>
    <row r="1883" spans="1:52" ht="15.75" customHeight="1">
      <c r="A1883" s="19"/>
      <c r="B1883" s="19"/>
      <c r="C1883" s="19"/>
      <c r="D1883" s="19"/>
      <c r="E1883" s="19"/>
      <c r="F1883" s="19"/>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row>
    <row r="1884" spans="1:52" ht="15.75" customHeight="1">
      <c r="A1884" s="19"/>
      <c r="B1884" s="19"/>
      <c r="C1884" s="19"/>
      <c r="D1884" s="19"/>
      <c r="E1884" s="19"/>
      <c r="F1884" s="19"/>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row>
    <row r="1885" spans="1:52" ht="15.75" customHeight="1">
      <c r="A1885" s="19"/>
      <c r="B1885" s="19"/>
      <c r="C1885" s="19"/>
      <c r="D1885" s="19"/>
      <c r="E1885" s="19"/>
      <c r="F1885" s="19"/>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row>
    <row r="1886" spans="1:52" ht="15.75" customHeight="1">
      <c r="A1886" s="19"/>
      <c r="B1886" s="19"/>
      <c r="C1886" s="19"/>
      <c r="D1886" s="19"/>
      <c r="E1886" s="19"/>
      <c r="F1886" s="19"/>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row>
    <row r="1887" spans="1:52" ht="15.75" customHeight="1">
      <c r="A1887" s="19"/>
      <c r="B1887" s="19"/>
      <c r="C1887" s="19"/>
      <c r="D1887" s="19"/>
      <c r="E1887" s="19"/>
      <c r="F1887" s="19"/>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row>
    <row r="1888" spans="1:52" ht="15.75" customHeight="1">
      <c r="A1888" s="19"/>
      <c r="B1888" s="19"/>
      <c r="C1888" s="19"/>
      <c r="D1888" s="19"/>
      <c r="E1888" s="19"/>
      <c r="F1888" s="19"/>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row>
    <row r="1889" spans="1:52" ht="15.75" customHeight="1">
      <c r="A1889" s="19"/>
      <c r="B1889" s="19"/>
      <c r="C1889" s="19"/>
      <c r="D1889" s="19"/>
      <c r="E1889" s="19"/>
      <c r="F1889" s="19"/>
      <c r="G1889" s="19"/>
      <c r="H1889" s="19"/>
      <c r="I1889" s="19"/>
      <c r="J1889" s="19"/>
      <c r="K1889" s="19"/>
      <c r="L1889" s="19"/>
      <c r="M1889" s="19"/>
      <c r="N1889" s="19"/>
      <c r="O1889" s="19"/>
      <c r="P1889" s="19"/>
      <c r="Q1889" s="19"/>
      <c r="R1889" s="19"/>
      <c r="S1889" s="19"/>
      <c r="T1889" s="19"/>
      <c r="U1889" s="19"/>
      <c r="V1889" s="19"/>
      <c r="W1889" s="19"/>
      <c r="X1889" s="19"/>
      <c r="Y1889" s="19"/>
      <c r="Z1889" s="19"/>
      <c r="AA1889" s="19"/>
      <c r="AB1889" s="19"/>
      <c r="AC1889" s="19"/>
      <c r="AD1889" s="19"/>
      <c r="AE1889" s="19"/>
      <c r="AF1889" s="19"/>
      <c r="AG1889" s="19"/>
      <c r="AH1889" s="19"/>
      <c r="AI1889" s="19"/>
      <c r="AJ1889" s="19"/>
      <c r="AK1889" s="19"/>
      <c r="AL1889" s="19"/>
      <c r="AM1889" s="19"/>
      <c r="AN1889" s="19"/>
      <c r="AO1889" s="19"/>
      <c r="AP1889" s="19"/>
      <c r="AQ1889" s="19"/>
      <c r="AR1889" s="19"/>
      <c r="AS1889" s="19"/>
      <c r="AT1889" s="19"/>
      <c r="AU1889" s="19"/>
      <c r="AV1889" s="19"/>
      <c r="AW1889" s="19"/>
      <c r="AX1889" s="19"/>
      <c r="AY1889" s="19"/>
      <c r="AZ1889" s="19"/>
    </row>
    <row r="1890" spans="1:52" ht="15.75" customHeight="1">
      <c r="A1890" s="19"/>
      <c r="B1890" s="19"/>
      <c r="C1890" s="19"/>
      <c r="D1890" s="19"/>
      <c r="E1890" s="19"/>
      <c r="F1890" s="19"/>
      <c r="G1890" s="19"/>
      <c r="H1890" s="19"/>
      <c r="I1890" s="19"/>
      <c r="J1890" s="19"/>
      <c r="K1890" s="19"/>
      <c r="L1890" s="19"/>
      <c r="M1890" s="19"/>
      <c r="N1890" s="19"/>
      <c r="O1890" s="19"/>
      <c r="P1890" s="19"/>
      <c r="Q1890" s="19"/>
      <c r="R1890" s="19"/>
      <c r="S1890" s="19"/>
      <c r="T1890" s="19"/>
      <c r="U1890" s="19"/>
      <c r="V1890" s="19"/>
      <c r="W1890" s="19"/>
      <c r="X1890" s="19"/>
      <c r="Y1890" s="19"/>
      <c r="Z1890" s="19"/>
      <c r="AA1890" s="19"/>
      <c r="AB1890" s="19"/>
      <c r="AC1890" s="19"/>
      <c r="AD1890" s="19"/>
      <c r="AE1890" s="19"/>
      <c r="AF1890" s="19"/>
      <c r="AG1890" s="19"/>
      <c r="AH1890" s="19"/>
      <c r="AI1890" s="19"/>
      <c r="AJ1890" s="19"/>
      <c r="AK1890" s="19"/>
      <c r="AL1890" s="19"/>
      <c r="AM1890" s="19"/>
      <c r="AN1890" s="19"/>
      <c r="AO1890" s="19"/>
      <c r="AP1890" s="19"/>
      <c r="AQ1890" s="19"/>
      <c r="AR1890" s="19"/>
      <c r="AS1890" s="19"/>
      <c r="AT1890" s="19"/>
      <c r="AU1890" s="19"/>
      <c r="AV1890" s="19"/>
      <c r="AW1890" s="19"/>
      <c r="AX1890" s="19"/>
      <c r="AY1890" s="19"/>
      <c r="AZ1890" s="19"/>
    </row>
    <row r="1891" spans="1:52" ht="15.75" customHeight="1">
      <c r="A1891" s="19"/>
      <c r="B1891" s="19"/>
      <c r="C1891" s="19"/>
      <c r="D1891" s="19"/>
      <c r="E1891" s="19"/>
      <c r="F1891" s="19"/>
      <c r="G1891" s="19"/>
      <c r="H1891" s="19"/>
      <c r="I1891" s="19"/>
      <c r="J1891" s="19"/>
      <c r="K1891" s="19"/>
      <c r="L1891" s="19"/>
      <c r="M1891" s="19"/>
      <c r="N1891" s="19"/>
      <c r="O1891" s="19"/>
      <c r="P1891" s="19"/>
      <c r="Q1891" s="19"/>
      <c r="R1891" s="19"/>
      <c r="S1891" s="19"/>
      <c r="T1891" s="19"/>
      <c r="U1891" s="19"/>
      <c r="V1891" s="19"/>
      <c r="W1891" s="19"/>
      <c r="X1891" s="19"/>
      <c r="Y1891" s="19"/>
      <c r="Z1891" s="19"/>
      <c r="AA1891" s="19"/>
      <c r="AB1891" s="19"/>
      <c r="AC1891" s="19"/>
      <c r="AD1891" s="19"/>
      <c r="AE1891" s="19"/>
      <c r="AF1891" s="19"/>
      <c r="AG1891" s="19"/>
      <c r="AH1891" s="19"/>
      <c r="AI1891" s="19"/>
      <c r="AJ1891" s="19"/>
      <c r="AK1891" s="19"/>
      <c r="AL1891" s="19"/>
      <c r="AM1891" s="19"/>
      <c r="AN1891" s="19"/>
      <c r="AO1891" s="19"/>
      <c r="AP1891" s="19"/>
      <c r="AQ1891" s="19"/>
      <c r="AR1891" s="19"/>
      <c r="AS1891" s="19"/>
      <c r="AT1891" s="19"/>
      <c r="AU1891" s="19"/>
      <c r="AV1891" s="19"/>
      <c r="AW1891" s="19"/>
      <c r="AX1891" s="19"/>
      <c r="AY1891" s="19"/>
      <c r="AZ1891" s="19"/>
    </row>
    <row r="1892" spans="1:52" ht="15.75" customHeight="1">
      <c r="A1892" s="19"/>
      <c r="B1892" s="19"/>
      <c r="C1892" s="19"/>
      <c r="D1892" s="19"/>
      <c r="E1892" s="19"/>
      <c r="F1892" s="19"/>
      <c r="G1892" s="19"/>
      <c r="H1892" s="19"/>
      <c r="I1892" s="19"/>
      <c r="J1892" s="19"/>
      <c r="K1892" s="19"/>
      <c r="L1892" s="19"/>
      <c r="M1892" s="19"/>
      <c r="N1892" s="19"/>
      <c r="O1892" s="19"/>
      <c r="P1892" s="19"/>
      <c r="Q1892" s="19"/>
      <c r="R1892" s="19"/>
      <c r="S1892" s="19"/>
      <c r="T1892" s="19"/>
      <c r="U1892" s="19"/>
      <c r="V1892" s="19"/>
      <c r="W1892" s="19"/>
      <c r="X1892" s="19"/>
      <c r="Y1892" s="19"/>
      <c r="Z1892" s="19"/>
      <c r="AA1892" s="19"/>
      <c r="AB1892" s="19"/>
      <c r="AC1892" s="19"/>
      <c r="AD1892" s="19"/>
      <c r="AE1892" s="19"/>
      <c r="AF1892" s="19"/>
      <c r="AG1892" s="19"/>
      <c r="AH1892" s="19"/>
      <c r="AI1892" s="19"/>
      <c r="AJ1892" s="19"/>
      <c r="AK1892" s="19"/>
      <c r="AL1892" s="19"/>
      <c r="AM1892" s="19"/>
      <c r="AN1892" s="19"/>
      <c r="AO1892" s="19"/>
      <c r="AP1892" s="19"/>
      <c r="AQ1892" s="19"/>
      <c r="AR1892" s="19"/>
      <c r="AS1892" s="19"/>
      <c r="AT1892" s="19"/>
      <c r="AU1892" s="19"/>
      <c r="AV1892" s="19"/>
      <c r="AW1892" s="19"/>
      <c r="AX1892" s="19"/>
      <c r="AY1892" s="19"/>
      <c r="AZ1892" s="19"/>
    </row>
    <row r="1893" spans="1:52" ht="15.75" customHeight="1">
      <c r="A1893" s="19"/>
      <c r="B1893" s="19"/>
      <c r="C1893" s="19"/>
      <c r="D1893" s="19"/>
      <c r="E1893" s="19"/>
      <c r="F1893" s="19"/>
      <c r="G1893" s="19"/>
      <c r="H1893" s="19"/>
      <c r="I1893" s="19"/>
      <c r="J1893" s="19"/>
      <c r="K1893" s="19"/>
      <c r="L1893" s="19"/>
      <c r="M1893" s="19"/>
      <c r="N1893" s="19"/>
      <c r="O1893" s="19"/>
      <c r="P1893" s="19"/>
      <c r="Q1893" s="19"/>
      <c r="R1893" s="19"/>
      <c r="S1893" s="19"/>
      <c r="T1893" s="19"/>
      <c r="U1893" s="19"/>
      <c r="V1893" s="19"/>
      <c r="W1893" s="19"/>
      <c r="X1893" s="19"/>
      <c r="Y1893" s="19"/>
      <c r="Z1893" s="19"/>
      <c r="AA1893" s="19"/>
      <c r="AB1893" s="19"/>
      <c r="AC1893" s="19"/>
      <c r="AD1893" s="19"/>
      <c r="AE1893" s="19"/>
      <c r="AF1893" s="19"/>
      <c r="AG1893" s="19"/>
      <c r="AH1893" s="19"/>
      <c r="AI1893" s="19"/>
      <c r="AJ1893" s="19"/>
      <c r="AK1893" s="19"/>
      <c r="AL1893" s="19"/>
      <c r="AM1893" s="19"/>
      <c r="AN1893" s="19"/>
      <c r="AO1893" s="19"/>
      <c r="AP1893" s="19"/>
      <c r="AQ1893" s="19"/>
      <c r="AR1893" s="19"/>
      <c r="AS1893" s="19"/>
      <c r="AT1893" s="19"/>
      <c r="AU1893" s="19"/>
      <c r="AV1893" s="19"/>
      <c r="AW1893" s="19"/>
      <c r="AX1893" s="19"/>
      <c r="AY1893" s="19"/>
      <c r="AZ1893" s="19"/>
    </row>
    <row r="1894" spans="1:52" ht="15.75" customHeight="1">
      <c r="A1894" s="19"/>
      <c r="B1894" s="19"/>
      <c r="C1894" s="19"/>
      <c r="D1894" s="19"/>
      <c r="E1894" s="19"/>
      <c r="F1894" s="19"/>
      <c r="G1894" s="19"/>
      <c r="H1894" s="19"/>
      <c r="I1894" s="19"/>
      <c r="J1894" s="19"/>
      <c r="K1894" s="19"/>
      <c r="L1894" s="19"/>
      <c r="M1894" s="19"/>
      <c r="N1894" s="19"/>
      <c r="O1894" s="19"/>
      <c r="P1894" s="19"/>
      <c r="Q1894" s="19"/>
      <c r="R1894" s="19"/>
      <c r="S1894" s="19"/>
      <c r="T1894" s="19"/>
      <c r="U1894" s="19"/>
      <c r="V1894" s="19"/>
      <c r="W1894" s="19"/>
      <c r="X1894" s="19"/>
      <c r="Y1894" s="19"/>
      <c r="Z1894" s="19"/>
      <c r="AA1894" s="19"/>
      <c r="AB1894" s="19"/>
      <c r="AC1894" s="19"/>
      <c r="AD1894" s="19"/>
      <c r="AE1894" s="19"/>
      <c r="AF1894" s="19"/>
      <c r="AG1894" s="19"/>
      <c r="AH1894" s="19"/>
      <c r="AI1894" s="19"/>
      <c r="AJ1894" s="19"/>
      <c r="AK1894" s="19"/>
      <c r="AL1894" s="19"/>
      <c r="AM1894" s="19"/>
      <c r="AN1894" s="19"/>
      <c r="AO1894" s="19"/>
      <c r="AP1894" s="19"/>
      <c r="AQ1894" s="19"/>
      <c r="AR1894" s="19"/>
      <c r="AS1894" s="19"/>
      <c r="AT1894" s="19"/>
      <c r="AU1894" s="19"/>
      <c r="AV1894" s="19"/>
      <c r="AW1894" s="19"/>
      <c r="AX1894" s="19"/>
      <c r="AY1894" s="19"/>
      <c r="AZ1894" s="19"/>
    </row>
    <row r="1895" spans="1:52" ht="15.75" customHeight="1">
      <c r="A1895" s="19"/>
      <c r="B1895" s="19"/>
      <c r="C1895" s="19"/>
      <c r="D1895" s="19"/>
      <c r="E1895" s="19"/>
      <c r="F1895" s="19"/>
      <c r="G1895" s="19"/>
      <c r="H1895" s="19"/>
      <c r="I1895" s="19"/>
      <c r="J1895" s="19"/>
      <c r="K1895" s="19"/>
      <c r="L1895" s="19"/>
      <c r="M1895" s="19"/>
      <c r="N1895" s="19"/>
      <c r="O1895" s="19"/>
      <c r="P1895" s="19"/>
      <c r="Q1895" s="19"/>
      <c r="R1895" s="19"/>
      <c r="S1895" s="19"/>
      <c r="T1895" s="19"/>
      <c r="U1895" s="19"/>
      <c r="V1895" s="19"/>
      <c r="W1895" s="19"/>
      <c r="X1895" s="19"/>
      <c r="Y1895" s="19"/>
      <c r="Z1895" s="19"/>
      <c r="AA1895" s="19"/>
      <c r="AB1895" s="19"/>
      <c r="AC1895" s="19"/>
      <c r="AD1895" s="19"/>
      <c r="AE1895" s="19"/>
      <c r="AF1895" s="19"/>
      <c r="AG1895" s="19"/>
      <c r="AH1895" s="19"/>
      <c r="AI1895" s="19"/>
      <c r="AJ1895" s="19"/>
      <c r="AK1895" s="19"/>
      <c r="AL1895" s="19"/>
      <c r="AM1895" s="19"/>
      <c r="AN1895" s="19"/>
      <c r="AO1895" s="19"/>
      <c r="AP1895" s="19"/>
      <c r="AQ1895" s="19"/>
      <c r="AR1895" s="19"/>
      <c r="AS1895" s="19"/>
      <c r="AT1895" s="19"/>
      <c r="AU1895" s="19"/>
      <c r="AV1895" s="19"/>
      <c r="AW1895" s="19"/>
      <c r="AX1895" s="19"/>
      <c r="AY1895" s="19"/>
      <c r="AZ1895" s="19"/>
    </row>
    <row r="1896" spans="1:52" ht="15.75" customHeight="1">
      <c r="A1896" s="19"/>
      <c r="B1896" s="19"/>
      <c r="C1896" s="19"/>
      <c r="D1896" s="19"/>
      <c r="E1896" s="19"/>
      <c r="F1896" s="19"/>
      <c r="G1896" s="19"/>
      <c r="H1896" s="19"/>
      <c r="I1896" s="19"/>
      <c r="J1896" s="19"/>
      <c r="K1896" s="19"/>
      <c r="L1896" s="19"/>
      <c r="M1896" s="19"/>
      <c r="N1896" s="19"/>
      <c r="O1896" s="19"/>
      <c r="P1896" s="19"/>
      <c r="Q1896" s="19"/>
      <c r="R1896" s="19"/>
      <c r="S1896" s="19"/>
      <c r="T1896" s="19"/>
      <c r="U1896" s="19"/>
      <c r="V1896" s="19"/>
      <c r="W1896" s="19"/>
      <c r="X1896" s="19"/>
      <c r="Y1896" s="19"/>
      <c r="Z1896" s="19"/>
      <c r="AA1896" s="19"/>
      <c r="AB1896" s="19"/>
      <c r="AC1896" s="19"/>
      <c r="AD1896" s="19"/>
      <c r="AE1896" s="19"/>
      <c r="AF1896" s="19"/>
      <c r="AG1896" s="19"/>
      <c r="AH1896" s="19"/>
      <c r="AI1896" s="19"/>
      <c r="AJ1896" s="19"/>
      <c r="AK1896" s="19"/>
      <c r="AL1896" s="19"/>
      <c r="AM1896" s="19"/>
      <c r="AN1896" s="19"/>
      <c r="AO1896" s="19"/>
      <c r="AP1896" s="19"/>
      <c r="AQ1896" s="19"/>
      <c r="AR1896" s="19"/>
      <c r="AS1896" s="19"/>
      <c r="AT1896" s="19"/>
      <c r="AU1896" s="19"/>
      <c r="AV1896" s="19"/>
      <c r="AW1896" s="19"/>
      <c r="AX1896" s="19"/>
      <c r="AY1896" s="19"/>
      <c r="AZ1896" s="19"/>
    </row>
    <row r="1897" spans="1:52" ht="15.75" customHeight="1">
      <c r="A1897" s="19"/>
      <c r="B1897" s="19"/>
      <c r="C1897" s="19"/>
      <c r="D1897" s="19"/>
      <c r="E1897" s="19"/>
      <c r="F1897" s="19"/>
      <c r="G1897" s="19"/>
      <c r="H1897" s="19"/>
      <c r="I1897" s="19"/>
      <c r="J1897" s="19"/>
      <c r="K1897" s="19"/>
      <c r="L1897" s="19"/>
      <c r="M1897" s="19"/>
      <c r="N1897" s="19"/>
      <c r="O1897" s="19"/>
      <c r="P1897" s="19"/>
      <c r="Q1897" s="19"/>
      <c r="R1897" s="19"/>
      <c r="S1897" s="19"/>
      <c r="T1897" s="19"/>
      <c r="U1897" s="19"/>
      <c r="V1897" s="19"/>
      <c r="W1897" s="19"/>
      <c r="X1897" s="19"/>
      <c r="Y1897" s="19"/>
      <c r="Z1897" s="19"/>
      <c r="AA1897" s="19"/>
      <c r="AB1897" s="19"/>
      <c r="AC1897" s="19"/>
      <c r="AD1897" s="19"/>
      <c r="AE1897" s="19"/>
      <c r="AF1897" s="19"/>
      <c r="AG1897" s="19"/>
      <c r="AH1897" s="19"/>
      <c r="AI1897" s="19"/>
      <c r="AJ1897" s="19"/>
      <c r="AK1897" s="19"/>
      <c r="AL1897" s="19"/>
      <c r="AM1897" s="19"/>
      <c r="AN1897" s="19"/>
      <c r="AO1897" s="19"/>
      <c r="AP1897" s="19"/>
      <c r="AQ1897" s="19"/>
      <c r="AR1897" s="19"/>
      <c r="AS1897" s="19"/>
      <c r="AT1897" s="19"/>
      <c r="AU1897" s="19"/>
      <c r="AV1897" s="19"/>
      <c r="AW1897" s="19"/>
      <c r="AX1897" s="19"/>
      <c r="AY1897" s="19"/>
      <c r="AZ1897" s="19"/>
    </row>
    <row r="1898" spans="1:52" ht="15.75" customHeight="1">
      <c r="A1898" s="19"/>
      <c r="B1898" s="19"/>
      <c r="C1898" s="19"/>
      <c r="D1898" s="19"/>
      <c r="E1898" s="19"/>
      <c r="F1898" s="19"/>
      <c r="G1898" s="19"/>
      <c r="H1898" s="19"/>
      <c r="I1898" s="19"/>
      <c r="J1898" s="19"/>
      <c r="K1898" s="19"/>
      <c r="L1898" s="19"/>
      <c r="M1898" s="19"/>
      <c r="N1898" s="19"/>
      <c r="O1898" s="19"/>
      <c r="P1898" s="19"/>
      <c r="Q1898" s="19"/>
      <c r="R1898" s="19"/>
      <c r="S1898" s="19"/>
      <c r="T1898" s="19"/>
      <c r="U1898" s="19"/>
      <c r="V1898" s="19"/>
      <c r="W1898" s="19"/>
      <c r="X1898" s="19"/>
      <c r="Y1898" s="19"/>
      <c r="Z1898" s="19"/>
      <c r="AA1898" s="19"/>
      <c r="AB1898" s="19"/>
      <c r="AC1898" s="19"/>
      <c r="AD1898" s="19"/>
      <c r="AE1898" s="19"/>
      <c r="AF1898" s="19"/>
      <c r="AG1898" s="19"/>
      <c r="AH1898" s="19"/>
      <c r="AI1898" s="19"/>
      <c r="AJ1898" s="19"/>
      <c r="AK1898" s="19"/>
      <c r="AL1898" s="19"/>
      <c r="AM1898" s="19"/>
      <c r="AN1898" s="19"/>
      <c r="AO1898" s="19"/>
      <c r="AP1898" s="19"/>
      <c r="AQ1898" s="19"/>
      <c r="AR1898" s="19"/>
      <c r="AS1898" s="19"/>
      <c r="AT1898" s="19"/>
      <c r="AU1898" s="19"/>
      <c r="AV1898" s="19"/>
      <c r="AW1898" s="19"/>
      <c r="AX1898" s="19"/>
      <c r="AY1898" s="19"/>
      <c r="AZ1898" s="19"/>
    </row>
    <row r="1899" spans="1:52" ht="15.75" customHeight="1">
      <c r="A1899" s="19"/>
      <c r="B1899" s="19"/>
      <c r="C1899" s="19"/>
      <c r="D1899" s="19"/>
      <c r="E1899" s="19"/>
      <c r="F1899" s="19"/>
      <c r="G1899" s="19"/>
      <c r="H1899" s="19"/>
      <c r="I1899" s="19"/>
      <c r="J1899" s="19"/>
      <c r="K1899" s="19"/>
      <c r="L1899" s="19"/>
      <c r="M1899" s="19"/>
      <c r="N1899" s="19"/>
      <c r="O1899" s="19"/>
      <c r="P1899" s="19"/>
      <c r="Q1899" s="19"/>
      <c r="R1899" s="19"/>
      <c r="S1899" s="19"/>
      <c r="T1899" s="19"/>
      <c r="U1899" s="19"/>
      <c r="V1899" s="19"/>
      <c r="W1899" s="19"/>
      <c r="X1899" s="19"/>
      <c r="Y1899" s="19"/>
      <c r="Z1899" s="19"/>
      <c r="AA1899" s="19"/>
      <c r="AB1899" s="19"/>
      <c r="AC1899" s="19"/>
      <c r="AD1899" s="19"/>
      <c r="AE1899" s="19"/>
      <c r="AF1899" s="19"/>
      <c r="AG1899" s="19"/>
      <c r="AH1899" s="19"/>
      <c r="AI1899" s="19"/>
      <c r="AJ1899" s="19"/>
      <c r="AK1899" s="19"/>
      <c r="AL1899" s="19"/>
      <c r="AM1899" s="19"/>
      <c r="AN1899" s="19"/>
      <c r="AO1899" s="19"/>
      <c r="AP1899" s="19"/>
      <c r="AQ1899" s="19"/>
      <c r="AR1899" s="19"/>
      <c r="AS1899" s="19"/>
      <c r="AT1899" s="19"/>
      <c r="AU1899" s="19"/>
      <c r="AV1899" s="19"/>
      <c r="AW1899" s="19"/>
      <c r="AX1899" s="19"/>
      <c r="AY1899" s="19"/>
      <c r="AZ1899" s="19"/>
    </row>
    <row r="1900" spans="1:52" ht="15.75" customHeight="1">
      <c r="A1900" s="19"/>
      <c r="B1900" s="19"/>
      <c r="C1900" s="19"/>
      <c r="D1900" s="19"/>
      <c r="E1900" s="19"/>
      <c r="F1900" s="19"/>
      <c r="G1900" s="19"/>
      <c r="H1900" s="19"/>
      <c r="I1900" s="19"/>
      <c r="J1900" s="19"/>
      <c r="K1900" s="19"/>
      <c r="L1900" s="19"/>
      <c r="M1900" s="19"/>
      <c r="N1900" s="19"/>
      <c r="O1900" s="19"/>
      <c r="P1900" s="19"/>
      <c r="Q1900" s="19"/>
      <c r="R1900" s="19"/>
      <c r="S1900" s="19"/>
      <c r="T1900" s="19"/>
      <c r="U1900" s="19"/>
      <c r="V1900" s="19"/>
      <c r="W1900" s="19"/>
      <c r="X1900" s="19"/>
      <c r="Y1900" s="19"/>
      <c r="Z1900" s="19"/>
      <c r="AA1900" s="19"/>
      <c r="AB1900" s="19"/>
      <c r="AC1900" s="19"/>
      <c r="AD1900" s="19"/>
      <c r="AE1900" s="19"/>
      <c r="AF1900" s="19"/>
      <c r="AG1900" s="19"/>
      <c r="AH1900" s="19"/>
      <c r="AI1900" s="19"/>
      <c r="AJ1900" s="19"/>
      <c r="AK1900" s="19"/>
      <c r="AL1900" s="19"/>
      <c r="AM1900" s="19"/>
      <c r="AN1900" s="19"/>
      <c r="AO1900" s="19"/>
      <c r="AP1900" s="19"/>
      <c r="AQ1900" s="19"/>
      <c r="AR1900" s="19"/>
      <c r="AS1900" s="19"/>
      <c r="AT1900" s="19"/>
      <c r="AU1900" s="19"/>
      <c r="AV1900" s="19"/>
      <c r="AW1900" s="19"/>
      <c r="AX1900" s="19"/>
      <c r="AY1900" s="19"/>
      <c r="AZ1900" s="19"/>
    </row>
    <row r="1901" spans="1:52" ht="15.75" customHeight="1">
      <c r="A1901" s="19"/>
      <c r="B1901" s="19"/>
      <c r="C1901" s="19"/>
      <c r="D1901" s="19"/>
      <c r="E1901" s="19"/>
      <c r="F1901" s="19"/>
      <c r="G1901" s="19"/>
      <c r="H1901" s="19"/>
      <c r="I1901" s="19"/>
      <c r="J1901" s="19"/>
      <c r="K1901" s="19"/>
      <c r="L1901" s="19"/>
      <c r="M1901" s="19"/>
      <c r="N1901" s="19"/>
      <c r="O1901" s="19"/>
      <c r="P1901" s="19"/>
      <c r="Q1901" s="19"/>
      <c r="R1901" s="19"/>
      <c r="S1901" s="19"/>
      <c r="T1901" s="19"/>
      <c r="U1901" s="19"/>
      <c r="V1901" s="19"/>
      <c r="W1901" s="19"/>
      <c r="X1901" s="19"/>
      <c r="Y1901" s="19"/>
      <c r="Z1901" s="19"/>
      <c r="AA1901" s="19"/>
      <c r="AB1901" s="19"/>
      <c r="AC1901" s="19"/>
      <c r="AD1901" s="19"/>
      <c r="AE1901" s="19"/>
      <c r="AF1901" s="19"/>
      <c r="AG1901" s="19"/>
      <c r="AH1901" s="19"/>
      <c r="AI1901" s="19"/>
      <c r="AJ1901" s="19"/>
      <c r="AK1901" s="19"/>
      <c r="AL1901" s="19"/>
      <c r="AM1901" s="19"/>
      <c r="AN1901" s="19"/>
      <c r="AO1901" s="19"/>
      <c r="AP1901" s="19"/>
      <c r="AQ1901" s="19"/>
      <c r="AR1901" s="19"/>
      <c r="AS1901" s="19"/>
      <c r="AT1901" s="19"/>
      <c r="AU1901" s="19"/>
      <c r="AV1901" s="19"/>
      <c r="AW1901" s="19"/>
      <c r="AX1901" s="19"/>
      <c r="AY1901" s="19"/>
      <c r="AZ1901" s="19"/>
    </row>
    <row r="1902" spans="1:52" ht="15.75" customHeight="1">
      <c r="A1902" s="19"/>
      <c r="B1902" s="19"/>
      <c r="C1902" s="19"/>
      <c r="D1902" s="19"/>
      <c r="E1902" s="19"/>
      <c r="F1902" s="19"/>
      <c r="G1902" s="19"/>
      <c r="H1902" s="19"/>
      <c r="I1902" s="19"/>
      <c r="J1902" s="19"/>
      <c r="K1902" s="19"/>
      <c r="L1902" s="19"/>
      <c r="M1902" s="19"/>
      <c r="N1902" s="19"/>
      <c r="O1902" s="19"/>
      <c r="P1902" s="19"/>
      <c r="Q1902" s="19"/>
      <c r="R1902" s="19"/>
      <c r="S1902" s="19"/>
      <c r="T1902" s="19"/>
      <c r="U1902" s="19"/>
      <c r="V1902" s="19"/>
      <c r="W1902" s="19"/>
      <c r="X1902" s="19"/>
      <c r="Y1902" s="19"/>
      <c r="Z1902" s="19"/>
      <c r="AA1902" s="19"/>
      <c r="AB1902" s="19"/>
      <c r="AC1902" s="19"/>
      <c r="AD1902" s="19"/>
      <c r="AE1902" s="19"/>
      <c r="AF1902" s="19"/>
      <c r="AG1902" s="19"/>
      <c r="AH1902" s="19"/>
      <c r="AI1902" s="19"/>
      <c r="AJ1902" s="19"/>
      <c r="AK1902" s="19"/>
      <c r="AL1902" s="19"/>
      <c r="AM1902" s="19"/>
      <c r="AN1902" s="19"/>
      <c r="AO1902" s="19"/>
      <c r="AP1902" s="19"/>
      <c r="AQ1902" s="19"/>
      <c r="AR1902" s="19"/>
      <c r="AS1902" s="19"/>
      <c r="AT1902" s="19"/>
      <c r="AU1902" s="19"/>
      <c r="AV1902" s="19"/>
      <c r="AW1902" s="19"/>
      <c r="AX1902" s="19"/>
      <c r="AY1902" s="19"/>
      <c r="AZ1902" s="19"/>
    </row>
    <row r="1903" spans="1:52" ht="15.75" customHeight="1">
      <c r="A1903" s="19"/>
      <c r="B1903" s="19"/>
      <c r="C1903" s="19"/>
      <c r="D1903" s="19"/>
      <c r="E1903" s="19"/>
      <c r="F1903" s="19"/>
      <c r="G1903" s="19"/>
      <c r="H1903" s="19"/>
      <c r="I1903" s="19"/>
      <c r="J1903" s="19"/>
      <c r="K1903" s="19"/>
      <c r="L1903" s="19"/>
      <c r="M1903" s="19"/>
      <c r="N1903" s="19"/>
      <c r="O1903" s="19"/>
      <c r="P1903" s="19"/>
      <c r="Q1903" s="19"/>
      <c r="R1903" s="19"/>
      <c r="S1903" s="19"/>
      <c r="T1903" s="19"/>
      <c r="U1903" s="19"/>
      <c r="V1903" s="19"/>
      <c r="W1903" s="19"/>
      <c r="X1903" s="19"/>
      <c r="Y1903" s="19"/>
      <c r="Z1903" s="19"/>
      <c r="AA1903" s="19"/>
      <c r="AB1903" s="19"/>
      <c r="AC1903" s="19"/>
      <c r="AD1903" s="19"/>
      <c r="AE1903" s="19"/>
      <c r="AF1903" s="19"/>
      <c r="AG1903" s="19"/>
      <c r="AH1903" s="19"/>
      <c r="AI1903" s="19"/>
      <c r="AJ1903" s="19"/>
      <c r="AK1903" s="19"/>
      <c r="AL1903" s="19"/>
      <c r="AM1903" s="19"/>
      <c r="AN1903" s="19"/>
      <c r="AO1903" s="19"/>
      <c r="AP1903" s="19"/>
      <c r="AQ1903" s="19"/>
      <c r="AR1903" s="19"/>
      <c r="AS1903" s="19"/>
      <c r="AT1903" s="19"/>
      <c r="AU1903" s="19"/>
      <c r="AV1903" s="19"/>
      <c r="AW1903" s="19"/>
      <c r="AX1903" s="19"/>
      <c r="AY1903" s="19"/>
      <c r="AZ1903" s="19"/>
    </row>
    <row r="1904" spans="1:52" ht="15.75" customHeight="1">
      <c r="A1904" s="19"/>
      <c r="B1904" s="19"/>
      <c r="C1904" s="19"/>
      <c r="D1904" s="19"/>
      <c r="E1904" s="19"/>
      <c r="F1904" s="19"/>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row>
    <row r="1905" spans="1:52" ht="15.75" customHeight="1">
      <c r="A1905" s="19"/>
      <c r="B1905" s="19"/>
      <c r="C1905" s="19"/>
      <c r="D1905" s="19"/>
      <c r="E1905" s="19"/>
      <c r="F1905" s="19"/>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row>
    <row r="1906" spans="1:52" ht="15.75" customHeight="1">
      <c r="A1906" s="19"/>
      <c r="B1906" s="19"/>
      <c r="C1906" s="19"/>
      <c r="D1906" s="19"/>
      <c r="E1906" s="19"/>
      <c r="F1906" s="19"/>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row>
    <row r="1907" spans="1:52" ht="15.75" customHeight="1">
      <c r="A1907" s="19"/>
      <c r="B1907" s="19"/>
      <c r="C1907" s="19"/>
      <c r="D1907" s="19"/>
      <c r="E1907" s="19"/>
      <c r="F1907" s="19"/>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row>
    <row r="1908" spans="1:52" ht="15.75" customHeight="1">
      <c r="A1908" s="19"/>
      <c r="B1908" s="19"/>
      <c r="C1908" s="19"/>
      <c r="D1908" s="19"/>
      <c r="E1908" s="19"/>
      <c r="F1908" s="19"/>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row>
    <row r="1909" spans="1:52" ht="15.75" customHeight="1">
      <c r="A1909" s="19"/>
      <c r="B1909" s="19"/>
      <c r="C1909" s="19"/>
      <c r="D1909" s="19"/>
      <c r="E1909" s="19"/>
      <c r="F1909" s="19"/>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row>
    <row r="1910" spans="1:52" ht="15.75" customHeight="1">
      <c r="A1910" s="19"/>
      <c r="B1910" s="19"/>
      <c r="C1910" s="19"/>
      <c r="D1910" s="19"/>
      <c r="E1910" s="19"/>
      <c r="F1910" s="19"/>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row>
    <row r="1911" spans="1:52" ht="15.75" customHeight="1">
      <c r="A1911" s="19"/>
      <c r="B1911" s="19"/>
      <c r="C1911" s="19"/>
      <c r="D1911" s="19"/>
      <c r="E1911" s="19"/>
      <c r="F1911" s="19"/>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row>
    <row r="1912" spans="1:52" ht="15.75" customHeight="1">
      <c r="A1912" s="19"/>
      <c r="B1912" s="19"/>
      <c r="C1912" s="19"/>
      <c r="D1912" s="19"/>
      <c r="E1912" s="19"/>
      <c r="F1912" s="19"/>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row>
    <row r="1913" spans="1:52" ht="15.75" customHeight="1">
      <c r="A1913" s="19"/>
      <c r="B1913" s="19"/>
      <c r="C1913" s="19"/>
      <c r="D1913" s="19"/>
      <c r="E1913" s="19"/>
      <c r="F1913" s="19"/>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row>
    <row r="1914" spans="1:52" ht="15.75" customHeight="1">
      <c r="A1914" s="19"/>
      <c r="B1914" s="19"/>
      <c r="C1914" s="19"/>
      <c r="D1914" s="19"/>
      <c r="E1914" s="19"/>
      <c r="F1914" s="19"/>
      <c r="G1914" s="19"/>
      <c r="H1914" s="19"/>
      <c r="I1914" s="19"/>
      <c r="J1914" s="19"/>
      <c r="K1914" s="19"/>
      <c r="L1914" s="19"/>
      <c r="M1914" s="19"/>
      <c r="N1914" s="19"/>
      <c r="O1914" s="19"/>
      <c r="P1914" s="19"/>
      <c r="Q1914" s="19"/>
      <c r="R1914" s="19"/>
      <c r="S1914" s="19"/>
      <c r="T1914" s="19"/>
      <c r="U1914" s="19"/>
      <c r="V1914" s="19"/>
      <c r="W1914" s="19"/>
      <c r="X1914" s="19"/>
      <c r="Y1914" s="19"/>
      <c r="Z1914" s="19"/>
      <c r="AA1914" s="19"/>
      <c r="AB1914" s="19"/>
      <c r="AC1914" s="19"/>
      <c r="AD1914" s="19"/>
      <c r="AE1914" s="19"/>
      <c r="AF1914" s="19"/>
      <c r="AG1914" s="19"/>
      <c r="AH1914" s="19"/>
      <c r="AI1914" s="19"/>
      <c r="AJ1914" s="19"/>
      <c r="AK1914" s="19"/>
      <c r="AL1914" s="19"/>
      <c r="AM1914" s="19"/>
      <c r="AN1914" s="19"/>
      <c r="AO1914" s="19"/>
      <c r="AP1914" s="19"/>
      <c r="AQ1914" s="19"/>
      <c r="AR1914" s="19"/>
      <c r="AS1914" s="19"/>
      <c r="AT1914" s="19"/>
      <c r="AU1914" s="19"/>
      <c r="AV1914" s="19"/>
      <c r="AW1914" s="19"/>
      <c r="AX1914" s="19"/>
      <c r="AY1914" s="19"/>
      <c r="AZ1914" s="19"/>
    </row>
    <row r="1915" spans="1:52" ht="15.75" customHeight="1">
      <c r="A1915" s="19"/>
      <c r="B1915" s="19"/>
      <c r="C1915" s="19"/>
      <c r="D1915" s="19"/>
      <c r="E1915" s="19"/>
      <c r="F1915" s="19"/>
      <c r="G1915" s="19"/>
      <c r="H1915" s="19"/>
      <c r="I1915" s="19"/>
      <c r="J1915" s="19"/>
      <c r="K1915" s="19"/>
      <c r="L1915" s="19"/>
      <c r="M1915" s="19"/>
      <c r="N1915" s="19"/>
      <c r="O1915" s="19"/>
      <c r="P1915" s="19"/>
      <c r="Q1915" s="19"/>
      <c r="R1915" s="19"/>
      <c r="S1915" s="19"/>
      <c r="T1915" s="19"/>
      <c r="U1915" s="19"/>
      <c r="V1915" s="19"/>
      <c r="W1915" s="19"/>
      <c r="X1915" s="19"/>
      <c r="Y1915" s="19"/>
      <c r="Z1915" s="19"/>
      <c r="AA1915" s="19"/>
      <c r="AB1915" s="19"/>
      <c r="AC1915" s="19"/>
      <c r="AD1915" s="19"/>
      <c r="AE1915" s="19"/>
      <c r="AF1915" s="19"/>
      <c r="AG1915" s="19"/>
      <c r="AH1915" s="19"/>
      <c r="AI1915" s="19"/>
      <c r="AJ1915" s="19"/>
      <c r="AK1915" s="19"/>
      <c r="AL1915" s="19"/>
      <c r="AM1915" s="19"/>
      <c r="AN1915" s="19"/>
      <c r="AO1915" s="19"/>
      <c r="AP1915" s="19"/>
      <c r="AQ1915" s="19"/>
      <c r="AR1915" s="19"/>
      <c r="AS1915" s="19"/>
      <c r="AT1915" s="19"/>
      <c r="AU1915" s="19"/>
      <c r="AV1915" s="19"/>
      <c r="AW1915" s="19"/>
      <c r="AX1915" s="19"/>
      <c r="AY1915" s="19"/>
      <c r="AZ1915" s="19"/>
    </row>
    <row r="1916" spans="1:52" ht="15.75" customHeight="1">
      <c r="A1916" s="19"/>
      <c r="B1916" s="19"/>
      <c r="C1916" s="19"/>
      <c r="D1916" s="19"/>
      <c r="E1916" s="19"/>
      <c r="F1916" s="19"/>
      <c r="G1916" s="19"/>
      <c r="H1916" s="19"/>
      <c r="I1916" s="19"/>
      <c r="J1916" s="19"/>
      <c r="K1916" s="19"/>
      <c r="L1916" s="19"/>
      <c r="M1916" s="19"/>
      <c r="N1916" s="19"/>
      <c r="O1916" s="19"/>
      <c r="P1916" s="19"/>
      <c r="Q1916" s="19"/>
      <c r="R1916" s="19"/>
      <c r="S1916" s="19"/>
      <c r="T1916" s="19"/>
      <c r="U1916" s="19"/>
      <c r="V1916" s="19"/>
      <c r="W1916" s="19"/>
      <c r="X1916" s="19"/>
      <c r="Y1916" s="19"/>
      <c r="Z1916" s="19"/>
      <c r="AA1916" s="19"/>
      <c r="AB1916" s="19"/>
      <c r="AC1916" s="19"/>
      <c r="AD1916" s="19"/>
      <c r="AE1916" s="19"/>
      <c r="AF1916" s="19"/>
      <c r="AG1916" s="19"/>
      <c r="AH1916" s="19"/>
      <c r="AI1916" s="19"/>
      <c r="AJ1916" s="19"/>
      <c r="AK1916" s="19"/>
      <c r="AL1916" s="19"/>
      <c r="AM1916" s="19"/>
      <c r="AN1916" s="19"/>
      <c r="AO1916" s="19"/>
      <c r="AP1916" s="19"/>
      <c r="AQ1916" s="19"/>
      <c r="AR1916" s="19"/>
      <c r="AS1916" s="19"/>
      <c r="AT1916" s="19"/>
      <c r="AU1916" s="19"/>
      <c r="AV1916" s="19"/>
      <c r="AW1916" s="19"/>
      <c r="AX1916" s="19"/>
      <c r="AY1916" s="19"/>
      <c r="AZ1916" s="19"/>
    </row>
    <row r="1917" spans="1:52" ht="15.75" customHeight="1">
      <c r="A1917" s="19"/>
      <c r="B1917" s="19"/>
      <c r="C1917" s="19"/>
      <c r="D1917" s="19"/>
      <c r="E1917" s="19"/>
      <c r="F1917" s="19"/>
      <c r="G1917" s="19"/>
      <c r="H1917" s="19"/>
      <c r="I1917" s="19"/>
      <c r="J1917" s="19"/>
      <c r="K1917" s="19"/>
      <c r="L1917" s="19"/>
      <c r="M1917" s="19"/>
      <c r="N1917" s="19"/>
      <c r="O1917" s="19"/>
      <c r="P1917" s="19"/>
      <c r="Q1917" s="19"/>
      <c r="R1917" s="19"/>
      <c r="S1917" s="19"/>
      <c r="T1917" s="19"/>
      <c r="U1917" s="19"/>
      <c r="V1917" s="19"/>
      <c r="W1917" s="19"/>
      <c r="X1917" s="19"/>
      <c r="Y1917" s="19"/>
      <c r="Z1917" s="19"/>
      <c r="AA1917" s="19"/>
      <c r="AB1917" s="19"/>
      <c r="AC1917" s="19"/>
      <c r="AD1917" s="19"/>
      <c r="AE1917" s="19"/>
      <c r="AF1917" s="19"/>
      <c r="AG1917" s="19"/>
      <c r="AH1917" s="19"/>
      <c r="AI1917" s="19"/>
      <c r="AJ1917" s="19"/>
      <c r="AK1917" s="19"/>
      <c r="AL1917" s="19"/>
      <c r="AM1917" s="19"/>
      <c r="AN1917" s="19"/>
      <c r="AO1917" s="19"/>
      <c r="AP1917" s="19"/>
      <c r="AQ1917" s="19"/>
      <c r="AR1917" s="19"/>
      <c r="AS1917" s="19"/>
      <c r="AT1917" s="19"/>
      <c r="AU1917" s="19"/>
      <c r="AV1917" s="19"/>
      <c r="AW1917" s="19"/>
      <c r="AX1917" s="19"/>
      <c r="AY1917" s="19"/>
      <c r="AZ1917" s="19"/>
    </row>
    <row r="1918" spans="1:52" ht="15.75" customHeight="1">
      <c r="A1918" s="19"/>
      <c r="B1918" s="19"/>
      <c r="C1918" s="19"/>
      <c r="D1918" s="19"/>
      <c r="E1918" s="19"/>
      <c r="F1918" s="19"/>
      <c r="G1918" s="19"/>
      <c r="H1918" s="19"/>
      <c r="I1918" s="19"/>
      <c r="J1918" s="19"/>
      <c r="K1918" s="19"/>
      <c r="L1918" s="19"/>
      <c r="M1918" s="19"/>
      <c r="N1918" s="19"/>
      <c r="O1918" s="19"/>
      <c r="P1918" s="19"/>
      <c r="Q1918" s="19"/>
      <c r="R1918" s="19"/>
      <c r="S1918" s="19"/>
      <c r="T1918" s="19"/>
      <c r="U1918" s="19"/>
      <c r="V1918" s="19"/>
      <c r="W1918" s="19"/>
      <c r="X1918" s="19"/>
      <c r="Y1918" s="19"/>
      <c r="Z1918" s="19"/>
      <c r="AA1918" s="19"/>
      <c r="AB1918" s="19"/>
      <c r="AC1918" s="19"/>
      <c r="AD1918" s="19"/>
      <c r="AE1918" s="19"/>
      <c r="AF1918" s="19"/>
      <c r="AG1918" s="19"/>
      <c r="AH1918" s="19"/>
      <c r="AI1918" s="19"/>
      <c r="AJ1918" s="19"/>
      <c r="AK1918" s="19"/>
      <c r="AL1918" s="19"/>
      <c r="AM1918" s="19"/>
      <c r="AN1918" s="19"/>
      <c r="AO1918" s="19"/>
      <c r="AP1918" s="19"/>
      <c r="AQ1918" s="19"/>
      <c r="AR1918" s="19"/>
      <c r="AS1918" s="19"/>
      <c r="AT1918" s="19"/>
      <c r="AU1918" s="19"/>
      <c r="AV1918" s="19"/>
      <c r="AW1918" s="19"/>
      <c r="AX1918" s="19"/>
      <c r="AY1918" s="19"/>
      <c r="AZ1918" s="19"/>
    </row>
    <row r="1919" spans="1:52" ht="15.75" customHeight="1">
      <c r="A1919" s="19"/>
      <c r="B1919" s="19"/>
      <c r="C1919" s="19"/>
      <c r="D1919" s="19"/>
      <c r="E1919" s="19"/>
      <c r="F1919" s="19"/>
      <c r="G1919" s="19"/>
      <c r="H1919" s="19"/>
      <c r="I1919" s="19"/>
      <c r="J1919" s="19"/>
      <c r="K1919" s="19"/>
      <c r="L1919" s="19"/>
      <c r="M1919" s="19"/>
      <c r="N1919" s="19"/>
      <c r="O1919" s="19"/>
      <c r="P1919" s="19"/>
      <c r="Q1919" s="19"/>
      <c r="R1919" s="19"/>
      <c r="S1919" s="19"/>
      <c r="T1919" s="19"/>
      <c r="U1919" s="19"/>
      <c r="V1919" s="19"/>
      <c r="W1919" s="19"/>
      <c r="X1919" s="19"/>
      <c r="Y1919" s="19"/>
      <c r="Z1919" s="19"/>
      <c r="AA1919" s="19"/>
      <c r="AB1919" s="19"/>
      <c r="AC1919" s="19"/>
      <c r="AD1919" s="19"/>
      <c r="AE1919" s="19"/>
      <c r="AF1919" s="19"/>
      <c r="AG1919" s="19"/>
      <c r="AH1919" s="19"/>
      <c r="AI1919" s="19"/>
      <c r="AJ1919" s="19"/>
      <c r="AK1919" s="19"/>
      <c r="AL1919" s="19"/>
      <c r="AM1919" s="19"/>
      <c r="AN1919" s="19"/>
      <c r="AO1919" s="19"/>
      <c r="AP1919" s="19"/>
      <c r="AQ1919" s="19"/>
      <c r="AR1919" s="19"/>
      <c r="AS1919" s="19"/>
      <c r="AT1919" s="19"/>
      <c r="AU1919" s="19"/>
      <c r="AV1919" s="19"/>
      <c r="AW1919" s="19"/>
      <c r="AX1919" s="19"/>
      <c r="AY1919" s="19"/>
      <c r="AZ1919" s="19"/>
    </row>
    <row r="1920" spans="1:52" ht="15.75" customHeight="1">
      <c r="A1920" s="19"/>
      <c r="B1920" s="19"/>
      <c r="C1920" s="19"/>
      <c r="D1920" s="19"/>
      <c r="E1920" s="19"/>
      <c r="F1920" s="19"/>
      <c r="G1920" s="19"/>
      <c r="H1920" s="19"/>
      <c r="I1920" s="19"/>
      <c r="J1920" s="19"/>
      <c r="K1920" s="19"/>
      <c r="L1920" s="19"/>
      <c r="M1920" s="19"/>
      <c r="N1920" s="19"/>
      <c r="O1920" s="19"/>
      <c r="P1920" s="19"/>
      <c r="Q1920" s="19"/>
      <c r="R1920" s="19"/>
      <c r="S1920" s="19"/>
      <c r="T1920" s="19"/>
      <c r="U1920" s="19"/>
      <c r="V1920" s="19"/>
      <c r="W1920" s="19"/>
      <c r="X1920" s="19"/>
      <c r="Y1920" s="19"/>
      <c r="Z1920" s="19"/>
      <c r="AA1920" s="19"/>
      <c r="AB1920" s="19"/>
      <c r="AC1920" s="19"/>
      <c r="AD1920" s="19"/>
      <c r="AE1920" s="19"/>
      <c r="AF1920" s="19"/>
      <c r="AG1920" s="19"/>
      <c r="AH1920" s="19"/>
      <c r="AI1920" s="19"/>
      <c r="AJ1920" s="19"/>
      <c r="AK1920" s="19"/>
      <c r="AL1920" s="19"/>
      <c r="AM1920" s="19"/>
      <c r="AN1920" s="19"/>
      <c r="AO1920" s="19"/>
      <c r="AP1920" s="19"/>
      <c r="AQ1920" s="19"/>
      <c r="AR1920" s="19"/>
      <c r="AS1920" s="19"/>
      <c r="AT1920" s="19"/>
      <c r="AU1920" s="19"/>
      <c r="AV1920" s="19"/>
      <c r="AW1920" s="19"/>
      <c r="AX1920" s="19"/>
      <c r="AY1920" s="19"/>
      <c r="AZ1920" s="19"/>
    </row>
    <row r="1921" spans="1:52" ht="15.75" customHeight="1">
      <c r="A1921" s="19"/>
      <c r="B1921" s="19"/>
      <c r="C1921" s="19"/>
      <c r="D1921" s="19"/>
      <c r="E1921" s="19"/>
      <c r="F1921" s="19"/>
      <c r="G1921" s="19"/>
      <c r="H1921" s="19"/>
      <c r="I1921" s="19"/>
      <c r="J1921" s="19"/>
      <c r="K1921" s="19"/>
      <c r="L1921" s="19"/>
      <c r="M1921" s="19"/>
      <c r="N1921" s="19"/>
      <c r="O1921" s="19"/>
      <c r="P1921" s="19"/>
      <c r="Q1921" s="19"/>
      <c r="R1921" s="19"/>
      <c r="S1921" s="19"/>
      <c r="T1921" s="19"/>
      <c r="U1921" s="19"/>
      <c r="V1921" s="19"/>
      <c r="W1921" s="19"/>
      <c r="X1921" s="19"/>
      <c r="Y1921" s="19"/>
      <c r="Z1921" s="19"/>
      <c r="AA1921" s="19"/>
      <c r="AB1921" s="19"/>
      <c r="AC1921" s="19"/>
      <c r="AD1921" s="19"/>
      <c r="AE1921" s="19"/>
      <c r="AF1921" s="19"/>
      <c r="AG1921" s="19"/>
      <c r="AH1921" s="19"/>
      <c r="AI1921" s="19"/>
      <c r="AJ1921" s="19"/>
      <c r="AK1921" s="19"/>
      <c r="AL1921" s="19"/>
      <c r="AM1921" s="19"/>
      <c r="AN1921" s="19"/>
      <c r="AO1921" s="19"/>
      <c r="AP1921" s="19"/>
      <c r="AQ1921" s="19"/>
      <c r="AR1921" s="19"/>
      <c r="AS1921" s="19"/>
      <c r="AT1921" s="19"/>
      <c r="AU1921" s="19"/>
      <c r="AV1921" s="19"/>
      <c r="AW1921" s="19"/>
      <c r="AX1921" s="19"/>
      <c r="AY1921" s="19"/>
      <c r="AZ1921" s="19"/>
    </row>
    <row r="1922" spans="1:52" ht="15.75" customHeight="1">
      <c r="A1922" s="19"/>
      <c r="B1922" s="19"/>
      <c r="C1922" s="19"/>
      <c r="D1922" s="19"/>
      <c r="E1922" s="19"/>
      <c r="F1922" s="19"/>
      <c r="G1922" s="19"/>
      <c r="H1922" s="19"/>
      <c r="I1922" s="19"/>
      <c r="J1922" s="19"/>
      <c r="K1922" s="19"/>
      <c r="L1922" s="19"/>
      <c r="M1922" s="19"/>
      <c r="N1922" s="19"/>
      <c r="O1922" s="19"/>
      <c r="P1922" s="19"/>
      <c r="Q1922" s="19"/>
      <c r="R1922" s="19"/>
      <c r="S1922" s="19"/>
      <c r="T1922" s="19"/>
      <c r="U1922" s="19"/>
      <c r="V1922" s="19"/>
      <c r="W1922" s="19"/>
      <c r="X1922" s="19"/>
      <c r="Y1922" s="19"/>
      <c r="Z1922" s="19"/>
      <c r="AA1922" s="19"/>
      <c r="AB1922" s="19"/>
      <c r="AC1922" s="19"/>
      <c r="AD1922" s="19"/>
      <c r="AE1922" s="19"/>
      <c r="AF1922" s="19"/>
      <c r="AG1922" s="19"/>
      <c r="AH1922" s="19"/>
      <c r="AI1922" s="19"/>
      <c r="AJ1922" s="19"/>
      <c r="AK1922" s="19"/>
      <c r="AL1922" s="19"/>
      <c r="AM1922" s="19"/>
      <c r="AN1922" s="19"/>
      <c r="AO1922" s="19"/>
      <c r="AP1922" s="19"/>
      <c r="AQ1922" s="19"/>
      <c r="AR1922" s="19"/>
      <c r="AS1922" s="19"/>
      <c r="AT1922" s="19"/>
      <c r="AU1922" s="19"/>
      <c r="AV1922" s="19"/>
      <c r="AW1922" s="19"/>
      <c r="AX1922" s="19"/>
      <c r="AY1922" s="19"/>
      <c r="AZ1922" s="19"/>
    </row>
    <row r="1923" spans="1:52" ht="15.75" customHeight="1">
      <c r="A1923" s="19"/>
      <c r="B1923" s="19"/>
      <c r="C1923" s="19"/>
      <c r="D1923" s="19"/>
      <c r="E1923" s="19"/>
      <c r="F1923" s="19"/>
      <c r="G1923" s="19"/>
      <c r="H1923" s="19"/>
      <c r="I1923" s="19"/>
      <c r="J1923" s="19"/>
      <c r="K1923" s="19"/>
      <c r="L1923" s="19"/>
      <c r="M1923" s="19"/>
      <c r="N1923" s="19"/>
      <c r="O1923" s="19"/>
      <c r="P1923" s="19"/>
      <c r="Q1923" s="19"/>
      <c r="R1923" s="19"/>
      <c r="S1923" s="19"/>
      <c r="T1923" s="19"/>
      <c r="U1923" s="19"/>
      <c r="V1923" s="19"/>
      <c r="W1923" s="19"/>
      <c r="X1923" s="19"/>
      <c r="Y1923" s="19"/>
      <c r="Z1923" s="19"/>
      <c r="AA1923" s="19"/>
      <c r="AB1923" s="19"/>
      <c r="AC1923" s="19"/>
      <c r="AD1923" s="19"/>
      <c r="AE1923" s="19"/>
      <c r="AF1923" s="19"/>
      <c r="AG1923" s="19"/>
      <c r="AH1923" s="19"/>
      <c r="AI1923" s="19"/>
      <c r="AJ1923" s="19"/>
      <c r="AK1923" s="19"/>
      <c r="AL1923" s="19"/>
      <c r="AM1923" s="19"/>
      <c r="AN1923" s="19"/>
      <c r="AO1923" s="19"/>
      <c r="AP1923" s="19"/>
      <c r="AQ1923" s="19"/>
      <c r="AR1923" s="19"/>
      <c r="AS1923" s="19"/>
      <c r="AT1923" s="19"/>
      <c r="AU1923" s="19"/>
      <c r="AV1923" s="19"/>
      <c r="AW1923" s="19"/>
      <c r="AX1923" s="19"/>
      <c r="AY1923" s="19"/>
      <c r="AZ1923" s="19"/>
    </row>
    <row r="1924" spans="1:52" ht="15.75" customHeight="1">
      <c r="A1924" s="19"/>
      <c r="B1924" s="19"/>
      <c r="C1924" s="19"/>
      <c r="D1924" s="19"/>
      <c r="E1924" s="19"/>
      <c r="F1924" s="19"/>
      <c r="G1924" s="19"/>
      <c r="H1924" s="19"/>
      <c r="I1924" s="19"/>
      <c r="J1924" s="19"/>
      <c r="K1924" s="19"/>
      <c r="L1924" s="19"/>
      <c r="M1924" s="19"/>
      <c r="N1924" s="19"/>
      <c r="O1924" s="19"/>
      <c r="P1924" s="19"/>
      <c r="Q1924" s="19"/>
      <c r="R1924" s="19"/>
      <c r="S1924" s="19"/>
      <c r="T1924" s="19"/>
      <c r="U1924" s="19"/>
      <c r="V1924" s="19"/>
      <c r="W1924" s="19"/>
      <c r="X1924" s="19"/>
      <c r="Y1924" s="19"/>
      <c r="Z1924" s="19"/>
      <c r="AA1924" s="19"/>
      <c r="AB1924" s="19"/>
      <c r="AC1924" s="19"/>
      <c r="AD1924" s="19"/>
      <c r="AE1924" s="19"/>
      <c r="AF1924" s="19"/>
      <c r="AG1924" s="19"/>
      <c r="AH1924" s="19"/>
      <c r="AI1924" s="19"/>
      <c r="AJ1924" s="19"/>
      <c r="AK1924" s="19"/>
      <c r="AL1924" s="19"/>
      <c r="AM1924" s="19"/>
      <c r="AN1924" s="19"/>
      <c r="AO1924" s="19"/>
      <c r="AP1924" s="19"/>
      <c r="AQ1924" s="19"/>
      <c r="AR1924" s="19"/>
      <c r="AS1924" s="19"/>
      <c r="AT1924" s="19"/>
      <c r="AU1924" s="19"/>
      <c r="AV1924" s="19"/>
      <c r="AW1924" s="19"/>
      <c r="AX1924" s="19"/>
      <c r="AY1924" s="19"/>
      <c r="AZ1924" s="19"/>
    </row>
    <row r="1925" spans="1:52" ht="15.75" customHeight="1">
      <c r="A1925" s="19"/>
      <c r="B1925" s="19"/>
      <c r="C1925" s="19"/>
      <c r="D1925" s="19"/>
      <c r="E1925" s="19"/>
      <c r="F1925" s="19"/>
      <c r="G1925" s="19"/>
      <c r="H1925" s="19"/>
      <c r="I1925" s="19"/>
      <c r="J1925" s="19"/>
      <c r="K1925" s="19"/>
      <c r="L1925" s="19"/>
      <c r="M1925" s="19"/>
      <c r="N1925" s="19"/>
      <c r="O1925" s="19"/>
      <c r="P1925" s="19"/>
      <c r="Q1925" s="19"/>
      <c r="R1925" s="19"/>
      <c r="S1925" s="19"/>
      <c r="T1925" s="19"/>
      <c r="U1925" s="19"/>
      <c r="V1925" s="19"/>
      <c r="W1925" s="19"/>
      <c r="X1925" s="19"/>
      <c r="Y1925" s="19"/>
      <c r="Z1925" s="19"/>
      <c r="AA1925" s="19"/>
      <c r="AB1925" s="19"/>
      <c r="AC1925" s="19"/>
      <c r="AD1925" s="19"/>
      <c r="AE1925" s="19"/>
      <c r="AF1925" s="19"/>
      <c r="AG1925" s="19"/>
      <c r="AH1925" s="19"/>
      <c r="AI1925" s="19"/>
      <c r="AJ1925" s="19"/>
      <c r="AK1925" s="19"/>
      <c r="AL1925" s="19"/>
      <c r="AM1925" s="19"/>
      <c r="AN1925" s="19"/>
      <c r="AO1925" s="19"/>
      <c r="AP1925" s="19"/>
      <c r="AQ1925" s="19"/>
      <c r="AR1925" s="19"/>
      <c r="AS1925" s="19"/>
      <c r="AT1925" s="19"/>
      <c r="AU1925" s="19"/>
      <c r="AV1925" s="19"/>
      <c r="AW1925" s="19"/>
      <c r="AX1925" s="19"/>
      <c r="AY1925" s="19"/>
      <c r="AZ1925" s="19"/>
    </row>
    <row r="1926" spans="1:52" ht="15.75" customHeight="1">
      <c r="A1926" s="19"/>
      <c r="B1926" s="19"/>
      <c r="C1926" s="19"/>
      <c r="D1926" s="19"/>
      <c r="E1926" s="19"/>
      <c r="F1926" s="19"/>
      <c r="G1926" s="19"/>
      <c r="H1926" s="19"/>
      <c r="I1926" s="19"/>
      <c r="J1926" s="19"/>
      <c r="K1926" s="19"/>
      <c r="L1926" s="19"/>
      <c r="M1926" s="19"/>
      <c r="N1926" s="19"/>
      <c r="O1926" s="19"/>
      <c r="P1926" s="19"/>
      <c r="Q1926" s="19"/>
      <c r="R1926" s="19"/>
      <c r="S1926" s="19"/>
      <c r="T1926" s="19"/>
      <c r="U1926" s="19"/>
      <c r="V1926" s="19"/>
      <c r="W1926" s="19"/>
      <c r="X1926" s="19"/>
      <c r="Y1926" s="19"/>
      <c r="Z1926" s="19"/>
      <c r="AA1926" s="19"/>
      <c r="AB1926" s="19"/>
      <c r="AC1926" s="19"/>
      <c r="AD1926" s="19"/>
      <c r="AE1926" s="19"/>
      <c r="AF1926" s="19"/>
      <c r="AG1926" s="19"/>
      <c r="AH1926" s="19"/>
      <c r="AI1926" s="19"/>
      <c r="AJ1926" s="19"/>
      <c r="AK1926" s="19"/>
      <c r="AL1926" s="19"/>
      <c r="AM1926" s="19"/>
      <c r="AN1926" s="19"/>
      <c r="AO1926" s="19"/>
      <c r="AP1926" s="19"/>
      <c r="AQ1926" s="19"/>
      <c r="AR1926" s="19"/>
      <c r="AS1926" s="19"/>
      <c r="AT1926" s="19"/>
      <c r="AU1926" s="19"/>
      <c r="AV1926" s="19"/>
      <c r="AW1926" s="19"/>
      <c r="AX1926" s="19"/>
      <c r="AY1926" s="19"/>
      <c r="AZ1926" s="19"/>
    </row>
    <row r="1927" spans="1:52" ht="15.75" customHeight="1">
      <c r="A1927" s="19"/>
      <c r="B1927" s="19"/>
      <c r="C1927" s="19"/>
      <c r="D1927" s="19"/>
      <c r="E1927" s="19"/>
      <c r="F1927" s="19"/>
      <c r="G1927" s="19"/>
      <c r="H1927" s="19"/>
      <c r="I1927" s="19"/>
      <c r="J1927" s="19"/>
      <c r="K1927" s="19"/>
      <c r="L1927" s="19"/>
      <c r="M1927" s="19"/>
      <c r="N1927" s="19"/>
      <c r="O1927" s="19"/>
      <c r="P1927" s="19"/>
      <c r="Q1927" s="19"/>
      <c r="R1927" s="19"/>
      <c r="S1927" s="19"/>
      <c r="T1927" s="19"/>
      <c r="U1927" s="19"/>
      <c r="V1927" s="19"/>
      <c r="W1927" s="19"/>
      <c r="X1927" s="19"/>
      <c r="Y1927" s="19"/>
      <c r="Z1927" s="19"/>
      <c r="AA1927" s="19"/>
      <c r="AB1927" s="19"/>
      <c r="AC1927" s="19"/>
      <c r="AD1927" s="19"/>
      <c r="AE1927" s="19"/>
      <c r="AF1927" s="19"/>
      <c r="AG1927" s="19"/>
      <c r="AH1927" s="19"/>
      <c r="AI1927" s="19"/>
      <c r="AJ1927" s="19"/>
      <c r="AK1927" s="19"/>
      <c r="AL1927" s="19"/>
      <c r="AM1927" s="19"/>
      <c r="AN1927" s="19"/>
      <c r="AO1927" s="19"/>
      <c r="AP1927" s="19"/>
      <c r="AQ1927" s="19"/>
      <c r="AR1927" s="19"/>
      <c r="AS1927" s="19"/>
      <c r="AT1927" s="19"/>
      <c r="AU1927" s="19"/>
      <c r="AV1927" s="19"/>
      <c r="AW1927" s="19"/>
      <c r="AX1927" s="19"/>
      <c r="AY1927" s="19"/>
      <c r="AZ1927" s="19"/>
    </row>
    <row r="1928" spans="1:52" ht="15.75" customHeight="1">
      <c r="A1928" s="19"/>
      <c r="B1928" s="19"/>
      <c r="C1928" s="19"/>
      <c r="D1928" s="19"/>
      <c r="E1928" s="19"/>
      <c r="F1928" s="19"/>
      <c r="G1928" s="19"/>
      <c r="H1928" s="19"/>
      <c r="I1928" s="19"/>
      <c r="J1928" s="19"/>
      <c r="K1928" s="19"/>
      <c r="L1928" s="19"/>
      <c r="M1928" s="19"/>
      <c r="N1928" s="19"/>
      <c r="O1928" s="19"/>
      <c r="P1928" s="19"/>
      <c r="Q1928" s="19"/>
      <c r="R1928" s="19"/>
      <c r="S1928" s="19"/>
      <c r="T1928" s="19"/>
      <c r="U1928" s="19"/>
      <c r="V1928" s="19"/>
      <c r="W1928" s="19"/>
      <c r="X1928" s="19"/>
      <c r="Y1928" s="19"/>
      <c r="Z1928" s="19"/>
      <c r="AA1928" s="19"/>
      <c r="AB1928" s="19"/>
      <c r="AC1928" s="19"/>
      <c r="AD1928" s="19"/>
      <c r="AE1928" s="19"/>
      <c r="AF1928" s="19"/>
      <c r="AG1928" s="19"/>
      <c r="AH1928" s="19"/>
      <c r="AI1928" s="19"/>
      <c r="AJ1928" s="19"/>
      <c r="AK1928" s="19"/>
      <c r="AL1928" s="19"/>
      <c r="AM1928" s="19"/>
      <c r="AN1928" s="19"/>
      <c r="AO1928" s="19"/>
      <c r="AP1928" s="19"/>
      <c r="AQ1928" s="19"/>
      <c r="AR1928" s="19"/>
      <c r="AS1928" s="19"/>
      <c r="AT1928" s="19"/>
      <c r="AU1928" s="19"/>
      <c r="AV1928" s="19"/>
      <c r="AW1928" s="19"/>
      <c r="AX1928" s="19"/>
      <c r="AY1928" s="19"/>
      <c r="AZ1928" s="19"/>
    </row>
    <row r="1929" spans="1:52" ht="15.75" customHeight="1">
      <c r="A1929" s="19"/>
      <c r="B1929" s="19"/>
      <c r="C1929" s="19"/>
      <c r="D1929" s="19"/>
      <c r="E1929" s="19"/>
      <c r="F1929" s="19"/>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row>
    <row r="1930" spans="1:52" ht="15.75" customHeight="1">
      <c r="A1930" s="19"/>
      <c r="B1930" s="19"/>
      <c r="C1930" s="19"/>
      <c r="D1930" s="19"/>
      <c r="E1930" s="19"/>
      <c r="F1930" s="19"/>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row>
    <row r="1931" spans="1:52" ht="15.75" customHeight="1">
      <c r="A1931" s="19"/>
      <c r="B1931" s="19"/>
      <c r="C1931" s="19"/>
      <c r="D1931" s="19"/>
      <c r="E1931" s="19"/>
      <c r="F1931" s="19"/>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row>
    <row r="1932" spans="1:52" ht="15.75" customHeight="1">
      <c r="A1932" s="19"/>
      <c r="B1932" s="19"/>
      <c r="C1932" s="19"/>
      <c r="D1932" s="19"/>
      <c r="E1932" s="19"/>
      <c r="F1932" s="19"/>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row>
    <row r="1933" spans="1:52" ht="15.75" customHeight="1">
      <c r="A1933" s="19"/>
      <c r="B1933" s="19"/>
      <c r="C1933" s="19"/>
      <c r="D1933" s="19"/>
      <c r="E1933" s="19"/>
      <c r="F1933" s="19"/>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row>
    <row r="1934" spans="1:52" ht="15.75" customHeight="1">
      <c r="A1934" s="19"/>
      <c r="B1934" s="19"/>
      <c r="C1934" s="19"/>
      <c r="D1934" s="19"/>
      <c r="E1934" s="19"/>
      <c r="F1934" s="19"/>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row>
    <row r="1935" spans="1:52" ht="15.75" customHeight="1">
      <c r="A1935" s="19"/>
      <c r="B1935" s="19"/>
      <c r="C1935" s="19"/>
      <c r="D1935" s="19"/>
      <c r="E1935" s="19"/>
      <c r="F1935" s="19"/>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row>
    <row r="1936" spans="1:52" ht="15.75" customHeight="1">
      <c r="A1936" s="19"/>
      <c r="B1936" s="19"/>
      <c r="C1936" s="19"/>
      <c r="D1936" s="19"/>
      <c r="E1936" s="19"/>
      <c r="F1936" s="19"/>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row>
    <row r="1937" spans="1:52" ht="15.75" customHeight="1">
      <c r="A1937" s="19"/>
      <c r="B1937" s="19"/>
      <c r="C1937" s="19"/>
      <c r="D1937" s="19"/>
      <c r="E1937" s="19"/>
      <c r="F1937" s="19"/>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row>
    <row r="1938" spans="1:52" ht="15.75" customHeight="1">
      <c r="A1938" s="19"/>
      <c r="B1938" s="19"/>
      <c r="C1938" s="19"/>
      <c r="D1938" s="19"/>
      <c r="E1938" s="19"/>
      <c r="F1938" s="19"/>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row>
    <row r="1939" spans="1:52" ht="15.75" customHeight="1">
      <c r="A1939" s="19"/>
      <c r="B1939" s="19"/>
      <c r="C1939" s="19"/>
      <c r="D1939" s="19"/>
      <c r="E1939" s="19"/>
      <c r="F1939" s="19"/>
      <c r="G1939" s="19"/>
      <c r="H1939" s="19"/>
      <c r="I1939" s="19"/>
      <c r="J1939" s="19"/>
      <c r="K1939" s="19"/>
      <c r="L1939" s="19"/>
      <c r="M1939" s="19"/>
      <c r="N1939" s="19"/>
      <c r="O1939" s="19"/>
      <c r="P1939" s="19"/>
      <c r="Q1939" s="19"/>
      <c r="R1939" s="19"/>
      <c r="S1939" s="19"/>
      <c r="T1939" s="19"/>
      <c r="U1939" s="19"/>
      <c r="V1939" s="19"/>
      <c r="W1939" s="19"/>
      <c r="X1939" s="19"/>
      <c r="Y1939" s="19"/>
      <c r="Z1939" s="19"/>
      <c r="AA1939" s="19"/>
      <c r="AB1939" s="19"/>
      <c r="AC1939" s="19"/>
      <c r="AD1939" s="19"/>
      <c r="AE1939" s="19"/>
      <c r="AF1939" s="19"/>
      <c r="AG1939" s="19"/>
      <c r="AH1939" s="19"/>
      <c r="AI1939" s="19"/>
      <c r="AJ1939" s="19"/>
      <c r="AK1939" s="19"/>
      <c r="AL1939" s="19"/>
      <c r="AM1939" s="19"/>
      <c r="AN1939" s="19"/>
      <c r="AO1939" s="19"/>
      <c r="AP1939" s="19"/>
      <c r="AQ1939" s="19"/>
      <c r="AR1939" s="19"/>
      <c r="AS1939" s="19"/>
      <c r="AT1939" s="19"/>
      <c r="AU1939" s="19"/>
      <c r="AV1939" s="19"/>
      <c r="AW1939" s="19"/>
      <c r="AX1939" s="19"/>
      <c r="AY1939" s="19"/>
      <c r="AZ1939" s="19"/>
    </row>
    <row r="1940" spans="1:52" ht="15.75" customHeight="1">
      <c r="A1940" s="19"/>
      <c r="B1940" s="19"/>
      <c r="C1940" s="19"/>
      <c r="D1940" s="19"/>
      <c r="E1940" s="19"/>
      <c r="F1940" s="19"/>
      <c r="G1940" s="19"/>
      <c r="H1940" s="19"/>
      <c r="I1940" s="19"/>
      <c r="J1940" s="19"/>
      <c r="K1940" s="19"/>
      <c r="L1940" s="19"/>
      <c r="M1940" s="19"/>
      <c r="N1940" s="19"/>
      <c r="O1940" s="19"/>
      <c r="P1940" s="19"/>
      <c r="Q1940" s="19"/>
      <c r="R1940" s="19"/>
      <c r="S1940" s="19"/>
      <c r="T1940" s="19"/>
      <c r="U1940" s="19"/>
      <c r="V1940" s="19"/>
      <c r="W1940" s="19"/>
      <c r="X1940" s="19"/>
      <c r="Y1940" s="19"/>
      <c r="Z1940" s="19"/>
      <c r="AA1940" s="19"/>
      <c r="AB1940" s="19"/>
      <c r="AC1940" s="19"/>
      <c r="AD1940" s="19"/>
      <c r="AE1940" s="19"/>
      <c r="AF1940" s="19"/>
      <c r="AG1940" s="19"/>
      <c r="AH1940" s="19"/>
      <c r="AI1940" s="19"/>
      <c r="AJ1940" s="19"/>
      <c r="AK1940" s="19"/>
      <c r="AL1940" s="19"/>
      <c r="AM1940" s="19"/>
      <c r="AN1940" s="19"/>
      <c r="AO1940" s="19"/>
      <c r="AP1940" s="19"/>
      <c r="AQ1940" s="19"/>
      <c r="AR1940" s="19"/>
      <c r="AS1940" s="19"/>
      <c r="AT1940" s="19"/>
      <c r="AU1940" s="19"/>
      <c r="AV1940" s="19"/>
      <c r="AW1940" s="19"/>
      <c r="AX1940" s="19"/>
      <c r="AY1940" s="19"/>
      <c r="AZ1940" s="19"/>
    </row>
    <row r="1941" spans="1:52" ht="15.75" customHeight="1">
      <c r="A1941" s="19"/>
      <c r="B1941" s="19"/>
      <c r="C1941" s="19"/>
      <c r="D1941" s="19"/>
      <c r="E1941" s="19"/>
      <c r="F1941" s="19"/>
      <c r="G1941" s="19"/>
      <c r="H1941" s="19"/>
      <c r="I1941" s="19"/>
      <c r="J1941" s="19"/>
      <c r="K1941" s="19"/>
      <c r="L1941" s="19"/>
      <c r="M1941" s="19"/>
      <c r="N1941" s="19"/>
      <c r="O1941" s="19"/>
      <c r="P1941" s="19"/>
      <c r="Q1941" s="19"/>
      <c r="R1941" s="19"/>
      <c r="S1941" s="19"/>
      <c r="T1941" s="19"/>
      <c r="U1941" s="19"/>
      <c r="V1941" s="19"/>
      <c r="W1941" s="19"/>
      <c r="X1941" s="19"/>
      <c r="Y1941" s="19"/>
      <c r="Z1941" s="19"/>
      <c r="AA1941" s="19"/>
      <c r="AB1941" s="19"/>
      <c r="AC1941" s="19"/>
      <c r="AD1941" s="19"/>
      <c r="AE1941" s="19"/>
      <c r="AF1941" s="19"/>
      <c r="AG1941" s="19"/>
      <c r="AH1941" s="19"/>
      <c r="AI1941" s="19"/>
      <c r="AJ1941" s="19"/>
      <c r="AK1941" s="19"/>
      <c r="AL1941" s="19"/>
      <c r="AM1941" s="19"/>
      <c r="AN1941" s="19"/>
      <c r="AO1941" s="19"/>
      <c r="AP1941" s="19"/>
      <c r="AQ1941" s="19"/>
      <c r="AR1941" s="19"/>
      <c r="AS1941" s="19"/>
      <c r="AT1941" s="19"/>
      <c r="AU1941" s="19"/>
      <c r="AV1941" s="19"/>
      <c r="AW1941" s="19"/>
      <c r="AX1941" s="19"/>
      <c r="AY1941" s="19"/>
      <c r="AZ1941" s="19"/>
    </row>
    <row r="1942" spans="1:52" ht="15.75" customHeight="1">
      <c r="A1942" s="19"/>
      <c r="B1942" s="19"/>
      <c r="C1942" s="19"/>
      <c r="D1942" s="19"/>
      <c r="E1942" s="19"/>
      <c r="F1942" s="19"/>
      <c r="G1942" s="19"/>
      <c r="H1942" s="19"/>
      <c r="I1942" s="19"/>
      <c r="J1942" s="19"/>
      <c r="K1942" s="19"/>
      <c r="L1942" s="19"/>
      <c r="M1942" s="19"/>
      <c r="N1942" s="19"/>
      <c r="O1942" s="19"/>
      <c r="P1942" s="19"/>
      <c r="Q1942" s="19"/>
      <c r="R1942" s="19"/>
      <c r="S1942" s="19"/>
      <c r="T1942" s="19"/>
      <c r="U1942" s="19"/>
      <c r="V1942" s="19"/>
      <c r="W1942" s="19"/>
      <c r="X1942" s="19"/>
      <c r="Y1942" s="19"/>
      <c r="Z1942" s="19"/>
      <c r="AA1942" s="19"/>
      <c r="AB1942" s="19"/>
      <c r="AC1942" s="19"/>
      <c r="AD1942" s="19"/>
      <c r="AE1942" s="19"/>
      <c r="AF1942" s="19"/>
      <c r="AG1942" s="19"/>
      <c r="AH1942" s="19"/>
      <c r="AI1942" s="19"/>
      <c r="AJ1942" s="19"/>
      <c r="AK1942" s="19"/>
      <c r="AL1942" s="19"/>
      <c r="AM1942" s="19"/>
      <c r="AN1942" s="19"/>
      <c r="AO1942" s="19"/>
      <c r="AP1942" s="19"/>
      <c r="AQ1942" s="19"/>
      <c r="AR1942" s="19"/>
      <c r="AS1942" s="19"/>
      <c r="AT1942" s="19"/>
      <c r="AU1942" s="19"/>
      <c r="AV1942" s="19"/>
      <c r="AW1942" s="19"/>
      <c r="AX1942" s="19"/>
      <c r="AY1942" s="19"/>
      <c r="AZ1942" s="19"/>
    </row>
    <row r="1943" spans="1:52" ht="15.75" customHeight="1">
      <c r="A1943" s="19"/>
      <c r="B1943" s="19"/>
      <c r="C1943" s="19"/>
      <c r="D1943" s="19"/>
      <c r="E1943" s="19"/>
      <c r="F1943" s="19"/>
      <c r="G1943" s="19"/>
      <c r="H1943" s="19"/>
      <c r="I1943" s="19"/>
      <c r="J1943" s="19"/>
      <c r="K1943" s="19"/>
      <c r="L1943" s="19"/>
      <c r="M1943" s="19"/>
      <c r="N1943" s="19"/>
      <c r="O1943" s="19"/>
      <c r="P1943" s="19"/>
      <c r="Q1943" s="19"/>
      <c r="R1943" s="19"/>
      <c r="S1943" s="19"/>
      <c r="T1943" s="19"/>
      <c r="U1943" s="19"/>
      <c r="V1943" s="19"/>
      <c r="W1943" s="19"/>
      <c r="X1943" s="19"/>
      <c r="Y1943" s="19"/>
      <c r="Z1943" s="19"/>
      <c r="AA1943" s="19"/>
      <c r="AB1943" s="19"/>
      <c r="AC1943" s="19"/>
      <c r="AD1943" s="19"/>
      <c r="AE1943" s="19"/>
      <c r="AF1943" s="19"/>
      <c r="AG1943" s="19"/>
      <c r="AH1943" s="19"/>
      <c r="AI1943" s="19"/>
      <c r="AJ1943" s="19"/>
      <c r="AK1943" s="19"/>
      <c r="AL1943" s="19"/>
      <c r="AM1943" s="19"/>
      <c r="AN1943" s="19"/>
      <c r="AO1943" s="19"/>
      <c r="AP1943" s="19"/>
      <c r="AQ1943" s="19"/>
      <c r="AR1943" s="19"/>
      <c r="AS1943" s="19"/>
      <c r="AT1943" s="19"/>
      <c r="AU1943" s="19"/>
      <c r="AV1943" s="19"/>
      <c r="AW1943" s="19"/>
      <c r="AX1943" s="19"/>
      <c r="AY1943" s="19"/>
      <c r="AZ1943" s="19"/>
    </row>
    <row r="1944" spans="1:52" ht="15.75" customHeight="1">
      <c r="A1944" s="19"/>
      <c r="B1944" s="19"/>
      <c r="C1944" s="19"/>
      <c r="D1944" s="19"/>
      <c r="E1944" s="19"/>
      <c r="F1944" s="19"/>
      <c r="G1944" s="19"/>
      <c r="H1944" s="19"/>
      <c r="I1944" s="19"/>
      <c r="J1944" s="19"/>
      <c r="K1944" s="19"/>
      <c r="L1944" s="19"/>
      <c r="M1944" s="19"/>
      <c r="N1944" s="19"/>
      <c r="O1944" s="19"/>
      <c r="P1944" s="19"/>
      <c r="Q1944" s="19"/>
      <c r="R1944" s="19"/>
      <c r="S1944" s="19"/>
      <c r="T1944" s="19"/>
      <c r="U1944" s="19"/>
      <c r="V1944" s="19"/>
      <c r="W1944" s="19"/>
      <c r="X1944" s="19"/>
      <c r="Y1944" s="19"/>
      <c r="Z1944" s="19"/>
      <c r="AA1944" s="19"/>
      <c r="AB1944" s="19"/>
      <c r="AC1944" s="19"/>
      <c r="AD1944" s="19"/>
      <c r="AE1944" s="19"/>
      <c r="AF1944" s="19"/>
      <c r="AG1944" s="19"/>
      <c r="AH1944" s="19"/>
      <c r="AI1944" s="19"/>
      <c r="AJ1944" s="19"/>
      <c r="AK1944" s="19"/>
      <c r="AL1944" s="19"/>
      <c r="AM1944" s="19"/>
      <c r="AN1944" s="19"/>
      <c r="AO1944" s="19"/>
      <c r="AP1944" s="19"/>
      <c r="AQ1944" s="19"/>
      <c r="AR1944" s="19"/>
      <c r="AS1944" s="19"/>
      <c r="AT1944" s="19"/>
      <c r="AU1944" s="19"/>
      <c r="AV1944" s="19"/>
      <c r="AW1944" s="19"/>
      <c r="AX1944" s="19"/>
      <c r="AY1944" s="19"/>
      <c r="AZ1944" s="19"/>
    </row>
    <row r="1945" spans="1:52" ht="15.75" customHeight="1">
      <c r="A1945" s="19"/>
      <c r="B1945" s="19"/>
      <c r="C1945" s="19"/>
      <c r="D1945" s="19"/>
      <c r="E1945" s="19"/>
      <c r="F1945" s="19"/>
      <c r="G1945" s="19"/>
      <c r="H1945" s="19"/>
      <c r="I1945" s="19"/>
      <c r="J1945" s="19"/>
      <c r="K1945" s="19"/>
      <c r="L1945" s="19"/>
      <c r="M1945" s="19"/>
      <c r="N1945" s="19"/>
      <c r="O1945" s="19"/>
      <c r="P1945" s="19"/>
      <c r="Q1945" s="19"/>
      <c r="R1945" s="19"/>
      <c r="S1945" s="19"/>
      <c r="T1945" s="19"/>
      <c r="U1945" s="19"/>
      <c r="V1945" s="19"/>
      <c r="W1945" s="19"/>
      <c r="X1945" s="19"/>
      <c r="Y1945" s="19"/>
      <c r="Z1945" s="19"/>
      <c r="AA1945" s="19"/>
      <c r="AB1945" s="19"/>
      <c r="AC1945" s="19"/>
      <c r="AD1945" s="19"/>
      <c r="AE1945" s="19"/>
      <c r="AF1945" s="19"/>
      <c r="AG1945" s="19"/>
      <c r="AH1945" s="19"/>
      <c r="AI1945" s="19"/>
      <c r="AJ1945" s="19"/>
      <c r="AK1945" s="19"/>
      <c r="AL1945" s="19"/>
      <c r="AM1945" s="19"/>
      <c r="AN1945" s="19"/>
      <c r="AO1945" s="19"/>
      <c r="AP1945" s="19"/>
      <c r="AQ1945" s="19"/>
      <c r="AR1945" s="19"/>
      <c r="AS1945" s="19"/>
      <c r="AT1945" s="19"/>
      <c r="AU1945" s="19"/>
      <c r="AV1945" s="19"/>
      <c r="AW1945" s="19"/>
      <c r="AX1945" s="19"/>
      <c r="AY1945" s="19"/>
      <c r="AZ1945" s="19"/>
    </row>
    <row r="1946" spans="1:52" ht="15.75" customHeight="1">
      <c r="A1946" s="19"/>
      <c r="B1946" s="19"/>
      <c r="C1946" s="19"/>
      <c r="D1946" s="19"/>
      <c r="E1946" s="19"/>
      <c r="F1946" s="19"/>
      <c r="G1946" s="19"/>
      <c r="H1946" s="19"/>
      <c r="I1946" s="19"/>
      <c r="J1946" s="19"/>
      <c r="K1946" s="19"/>
      <c r="L1946" s="19"/>
      <c r="M1946" s="19"/>
      <c r="N1946" s="19"/>
      <c r="O1946" s="19"/>
      <c r="P1946" s="19"/>
      <c r="Q1946" s="19"/>
      <c r="R1946" s="19"/>
      <c r="S1946" s="19"/>
      <c r="T1946" s="19"/>
      <c r="U1946" s="19"/>
      <c r="V1946" s="19"/>
      <c r="W1946" s="19"/>
      <c r="X1946" s="19"/>
      <c r="Y1946" s="19"/>
      <c r="Z1946" s="19"/>
      <c r="AA1946" s="19"/>
      <c r="AB1946" s="19"/>
      <c r="AC1946" s="19"/>
      <c r="AD1946" s="19"/>
      <c r="AE1946" s="19"/>
      <c r="AF1946" s="19"/>
      <c r="AG1946" s="19"/>
      <c r="AH1946" s="19"/>
      <c r="AI1946" s="19"/>
      <c r="AJ1946" s="19"/>
      <c r="AK1946" s="19"/>
      <c r="AL1946" s="19"/>
      <c r="AM1946" s="19"/>
      <c r="AN1946" s="19"/>
      <c r="AO1946" s="19"/>
      <c r="AP1946" s="19"/>
      <c r="AQ1946" s="19"/>
      <c r="AR1946" s="19"/>
      <c r="AS1946" s="19"/>
      <c r="AT1946" s="19"/>
      <c r="AU1946" s="19"/>
      <c r="AV1946" s="19"/>
      <c r="AW1946" s="19"/>
      <c r="AX1946" s="19"/>
      <c r="AY1946" s="19"/>
      <c r="AZ1946" s="19"/>
    </row>
    <row r="1947" spans="1:52" ht="15.75" customHeight="1">
      <c r="A1947" s="19"/>
      <c r="B1947" s="19"/>
      <c r="C1947" s="19"/>
      <c r="D1947" s="19"/>
      <c r="E1947" s="19"/>
      <c r="F1947" s="19"/>
      <c r="G1947" s="19"/>
      <c r="H1947" s="19"/>
      <c r="I1947" s="19"/>
      <c r="J1947" s="19"/>
      <c r="K1947" s="19"/>
      <c r="L1947" s="19"/>
      <c r="M1947" s="19"/>
      <c r="N1947" s="19"/>
      <c r="O1947" s="19"/>
      <c r="P1947" s="19"/>
      <c r="Q1947" s="19"/>
      <c r="R1947" s="19"/>
      <c r="S1947" s="19"/>
      <c r="T1947" s="19"/>
      <c r="U1947" s="19"/>
      <c r="V1947" s="19"/>
      <c r="W1947" s="19"/>
      <c r="X1947" s="19"/>
      <c r="Y1947" s="19"/>
      <c r="Z1947" s="19"/>
      <c r="AA1947" s="19"/>
      <c r="AB1947" s="19"/>
      <c r="AC1947" s="19"/>
      <c r="AD1947" s="19"/>
      <c r="AE1947" s="19"/>
      <c r="AF1947" s="19"/>
      <c r="AG1947" s="19"/>
      <c r="AH1947" s="19"/>
      <c r="AI1947" s="19"/>
      <c r="AJ1947" s="19"/>
      <c r="AK1947" s="19"/>
      <c r="AL1947" s="19"/>
      <c r="AM1947" s="19"/>
      <c r="AN1947" s="19"/>
      <c r="AO1947" s="19"/>
      <c r="AP1947" s="19"/>
      <c r="AQ1947" s="19"/>
      <c r="AR1947" s="19"/>
      <c r="AS1947" s="19"/>
      <c r="AT1947" s="19"/>
      <c r="AU1947" s="19"/>
      <c r="AV1947" s="19"/>
      <c r="AW1947" s="19"/>
      <c r="AX1947" s="19"/>
      <c r="AY1947" s="19"/>
      <c r="AZ1947" s="19"/>
    </row>
    <row r="1948" spans="1:52" ht="15.75" customHeight="1">
      <c r="A1948" s="19"/>
      <c r="B1948" s="19"/>
      <c r="C1948" s="19"/>
      <c r="D1948" s="19"/>
      <c r="E1948" s="19"/>
      <c r="F1948" s="19"/>
      <c r="G1948" s="19"/>
      <c r="H1948" s="19"/>
      <c r="I1948" s="19"/>
      <c r="J1948" s="19"/>
      <c r="K1948" s="19"/>
      <c r="L1948" s="19"/>
      <c r="M1948" s="19"/>
      <c r="N1948" s="19"/>
      <c r="O1948" s="19"/>
      <c r="P1948" s="19"/>
      <c r="Q1948" s="19"/>
      <c r="R1948" s="19"/>
      <c r="S1948" s="19"/>
      <c r="T1948" s="19"/>
      <c r="U1948" s="19"/>
      <c r="V1948" s="19"/>
      <c r="W1948" s="19"/>
      <c r="X1948" s="19"/>
      <c r="Y1948" s="19"/>
      <c r="Z1948" s="19"/>
      <c r="AA1948" s="19"/>
      <c r="AB1948" s="19"/>
      <c r="AC1948" s="19"/>
      <c r="AD1948" s="19"/>
      <c r="AE1948" s="19"/>
      <c r="AF1948" s="19"/>
      <c r="AG1948" s="19"/>
      <c r="AH1948" s="19"/>
      <c r="AI1948" s="19"/>
      <c r="AJ1948" s="19"/>
      <c r="AK1948" s="19"/>
      <c r="AL1948" s="19"/>
      <c r="AM1948" s="19"/>
      <c r="AN1948" s="19"/>
      <c r="AO1948" s="19"/>
      <c r="AP1948" s="19"/>
      <c r="AQ1948" s="19"/>
      <c r="AR1948" s="19"/>
      <c r="AS1948" s="19"/>
      <c r="AT1948" s="19"/>
      <c r="AU1948" s="19"/>
      <c r="AV1948" s="19"/>
      <c r="AW1948" s="19"/>
      <c r="AX1948" s="19"/>
      <c r="AY1948" s="19"/>
      <c r="AZ1948" s="19"/>
    </row>
    <row r="1949" spans="1:52" ht="15.75" customHeight="1">
      <c r="A1949" s="19"/>
      <c r="B1949" s="19"/>
      <c r="C1949" s="19"/>
      <c r="D1949" s="19"/>
      <c r="E1949" s="19"/>
      <c r="F1949" s="19"/>
      <c r="G1949" s="19"/>
      <c r="H1949" s="19"/>
      <c r="I1949" s="19"/>
      <c r="J1949" s="19"/>
      <c r="K1949" s="19"/>
      <c r="L1949" s="19"/>
      <c r="M1949" s="19"/>
      <c r="N1949" s="19"/>
      <c r="O1949" s="19"/>
      <c r="P1949" s="19"/>
      <c r="Q1949" s="19"/>
      <c r="R1949" s="19"/>
      <c r="S1949" s="19"/>
      <c r="T1949" s="19"/>
      <c r="U1949" s="19"/>
      <c r="V1949" s="19"/>
      <c r="W1949" s="19"/>
      <c r="X1949" s="19"/>
      <c r="Y1949" s="19"/>
      <c r="Z1949" s="19"/>
      <c r="AA1949" s="19"/>
      <c r="AB1949" s="19"/>
      <c r="AC1949" s="19"/>
      <c r="AD1949" s="19"/>
      <c r="AE1949" s="19"/>
      <c r="AF1949" s="19"/>
      <c r="AG1949" s="19"/>
      <c r="AH1949" s="19"/>
      <c r="AI1949" s="19"/>
      <c r="AJ1949" s="19"/>
      <c r="AK1949" s="19"/>
      <c r="AL1949" s="19"/>
      <c r="AM1949" s="19"/>
      <c r="AN1949" s="19"/>
      <c r="AO1949" s="19"/>
      <c r="AP1949" s="19"/>
      <c r="AQ1949" s="19"/>
      <c r="AR1949" s="19"/>
      <c r="AS1949" s="19"/>
      <c r="AT1949" s="19"/>
      <c r="AU1949" s="19"/>
      <c r="AV1949" s="19"/>
      <c r="AW1949" s="19"/>
      <c r="AX1949" s="19"/>
      <c r="AY1949" s="19"/>
      <c r="AZ1949" s="19"/>
    </row>
    <row r="1950" spans="1:52" ht="15.75" customHeight="1">
      <c r="A1950" s="19"/>
      <c r="B1950" s="19"/>
      <c r="C1950" s="19"/>
      <c r="D1950" s="19"/>
      <c r="E1950" s="19"/>
      <c r="F1950" s="19"/>
      <c r="G1950" s="19"/>
      <c r="H1950" s="19"/>
      <c r="I1950" s="19"/>
      <c r="J1950" s="19"/>
      <c r="K1950" s="19"/>
      <c r="L1950" s="19"/>
      <c r="M1950" s="19"/>
      <c r="N1950" s="19"/>
      <c r="O1950" s="19"/>
      <c r="P1950" s="19"/>
      <c r="Q1950" s="19"/>
      <c r="R1950" s="19"/>
      <c r="S1950" s="19"/>
      <c r="T1950" s="19"/>
      <c r="U1950" s="19"/>
      <c r="V1950" s="19"/>
      <c r="W1950" s="19"/>
      <c r="X1950" s="19"/>
      <c r="Y1950" s="19"/>
      <c r="Z1950" s="19"/>
      <c r="AA1950" s="19"/>
      <c r="AB1950" s="19"/>
      <c r="AC1950" s="19"/>
      <c r="AD1950" s="19"/>
      <c r="AE1950" s="19"/>
      <c r="AF1950" s="19"/>
      <c r="AG1950" s="19"/>
      <c r="AH1950" s="19"/>
      <c r="AI1950" s="19"/>
      <c r="AJ1950" s="19"/>
      <c r="AK1950" s="19"/>
      <c r="AL1950" s="19"/>
      <c r="AM1950" s="19"/>
      <c r="AN1950" s="19"/>
      <c r="AO1950" s="19"/>
      <c r="AP1950" s="19"/>
      <c r="AQ1950" s="19"/>
      <c r="AR1950" s="19"/>
      <c r="AS1950" s="19"/>
      <c r="AT1950" s="19"/>
      <c r="AU1950" s="19"/>
      <c r="AV1950" s="19"/>
      <c r="AW1950" s="19"/>
      <c r="AX1950" s="19"/>
      <c r="AY1950" s="19"/>
      <c r="AZ1950" s="19"/>
    </row>
    <row r="1951" spans="1:52" ht="15.75" customHeight="1">
      <c r="A1951" s="19"/>
      <c r="B1951" s="19"/>
      <c r="C1951" s="19"/>
      <c r="D1951" s="19"/>
      <c r="E1951" s="19"/>
      <c r="F1951" s="19"/>
      <c r="G1951" s="19"/>
      <c r="H1951" s="19"/>
      <c r="I1951" s="19"/>
      <c r="J1951" s="19"/>
      <c r="K1951" s="19"/>
      <c r="L1951" s="19"/>
      <c r="M1951" s="19"/>
      <c r="N1951" s="19"/>
      <c r="O1951" s="19"/>
      <c r="P1951" s="19"/>
      <c r="Q1951" s="19"/>
      <c r="R1951" s="19"/>
      <c r="S1951" s="19"/>
      <c r="T1951" s="19"/>
      <c r="U1951" s="19"/>
      <c r="V1951" s="19"/>
      <c r="W1951" s="19"/>
      <c r="X1951" s="19"/>
      <c r="Y1951" s="19"/>
      <c r="Z1951" s="19"/>
      <c r="AA1951" s="19"/>
      <c r="AB1951" s="19"/>
      <c r="AC1951" s="19"/>
      <c r="AD1951" s="19"/>
      <c r="AE1951" s="19"/>
      <c r="AF1951" s="19"/>
      <c r="AG1951" s="19"/>
      <c r="AH1951" s="19"/>
      <c r="AI1951" s="19"/>
      <c r="AJ1951" s="19"/>
      <c r="AK1951" s="19"/>
      <c r="AL1951" s="19"/>
      <c r="AM1951" s="19"/>
      <c r="AN1951" s="19"/>
      <c r="AO1951" s="19"/>
      <c r="AP1951" s="19"/>
      <c r="AQ1951" s="19"/>
      <c r="AR1951" s="19"/>
      <c r="AS1951" s="19"/>
      <c r="AT1951" s="19"/>
      <c r="AU1951" s="19"/>
      <c r="AV1951" s="19"/>
      <c r="AW1951" s="19"/>
      <c r="AX1951" s="19"/>
      <c r="AY1951" s="19"/>
      <c r="AZ1951" s="19"/>
    </row>
    <row r="1952" spans="1:52" ht="15.75" customHeight="1">
      <c r="A1952" s="19"/>
      <c r="B1952" s="19"/>
      <c r="C1952" s="19"/>
      <c r="D1952" s="19"/>
      <c r="E1952" s="19"/>
      <c r="F1952" s="19"/>
      <c r="G1952" s="19"/>
      <c r="H1952" s="19"/>
      <c r="I1952" s="19"/>
      <c r="J1952" s="19"/>
      <c r="K1952" s="19"/>
      <c r="L1952" s="19"/>
      <c r="M1952" s="19"/>
      <c r="N1952" s="19"/>
      <c r="O1952" s="19"/>
      <c r="P1952" s="19"/>
      <c r="Q1952" s="19"/>
      <c r="R1952" s="19"/>
      <c r="S1952" s="19"/>
      <c r="T1952" s="19"/>
      <c r="U1952" s="19"/>
      <c r="V1952" s="19"/>
      <c r="W1952" s="19"/>
      <c r="X1952" s="19"/>
      <c r="Y1952" s="19"/>
      <c r="Z1952" s="19"/>
      <c r="AA1952" s="19"/>
      <c r="AB1952" s="19"/>
      <c r="AC1952" s="19"/>
      <c r="AD1952" s="19"/>
      <c r="AE1952" s="19"/>
      <c r="AF1952" s="19"/>
      <c r="AG1952" s="19"/>
      <c r="AH1952" s="19"/>
      <c r="AI1952" s="19"/>
      <c r="AJ1952" s="19"/>
      <c r="AK1952" s="19"/>
      <c r="AL1952" s="19"/>
      <c r="AM1952" s="19"/>
      <c r="AN1952" s="19"/>
      <c r="AO1952" s="19"/>
      <c r="AP1952" s="19"/>
      <c r="AQ1952" s="19"/>
      <c r="AR1952" s="19"/>
      <c r="AS1952" s="19"/>
      <c r="AT1952" s="19"/>
      <c r="AU1952" s="19"/>
      <c r="AV1952" s="19"/>
      <c r="AW1952" s="19"/>
      <c r="AX1952" s="19"/>
      <c r="AY1952" s="19"/>
      <c r="AZ1952" s="19"/>
    </row>
    <row r="1953" spans="1:52" ht="15.75" customHeight="1">
      <c r="A1953" s="19"/>
      <c r="B1953" s="19"/>
      <c r="C1953" s="19"/>
      <c r="D1953" s="19"/>
      <c r="E1953" s="19"/>
      <c r="F1953" s="19"/>
      <c r="G1953" s="19"/>
      <c r="H1953" s="19"/>
      <c r="I1953" s="19"/>
      <c r="J1953" s="19"/>
      <c r="K1953" s="19"/>
      <c r="L1953" s="19"/>
      <c r="M1953" s="19"/>
      <c r="N1953" s="19"/>
      <c r="O1953" s="19"/>
      <c r="P1953" s="19"/>
      <c r="Q1953" s="19"/>
      <c r="R1953" s="19"/>
      <c r="S1953" s="19"/>
      <c r="T1953" s="19"/>
      <c r="U1953" s="19"/>
      <c r="V1953" s="19"/>
      <c r="W1953" s="19"/>
      <c r="X1953" s="19"/>
      <c r="Y1953" s="19"/>
      <c r="Z1953" s="19"/>
      <c r="AA1953" s="19"/>
      <c r="AB1953" s="19"/>
      <c r="AC1953" s="19"/>
      <c r="AD1953" s="19"/>
      <c r="AE1953" s="19"/>
      <c r="AF1953" s="19"/>
      <c r="AG1953" s="19"/>
      <c r="AH1953" s="19"/>
      <c r="AI1953" s="19"/>
      <c r="AJ1953" s="19"/>
      <c r="AK1953" s="19"/>
      <c r="AL1953" s="19"/>
      <c r="AM1953" s="19"/>
      <c r="AN1953" s="19"/>
      <c r="AO1953" s="19"/>
      <c r="AP1953" s="19"/>
      <c r="AQ1953" s="19"/>
      <c r="AR1953" s="19"/>
      <c r="AS1953" s="19"/>
      <c r="AT1953" s="19"/>
      <c r="AU1953" s="19"/>
      <c r="AV1953" s="19"/>
      <c r="AW1953" s="19"/>
      <c r="AX1953" s="19"/>
      <c r="AY1953" s="19"/>
      <c r="AZ1953" s="19"/>
    </row>
    <row r="1954" spans="1:52" ht="15.75" customHeight="1">
      <c r="A1954" s="19"/>
      <c r="B1954" s="19"/>
      <c r="C1954" s="19"/>
      <c r="D1954" s="19"/>
      <c r="E1954" s="19"/>
      <c r="F1954" s="19"/>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row>
    <row r="1955" spans="1:52" ht="15.75" customHeight="1">
      <c r="A1955" s="19"/>
      <c r="B1955" s="19"/>
      <c r="C1955" s="19"/>
      <c r="D1955" s="19"/>
      <c r="E1955" s="19"/>
      <c r="F1955" s="19"/>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row>
    <row r="1956" spans="1:52" ht="15.75" customHeight="1">
      <c r="A1956" s="19"/>
      <c r="B1956" s="19"/>
      <c r="C1956" s="19"/>
      <c r="D1956" s="19"/>
      <c r="E1956" s="19"/>
      <c r="F1956" s="19"/>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row>
    <row r="1957" spans="1:52" ht="15.75" customHeight="1">
      <c r="A1957" s="19"/>
      <c r="B1957" s="19"/>
      <c r="C1957" s="19"/>
      <c r="D1957" s="19"/>
      <c r="E1957" s="19"/>
      <c r="F1957" s="19"/>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row>
    <row r="1958" spans="1:52" ht="15.75" customHeight="1">
      <c r="A1958" s="19"/>
      <c r="B1958" s="19"/>
      <c r="C1958" s="19"/>
      <c r="D1958" s="19"/>
      <c r="E1958" s="19"/>
      <c r="F1958" s="19"/>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row>
    <row r="1959" spans="1:52" ht="15.75" customHeight="1">
      <c r="A1959" s="19"/>
      <c r="B1959" s="19"/>
      <c r="C1959" s="19"/>
      <c r="D1959" s="19"/>
      <c r="E1959" s="19"/>
      <c r="F1959" s="19"/>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row>
    <row r="1960" spans="1:52" ht="15.75" customHeight="1">
      <c r="A1960" s="19"/>
      <c r="B1960" s="19"/>
      <c r="C1960" s="19"/>
      <c r="D1960" s="19"/>
      <c r="E1960" s="19"/>
      <c r="F1960" s="19"/>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row>
    <row r="1961" spans="1:52" ht="15.75" customHeight="1">
      <c r="A1961" s="19"/>
      <c r="B1961" s="19"/>
      <c r="C1961" s="19"/>
      <c r="D1961" s="19"/>
      <c r="E1961" s="19"/>
      <c r="F1961" s="19"/>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row>
    <row r="1962" spans="1:52" ht="15.75" customHeight="1">
      <c r="A1962" s="19"/>
      <c r="B1962" s="19"/>
      <c r="C1962" s="19"/>
      <c r="D1962" s="19"/>
      <c r="E1962" s="19"/>
      <c r="F1962" s="19"/>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row>
    <row r="1963" spans="1:52" ht="15.75" customHeight="1">
      <c r="A1963" s="19"/>
      <c r="B1963" s="19"/>
      <c r="C1963" s="19"/>
      <c r="D1963" s="19"/>
      <c r="E1963" s="19"/>
      <c r="F1963" s="19"/>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row>
    <row r="1964" spans="1:52" ht="15.75" customHeight="1">
      <c r="A1964" s="19"/>
      <c r="B1964" s="19"/>
      <c r="C1964" s="19"/>
      <c r="D1964" s="19"/>
      <c r="E1964" s="19"/>
      <c r="F1964" s="19"/>
      <c r="G1964" s="19"/>
      <c r="H1964" s="19"/>
      <c r="I1964" s="19"/>
      <c r="J1964" s="19"/>
      <c r="K1964" s="19"/>
      <c r="L1964" s="19"/>
      <c r="M1964" s="19"/>
      <c r="N1964" s="19"/>
      <c r="O1964" s="19"/>
      <c r="P1964" s="19"/>
      <c r="Q1964" s="19"/>
      <c r="R1964" s="19"/>
      <c r="S1964" s="19"/>
      <c r="T1964" s="19"/>
      <c r="U1964" s="19"/>
      <c r="V1964" s="19"/>
      <c r="W1964" s="19"/>
      <c r="X1964" s="19"/>
      <c r="Y1964" s="19"/>
      <c r="Z1964" s="19"/>
      <c r="AA1964" s="19"/>
      <c r="AB1964" s="19"/>
      <c r="AC1964" s="19"/>
      <c r="AD1964" s="19"/>
      <c r="AE1964" s="19"/>
      <c r="AF1964" s="19"/>
      <c r="AG1964" s="19"/>
      <c r="AH1964" s="19"/>
      <c r="AI1964" s="19"/>
      <c r="AJ1964" s="19"/>
      <c r="AK1964" s="19"/>
      <c r="AL1964" s="19"/>
      <c r="AM1964" s="19"/>
      <c r="AN1964" s="19"/>
      <c r="AO1964" s="19"/>
      <c r="AP1964" s="19"/>
      <c r="AQ1964" s="19"/>
      <c r="AR1964" s="19"/>
      <c r="AS1964" s="19"/>
      <c r="AT1964" s="19"/>
      <c r="AU1964" s="19"/>
      <c r="AV1964" s="19"/>
      <c r="AW1964" s="19"/>
      <c r="AX1964" s="19"/>
      <c r="AY1964" s="19"/>
      <c r="AZ1964" s="19"/>
    </row>
    <row r="1965" spans="1:52" ht="15.75" customHeight="1">
      <c r="A1965" s="19"/>
      <c r="B1965" s="19"/>
      <c r="C1965" s="19"/>
      <c r="D1965" s="19"/>
      <c r="E1965" s="19"/>
      <c r="F1965" s="19"/>
      <c r="G1965" s="19"/>
      <c r="H1965" s="19"/>
      <c r="I1965" s="19"/>
      <c r="J1965" s="19"/>
      <c r="K1965" s="19"/>
      <c r="L1965" s="19"/>
      <c r="M1965" s="19"/>
      <c r="N1965" s="19"/>
      <c r="O1965" s="19"/>
      <c r="P1965" s="19"/>
      <c r="Q1965" s="19"/>
      <c r="R1965" s="19"/>
      <c r="S1965" s="19"/>
      <c r="T1965" s="19"/>
      <c r="U1965" s="19"/>
      <c r="V1965" s="19"/>
      <c r="W1965" s="19"/>
      <c r="X1965" s="19"/>
      <c r="Y1965" s="19"/>
      <c r="Z1965" s="19"/>
      <c r="AA1965" s="19"/>
      <c r="AB1965" s="19"/>
      <c r="AC1965" s="19"/>
      <c r="AD1965" s="19"/>
      <c r="AE1965" s="19"/>
      <c r="AF1965" s="19"/>
      <c r="AG1965" s="19"/>
      <c r="AH1965" s="19"/>
      <c r="AI1965" s="19"/>
      <c r="AJ1965" s="19"/>
      <c r="AK1965" s="19"/>
      <c r="AL1965" s="19"/>
      <c r="AM1965" s="19"/>
      <c r="AN1965" s="19"/>
      <c r="AO1965" s="19"/>
      <c r="AP1965" s="19"/>
      <c r="AQ1965" s="19"/>
      <c r="AR1965" s="19"/>
      <c r="AS1965" s="19"/>
      <c r="AT1965" s="19"/>
      <c r="AU1965" s="19"/>
      <c r="AV1965" s="19"/>
      <c r="AW1965" s="19"/>
      <c r="AX1965" s="19"/>
      <c r="AY1965" s="19"/>
      <c r="AZ1965" s="19"/>
    </row>
    <row r="1966" spans="1:52" ht="15.75" customHeight="1">
      <c r="A1966" s="19"/>
      <c r="B1966" s="19"/>
      <c r="C1966" s="19"/>
      <c r="D1966" s="19"/>
      <c r="E1966" s="19"/>
      <c r="F1966" s="19"/>
      <c r="G1966" s="19"/>
      <c r="H1966" s="19"/>
      <c r="I1966" s="19"/>
      <c r="J1966" s="19"/>
      <c r="K1966" s="19"/>
      <c r="L1966" s="19"/>
      <c r="M1966" s="19"/>
      <c r="N1966" s="19"/>
      <c r="O1966" s="19"/>
      <c r="P1966" s="19"/>
      <c r="Q1966" s="19"/>
      <c r="R1966" s="19"/>
      <c r="S1966" s="19"/>
      <c r="T1966" s="19"/>
      <c r="U1966" s="19"/>
      <c r="V1966" s="19"/>
      <c r="W1966" s="19"/>
      <c r="X1966" s="19"/>
      <c r="Y1966" s="19"/>
      <c r="Z1966" s="19"/>
      <c r="AA1966" s="19"/>
      <c r="AB1966" s="19"/>
      <c r="AC1966" s="19"/>
      <c r="AD1966" s="19"/>
      <c r="AE1966" s="19"/>
      <c r="AF1966" s="19"/>
      <c r="AG1966" s="19"/>
      <c r="AH1966" s="19"/>
      <c r="AI1966" s="19"/>
      <c r="AJ1966" s="19"/>
      <c r="AK1966" s="19"/>
      <c r="AL1966" s="19"/>
      <c r="AM1966" s="19"/>
      <c r="AN1966" s="19"/>
      <c r="AO1966" s="19"/>
      <c r="AP1966" s="19"/>
      <c r="AQ1966" s="19"/>
      <c r="AR1966" s="19"/>
      <c r="AS1966" s="19"/>
      <c r="AT1966" s="19"/>
      <c r="AU1966" s="19"/>
      <c r="AV1966" s="19"/>
      <c r="AW1966" s="19"/>
      <c r="AX1966" s="19"/>
      <c r="AY1966" s="19"/>
      <c r="AZ1966" s="19"/>
    </row>
    <row r="1967" spans="1:52" ht="15.75" customHeight="1">
      <c r="A1967" s="19"/>
      <c r="B1967" s="19"/>
      <c r="C1967" s="19"/>
      <c r="D1967" s="19"/>
      <c r="E1967" s="19"/>
      <c r="F1967" s="19"/>
      <c r="G1967" s="19"/>
      <c r="H1967" s="19"/>
      <c r="I1967" s="19"/>
      <c r="J1967" s="19"/>
      <c r="K1967" s="19"/>
      <c r="L1967" s="19"/>
      <c r="M1967" s="19"/>
      <c r="N1967" s="19"/>
      <c r="O1967" s="19"/>
      <c r="P1967" s="19"/>
      <c r="Q1967" s="19"/>
      <c r="R1967" s="19"/>
      <c r="S1967" s="19"/>
      <c r="T1967" s="19"/>
      <c r="U1967" s="19"/>
      <c r="V1967" s="19"/>
      <c r="W1967" s="19"/>
      <c r="X1967" s="19"/>
      <c r="Y1967" s="19"/>
      <c r="Z1967" s="19"/>
      <c r="AA1967" s="19"/>
      <c r="AB1967" s="19"/>
      <c r="AC1967" s="19"/>
      <c r="AD1967" s="19"/>
      <c r="AE1967" s="19"/>
      <c r="AF1967" s="19"/>
      <c r="AG1967" s="19"/>
      <c r="AH1967" s="19"/>
      <c r="AI1967" s="19"/>
      <c r="AJ1967" s="19"/>
      <c r="AK1967" s="19"/>
      <c r="AL1967" s="19"/>
      <c r="AM1967" s="19"/>
      <c r="AN1967" s="19"/>
      <c r="AO1967" s="19"/>
      <c r="AP1967" s="19"/>
      <c r="AQ1967" s="19"/>
      <c r="AR1967" s="19"/>
      <c r="AS1967" s="19"/>
      <c r="AT1967" s="19"/>
      <c r="AU1967" s="19"/>
      <c r="AV1967" s="19"/>
      <c r="AW1967" s="19"/>
      <c r="AX1967" s="19"/>
      <c r="AY1967" s="19"/>
      <c r="AZ1967" s="19"/>
    </row>
    <row r="1968" spans="1:52" ht="15.75" customHeight="1">
      <c r="A1968" s="19"/>
      <c r="B1968" s="19"/>
      <c r="C1968" s="19"/>
      <c r="D1968" s="19"/>
      <c r="E1968" s="19"/>
      <c r="F1968" s="19"/>
      <c r="G1968" s="19"/>
      <c r="H1968" s="19"/>
      <c r="I1968" s="19"/>
      <c r="J1968" s="19"/>
      <c r="K1968" s="19"/>
      <c r="L1968" s="19"/>
      <c r="M1968" s="19"/>
      <c r="N1968" s="19"/>
      <c r="O1968" s="19"/>
      <c r="P1968" s="19"/>
      <c r="Q1968" s="19"/>
      <c r="R1968" s="19"/>
      <c r="S1968" s="19"/>
      <c r="T1968" s="19"/>
      <c r="U1968" s="19"/>
      <c r="V1968" s="19"/>
      <c r="W1968" s="19"/>
      <c r="X1968" s="19"/>
      <c r="Y1968" s="19"/>
      <c r="Z1968" s="19"/>
      <c r="AA1968" s="19"/>
      <c r="AB1968" s="19"/>
      <c r="AC1968" s="19"/>
      <c r="AD1968" s="19"/>
      <c r="AE1968" s="19"/>
      <c r="AF1968" s="19"/>
      <c r="AG1968" s="19"/>
      <c r="AH1968" s="19"/>
      <c r="AI1968" s="19"/>
      <c r="AJ1968" s="19"/>
      <c r="AK1968" s="19"/>
      <c r="AL1968" s="19"/>
      <c r="AM1968" s="19"/>
      <c r="AN1968" s="19"/>
      <c r="AO1968" s="19"/>
      <c r="AP1968" s="19"/>
      <c r="AQ1968" s="19"/>
      <c r="AR1968" s="19"/>
      <c r="AS1968" s="19"/>
      <c r="AT1968" s="19"/>
      <c r="AU1968" s="19"/>
      <c r="AV1968" s="19"/>
      <c r="AW1968" s="19"/>
      <c r="AX1968" s="19"/>
      <c r="AY1968" s="19"/>
      <c r="AZ1968" s="19"/>
    </row>
    <row r="1969" spans="1:52" ht="15.75" customHeight="1">
      <c r="A1969" s="19"/>
      <c r="B1969" s="19"/>
      <c r="C1969" s="19"/>
      <c r="D1969" s="19"/>
      <c r="E1969" s="19"/>
      <c r="F1969" s="19"/>
      <c r="G1969" s="19"/>
      <c r="H1969" s="19"/>
      <c r="I1969" s="19"/>
      <c r="J1969" s="19"/>
      <c r="K1969" s="19"/>
      <c r="L1969" s="19"/>
      <c r="M1969" s="19"/>
      <c r="N1969" s="19"/>
      <c r="O1969" s="19"/>
      <c r="P1969" s="19"/>
      <c r="Q1969" s="19"/>
      <c r="R1969" s="19"/>
      <c r="S1969" s="19"/>
      <c r="T1969" s="19"/>
      <c r="U1969" s="19"/>
      <c r="V1969" s="19"/>
      <c r="W1969" s="19"/>
      <c r="X1969" s="19"/>
      <c r="Y1969" s="19"/>
      <c r="Z1969" s="19"/>
      <c r="AA1969" s="19"/>
      <c r="AB1969" s="19"/>
      <c r="AC1969" s="19"/>
      <c r="AD1969" s="19"/>
      <c r="AE1969" s="19"/>
      <c r="AF1969" s="19"/>
      <c r="AG1969" s="19"/>
      <c r="AH1969" s="19"/>
      <c r="AI1969" s="19"/>
      <c r="AJ1969" s="19"/>
      <c r="AK1969" s="19"/>
      <c r="AL1969" s="19"/>
      <c r="AM1969" s="19"/>
      <c r="AN1969" s="19"/>
      <c r="AO1969" s="19"/>
      <c r="AP1969" s="19"/>
      <c r="AQ1969" s="19"/>
      <c r="AR1969" s="19"/>
      <c r="AS1969" s="19"/>
      <c r="AT1969" s="19"/>
      <c r="AU1969" s="19"/>
      <c r="AV1969" s="19"/>
      <c r="AW1969" s="19"/>
      <c r="AX1969" s="19"/>
      <c r="AY1969" s="19"/>
      <c r="AZ1969" s="19"/>
    </row>
    <row r="1970" spans="1:52" ht="15.75" customHeight="1">
      <c r="A1970" s="19"/>
      <c r="B1970" s="19"/>
      <c r="C1970" s="19"/>
      <c r="D1970" s="19"/>
      <c r="E1970" s="19"/>
      <c r="F1970" s="19"/>
      <c r="G1970" s="19"/>
      <c r="H1970" s="19"/>
      <c r="I1970" s="19"/>
      <c r="J1970" s="19"/>
      <c r="K1970" s="19"/>
      <c r="L1970" s="19"/>
      <c r="M1970" s="19"/>
      <c r="N1970" s="19"/>
      <c r="O1970" s="19"/>
      <c r="P1970" s="19"/>
      <c r="Q1970" s="19"/>
      <c r="R1970" s="19"/>
      <c r="S1970" s="19"/>
      <c r="T1970" s="19"/>
      <c r="U1970" s="19"/>
      <c r="V1970" s="19"/>
      <c r="W1970" s="19"/>
      <c r="X1970" s="19"/>
      <c r="Y1970" s="19"/>
      <c r="Z1970" s="19"/>
      <c r="AA1970" s="19"/>
      <c r="AB1970" s="19"/>
      <c r="AC1970" s="19"/>
      <c r="AD1970" s="19"/>
      <c r="AE1970" s="19"/>
      <c r="AF1970" s="19"/>
      <c r="AG1970" s="19"/>
      <c r="AH1970" s="19"/>
      <c r="AI1970" s="19"/>
      <c r="AJ1970" s="19"/>
      <c r="AK1970" s="19"/>
      <c r="AL1970" s="19"/>
      <c r="AM1970" s="19"/>
      <c r="AN1970" s="19"/>
      <c r="AO1970" s="19"/>
      <c r="AP1970" s="19"/>
      <c r="AQ1970" s="19"/>
      <c r="AR1970" s="19"/>
      <c r="AS1970" s="19"/>
      <c r="AT1970" s="19"/>
      <c r="AU1970" s="19"/>
      <c r="AV1970" s="19"/>
      <c r="AW1970" s="19"/>
      <c r="AX1970" s="19"/>
      <c r="AY1970" s="19"/>
      <c r="AZ1970" s="19"/>
    </row>
    <row r="1971" spans="1:52" ht="15.75" customHeight="1">
      <c r="A1971" s="19"/>
      <c r="B1971" s="19"/>
      <c r="C1971" s="19"/>
      <c r="D1971" s="19"/>
      <c r="E1971" s="19"/>
      <c r="F1971" s="19"/>
      <c r="G1971" s="19"/>
      <c r="H1971" s="19"/>
      <c r="I1971" s="19"/>
      <c r="J1971" s="19"/>
      <c r="K1971" s="19"/>
      <c r="L1971" s="19"/>
      <c r="M1971" s="19"/>
      <c r="N1971" s="19"/>
      <c r="O1971" s="19"/>
      <c r="P1971" s="19"/>
      <c r="Q1971" s="19"/>
      <c r="R1971" s="19"/>
      <c r="S1971" s="19"/>
      <c r="T1971" s="19"/>
      <c r="U1971" s="19"/>
      <c r="V1971" s="19"/>
      <c r="W1971" s="19"/>
      <c r="X1971" s="19"/>
      <c r="Y1971" s="19"/>
      <c r="Z1971" s="19"/>
      <c r="AA1971" s="19"/>
      <c r="AB1971" s="19"/>
      <c r="AC1971" s="19"/>
      <c r="AD1971" s="19"/>
      <c r="AE1971" s="19"/>
      <c r="AF1971" s="19"/>
      <c r="AG1971" s="19"/>
      <c r="AH1971" s="19"/>
      <c r="AI1971" s="19"/>
      <c r="AJ1971" s="19"/>
      <c r="AK1971" s="19"/>
      <c r="AL1971" s="19"/>
      <c r="AM1971" s="19"/>
      <c r="AN1971" s="19"/>
      <c r="AO1971" s="19"/>
      <c r="AP1971" s="19"/>
      <c r="AQ1971" s="19"/>
      <c r="AR1971" s="19"/>
      <c r="AS1971" s="19"/>
      <c r="AT1971" s="19"/>
      <c r="AU1971" s="19"/>
      <c r="AV1971" s="19"/>
      <c r="AW1971" s="19"/>
      <c r="AX1971" s="19"/>
      <c r="AY1971" s="19"/>
      <c r="AZ1971" s="19"/>
    </row>
    <row r="1972" spans="1:52" ht="15.75" customHeight="1">
      <c r="A1972" s="19"/>
      <c r="B1972" s="19"/>
      <c r="C1972" s="19"/>
      <c r="D1972" s="19"/>
      <c r="E1972" s="19"/>
      <c r="F1972" s="19"/>
      <c r="G1972" s="19"/>
      <c r="H1972" s="19"/>
      <c r="I1972" s="19"/>
      <c r="J1972" s="19"/>
      <c r="K1972" s="19"/>
      <c r="L1972" s="19"/>
      <c r="M1972" s="19"/>
      <c r="N1972" s="19"/>
      <c r="O1972" s="19"/>
      <c r="P1972" s="19"/>
      <c r="Q1972" s="19"/>
      <c r="R1972" s="19"/>
      <c r="S1972" s="19"/>
      <c r="T1972" s="19"/>
      <c r="U1972" s="19"/>
      <c r="V1972" s="19"/>
      <c r="W1972" s="19"/>
      <c r="X1972" s="19"/>
      <c r="Y1972" s="19"/>
      <c r="Z1972" s="19"/>
      <c r="AA1972" s="19"/>
      <c r="AB1972" s="19"/>
      <c r="AC1972" s="19"/>
      <c r="AD1972" s="19"/>
      <c r="AE1972" s="19"/>
      <c r="AF1972" s="19"/>
      <c r="AG1972" s="19"/>
      <c r="AH1972" s="19"/>
      <c r="AI1972" s="19"/>
      <c r="AJ1972" s="19"/>
      <c r="AK1972" s="19"/>
      <c r="AL1972" s="19"/>
      <c r="AM1972" s="19"/>
      <c r="AN1972" s="19"/>
      <c r="AO1972" s="19"/>
      <c r="AP1972" s="19"/>
      <c r="AQ1972" s="19"/>
      <c r="AR1972" s="19"/>
      <c r="AS1972" s="19"/>
      <c r="AT1972" s="19"/>
      <c r="AU1972" s="19"/>
      <c r="AV1972" s="19"/>
      <c r="AW1972" s="19"/>
      <c r="AX1972" s="19"/>
      <c r="AY1972" s="19"/>
      <c r="AZ1972" s="19"/>
    </row>
    <row r="1973" spans="1:52" ht="15.75" customHeight="1">
      <c r="A1973" s="19"/>
      <c r="B1973" s="19"/>
      <c r="C1973" s="19"/>
      <c r="D1973" s="19"/>
      <c r="E1973" s="19"/>
      <c r="F1973" s="19"/>
      <c r="G1973" s="19"/>
      <c r="H1973" s="19"/>
      <c r="I1973" s="19"/>
      <c r="J1973" s="19"/>
      <c r="K1973" s="19"/>
      <c r="L1973" s="19"/>
      <c r="M1973" s="19"/>
      <c r="N1973" s="19"/>
      <c r="O1973" s="19"/>
      <c r="P1973" s="19"/>
      <c r="Q1973" s="19"/>
      <c r="R1973" s="19"/>
      <c r="S1973" s="19"/>
      <c r="T1973" s="19"/>
      <c r="U1973" s="19"/>
      <c r="V1973" s="19"/>
      <c r="W1973" s="19"/>
      <c r="X1973" s="19"/>
      <c r="Y1973" s="19"/>
      <c r="Z1973" s="19"/>
      <c r="AA1973" s="19"/>
      <c r="AB1973" s="19"/>
      <c r="AC1973" s="19"/>
      <c r="AD1973" s="19"/>
      <c r="AE1973" s="19"/>
      <c r="AF1973" s="19"/>
      <c r="AG1973" s="19"/>
      <c r="AH1973" s="19"/>
      <c r="AI1973" s="19"/>
      <c r="AJ1973" s="19"/>
      <c r="AK1973" s="19"/>
      <c r="AL1973" s="19"/>
      <c r="AM1973" s="19"/>
      <c r="AN1973" s="19"/>
      <c r="AO1973" s="19"/>
      <c r="AP1973" s="19"/>
      <c r="AQ1973" s="19"/>
      <c r="AR1973" s="19"/>
      <c r="AS1973" s="19"/>
      <c r="AT1973" s="19"/>
      <c r="AU1973" s="19"/>
      <c r="AV1973" s="19"/>
      <c r="AW1973" s="19"/>
      <c r="AX1973" s="19"/>
      <c r="AY1973" s="19"/>
      <c r="AZ1973" s="19"/>
    </row>
    <row r="1974" spans="1:52" ht="15.75" customHeight="1">
      <c r="A1974" s="19"/>
      <c r="B1974" s="19"/>
      <c r="C1974" s="19"/>
      <c r="D1974" s="19"/>
      <c r="E1974" s="19"/>
      <c r="F1974" s="19"/>
      <c r="G1974" s="19"/>
      <c r="H1974" s="19"/>
      <c r="I1974" s="19"/>
      <c r="J1974" s="19"/>
      <c r="K1974" s="19"/>
      <c r="L1974" s="19"/>
      <c r="M1974" s="19"/>
      <c r="N1974" s="19"/>
      <c r="O1974" s="19"/>
      <c r="P1974" s="19"/>
      <c r="Q1974" s="19"/>
      <c r="R1974" s="19"/>
      <c r="S1974" s="19"/>
      <c r="T1974" s="19"/>
      <c r="U1974" s="19"/>
      <c r="V1974" s="19"/>
      <c r="W1974" s="19"/>
      <c r="X1974" s="19"/>
      <c r="Y1974" s="19"/>
      <c r="Z1974" s="19"/>
      <c r="AA1974" s="19"/>
      <c r="AB1974" s="19"/>
      <c r="AC1974" s="19"/>
      <c r="AD1974" s="19"/>
      <c r="AE1974" s="19"/>
      <c r="AF1974" s="19"/>
      <c r="AG1974" s="19"/>
      <c r="AH1974" s="19"/>
      <c r="AI1974" s="19"/>
      <c r="AJ1974" s="19"/>
      <c r="AK1974" s="19"/>
      <c r="AL1974" s="19"/>
      <c r="AM1974" s="19"/>
      <c r="AN1974" s="19"/>
      <c r="AO1974" s="19"/>
      <c r="AP1974" s="19"/>
      <c r="AQ1974" s="19"/>
      <c r="AR1974" s="19"/>
      <c r="AS1974" s="19"/>
      <c r="AT1974" s="19"/>
      <c r="AU1974" s="19"/>
      <c r="AV1974" s="19"/>
      <c r="AW1974" s="19"/>
      <c r="AX1974" s="19"/>
      <c r="AY1974" s="19"/>
      <c r="AZ1974" s="19"/>
    </row>
    <row r="1975" spans="1:52" ht="15.75" customHeight="1">
      <c r="A1975" s="19"/>
      <c r="B1975" s="19"/>
      <c r="C1975" s="19"/>
      <c r="D1975" s="19"/>
      <c r="E1975" s="19"/>
      <c r="F1975" s="19"/>
      <c r="G1975" s="19"/>
      <c r="H1975" s="19"/>
      <c r="I1975" s="19"/>
      <c r="J1975" s="19"/>
      <c r="K1975" s="19"/>
      <c r="L1975" s="19"/>
      <c r="M1975" s="19"/>
      <c r="N1975" s="19"/>
      <c r="O1975" s="19"/>
      <c r="P1975" s="19"/>
      <c r="Q1975" s="19"/>
      <c r="R1975" s="19"/>
      <c r="S1975" s="19"/>
      <c r="T1975" s="19"/>
      <c r="U1975" s="19"/>
      <c r="V1975" s="19"/>
      <c r="W1975" s="19"/>
      <c r="X1975" s="19"/>
      <c r="Y1975" s="19"/>
      <c r="Z1975" s="19"/>
      <c r="AA1975" s="19"/>
      <c r="AB1975" s="19"/>
      <c r="AC1975" s="19"/>
      <c r="AD1975" s="19"/>
      <c r="AE1975" s="19"/>
      <c r="AF1975" s="19"/>
      <c r="AG1975" s="19"/>
      <c r="AH1975" s="19"/>
      <c r="AI1975" s="19"/>
      <c r="AJ1975" s="19"/>
      <c r="AK1975" s="19"/>
      <c r="AL1975" s="19"/>
      <c r="AM1975" s="19"/>
      <c r="AN1975" s="19"/>
      <c r="AO1975" s="19"/>
      <c r="AP1975" s="19"/>
      <c r="AQ1975" s="19"/>
      <c r="AR1975" s="19"/>
      <c r="AS1975" s="19"/>
      <c r="AT1975" s="19"/>
      <c r="AU1975" s="19"/>
      <c r="AV1975" s="19"/>
      <c r="AW1975" s="19"/>
      <c r="AX1975" s="19"/>
      <c r="AY1975" s="19"/>
      <c r="AZ1975" s="19"/>
    </row>
    <row r="1976" spans="1:52" ht="15.75" customHeight="1">
      <c r="A1976" s="19"/>
      <c r="B1976" s="19"/>
      <c r="C1976" s="19"/>
      <c r="D1976" s="19"/>
      <c r="E1976" s="19"/>
      <c r="F1976" s="19"/>
      <c r="G1976" s="19"/>
      <c r="H1976" s="19"/>
      <c r="I1976" s="19"/>
      <c r="J1976" s="19"/>
      <c r="K1976" s="19"/>
      <c r="L1976" s="19"/>
      <c r="M1976" s="19"/>
      <c r="N1976" s="19"/>
      <c r="O1976" s="19"/>
      <c r="P1976" s="19"/>
      <c r="Q1976" s="19"/>
      <c r="R1976" s="19"/>
      <c r="S1976" s="19"/>
      <c r="T1976" s="19"/>
      <c r="U1976" s="19"/>
      <c r="V1976" s="19"/>
      <c r="W1976" s="19"/>
      <c r="X1976" s="19"/>
      <c r="Y1976" s="19"/>
      <c r="Z1976" s="19"/>
      <c r="AA1976" s="19"/>
      <c r="AB1976" s="19"/>
      <c r="AC1976" s="19"/>
      <c r="AD1976" s="19"/>
      <c r="AE1976" s="19"/>
      <c r="AF1976" s="19"/>
      <c r="AG1976" s="19"/>
      <c r="AH1976" s="19"/>
      <c r="AI1976" s="19"/>
      <c r="AJ1976" s="19"/>
      <c r="AK1976" s="19"/>
      <c r="AL1976" s="19"/>
      <c r="AM1976" s="19"/>
      <c r="AN1976" s="19"/>
      <c r="AO1976" s="19"/>
      <c r="AP1976" s="19"/>
      <c r="AQ1976" s="19"/>
      <c r="AR1976" s="19"/>
      <c r="AS1976" s="19"/>
      <c r="AT1976" s="19"/>
      <c r="AU1976" s="19"/>
      <c r="AV1976" s="19"/>
      <c r="AW1976" s="19"/>
      <c r="AX1976" s="19"/>
      <c r="AY1976" s="19"/>
      <c r="AZ1976" s="19"/>
    </row>
    <row r="1977" spans="1:52" ht="15.75" customHeight="1">
      <c r="A1977" s="19"/>
      <c r="B1977" s="19"/>
      <c r="C1977" s="19"/>
      <c r="D1977" s="19"/>
      <c r="E1977" s="19"/>
      <c r="F1977" s="19"/>
      <c r="G1977" s="19"/>
      <c r="H1977" s="19"/>
      <c r="I1977" s="19"/>
      <c r="J1977" s="19"/>
      <c r="K1977" s="19"/>
      <c r="L1977" s="19"/>
      <c r="M1977" s="19"/>
      <c r="N1977" s="19"/>
      <c r="O1977" s="19"/>
      <c r="P1977" s="19"/>
      <c r="Q1977" s="19"/>
      <c r="R1977" s="19"/>
      <c r="S1977" s="19"/>
      <c r="T1977" s="19"/>
      <c r="U1977" s="19"/>
      <c r="V1977" s="19"/>
      <c r="W1977" s="19"/>
      <c r="X1977" s="19"/>
      <c r="Y1977" s="19"/>
      <c r="Z1977" s="19"/>
      <c r="AA1977" s="19"/>
      <c r="AB1977" s="19"/>
      <c r="AC1977" s="19"/>
      <c r="AD1977" s="19"/>
      <c r="AE1977" s="19"/>
      <c r="AF1977" s="19"/>
      <c r="AG1977" s="19"/>
      <c r="AH1977" s="19"/>
      <c r="AI1977" s="19"/>
      <c r="AJ1977" s="19"/>
      <c r="AK1977" s="19"/>
      <c r="AL1977" s="19"/>
      <c r="AM1977" s="19"/>
      <c r="AN1977" s="19"/>
      <c r="AO1977" s="19"/>
      <c r="AP1977" s="19"/>
      <c r="AQ1977" s="19"/>
      <c r="AR1977" s="19"/>
      <c r="AS1977" s="19"/>
      <c r="AT1977" s="19"/>
      <c r="AU1977" s="19"/>
      <c r="AV1977" s="19"/>
      <c r="AW1977" s="19"/>
      <c r="AX1977" s="19"/>
      <c r="AY1977" s="19"/>
      <c r="AZ1977" s="19"/>
    </row>
    <row r="1978" spans="1:52" ht="15.75" customHeight="1">
      <c r="A1978" s="19"/>
      <c r="B1978" s="19"/>
      <c r="C1978" s="19"/>
      <c r="D1978" s="19"/>
      <c r="E1978" s="19"/>
      <c r="F1978" s="19"/>
      <c r="G1978" s="19"/>
      <c r="H1978" s="19"/>
      <c r="I1978" s="19"/>
      <c r="J1978" s="19"/>
      <c r="K1978" s="19"/>
      <c r="L1978" s="19"/>
      <c r="M1978" s="19"/>
      <c r="N1978" s="19"/>
      <c r="O1978" s="19"/>
      <c r="P1978" s="19"/>
      <c r="Q1978" s="19"/>
      <c r="R1978" s="19"/>
      <c r="S1978" s="19"/>
      <c r="T1978" s="19"/>
      <c r="U1978" s="19"/>
      <c r="V1978" s="19"/>
      <c r="W1978" s="19"/>
      <c r="X1978" s="19"/>
      <c r="Y1978" s="19"/>
      <c r="Z1978" s="19"/>
      <c r="AA1978" s="19"/>
      <c r="AB1978" s="19"/>
      <c r="AC1978" s="19"/>
      <c r="AD1978" s="19"/>
      <c r="AE1978" s="19"/>
      <c r="AF1978" s="19"/>
      <c r="AG1978" s="19"/>
      <c r="AH1978" s="19"/>
      <c r="AI1978" s="19"/>
      <c r="AJ1978" s="19"/>
      <c r="AK1978" s="19"/>
      <c r="AL1978" s="19"/>
      <c r="AM1978" s="19"/>
      <c r="AN1978" s="19"/>
      <c r="AO1978" s="19"/>
      <c r="AP1978" s="19"/>
      <c r="AQ1978" s="19"/>
      <c r="AR1978" s="19"/>
      <c r="AS1978" s="19"/>
      <c r="AT1978" s="19"/>
      <c r="AU1978" s="19"/>
      <c r="AV1978" s="19"/>
      <c r="AW1978" s="19"/>
      <c r="AX1978" s="19"/>
      <c r="AY1978" s="19"/>
      <c r="AZ1978" s="19"/>
    </row>
    <row r="1979" spans="1:52" ht="15.75" customHeight="1">
      <c r="A1979" s="19"/>
      <c r="B1979" s="19"/>
      <c r="C1979" s="19"/>
      <c r="D1979" s="19"/>
      <c r="E1979" s="19"/>
      <c r="F1979" s="19"/>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row>
    <row r="1980" spans="1:52" ht="15.75" customHeight="1">
      <c r="A1980" s="19"/>
      <c r="B1980" s="19"/>
      <c r="C1980" s="19"/>
      <c r="D1980" s="19"/>
      <c r="E1980" s="19"/>
      <c r="F1980" s="19"/>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row>
    <row r="1981" spans="1:52" ht="15.75" customHeight="1">
      <c r="A1981" s="19"/>
      <c r="B1981" s="19"/>
      <c r="C1981" s="19"/>
      <c r="D1981" s="19"/>
      <c r="E1981" s="19"/>
      <c r="F1981" s="19"/>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row>
    <row r="1982" spans="1:52" ht="15.75" customHeight="1">
      <c r="A1982" s="19"/>
      <c r="B1982" s="19"/>
      <c r="C1982" s="19"/>
      <c r="D1982" s="19"/>
      <c r="E1982" s="19"/>
      <c r="F1982" s="19"/>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row>
    <row r="1983" spans="1:52" ht="15.75" customHeight="1">
      <c r="A1983" s="19"/>
      <c r="B1983" s="19"/>
      <c r="C1983" s="19"/>
      <c r="D1983" s="19"/>
      <c r="E1983" s="19"/>
      <c r="F1983" s="19"/>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row>
    <row r="1984" spans="1:52" ht="15.75" customHeight="1">
      <c r="A1984" s="19"/>
      <c r="B1984" s="19"/>
      <c r="C1984" s="19"/>
      <c r="D1984" s="19"/>
      <c r="E1984" s="19"/>
      <c r="F1984" s="19"/>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row>
    <row r="1985" spans="1:52" ht="15.75" customHeight="1">
      <c r="A1985" s="19"/>
      <c r="B1985" s="19"/>
      <c r="C1985" s="19"/>
      <c r="D1985" s="19"/>
      <c r="E1985" s="19"/>
      <c r="F1985" s="19"/>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row>
    <row r="1986" spans="1:52" ht="15.75" customHeight="1">
      <c r="A1986" s="19"/>
      <c r="B1986" s="19"/>
      <c r="C1986" s="19"/>
      <c r="D1986" s="19"/>
      <c r="E1986" s="19"/>
      <c r="F1986" s="19"/>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row>
    <row r="1987" spans="1:52" ht="15.75" customHeight="1">
      <c r="A1987" s="19"/>
      <c r="B1987" s="19"/>
      <c r="C1987" s="19"/>
      <c r="D1987" s="19"/>
      <c r="E1987" s="19"/>
      <c r="F1987" s="19"/>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row>
    <row r="1988" spans="1:52" ht="15.75" customHeight="1">
      <c r="A1988" s="19"/>
      <c r="B1988" s="19"/>
      <c r="C1988" s="19"/>
      <c r="D1988" s="19"/>
      <c r="E1988" s="19"/>
      <c r="F1988" s="19"/>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row>
    <row r="1989" spans="1:52" ht="15.75" customHeight="1">
      <c r="A1989" s="19"/>
      <c r="B1989" s="19"/>
      <c r="C1989" s="19"/>
      <c r="D1989" s="19"/>
      <c r="E1989" s="19"/>
      <c r="F1989" s="19"/>
      <c r="G1989" s="19"/>
      <c r="H1989" s="19"/>
      <c r="I1989" s="19"/>
      <c r="J1989" s="19"/>
      <c r="K1989" s="19"/>
      <c r="L1989" s="19"/>
      <c r="M1989" s="19"/>
      <c r="N1989" s="19"/>
      <c r="O1989" s="19"/>
      <c r="P1989" s="19"/>
      <c r="Q1989" s="19"/>
      <c r="R1989" s="19"/>
      <c r="S1989" s="19"/>
      <c r="T1989" s="19"/>
      <c r="U1989" s="19"/>
      <c r="V1989" s="19"/>
      <c r="W1989" s="19"/>
      <c r="X1989" s="19"/>
      <c r="Y1989" s="19"/>
      <c r="Z1989" s="19"/>
      <c r="AA1989" s="19"/>
      <c r="AB1989" s="19"/>
      <c r="AC1989" s="19"/>
      <c r="AD1989" s="19"/>
      <c r="AE1989" s="19"/>
      <c r="AF1989" s="19"/>
      <c r="AG1989" s="19"/>
      <c r="AH1989" s="19"/>
      <c r="AI1989" s="19"/>
      <c r="AJ1989" s="19"/>
      <c r="AK1989" s="19"/>
      <c r="AL1989" s="19"/>
      <c r="AM1989" s="19"/>
      <c r="AN1989" s="19"/>
      <c r="AO1989" s="19"/>
      <c r="AP1989" s="19"/>
      <c r="AQ1989" s="19"/>
      <c r="AR1989" s="19"/>
      <c r="AS1989" s="19"/>
      <c r="AT1989" s="19"/>
      <c r="AU1989" s="19"/>
      <c r="AV1989" s="19"/>
      <c r="AW1989" s="19"/>
      <c r="AX1989" s="19"/>
      <c r="AY1989" s="19"/>
      <c r="AZ1989" s="19"/>
    </row>
    <row r="1990" spans="1:52" ht="15.75" customHeight="1">
      <c r="A1990" s="19"/>
      <c r="B1990" s="19"/>
      <c r="C1990" s="19"/>
      <c r="D1990" s="19"/>
      <c r="E1990" s="19"/>
      <c r="F1990" s="19"/>
      <c r="G1990" s="19"/>
      <c r="H1990" s="19"/>
      <c r="I1990" s="19"/>
      <c r="J1990" s="19"/>
      <c r="K1990" s="19"/>
      <c r="L1990" s="19"/>
      <c r="M1990" s="19"/>
      <c r="N1990" s="19"/>
      <c r="O1990" s="19"/>
      <c r="P1990" s="19"/>
      <c r="Q1990" s="19"/>
      <c r="R1990" s="19"/>
      <c r="S1990" s="19"/>
      <c r="T1990" s="19"/>
      <c r="U1990" s="19"/>
      <c r="V1990" s="19"/>
      <c r="W1990" s="19"/>
      <c r="X1990" s="19"/>
      <c r="Y1990" s="19"/>
      <c r="Z1990" s="19"/>
      <c r="AA1990" s="19"/>
      <c r="AB1990" s="19"/>
      <c r="AC1990" s="19"/>
      <c r="AD1990" s="19"/>
      <c r="AE1990" s="19"/>
      <c r="AF1990" s="19"/>
      <c r="AG1990" s="19"/>
      <c r="AH1990" s="19"/>
      <c r="AI1990" s="19"/>
      <c r="AJ1990" s="19"/>
      <c r="AK1990" s="19"/>
      <c r="AL1990" s="19"/>
      <c r="AM1990" s="19"/>
      <c r="AN1990" s="19"/>
      <c r="AO1990" s="19"/>
      <c r="AP1990" s="19"/>
      <c r="AQ1990" s="19"/>
      <c r="AR1990" s="19"/>
      <c r="AS1990" s="19"/>
      <c r="AT1990" s="19"/>
      <c r="AU1990" s="19"/>
      <c r="AV1990" s="19"/>
      <c r="AW1990" s="19"/>
      <c r="AX1990" s="19"/>
      <c r="AY1990" s="19"/>
      <c r="AZ1990" s="19"/>
    </row>
    <row r="1991" spans="1:52" ht="15.75" customHeight="1">
      <c r="A1991" s="19"/>
      <c r="B1991" s="19"/>
      <c r="C1991" s="19"/>
      <c r="D1991" s="19"/>
      <c r="E1991" s="19"/>
      <c r="F1991" s="19"/>
      <c r="G1991" s="19"/>
      <c r="H1991" s="19"/>
      <c r="I1991" s="19"/>
      <c r="J1991" s="19"/>
      <c r="K1991" s="19"/>
      <c r="L1991" s="19"/>
      <c r="M1991" s="19"/>
      <c r="N1991" s="19"/>
      <c r="O1991" s="19"/>
      <c r="P1991" s="19"/>
      <c r="Q1991" s="19"/>
      <c r="R1991" s="19"/>
      <c r="S1991" s="19"/>
      <c r="T1991" s="19"/>
      <c r="U1991" s="19"/>
      <c r="V1991" s="19"/>
      <c r="W1991" s="19"/>
      <c r="X1991" s="19"/>
      <c r="Y1991" s="19"/>
      <c r="Z1991" s="19"/>
      <c r="AA1991" s="19"/>
      <c r="AB1991" s="19"/>
      <c r="AC1991" s="19"/>
      <c r="AD1991" s="19"/>
      <c r="AE1991" s="19"/>
      <c r="AF1991" s="19"/>
      <c r="AG1991" s="19"/>
      <c r="AH1991" s="19"/>
      <c r="AI1991" s="19"/>
      <c r="AJ1991" s="19"/>
      <c r="AK1991" s="19"/>
      <c r="AL1991" s="19"/>
      <c r="AM1991" s="19"/>
      <c r="AN1991" s="19"/>
      <c r="AO1991" s="19"/>
      <c r="AP1991" s="19"/>
      <c r="AQ1991" s="19"/>
      <c r="AR1991" s="19"/>
      <c r="AS1991" s="19"/>
      <c r="AT1991" s="19"/>
      <c r="AU1991" s="19"/>
      <c r="AV1991" s="19"/>
      <c r="AW1991" s="19"/>
      <c r="AX1991" s="19"/>
      <c r="AY1991" s="19"/>
      <c r="AZ1991" s="19"/>
    </row>
    <row r="1992" spans="1:52" ht="15.75" customHeight="1">
      <c r="A1992" s="19"/>
      <c r="B1992" s="19"/>
      <c r="C1992" s="19"/>
      <c r="D1992" s="19"/>
      <c r="E1992" s="19"/>
      <c r="F1992" s="19"/>
      <c r="G1992" s="19"/>
      <c r="H1992" s="19"/>
      <c r="I1992" s="19"/>
      <c r="J1992" s="19"/>
      <c r="K1992" s="19"/>
      <c r="L1992" s="19"/>
      <c r="M1992" s="19"/>
      <c r="N1992" s="19"/>
      <c r="O1992" s="19"/>
      <c r="P1992" s="19"/>
      <c r="Q1992" s="19"/>
      <c r="R1992" s="19"/>
      <c r="S1992" s="19"/>
      <c r="T1992" s="19"/>
      <c r="U1992" s="19"/>
      <c r="V1992" s="19"/>
      <c r="W1992" s="19"/>
      <c r="X1992" s="19"/>
      <c r="Y1992" s="19"/>
      <c r="Z1992" s="19"/>
      <c r="AA1992" s="19"/>
      <c r="AB1992" s="19"/>
      <c r="AC1992" s="19"/>
      <c r="AD1992" s="19"/>
      <c r="AE1992" s="19"/>
      <c r="AF1992" s="19"/>
      <c r="AG1992" s="19"/>
      <c r="AH1992" s="19"/>
      <c r="AI1992" s="19"/>
      <c r="AJ1992" s="19"/>
      <c r="AK1992" s="19"/>
      <c r="AL1992" s="19"/>
      <c r="AM1992" s="19"/>
      <c r="AN1992" s="19"/>
      <c r="AO1992" s="19"/>
      <c r="AP1992" s="19"/>
      <c r="AQ1992" s="19"/>
      <c r="AR1992" s="19"/>
      <c r="AS1992" s="19"/>
      <c r="AT1992" s="19"/>
      <c r="AU1992" s="19"/>
      <c r="AV1992" s="19"/>
      <c r="AW1992" s="19"/>
      <c r="AX1992" s="19"/>
      <c r="AY1992" s="19"/>
      <c r="AZ1992" s="19"/>
    </row>
    <row r="1993" spans="1:52" ht="15.75" customHeight="1">
      <c r="A1993" s="19"/>
      <c r="B1993" s="19"/>
      <c r="C1993" s="19"/>
      <c r="D1993" s="19"/>
      <c r="E1993" s="19"/>
      <c r="F1993" s="19"/>
      <c r="G1993" s="19"/>
      <c r="H1993" s="19"/>
      <c r="I1993" s="19"/>
      <c r="J1993" s="19"/>
      <c r="K1993" s="19"/>
      <c r="L1993" s="19"/>
      <c r="M1993" s="19"/>
      <c r="N1993" s="19"/>
      <c r="O1993" s="19"/>
      <c r="P1993" s="19"/>
      <c r="Q1993" s="19"/>
      <c r="R1993" s="19"/>
      <c r="S1993" s="19"/>
      <c r="T1993" s="19"/>
      <c r="U1993" s="19"/>
      <c r="V1993" s="19"/>
      <c r="W1993" s="19"/>
      <c r="X1993" s="19"/>
      <c r="Y1993" s="19"/>
      <c r="Z1993" s="19"/>
      <c r="AA1993" s="19"/>
      <c r="AB1993" s="19"/>
      <c r="AC1993" s="19"/>
      <c r="AD1993" s="19"/>
      <c r="AE1993" s="19"/>
      <c r="AF1993" s="19"/>
      <c r="AG1993" s="19"/>
      <c r="AH1993" s="19"/>
      <c r="AI1993" s="19"/>
      <c r="AJ1993" s="19"/>
      <c r="AK1993" s="19"/>
      <c r="AL1993" s="19"/>
      <c r="AM1993" s="19"/>
      <c r="AN1993" s="19"/>
      <c r="AO1993" s="19"/>
      <c r="AP1993" s="19"/>
      <c r="AQ1993" s="19"/>
      <c r="AR1993" s="19"/>
      <c r="AS1993" s="19"/>
      <c r="AT1993" s="19"/>
      <c r="AU1993" s="19"/>
      <c r="AV1993" s="19"/>
      <c r="AW1993" s="19"/>
      <c r="AX1993" s="19"/>
      <c r="AY1993" s="19"/>
      <c r="AZ1993" s="19"/>
    </row>
    <row r="1994" spans="1:52" ht="15.75" customHeight="1">
      <c r="A1994" s="19"/>
      <c r="B1994" s="19"/>
      <c r="C1994" s="19"/>
      <c r="D1994" s="19"/>
      <c r="E1994" s="19"/>
      <c r="F1994" s="19"/>
      <c r="G1994" s="19"/>
      <c r="H1994" s="19"/>
      <c r="I1994" s="19"/>
      <c r="J1994" s="19"/>
      <c r="K1994" s="19"/>
      <c r="L1994" s="19"/>
      <c r="M1994" s="19"/>
      <c r="N1994" s="19"/>
      <c r="O1994" s="19"/>
      <c r="P1994" s="19"/>
      <c r="Q1994" s="19"/>
      <c r="R1994" s="19"/>
      <c r="S1994" s="19"/>
      <c r="T1994" s="19"/>
      <c r="U1994" s="19"/>
      <c r="V1994" s="19"/>
      <c r="W1994" s="19"/>
      <c r="X1994" s="19"/>
      <c r="Y1994" s="19"/>
      <c r="Z1994" s="19"/>
      <c r="AA1994" s="19"/>
      <c r="AB1994" s="19"/>
      <c r="AC1994" s="19"/>
      <c r="AD1994" s="19"/>
      <c r="AE1994" s="19"/>
      <c r="AF1994" s="19"/>
      <c r="AG1994" s="19"/>
      <c r="AH1994" s="19"/>
      <c r="AI1994" s="19"/>
      <c r="AJ1994" s="19"/>
      <c r="AK1994" s="19"/>
      <c r="AL1994" s="19"/>
      <c r="AM1994" s="19"/>
      <c r="AN1994" s="19"/>
      <c r="AO1994" s="19"/>
      <c r="AP1994" s="19"/>
      <c r="AQ1994" s="19"/>
      <c r="AR1994" s="19"/>
      <c r="AS1994" s="19"/>
      <c r="AT1994" s="19"/>
      <c r="AU1994" s="19"/>
      <c r="AV1994" s="19"/>
      <c r="AW1994" s="19"/>
      <c r="AX1994" s="19"/>
      <c r="AY1994" s="19"/>
      <c r="AZ1994" s="19"/>
    </row>
    <row r="1995" spans="1:52" ht="15.75" customHeight="1">
      <c r="A1995" s="19"/>
      <c r="B1995" s="19"/>
      <c r="C1995" s="19"/>
      <c r="D1995" s="19"/>
      <c r="E1995" s="19"/>
      <c r="F1995" s="19"/>
      <c r="G1995" s="19"/>
      <c r="H1995" s="19"/>
      <c r="I1995" s="19"/>
      <c r="J1995" s="19"/>
      <c r="K1995" s="19"/>
      <c r="L1995" s="19"/>
      <c r="M1995" s="19"/>
      <c r="N1995" s="19"/>
      <c r="O1995" s="19"/>
      <c r="P1995" s="19"/>
      <c r="Q1995" s="19"/>
      <c r="R1995" s="19"/>
      <c r="S1995" s="19"/>
      <c r="T1995" s="19"/>
      <c r="U1995" s="19"/>
      <c r="V1995" s="19"/>
      <c r="W1995" s="19"/>
      <c r="X1995" s="19"/>
      <c r="Y1995" s="19"/>
      <c r="Z1995" s="19"/>
      <c r="AA1995" s="19"/>
      <c r="AB1995" s="19"/>
      <c r="AC1995" s="19"/>
      <c r="AD1995" s="19"/>
      <c r="AE1995" s="19"/>
      <c r="AF1995" s="19"/>
      <c r="AG1995" s="19"/>
      <c r="AH1995" s="19"/>
      <c r="AI1995" s="19"/>
      <c r="AJ1995" s="19"/>
      <c r="AK1995" s="19"/>
      <c r="AL1995" s="19"/>
      <c r="AM1995" s="19"/>
      <c r="AN1995" s="19"/>
      <c r="AO1995" s="19"/>
      <c r="AP1995" s="19"/>
      <c r="AQ1995" s="19"/>
      <c r="AR1995" s="19"/>
      <c r="AS1995" s="19"/>
      <c r="AT1995" s="19"/>
      <c r="AU1995" s="19"/>
      <c r="AV1995" s="19"/>
      <c r="AW1995" s="19"/>
      <c r="AX1995" s="19"/>
      <c r="AY1995" s="19"/>
      <c r="AZ1995" s="19"/>
    </row>
    <row r="1996" spans="1:52" ht="15.75" customHeight="1">
      <c r="A1996" s="19"/>
      <c r="B1996" s="19"/>
      <c r="C1996" s="19"/>
      <c r="D1996" s="19"/>
      <c r="E1996" s="19"/>
      <c r="F1996" s="19"/>
      <c r="G1996" s="19"/>
      <c r="H1996" s="19"/>
      <c r="I1996" s="19"/>
      <c r="J1996" s="19"/>
      <c r="K1996" s="19"/>
      <c r="L1996" s="19"/>
      <c r="M1996" s="19"/>
      <c r="N1996" s="19"/>
      <c r="O1996" s="19"/>
      <c r="P1996" s="19"/>
      <c r="Q1996" s="19"/>
      <c r="R1996" s="19"/>
      <c r="S1996" s="19"/>
      <c r="T1996" s="19"/>
      <c r="U1996" s="19"/>
      <c r="V1996" s="19"/>
      <c r="W1996" s="19"/>
      <c r="X1996" s="19"/>
      <c r="Y1996" s="19"/>
      <c r="Z1996" s="19"/>
      <c r="AA1996" s="19"/>
      <c r="AB1996" s="19"/>
      <c r="AC1996" s="19"/>
      <c r="AD1996" s="19"/>
      <c r="AE1996" s="19"/>
      <c r="AF1996" s="19"/>
      <c r="AG1996" s="19"/>
      <c r="AH1996" s="19"/>
      <c r="AI1996" s="19"/>
      <c r="AJ1996" s="19"/>
      <c r="AK1996" s="19"/>
      <c r="AL1996" s="19"/>
      <c r="AM1996" s="19"/>
      <c r="AN1996" s="19"/>
      <c r="AO1996" s="19"/>
      <c r="AP1996" s="19"/>
      <c r="AQ1996" s="19"/>
      <c r="AR1996" s="19"/>
      <c r="AS1996" s="19"/>
      <c r="AT1996" s="19"/>
      <c r="AU1996" s="19"/>
      <c r="AV1996" s="19"/>
      <c r="AW1996" s="19"/>
      <c r="AX1996" s="19"/>
      <c r="AY1996" s="19"/>
      <c r="AZ1996" s="19"/>
    </row>
    <row r="1997" spans="1:52" ht="15.75" customHeight="1">
      <c r="A1997" s="19"/>
      <c r="B1997" s="19"/>
      <c r="C1997" s="19"/>
      <c r="D1997" s="19"/>
      <c r="E1997" s="19"/>
      <c r="F1997" s="19"/>
      <c r="G1997" s="19"/>
      <c r="H1997" s="19"/>
      <c r="I1997" s="19"/>
      <c r="J1997" s="19"/>
      <c r="K1997" s="19"/>
      <c r="L1997" s="19"/>
      <c r="M1997" s="19"/>
      <c r="N1997" s="19"/>
      <c r="O1997" s="19"/>
      <c r="P1997" s="19"/>
      <c r="Q1997" s="19"/>
      <c r="R1997" s="19"/>
      <c r="S1997" s="19"/>
      <c r="T1997" s="19"/>
      <c r="U1997" s="19"/>
      <c r="V1997" s="19"/>
      <c r="W1997" s="19"/>
      <c r="X1997" s="19"/>
      <c r="Y1997" s="19"/>
      <c r="Z1997" s="19"/>
      <c r="AA1997" s="19"/>
      <c r="AB1997" s="19"/>
      <c r="AC1997" s="19"/>
      <c r="AD1997" s="19"/>
      <c r="AE1997" s="19"/>
      <c r="AF1997" s="19"/>
      <c r="AG1997" s="19"/>
      <c r="AH1997" s="19"/>
      <c r="AI1997" s="19"/>
      <c r="AJ1997" s="19"/>
      <c r="AK1997" s="19"/>
      <c r="AL1997" s="19"/>
      <c r="AM1997" s="19"/>
      <c r="AN1997" s="19"/>
      <c r="AO1997" s="19"/>
      <c r="AP1997" s="19"/>
      <c r="AQ1997" s="19"/>
      <c r="AR1997" s="19"/>
      <c r="AS1997" s="19"/>
      <c r="AT1997" s="19"/>
      <c r="AU1997" s="19"/>
      <c r="AV1997" s="19"/>
      <c r="AW1997" s="19"/>
      <c r="AX1997" s="19"/>
      <c r="AY1997" s="19"/>
      <c r="AZ1997" s="19"/>
    </row>
    <row r="1998" spans="1:52" ht="15.75" customHeight="1">
      <c r="A1998" s="19"/>
      <c r="B1998" s="19"/>
      <c r="C1998" s="19"/>
      <c r="D1998" s="19"/>
      <c r="E1998" s="19"/>
      <c r="F1998" s="19"/>
      <c r="G1998" s="19"/>
      <c r="H1998" s="19"/>
      <c r="I1998" s="19"/>
      <c r="J1998" s="19"/>
      <c r="K1998" s="19"/>
      <c r="L1998" s="19"/>
      <c r="M1998" s="19"/>
      <c r="N1998" s="19"/>
      <c r="O1998" s="19"/>
      <c r="P1998" s="19"/>
      <c r="Q1998" s="19"/>
      <c r="R1998" s="19"/>
      <c r="S1998" s="19"/>
      <c r="T1998" s="19"/>
      <c r="U1998" s="19"/>
      <c r="V1998" s="19"/>
      <c r="W1998" s="19"/>
      <c r="X1998" s="19"/>
      <c r="Y1998" s="19"/>
      <c r="Z1998" s="19"/>
      <c r="AA1998" s="19"/>
      <c r="AB1998" s="19"/>
      <c r="AC1998" s="19"/>
      <c r="AD1998" s="19"/>
      <c r="AE1998" s="19"/>
      <c r="AF1998" s="19"/>
      <c r="AG1998" s="19"/>
      <c r="AH1998" s="19"/>
      <c r="AI1998" s="19"/>
      <c r="AJ1998" s="19"/>
      <c r="AK1998" s="19"/>
      <c r="AL1998" s="19"/>
      <c r="AM1998" s="19"/>
      <c r="AN1998" s="19"/>
      <c r="AO1998" s="19"/>
      <c r="AP1998" s="19"/>
      <c r="AQ1998" s="19"/>
      <c r="AR1998" s="19"/>
      <c r="AS1998" s="19"/>
      <c r="AT1998" s="19"/>
      <c r="AU1998" s="19"/>
      <c r="AV1998" s="19"/>
      <c r="AW1998" s="19"/>
      <c r="AX1998" s="19"/>
      <c r="AY1998" s="19"/>
      <c r="AZ1998" s="19"/>
    </row>
    <row r="1999" spans="1:52" ht="15.75" customHeight="1">
      <c r="A1999" s="19"/>
      <c r="B1999" s="19"/>
      <c r="C1999" s="19"/>
      <c r="D1999" s="19"/>
      <c r="E1999" s="19"/>
      <c r="F1999" s="19"/>
      <c r="G1999" s="19"/>
      <c r="H1999" s="19"/>
      <c r="I1999" s="19"/>
      <c r="J1999" s="19"/>
      <c r="K1999" s="19"/>
      <c r="L1999" s="19"/>
      <c r="M1999" s="19"/>
      <c r="N1999" s="19"/>
      <c r="O1999" s="19"/>
      <c r="P1999" s="19"/>
      <c r="Q1999" s="19"/>
      <c r="R1999" s="19"/>
      <c r="S1999" s="19"/>
      <c r="T1999" s="19"/>
      <c r="U1999" s="19"/>
      <c r="V1999" s="19"/>
      <c r="W1999" s="19"/>
      <c r="X1999" s="19"/>
      <c r="Y1999" s="19"/>
      <c r="Z1999" s="19"/>
      <c r="AA1999" s="19"/>
      <c r="AB1999" s="19"/>
      <c r="AC1999" s="19"/>
      <c r="AD1999" s="19"/>
      <c r="AE1999" s="19"/>
      <c r="AF1999" s="19"/>
      <c r="AG1999" s="19"/>
      <c r="AH1999" s="19"/>
      <c r="AI1999" s="19"/>
      <c r="AJ1999" s="19"/>
      <c r="AK1999" s="19"/>
      <c r="AL1999" s="19"/>
      <c r="AM1999" s="19"/>
      <c r="AN1999" s="19"/>
      <c r="AO1999" s="19"/>
      <c r="AP1999" s="19"/>
      <c r="AQ1999" s="19"/>
      <c r="AR1999" s="19"/>
      <c r="AS1999" s="19"/>
      <c r="AT1999" s="19"/>
      <c r="AU1999" s="19"/>
      <c r="AV1999" s="19"/>
      <c r="AW1999" s="19"/>
      <c r="AX1999" s="19"/>
      <c r="AY1999" s="19"/>
      <c r="AZ1999" s="19"/>
    </row>
    <row r="2000" spans="1:52" ht="15.75" customHeight="1">
      <c r="A2000" s="19"/>
      <c r="B2000" s="19"/>
      <c r="C2000" s="19"/>
      <c r="D2000" s="19"/>
      <c r="E2000" s="19"/>
      <c r="F2000" s="19"/>
      <c r="G2000" s="19"/>
      <c r="H2000" s="19"/>
      <c r="I2000" s="19"/>
      <c r="J2000" s="19"/>
      <c r="K2000" s="19"/>
      <c r="L2000" s="19"/>
      <c r="M2000" s="19"/>
      <c r="N2000" s="19"/>
      <c r="O2000" s="19"/>
      <c r="P2000" s="19"/>
      <c r="Q2000" s="19"/>
      <c r="R2000" s="19"/>
      <c r="S2000" s="19"/>
      <c r="T2000" s="19"/>
      <c r="U2000" s="19"/>
      <c r="V2000" s="19"/>
      <c r="W2000" s="19"/>
      <c r="X2000" s="19"/>
      <c r="Y2000" s="19"/>
      <c r="Z2000" s="19"/>
      <c r="AA2000" s="19"/>
      <c r="AB2000" s="19"/>
      <c r="AC2000" s="19"/>
      <c r="AD2000" s="19"/>
      <c r="AE2000" s="19"/>
      <c r="AF2000" s="19"/>
      <c r="AG2000" s="19"/>
      <c r="AH2000" s="19"/>
      <c r="AI2000" s="19"/>
      <c r="AJ2000" s="19"/>
      <c r="AK2000" s="19"/>
      <c r="AL2000" s="19"/>
      <c r="AM2000" s="19"/>
      <c r="AN2000" s="19"/>
      <c r="AO2000" s="19"/>
      <c r="AP2000" s="19"/>
      <c r="AQ2000" s="19"/>
      <c r="AR2000" s="19"/>
      <c r="AS2000" s="19"/>
      <c r="AT2000" s="19"/>
      <c r="AU2000" s="19"/>
      <c r="AV2000" s="19"/>
      <c r="AW2000" s="19"/>
      <c r="AX2000" s="19"/>
      <c r="AY2000" s="19"/>
      <c r="AZ2000" s="19"/>
    </row>
  </sheetData>
  <sheetProtection formatCells="0" formatColumns="0" formatRows="0" sort="0" autoFilter="0"/>
  <protectedRanges>
    <protectedRange sqref="A2:XFD1048576" name="Range1"/>
  </protectedRanges>
  <autoFilter ref="A1:AE1"/>
  <dataValidations count="6">
    <dataValidation type="list" allowBlank="1" showErrorMessage="1" sqref="N2:N2000 P2:P2000">
      <formula1>"0.0,0.125,1.5,2.5,6.0,9.0,14.0"</formula1>
    </dataValidation>
    <dataValidation type="list" allowBlank="1" sqref="J2:J2000">
      <formula1>Units!$A$2:$A$85</formula1>
    </dataValidation>
    <dataValidation type="list" allowBlank="1" sqref="E2:E2000">
      <formula1>'State Code definition'!$B$2:$B$38</formula1>
    </dataValidation>
    <dataValidation type="list" allowBlank="1" sqref="F2:F2000">
      <formula1>'Data Validation'!$A$2:$A$3</formula1>
    </dataValidation>
    <dataValidation type="list" allowBlank="1" showErrorMessage="1" sqref="R2:R2000">
      <formula1>"0.0,0.25,3.0,5.0,12.0,18.0,28.0"</formula1>
    </dataValidation>
    <dataValidation type="list" allowBlank="1" sqref="V2:W2000">
      <formula1>'Data Validation'!$C$2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C16" sqref="C16:D16"/>
    </sheetView>
  </sheetViews>
  <sheetFormatPr defaultColWidth="14.453125" defaultRowHeight="15" customHeight="1"/>
  <cols>
    <col min="1" max="16" width="10.81640625" customWidth="1"/>
    <col min="17" max="26" width="10.726562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45" customHeight="1">
      <c r="A3" s="3"/>
      <c r="B3" s="52"/>
      <c r="C3" s="49"/>
      <c r="D3" s="49"/>
      <c r="E3" s="49"/>
      <c r="F3" s="2"/>
      <c r="G3" s="2"/>
      <c r="H3" s="2"/>
      <c r="I3" s="2"/>
      <c r="J3" s="53" t="str">
        <f>HYPERLINK("https://gst.cleartax.in/","Go to GST Software")</f>
        <v>Go to GST Software</v>
      </c>
      <c r="K3" s="47"/>
      <c r="L3" s="47"/>
      <c r="M3" s="54"/>
      <c r="N3" s="3"/>
      <c r="O3" s="3"/>
      <c r="P3" s="3"/>
      <c r="Q3" s="3"/>
      <c r="R3" s="3"/>
      <c r="S3" s="3"/>
      <c r="T3" s="3"/>
      <c r="U3" s="3"/>
      <c r="V3" s="3"/>
      <c r="W3" s="3"/>
      <c r="X3" s="3"/>
      <c r="Y3" s="3"/>
      <c r="Z3" s="3"/>
    </row>
    <row r="4" spans="1:26" ht="21.75" customHeight="1">
      <c r="A4" s="2"/>
      <c r="B4" s="2"/>
      <c r="C4" s="2"/>
      <c r="D4" s="2"/>
      <c r="E4" s="2"/>
      <c r="F4" s="2"/>
      <c r="G4" s="2"/>
      <c r="H4" s="2"/>
      <c r="I4" s="2"/>
      <c r="J4" s="2"/>
      <c r="K4" s="2"/>
      <c r="L4" s="2"/>
      <c r="M4" s="2"/>
      <c r="N4" s="2"/>
      <c r="O4" s="2"/>
      <c r="P4" s="2"/>
      <c r="Q4" s="2"/>
      <c r="R4" s="2"/>
      <c r="S4" s="2"/>
      <c r="T4" s="2"/>
      <c r="U4" s="2"/>
      <c r="V4" s="2"/>
      <c r="W4" s="2"/>
      <c r="X4" s="2"/>
      <c r="Y4" s="2"/>
      <c r="Z4" s="2"/>
    </row>
    <row r="5" spans="1:26" ht="30" customHeight="1">
      <c r="A5" s="15"/>
      <c r="B5" s="55" t="s">
        <v>82</v>
      </c>
      <c r="C5" s="47"/>
      <c r="D5" s="47"/>
      <c r="E5" s="47"/>
      <c r="F5" s="47"/>
      <c r="G5" s="47"/>
      <c r="H5" s="47"/>
      <c r="I5" s="47"/>
      <c r="J5" s="47"/>
      <c r="K5" s="47"/>
      <c r="L5" s="47"/>
      <c r="M5" s="47"/>
      <c r="N5" s="56" t="str">
        <f>HYPERLINK("https://cleartax.in/s/gst-excel-templates","Download Other / Latest Excel Templates")</f>
        <v>Download Other / Latest Excel Templates</v>
      </c>
      <c r="O5" s="49"/>
      <c r="P5" s="49"/>
      <c r="Q5" s="15"/>
      <c r="R5" s="15"/>
      <c r="S5" s="15"/>
      <c r="T5" s="15"/>
      <c r="U5" s="15"/>
      <c r="V5" s="15"/>
      <c r="W5" s="15"/>
      <c r="X5" s="15"/>
      <c r="Y5" s="15"/>
      <c r="Z5" s="15"/>
    </row>
    <row r="6" spans="1:26" ht="21.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48" t="s">
        <v>90</v>
      </c>
      <c r="C7" s="49"/>
      <c r="D7" s="49"/>
      <c r="E7" s="49"/>
      <c r="F7" s="49"/>
      <c r="G7" s="49"/>
      <c r="H7" s="49"/>
      <c r="I7" s="49"/>
      <c r="J7" s="49"/>
      <c r="K7" s="49"/>
      <c r="L7" s="49"/>
      <c r="M7" s="49"/>
      <c r="N7" s="2"/>
      <c r="O7" s="2"/>
      <c r="P7" s="2"/>
      <c r="Q7" s="2"/>
      <c r="R7" s="2"/>
      <c r="S7" s="2"/>
      <c r="T7" s="2"/>
      <c r="U7" s="2"/>
      <c r="V7" s="2"/>
      <c r="W7" s="2"/>
      <c r="X7" s="2"/>
      <c r="Y7" s="2"/>
      <c r="Z7" s="2"/>
    </row>
    <row r="8" spans="1:26" ht="36" customHeight="1">
      <c r="A8" s="2"/>
      <c r="B8" s="59" t="s">
        <v>92</v>
      </c>
      <c r="C8" s="49"/>
      <c r="D8" s="49"/>
      <c r="E8" s="49"/>
      <c r="F8" s="49"/>
      <c r="G8" s="49"/>
      <c r="H8" s="49"/>
      <c r="I8" s="49"/>
      <c r="J8" s="49"/>
      <c r="K8" s="49"/>
      <c r="L8" s="20"/>
      <c r="M8" s="20"/>
      <c r="N8" s="2"/>
      <c r="O8" s="2"/>
      <c r="P8" s="2"/>
      <c r="Q8" s="2"/>
      <c r="R8" s="2"/>
      <c r="S8" s="2"/>
      <c r="T8" s="2"/>
      <c r="U8" s="2"/>
      <c r="V8" s="2"/>
      <c r="W8" s="2"/>
      <c r="X8" s="2"/>
      <c r="Y8" s="2"/>
      <c r="Z8" s="2"/>
    </row>
    <row r="9" spans="1:26" ht="27" customHeight="1">
      <c r="A9" s="2"/>
      <c r="B9" s="2" t="s">
        <v>93</v>
      </c>
      <c r="C9" s="2"/>
      <c r="D9" s="2"/>
      <c r="E9" s="2"/>
      <c r="F9" s="2"/>
      <c r="G9" s="2"/>
      <c r="H9" s="2"/>
      <c r="I9" s="2"/>
      <c r="J9" s="2"/>
      <c r="K9" s="2"/>
      <c r="L9" s="21"/>
      <c r="M9" s="21"/>
      <c r="N9" s="2"/>
      <c r="O9" s="2"/>
      <c r="P9" s="2"/>
      <c r="Q9" s="2"/>
      <c r="R9" s="2"/>
      <c r="S9" s="2"/>
      <c r="T9" s="2"/>
      <c r="U9" s="2"/>
      <c r="V9" s="2"/>
      <c r="W9" s="2"/>
      <c r="X9" s="2"/>
      <c r="Y9" s="2"/>
      <c r="Z9" s="2"/>
    </row>
    <row r="10" spans="1:26" ht="21.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c r="A11" s="2"/>
      <c r="B11" s="48" t="s">
        <v>100</v>
      </c>
      <c r="C11" s="49"/>
      <c r="D11" s="49"/>
      <c r="E11" s="49"/>
      <c r="F11" s="49"/>
      <c r="G11" s="49"/>
      <c r="H11" s="49"/>
      <c r="I11" s="49"/>
      <c r="J11" s="49"/>
      <c r="K11" s="49"/>
      <c r="L11" s="49"/>
      <c r="M11" s="49"/>
      <c r="N11" s="2"/>
      <c r="O11" s="2"/>
      <c r="P11" s="2"/>
      <c r="Q11" s="2"/>
      <c r="R11" s="2"/>
      <c r="S11" s="2"/>
      <c r="T11" s="2"/>
      <c r="U11" s="2"/>
      <c r="V11" s="2"/>
      <c r="W11" s="2"/>
      <c r="X11" s="2"/>
      <c r="Y11" s="2"/>
      <c r="Z11" s="2"/>
    </row>
    <row r="12" spans="1:26" ht="21.75" customHeight="1">
      <c r="A12" s="2"/>
      <c r="B12" s="22" t="s">
        <v>106</v>
      </c>
      <c r="C12" s="50" t="s">
        <v>112</v>
      </c>
      <c r="D12" s="51"/>
      <c r="E12" s="51"/>
      <c r="F12" s="51"/>
      <c r="G12" s="51"/>
      <c r="H12" s="51"/>
      <c r="I12" s="51"/>
      <c r="J12" s="51"/>
      <c r="K12" s="51"/>
      <c r="L12" s="51"/>
      <c r="M12" s="51"/>
      <c r="N12" s="2"/>
      <c r="O12" s="2"/>
      <c r="P12" s="2"/>
      <c r="Q12" s="2"/>
      <c r="R12" s="2"/>
      <c r="S12" s="2"/>
      <c r="T12" s="2"/>
      <c r="U12" s="2"/>
      <c r="V12" s="2"/>
      <c r="W12" s="2"/>
      <c r="X12" s="2"/>
      <c r="Y12" s="2"/>
      <c r="Z12" s="2"/>
    </row>
    <row r="13" spans="1:26" ht="21.75" customHeight="1">
      <c r="A13" s="2"/>
      <c r="B13" s="24"/>
      <c r="C13" s="57" t="s">
        <v>121</v>
      </c>
      <c r="D13" s="49"/>
      <c r="E13" s="49"/>
      <c r="F13" s="49"/>
      <c r="G13" s="49"/>
      <c r="H13" s="49"/>
      <c r="I13" s="49"/>
      <c r="J13" s="49"/>
      <c r="K13" s="49"/>
      <c r="L13" s="49"/>
      <c r="M13" s="49"/>
      <c r="N13" s="2"/>
      <c r="O13" s="2"/>
      <c r="P13" s="2"/>
      <c r="Q13" s="2"/>
      <c r="R13" s="2"/>
      <c r="S13" s="2"/>
      <c r="T13" s="2"/>
      <c r="U13" s="2"/>
      <c r="V13" s="2"/>
      <c r="W13" s="2"/>
      <c r="X13" s="2"/>
      <c r="Y13" s="2"/>
      <c r="Z13" s="2"/>
    </row>
    <row r="14" spans="1:26" ht="21.75" customHeight="1">
      <c r="A14" s="2"/>
      <c r="B14" s="26"/>
      <c r="C14" s="50" t="s">
        <v>127</v>
      </c>
      <c r="D14" s="51"/>
      <c r="E14" s="51"/>
      <c r="F14" s="51"/>
      <c r="G14" s="51"/>
      <c r="H14" s="51"/>
      <c r="I14" s="51"/>
      <c r="J14" s="51"/>
      <c r="K14" s="51"/>
      <c r="L14" s="51"/>
      <c r="M14" s="51"/>
      <c r="N14" s="2"/>
      <c r="O14" s="2"/>
      <c r="P14" s="2"/>
      <c r="Q14" s="2"/>
      <c r="R14" s="2"/>
      <c r="S14" s="2"/>
      <c r="T14" s="2"/>
      <c r="U14" s="2"/>
      <c r="V14" s="2"/>
      <c r="W14" s="2"/>
      <c r="X14" s="2"/>
      <c r="Y14" s="2"/>
      <c r="Z14" s="2"/>
    </row>
    <row r="15" spans="1:26" ht="21.75" customHeight="1">
      <c r="A15" s="2"/>
      <c r="B15" s="26"/>
      <c r="C15" s="45" t="s">
        <v>128</v>
      </c>
      <c r="D15" s="23"/>
      <c r="E15" s="23"/>
      <c r="F15" s="23"/>
      <c r="G15" s="23"/>
      <c r="H15" s="23"/>
      <c r="I15" s="23"/>
      <c r="J15" s="23"/>
      <c r="K15" s="23"/>
      <c r="L15" s="23"/>
      <c r="M15" s="23"/>
      <c r="N15" s="2"/>
      <c r="O15" s="2"/>
      <c r="P15" s="2"/>
      <c r="Q15" s="2"/>
      <c r="R15" s="2"/>
      <c r="S15" s="2"/>
      <c r="T15" s="2"/>
      <c r="U15" s="2"/>
      <c r="V15" s="2"/>
      <c r="W15" s="2"/>
      <c r="X15" s="2"/>
      <c r="Y15" s="2"/>
      <c r="Z15" s="2"/>
    </row>
    <row r="16" spans="1:26" ht="21.75" customHeight="1">
      <c r="A16" s="2"/>
      <c r="B16" s="26"/>
      <c r="C16" s="50" t="s">
        <v>129</v>
      </c>
      <c r="D16" s="51"/>
      <c r="E16" s="28"/>
      <c r="F16" s="28"/>
      <c r="G16" s="28"/>
      <c r="H16" s="28"/>
      <c r="I16" s="28"/>
      <c r="J16" s="28"/>
      <c r="K16" s="28"/>
      <c r="L16" s="30"/>
      <c r="M16" s="30"/>
      <c r="N16" s="2"/>
      <c r="O16" s="2"/>
      <c r="P16" s="2"/>
      <c r="Q16" s="2"/>
      <c r="R16" s="2"/>
      <c r="S16" s="2"/>
      <c r="T16" s="2"/>
      <c r="U16" s="2"/>
      <c r="V16" s="2"/>
      <c r="W16" s="2"/>
      <c r="X16" s="2"/>
      <c r="Y16" s="2"/>
      <c r="Z16" s="2"/>
    </row>
    <row r="17" spans="1:26" ht="21.75" customHeight="1">
      <c r="A17" s="2"/>
      <c r="B17" s="26"/>
      <c r="C17" s="31"/>
      <c r="D17" s="31"/>
      <c r="E17" s="28"/>
      <c r="F17" s="28"/>
      <c r="G17" s="28"/>
      <c r="H17" s="28"/>
      <c r="I17" s="28"/>
      <c r="J17" s="28"/>
      <c r="K17" s="28"/>
      <c r="L17" s="30"/>
      <c r="M17" s="30"/>
      <c r="N17" s="2"/>
      <c r="O17" s="2"/>
      <c r="P17" s="2"/>
      <c r="Q17" s="2"/>
      <c r="R17" s="2"/>
      <c r="S17" s="2"/>
      <c r="T17" s="2"/>
      <c r="U17" s="2"/>
      <c r="V17" s="2"/>
      <c r="W17" s="2"/>
      <c r="X17" s="2"/>
      <c r="Y17" s="2"/>
      <c r="Z17" s="2"/>
    </row>
    <row r="18" spans="1:26" ht="21.75" customHeight="1">
      <c r="A18" s="2"/>
      <c r="B18" s="22" t="s">
        <v>131</v>
      </c>
      <c r="C18" s="58" t="s">
        <v>132</v>
      </c>
      <c r="D18" s="49"/>
      <c r="E18" s="49"/>
      <c r="F18" s="49"/>
      <c r="G18" s="49"/>
      <c r="H18" s="49"/>
      <c r="I18" s="49"/>
      <c r="J18" s="49"/>
      <c r="K18" s="49"/>
      <c r="L18" s="2"/>
      <c r="M18" s="2"/>
      <c r="N18" s="2"/>
      <c r="O18" s="2"/>
      <c r="P18" s="2"/>
      <c r="Q18" s="2"/>
      <c r="R18" s="2"/>
      <c r="S18" s="2"/>
      <c r="T18" s="2"/>
      <c r="U18" s="2"/>
      <c r="V18" s="2"/>
      <c r="W18" s="2"/>
      <c r="X18" s="2"/>
      <c r="Y18" s="2"/>
      <c r="Z18" s="2"/>
    </row>
    <row r="19" spans="1:26" ht="21.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1.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6.75" customHeight="1">
      <c r="A22" s="2"/>
      <c r="B22" s="46" t="str">
        <f>HYPERLINK("https://cleartax.in/s/gstr-3b","Read our guide to GSTR-3B here")</f>
        <v>Read our guide to GSTR-3B here</v>
      </c>
      <c r="C22" s="47"/>
      <c r="D22" s="47"/>
      <c r="E22" s="47"/>
      <c r="F22" s="47"/>
      <c r="G22" s="47"/>
      <c r="H22" s="47"/>
      <c r="I22" s="47"/>
      <c r="J22" s="47"/>
      <c r="K22" s="47"/>
      <c r="L22" s="47"/>
      <c r="M22" s="47"/>
      <c r="N22" s="2"/>
      <c r="O22" s="2"/>
      <c r="P22" s="2"/>
      <c r="Q22" s="2"/>
      <c r="R22" s="2"/>
      <c r="S22" s="2"/>
      <c r="T22" s="2"/>
      <c r="U22" s="2"/>
      <c r="V22" s="2"/>
      <c r="W22" s="2"/>
      <c r="X22" s="2"/>
      <c r="Y22" s="2"/>
      <c r="Z22" s="2"/>
    </row>
    <row r="23" spans="1:26" ht="21.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N5:P5"/>
    <mergeCell ref="C12:M12"/>
    <mergeCell ref="C13:M13"/>
    <mergeCell ref="C18:K18"/>
    <mergeCell ref="C16:D16"/>
    <mergeCell ref="B8:K8"/>
    <mergeCell ref="B22:M22"/>
    <mergeCell ref="B11:M11"/>
    <mergeCell ref="C14:M14"/>
    <mergeCell ref="B7:M7"/>
    <mergeCell ref="B3:E3"/>
    <mergeCell ref="J3:M3"/>
    <mergeCell ref="B5:M5"/>
  </mergeCells>
  <hyperlinks>
    <hyperlink ref="C12:M12" location="'GSTR1 Advance Receipt'!A1" display="Enter all your Advance Receipt data here"/>
    <hyperlink ref="C14:M14" location="'Explanation of Advance Receipt'!A1" display="Explanation of Advance Receipt"/>
    <hyperlink ref="C15" location="'Example Entries'!A1" display="Example Entries for your reference"/>
    <hyperlink ref="C16:D16"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1000"/>
  <sheetViews>
    <sheetView workbookViewId="0">
      <pane ySplit="1" topLeftCell="A2" activePane="bottomLeft" state="frozen"/>
      <selection pane="bottomLeft" activeCell="B3" sqref="B3"/>
    </sheetView>
  </sheetViews>
  <sheetFormatPr defaultColWidth="14.453125" defaultRowHeight="15" customHeight="1"/>
  <cols>
    <col min="1" max="1" width="33.453125" customWidth="1"/>
    <col min="2" max="2" width="24.08984375" customWidth="1"/>
    <col min="3" max="3" width="44.7265625" customWidth="1"/>
    <col min="4" max="4" width="28.7265625" customWidth="1"/>
    <col min="5" max="5" width="21.453125" customWidth="1"/>
    <col min="6" max="6" width="44" customWidth="1"/>
    <col min="7" max="16" width="14.453125" customWidth="1"/>
  </cols>
  <sheetData>
    <row r="1" spans="1:16" ht="23.25" customHeight="1">
      <c r="A1" s="1" t="s">
        <v>0</v>
      </c>
      <c r="B1" s="4" t="s">
        <v>1</v>
      </c>
      <c r="C1" s="4" t="s">
        <v>3</v>
      </c>
      <c r="D1" s="4" t="s">
        <v>4</v>
      </c>
      <c r="E1" s="4" t="s">
        <v>5</v>
      </c>
      <c r="F1" s="6" t="s">
        <v>6</v>
      </c>
      <c r="G1" s="7"/>
      <c r="H1" s="7"/>
      <c r="I1" s="7"/>
      <c r="J1" s="7"/>
      <c r="K1" s="7"/>
      <c r="L1" s="7"/>
      <c r="M1" s="7"/>
      <c r="N1" s="7"/>
      <c r="O1" s="7"/>
      <c r="P1" s="7"/>
    </row>
    <row r="2" spans="1:16" ht="15.75" customHeight="1">
      <c r="A2" s="8" t="s">
        <v>2</v>
      </c>
      <c r="B2" s="10" t="s">
        <v>9</v>
      </c>
      <c r="C2" s="10" t="s">
        <v>13</v>
      </c>
      <c r="D2" s="10" t="s">
        <v>14</v>
      </c>
      <c r="E2" s="10" t="s">
        <v>15</v>
      </c>
      <c r="F2" s="10"/>
    </row>
    <row r="3" spans="1:16" ht="15.75" customHeight="1">
      <c r="A3" s="8" t="s">
        <v>7</v>
      </c>
      <c r="B3" s="10" t="s">
        <v>9</v>
      </c>
      <c r="C3" s="10" t="s">
        <v>16</v>
      </c>
      <c r="D3" s="10" t="s">
        <v>17</v>
      </c>
      <c r="E3" s="10" t="s">
        <v>18</v>
      </c>
      <c r="F3" s="10" t="s">
        <v>19</v>
      </c>
    </row>
    <row r="4" spans="1:16" ht="15.75" customHeight="1">
      <c r="A4" s="12" t="s">
        <v>8</v>
      </c>
      <c r="B4" s="10" t="s">
        <v>9</v>
      </c>
      <c r="C4" s="10" t="s">
        <v>37</v>
      </c>
      <c r="D4" s="10" t="s">
        <v>39</v>
      </c>
      <c r="E4" s="10" t="s">
        <v>41</v>
      </c>
      <c r="F4" s="10" t="s">
        <v>44</v>
      </c>
    </row>
    <row r="5" spans="1:16" ht="15.75" customHeight="1">
      <c r="A5" s="12" t="s">
        <v>10</v>
      </c>
      <c r="B5" s="10" t="s">
        <v>47</v>
      </c>
      <c r="C5" s="10" t="s">
        <v>49</v>
      </c>
      <c r="D5" s="10" t="s">
        <v>51</v>
      </c>
      <c r="E5" s="10" t="s">
        <v>52</v>
      </c>
      <c r="F5" s="10"/>
    </row>
    <row r="6" spans="1:16" ht="15.75" customHeight="1">
      <c r="A6" s="8" t="s">
        <v>11</v>
      </c>
      <c r="B6" s="10" t="s">
        <v>9</v>
      </c>
      <c r="C6" s="10" t="s">
        <v>53</v>
      </c>
      <c r="D6" s="10" t="s">
        <v>54</v>
      </c>
      <c r="E6" s="10" t="s">
        <v>55</v>
      </c>
      <c r="F6" s="10" t="s">
        <v>56</v>
      </c>
    </row>
    <row r="7" spans="1:16" ht="15.75" customHeight="1">
      <c r="A7" s="13" t="s">
        <v>12</v>
      </c>
      <c r="B7" s="10" t="s">
        <v>57</v>
      </c>
      <c r="C7" s="10" t="s">
        <v>58</v>
      </c>
      <c r="D7" s="10" t="s">
        <v>59</v>
      </c>
      <c r="E7" s="10" t="s">
        <v>60</v>
      </c>
      <c r="F7" s="10"/>
    </row>
    <row r="8" spans="1:16" ht="15.75" customHeight="1">
      <c r="A8" s="13" t="s">
        <v>20</v>
      </c>
      <c r="B8" s="10" t="s">
        <v>57</v>
      </c>
      <c r="C8" s="10" t="s">
        <v>61</v>
      </c>
      <c r="D8" s="10" t="s">
        <v>62</v>
      </c>
      <c r="E8" s="10" t="s">
        <v>63</v>
      </c>
      <c r="F8" s="10" t="s">
        <v>64</v>
      </c>
    </row>
    <row r="9" spans="1:16" ht="15.75" customHeight="1">
      <c r="A9" s="13" t="s">
        <v>21</v>
      </c>
      <c r="B9" s="10" t="s">
        <v>57</v>
      </c>
      <c r="C9" s="10" t="s">
        <v>65</v>
      </c>
      <c r="D9" s="10" t="s">
        <v>66</v>
      </c>
      <c r="E9" s="10" t="s">
        <v>67</v>
      </c>
      <c r="F9" s="10" t="s">
        <v>68</v>
      </c>
    </row>
    <row r="10" spans="1:16" ht="15.75" customHeight="1">
      <c r="A10" s="13" t="s">
        <v>22</v>
      </c>
      <c r="B10" s="10" t="s">
        <v>57</v>
      </c>
      <c r="C10" s="10" t="s">
        <v>69</v>
      </c>
      <c r="D10" s="10" t="s">
        <v>70</v>
      </c>
      <c r="E10" s="10" t="s">
        <v>71</v>
      </c>
      <c r="F10" s="10"/>
    </row>
    <row r="11" spans="1:16" ht="15.75" customHeight="1">
      <c r="A11" s="13" t="s">
        <v>23</v>
      </c>
      <c r="B11" s="10" t="s">
        <v>57</v>
      </c>
      <c r="C11" s="10" t="s">
        <v>72</v>
      </c>
      <c r="D11" s="10" t="s">
        <v>73</v>
      </c>
      <c r="E11" s="10" t="s">
        <v>74</v>
      </c>
      <c r="F11" s="10"/>
    </row>
    <row r="12" spans="1:16" ht="15.75" customHeight="1">
      <c r="A12" s="13" t="s">
        <v>24</v>
      </c>
      <c r="B12" s="10" t="s">
        <v>57</v>
      </c>
      <c r="C12" s="10" t="s">
        <v>75</v>
      </c>
      <c r="D12" s="10" t="s">
        <v>70</v>
      </c>
      <c r="E12" s="10" t="s">
        <v>76</v>
      </c>
      <c r="F12" s="10"/>
    </row>
    <row r="13" spans="1:16" ht="15.75" customHeight="1">
      <c r="A13" s="13" t="s">
        <v>25</v>
      </c>
      <c r="B13" s="10" t="s">
        <v>77</v>
      </c>
      <c r="C13" s="10" t="s">
        <v>79</v>
      </c>
      <c r="D13" s="10" t="s">
        <v>70</v>
      </c>
      <c r="E13" s="10" t="s">
        <v>80</v>
      </c>
      <c r="F13" s="10"/>
    </row>
    <row r="14" spans="1:16" ht="15.75" customHeight="1">
      <c r="A14" s="8" t="s">
        <v>26</v>
      </c>
      <c r="B14" s="10" t="s">
        <v>9</v>
      </c>
      <c r="C14" s="10" t="s">
        <v>81</v>
      </c>
      <c r="D14" s="10" t="s">
        <v>70</v>
      </c>
      <c r="E14" s="10">
        <f>E10*E12-E13</f>
        <v>35500</v>
      </c>
      <c r="F14" s="10"/>
    </row>
    <row r="15" spans="1:16" ht="15.75" customHeight="1">
      <c r="A15" s="12" t="s">
        <v>27</v>
      </c>
      <c r="B15" s="10" t="s">
        <v>83</v>
      </c>
      <c r="C15" s="10" t="s">
        <v>84</v>
      </c>
      <c r="D15" s="10" t="s">
        <v>70</v>
      </c>
      <c r="E15" s="10" t="s">
        <v>85</v>
      </c>
      <c r="F15" s="10"/>
    </row>
    <row r="16" spans="1:16" ht="15.75" customHeight="1">
      <c r="A16" s="12" t="s">
        <v>28</v>
      </c>
      <c r="B16" s="10" t="s">
        <v>83</v>
      </c>
      <c r="C16" s="10" t="s">
        <v>28</v>
      </c>
      <c r="D16" s="10" t="s">
        <v>70</v>
      </c>
      <c r="E16" s="10">
        <f>E15*E14/100</f>
        <v>3195</v>
      </c>
      <c r="F16" s="10"/>
    </row>
    <row r="17" spans="1:6" ht="15.75" customHeight="1">
      <c r="A17" s="12" t="s">
        <v>29</v>
      </c>
      <c r="B17" s="10" t="s">
        <v>83</v>
      </c>
      <c r="C17" s="10" t="s">
        <v>86</v>
      </c>
      <c r="D17" s="10" t="s">
        <v>70</v>
      </c>
      <c r="E17" s="10" t="s">
        <v>85</v>
      </c>
      <c r="F17" s="10"/>
    </row>
    <row r="18" spans="1:6" ht="15.75" customHeight="1">
      <c r="A18" s="12" t="s">
        <v>30</v>
      </c>
      <c r="B18" s="10" t="s">
        <v>83</v>
      </c>
      <c r="C18" s="10" t="s">
        <v>87</v>
      </c>
      <c r="D18" s="10" t="s">
        <v>70</v>
      </c>
      <c r="E18" s="10">
        <f>E14*E17/100</f>
        <v>3195</v>
      </c>
      <c r="F18" s="10"/>
    </row>
    <row r="19" spans="1:6" ht="15.75" customHeight="1">
      <c r="A19" s="12" t="s">
        <v>31</v>
      </c>
      <c r="B19" s="10" t="s">
        <v>83</v>
      </c>
      <c r="C19" s="10" t="s">
        <v>88</v>
      </c>
      <c r="D19" s="10" t="s">
        <v>70</v>
      </c>
      <c r="E19" s="10" t="s">
        <v>89</v>
      </c>
      <c r="F19" s="10"/>
    </row>
    <row r="20" spans="1:6" ht="15.75" customHeight="1">
      <c r="A20" s="12" t="s">
        <v>32</v>
      </c>
      <c r="B20" s="10" t="s">
        <v>83</v>
      </c>
      <c r="C20" s="10" t="s">
        <v>32</v>
      </c>
      <c r="D20" s="10" t="s">
        <v>70</v>
      </c>
      <c r="E20" s="10">
        <f>E14*E19/100</f>
        <v>6390</v>
      </c>
      <c r="F20" s="10"/>
    </row>
    <row r="21" spans="1:6" ht="15.75" customHeight="1">
      <c r="A21" s="13" t="s">
        <v>33</v>
      </c>
      <c r="B21" s="10" t="s">
        <v>57</v>
      </c>
      <c r="C21" s="10" t="s">
        <v>91</v>
      </c>
      <c r="D21" s="10" t="s">
        <v>70</v>
      </c>
      <c r="E21" s="10" t="s">
        <v>71</v>
      </c>
      <c r="F21" s="10"/>
    </row>
    <row r="22" spans="1:6" ht="15.75" customHeight="1">
      <c r="A22" s="12" t="s">
        <v>34</v>
      </c>
      <c r="B22" s="10" t="s">
        <v>83</v>
      </c>
      <c r="C22" s="10" t="s">
        <v>34</v>
      </c>
      <c r="D22" s="10" t="s">
        <v>70</v>
      </c>
      <c r="E22" s="10">
        <f>E14*E21/100</f>
        <v>710</v>
      </c>
      <c r="F22" s="10"/>
    </row>
    <row r="23" spans="1:6" ht="15.75" customHeight="1">
      <c r="A23" s="12" t="s">
        <v>35</v>
      </c>
      <c r="B23" s="10" t="s">
        <v>83</v>
      </c>
      <c r="C23" s="10" t="s">
        <v>94</v>
      </c>
      <c r="D23" s="10" t="s">
        <v>95</v>
      </c>
      <c r="E23" s="10" t="s">
        <v>96</v>
      </c>
      <c r="F23" s="10" t="s">
        <v>97</v>
      </c>
    </row>
    <row r="24" spans="1:6" ht="15.75" customHeight="1">
      <c r="A24" s="12" t="s">
        <v>36</v>
      </c>
      <c r="B24" s="10" t="s">
        <v>98</v>
      </c>
      <c r="C24" s="10" t="s">
        <v>99</v>
      </c>
      <c r="D24" s="10" t="s">
        <v>95</v>
      </c>
      <c r="E24" s="10" t="s">
        <v>96</v>
      </c>
      <c r="F24" s="10"/>
    </row>
    <row r="25" spans="1:6" ht="15.75" customHeight="1">
      <c r="A25" s="12" t="s">
        <v>38</v>
      </c>
      <c r="B25" s="10" t="s">
        <v>101</v>
      </c>
      <c r="C25" s="10" t="s">
        <v>102</v>
      </c>
      <c r="D25" s="10" t="s">
        <v>103</v>
      </c>
      <c r="E25" s="10" t="s">
        <v>104</v>
      </c>
      <c r="F25" s="10" t="s">
        <v>105</v>
      </c>
    </row>
    <row r="26" spans="1:6" ht="15.75" customHeight="1">
      <c r="A26" s="12" t="s">
        <v>40</v>
      </c>
      <c r="B26" s="10" t="s">
        <v>101</v>
      </c>
      <c r="C26" s="10" t="s">
        <v>107</v>
      </c>
      <c r="D26" s="10" t="s">
        <v>17</v>
      </c>
      <c r="E26" s="10" t="s">
        <v>108</v>
      </c>
      <c r="F26" s="10"/>
    </row>
    <row r="27" spans="1:6" ht="15.75" customHeight="1">
      <c r="A27" s="12" t="s">
        <v>42</v>
      </c>
      <c r="B27" s="10" t="s">
        <v>109</v>
      </c>
      <c r="C27" s="10" t="s">
        <v>110</v>
      </c>
      <c r="D27" s="10" t="s">
        <v>111</v>
      </c>
      <c r="E27" s="10" t="s">
        <v>52</v>
      </c>
      <c r="F27" s="10"/>
    </row>
    <row r="28" spans="1:6" ht="15.75" customHeight="1">
      <c r="A28" s="13" t="s">
        <v>43</v>
      </c>
      <c r="B28" s="10" t="s">
        <v>57</v>
      </c>
      <c r="C28" s="10" t="s">
        <v>113</v>
      </c>
      <c r="D28" s="10" t="s">
        <v>111</v>
      </c>
      <c r="E28" s="10" t="s">
        <v>52</v>
      </c>
      <c r="F28" s="10"/>
    </row>
    <row r="29" spans="1:6" ht="15.75" customHeight="1">
      <c r="A29" s="13" t="s">
        <v>45</v>
      </c>
      <c r="B29" s="10" t="s">
        <v>114</v>
      </c>
      <c r="C29" s="10" t="s">
        <v>115</v>
      </c>
      <c r="D29" s="10" t="s">
        <v>116</v>
      </c>
      <c r="E29" s="10" t="s">
        <v>117</v>
      </c>
      <c r="F29" s="10"/>
    </row>
    <row r="30" spans="1:6" ht="15.75" customHeight="1">
      <c r="A30" s="13" t="s">
        <v>46</v>
      </c>
      <c r="B30" s="10" t="s">
        <v>114</v>
      </c>
      <c r="C30" s="10" t="s">
        <v>118</v>
      </c>
      <c r="D30" s="10" t="s">
        <v>119</v>
      </c>
      <c r="E30" s="10" t="s">
        <v>120</v>
      </c>
      <c r="F30" s="10"/>
    </row>
    <row r="31" spans="1:6" ht="15.75" customHeight="1">
      <c r="A31" s="13" t="s">
        <v>48</v>
      </c>
      <c r="B31" s="10" t="s">
        <v>114</v>
      </c>
      <c r="C31" s="10" t="s">
        <v>122</v>
      </c>
      <c r="D31" s="10" t="s">
        <v>123</v>
      </c>
      <c r="E31" s="10" t="s">
        <v>124</v>
      </c>
      <c r="F31" s="10"/>
    </row>
    <row r="32" spans="1:6" ht="15.75" customHeight="1">
      <c r="A32" s="12" t="s">
        <v>50</v>
      </c>
      <c r="B32" s="10" t="s">
        <v>57</v>
      </c>
      <c r="C32" s="10" t="s">
        <v>125</v>
      </c>
      <c r="D32" s="10" t="s">
        <v>95</v>
      </c>
      <c r="E32" s="10" t="s">
        <v>96</v>
      </c>
      <c r="F32" s="10"/>
    </row>
    <row r="33" spans="1:6" ht="15.75" customHeight="1">
      <c r="A33" s="25"/>
      <c r="B33" s="25"/>
      <c r="C33" s="25"/>
      <c r="D33" s="25"/>
      <c r="E33" s="25"/>
      <c r="F33" s="25"/>
    </row>
    <row r="34" spans="1:6" ht="15.75" customHeight="1">
      <c r="A34" s="25"/>
      <c r="B34" s="25"/>
      <c r="C34" s="25"/>
      <c r="D34" s="25"/>
      <c r="E34" s="25"/>
      <c r="F34" s="25"/>
    </row>
    <row r="35" spans="1:6" ht="15.75" customHeight="1">
      <c r="A35" s="25"/>
      <c r="B35" s="25"/>
      <c r="C35" s="25"/>
      <c r="D35" s="25"/>
      <c r="E35" s="25"/>
      <c r="F35" s="25"/>
    </row>
    <row r="36" spans="1:6" ht="15.75" customHeight="1">
      <c r="A36" s="27" t="s">
        <v>126</v>
      </c>
      <c r="B36" s="27"/>
      <c r="C36" s="27"/>
      <c r="D36" s="25"/>
      <c r="E36" s="25"/>
      <c r="F36" s="25"/>
    </row>
    <row r="37" spans="1:6" ht="15.75" customHeight="1">
      <c r="A37" s="29" t="s">
        <v>130</v>
      </c>
      <c r="B37" s="29"/>
      <c r="C37" s="29"/>
      <c r="D37" s="25"/>
      <c r="E37" s="25"/>
      <c r="F37" s="25"/>
    </row>
    <row r="38" spans="1:6" ht="15.75" customHeight="1">
      <c r="A38" s="25"/>
      <c r="B38" s="25"/>
      <c r="C38" s="25"/>
      <c r="D38" s="25"/>
      <c r="E38" s="25"/>
      <c r="F38" s="25"/>
    </row>
    <row r="39" spans="1:6" ht="15.75" customHeight="1">
      <c r="A39" s="25"/>
      <c r="B39" s="25"/>
      <c r="C39" s="25"/>
      <c r="D39" s="25"/>
      <c r="E39" s="25"/>
      <c r="F39" s="25"/>
    </row>
    <row r="40" spans="1:6" ht="15.75" customHeight="1">
      <c r="A40" s="25"/>
      <c r="B40" s="25"/>
      <c r="C40" s="25"/>
      <c r="D40" s="25"/>
      <c r="E40" s="25"/>
      <c r="F40" s="25"/>
    </row>
    <row r="41" spans="1:6" ht="15.75" customHeight="1">
      <c r="A41" s="25"/>
      <c r="B41" s="25"/>
      <c r="C41" s="25"/>
      <c r="D41" s="25"/>
      <c r="E41" s="25"/>
      <c r="F41" s="25"/>
    </row>
    <row r="42" spans="1:6" ht="15.75" customHeight="1">
      <c r="A42" s="25"/>
      <c r="B42" s="25"/>
      <c r="C42" s="25"/>
      <c r="D42" s="25"/>
      <c r="E42" s="25"/>
      <c r="F42" s="25"/>
    </row>
    <row r="43" spans="1:6" ht="15.75" customHeight="1">
      <c r="A43" s="25"/>
      <c r="B43" s="25"/>
      <c r="C43" s="25"/>
      <c r="D43" s="25"/>
      <c r="E43" s="25"/>
      <c r="F43" s="25"/>
    </row>
    <row r="44" spans="1:6" ht="15.75" customHeight="1">
      <c r="A44" s="25"/>
      <c r="B44" s="25"/>
      <c r="C44" s="25"/>
      <c r="D44" s="25"/>
      <c r="E44" s="25"/>
      <c r="F44" s="25"/>
    </row>
    <row r="45" spans="1:6" ht="15.75" customHeight="1">
      <c r="A45" s="25"/>
      <c r="B45" s="25"/>
      <c r="C45" s="25"/>
      <c r="D45" s="25"/>
      <c r="E45" s="25"/>
      <c r="F45" s="25"/>
    </row>
    <row r="46" spans="1:6" ht="15.75" customHeight="1">
      <c r="A46" s="25"/>
      <c r="B46" s="25"/>
      <c r="C46" s="25"/>
      <c r="D46" s="25"/>
      <c r="E46" s="25"/>
      <c r="F46" s="25"/>
    </row>
    <row r="47" spans="1:6" ht="15.75" customHeight="1">
      <c r="A47" s="25"/>
      <c r="B47" s="25"/>
      <c r="C47" s="25"/>
      <c r="D47" s="25"/>
      <c r="E47" s="25"/>
      <c r="F47" s="25"/>
    </row>
    <row r="48" spans="1:6" ht="15.75" customHeight="1">
      <c r="A48" s="25"/>
      <c r="B48" s="25"/>
      <c r="C48" s="25"/>
      <c r="D48" s="25"/>
      <c r="E48" s="25"/>
      <c r="F48" s="25"/>
    </row>
    <row r="49" spans="1:6" ht="15.75" customHeight="1">
      <c r="A49" s="25"/>
      <c r="B49" s="25"/>
      <c r="C49" s="25"/>
      <c r="D49" s="25"/>
      <c r="E49" s="25"/>
      <c r="F49" s="25"/>
    </row>
    <row r="50" spans="1:6" ht="15.75" customHeight="1">
      <c r="A50" s="25"/>
      <c r="B50" s="25"/>
      <c r="C50" s="25"/>
      <c r="D50" s="25"/>
      <c r="E50" s="25"/>
      <c r="F50" s="25"/>
    </row>
    <row r="51" spans="1:6" ht="15.75" customHeight="1">
      <c r="A51" s="25"/>
      <c r="B51" s="25"/>
      <c r="C51" s="25"/>
      <c r="D51" s="25"/>
      <c r="E51" s="25"/>
      <c r="F51" s="25"/>
    </row>
    <row r="52" spans="1:6" ht="15.75" customHeight="1">
      <c r="A52" s="25"/>
      <c r="B52" s="25"/>
      <c r="C52" s="25"/>
      <c r="D52" s="25"/>
      <c r="E52" s="25"/>
      <c r="F52" s="25"/>
    </row>
    <row r="53" spans="1:6" ht="15.75" customHeight="1">
      <c r="A53" s="25"/>
      <c r="B53" s="25"/>
      <c r="C53" s="25"/>
      <c r="D53" s="25"/>
      <c r="E53" s="25"/>
      <c r="F53" s="25"/>
    </row>
    <row r="54" spans="1:6" ht="15.75" customHeight="1">
      <c r="A54" s="25"/>
      <c r="B54" s="25"/>
      <c r="C54" s="25"/>
      <c r="D54" s="25"/>
      <c r="E54" s="25"/>
      <c r="F54" s="25"/>
    </row>
    <row r="55" spans="1:6" ht="15.75" customHeight="1">
      <c r="A55" s="25"/>
      <c r="B55" s="25"/>
      <c r="C55" s="25"/>
      <c r="D55" s="25"/>
      <c r="E55" s="25"/>
      <c r="F55" s="25"/>
    </row>
    <row r="56" spans="1:6" ht="15.75" customHeight="1">
      <c r="A56" s="25"/>
      <c r="B56" s="25"/>
      <c r="C56" s="25"/>
      <c r="D56" s="25"/>
      <c r="E56" s="25"/>
      <c r="F56" s="25"/>
    </row>
    <row r="57" spans="1:6" ht="15.75" customHeight="1">
      <c r="A57" s="25"/>
      <c r="B57" s="25"/>
      <c r="C57" s="25"/>
      <c r="D57" s="25"/>
      <c r="E57" s="25"/>
      <c r="F57" s="25"/>
    </row>
    <row r="58" spans="1:6" ht="15.75" customHeight="1">
      <c r="A58" s="25"/>
      <c r="B58" s="25"/>
      <c r="C58" s="25"/>
      <c r="D58" s="25"/>
      <c r="E58" s="25"/>
      <c r="F58" s="25"/>
    </row>
    <row r="59" spans="1:6" ht="15.75" customHeight="1">
      <c r="A59" s="25"/>
      <c r="B59" s="25"/>
      <c r="C59" s="25"/>
      <c r="D59" s="25"/>
      <c r="E59" s="25"/>
      <c r="F59" s="25"/>
    </row>
    <row r="60" spans="1:6" ht="15.75" customHeight="1">
      <c r="A60" s="25"/>
      <c r="B60" s="25"/>
      <c r="C60" s="25"/>
      <c r="D60" s="25"/>
      <c r="E60" s="25"/>
      <c r="F60" s="25"/>
    </row>
    <row r="61" spans="1:6" ht="15.75" customHeight="1">
      <c r="A61" s="25"/>
      <c r="B61" s="25"/>
      <c r="C61" s="25"/>
      <c r="D61" s="25"/>
      <c r="E61" s="25"/>
      <c r="F61" s="25"/>
    </row>
    <row r="62" spans="1:6" ht="15.75" customHeight="1">
      <c r="A62" s="25"/>
      <c r="B62" s="25"/>
      <c r="C62" s="25"/>
      <c r="D62" s="25"/>
      <c r="E62" s="25"/>
      <c r="F62" s="25"/>
    </row>
    <row r="63" spans="1:6" ht="15.75" customHeight="1">
      <c r="A63" s="25"/>
      <c r="B63" s="25"/>
      <c r="C63" s="25"/>
      <c r="D63" s="25"/>
      <c r="E63" s="25"/>
      <c r="F63" s="25"/>
    </row>
    <row r="64" spans="1:6" ht="15.75" customHeight="1">
      <c r="A64" s="25"/>
      <c r="B64" s="25"/>
      <c r="C64" s="25"/>
      <c r="D64" s="25"/>
      <c r="E64" s="25"/>
      <c r="F64" s="25"/>
    </row>
    <row r="65" spans="1:6" ht="15.75" customHeight="1">
      <c r="A65" s="25"/>
      <c r="B65" s="25"/>
      <c r="C65" s="25"/>
      <c r="D65" s="25"/>
      <c r="E65" s="25"/>
      <c r="F65" s="25"/>
    </row>
    <row r="66" spans="1:6" ht="15.75" customHeight="1">
      <c r="A66" s="25"/>
      <c r="B66" s="25"/>
      <c r="C66" s="25"/>
      <c r="D66" s="25"/>
      <c r="E66" s="25"/>
      <c r="F66" s="25"/>
    </row>
    <row r="67" spans="1:6" ht="15.75" customHeight="1">
      <c r="A67" s="25"/>
      <c r="B67" s="25"/>
      <c r="C67" s="25"/>
      <c r="D67" s="25"/>
      <c r="E67" s="25"/>
      <c r="F67" s="25"/>
    </row>
    <row r="68" spans="1:6" ht="15.75" customHeight="1">
      <c r="A68" s="25"/>
      <c r="B68" s="25"/>
      <c r="C68" s="25"/>
      <c r="D68" s="25"/>
      <c r="E68" s="25"/>
      <c r="F68" s="25"/>
    </row>
    <row r="69" spans="1:6" ht="15.75" customHeight="1">
      <c r="A69" s="25"/>
      <c r="B69" s="25"/>
      <c r="C69" s="25"/>
      <c r="D69" s="25"/>
      <c r="E69" s="25"/>
      <c r="F69" s="25"/>
    </row>
    <row r="70" spans="1:6" ht="15.75" customHeight="1">
      <c r="A70" s="25"/>
      <c r="B70" s="25"/>
      <c r="C70" s="25"/>
      <c r="D70" s="25"/>
      <c r="E70" s="25"/>
      <c r="F70" s="25"/>
    </row>
    <row r="71" spans="1:6" ht="15.75" customHeight="1">
      <c r="A71" s="25"/>
      <c r="B71" s="25"/>
      <c r="C71" s="25"/>
      <c r="D71" s="25"/>
      <c r="E71" s="25"/>
      <c r="F71" s="25"/>
    </row>
    <row r="72" spans="1:6" ht="15.75" customHeight="1">
      <c r="A72" s="25"/>
      <c r="B72" s="25"/>
      <c r="C72" s="25"/>
      <c r="D72" s="25"/>
      <c r="E72" s="25"/>
      <c r="F72" s="25"/>
    </row>
    <row r="73" spans="1:6" ht="15.75" customHeight="1">
      <c r="A73" s="25"/>
      <c r="B73" s="25"/>
      <c r="C73" s="25"/>
      <c r="D73" s="25"/>
      <c r="E73" s="25"/>
      <c r="F73" s="25"/>
    </row>
    <row r="74" spans="1:6" ht="15.75" customHeight="1">
      <c r="A74" s="25"/>
      <c r="B74" s="25"/>
      <c r="C74" s="25"/>
      <c r="D74" s="25"/>
      <c r="E74" s="25"/>
      <c r="F74" s="25"/>
    </row>
    <row r="75" spans="1:6" ht="15.75" customHeight="1">
      <c r="A75" s="25"/>
      <c r="B75" s="25"/>
      <c r="C75" s="25"/>
      <c r="D75" s="25"/>
      <c r="E75" s="25"/>
      <c r="F75" s="25"/>
    </row>
    <row r="76" spans="1:6" ht="15.75" customHeight="1">
      <c r="A76" s="25"/>
      <c r="B76" s="25"/>
      <c r="C76" s="25"/>
      <c r="D76" s="25"/>
      <c r="E76" s="25"/>
      <c r="F76" s="25"/>
    </row>
    <row r="77" spans="1:6" ht="15.75" customHeight="1">
      <c r="A77" s="25"/>
      <c r="B77" s="25"/>
      <c r="C77" s="25"/>
      <c r="D77" s="25"/>
      <c r="E77" s="25"/>
      <c r="F77" s="25"/>
    </row>
    <row r="78" spans="1:6" ht="15.75" customHeight="1">
      <c r="A78" s="25"/>
      <c r="B78" s="25"/>
      <c r="C78" s="25"/>
      <c r="D78" s="25"/>
      <c r="E78" s="25"/>
      <c r="F78" s="25"/>
    </row>
    <row r="79" spans="1:6" ht="15.75" customHeight="1">
      <c r="A79" s="25"/>
      <c r="B79" s="25"/>
      <c r="C79" s="25"/>
      <c r="D79" s="25"/>
      <c r="E79" s="25"/>
      <c r="F79" s="25"/>
    </row>
    <row r="80" spans="1:6" ht="15.75" customHeight="1">
      <c r="A80" s="25"/>
      <c r="B80" s="25"/>
      <c r="C80" s="25"/>
      <c r="D80" s="25"/>
      <c r="E80" s="25"/>
      <c r="F80" s="25"/>
    </row>
    <row r="81" spans="1:6" ht="15.75" customHeight="1">
      <c r="A81" s="25"/>
      <c r="B81" s="25"/>
      <c r="C81" s="25"/>
      <c r="D81" s="25"/>
      <c r="E81" s="25"/>
      <c r="F81" s="25"/>
    </row>
    <row r="82" spans="1:6" ht="15.75" customHeight="1">
      <c r="A82" s="25"/>
      <c r="B82" s="25"/>
      <c r="C82" s="25"/>
      <c r="D82" s="25"/>
      <c r="E82" s="25"/>
      <c r="F82" s="25"/>
    </row>
    <row r="83" spans="1:6" ht="15.75" customHeight="1">
      <c r="A83" s="25"/>
      <c r="B83" s="25"/>
      <c r="C83" s="25"/>
      <c r="D83" s="25"/>
      <c r="E83" s="25"/>
      <c r="F83" s="25"/>
    </row>
    <row r="84" spans="1:6" ht="15.75" customHeight="1">
      <c r="A84" s="25"/>
      <c r="B84" s="25"/>
      <c r="C84" s="25"/>
      <c r="D84" s="25"/>
      <c r="E84" s="25"/>
      <c r="F84" s="25"/>
    </row>
    <row r="85" spans="1:6" ht="15.75" customHeight="1">
      <c r="A85" s="25"/>
      <c r="B85" s="25"/>
      <c r="C85" s="25"/>
      <c r="D85" s="25"/>
      <c r="E85" s="25"/>
      <c r="F85" s="25"/>
    </row>
    <row r="86" spans="1:6" ht="15.75" customHeight="1">
      <c r="A86" s="25"/>
      <c r="B86" s="25"/>
      <c r="C86" s="25"/>
      <c r="D86" s="25"/>
      <c r="E86" s="25"/>
      <c r="F86" s="25"/>
    </row>
    <row r="87" spans="1:6" ht="15.75" customHeight="1">
      <c r="A87" s="25"/>
      <c r="B87" s="25"/>
      <c r="C87" s="25"/>
      <c r="D87" s="25"/>
      <c r="E87" s="25"/>
      <c r="F87" s="25"/>
    </row>
    <row r="88" spans="1:6" ht="15.75" customHeight="1">
      <c r="A88" s="25"/>
      <c r="B88" s="25"/>
      <c r="C88" s="25"/>
      <c r="D88" s="25"/>
      <c r="E88" s="25"/>
      <c r="F88" s="25"/>
    </row>
    <row r="89" spans="1:6" ht="15.75" customHeight="1">
      <c r="A89" s="25"/>
      <c r="B89" s="25"/>
      <c r="C89" s="25"/>
      <c r="D89" s="25"/>
      <c r="E89" s="25"/>
      <c r="F89" s="25"/>
    </row>
    <row r="90" spans="1:6" ht="15.75" customHeight="1">
      <c r="A90" s="25"/>
      <c r="B90" s="25"/>
      <c r="C90" s="25"/>
      <c r="D90" s="25"/>
      <c r="E90" s="25"/>
      <c r="F90" s="25"/>
    </row>
    <row r="91" spans="1:6" ht="15.75" customHeight="1">
      <c r="A91" s="25"/>
      <c r="B91" s="25"/>
      <c r="C91" s="25"/>
      <c r="D91" s="25"/>
      <c r="E91" s="25"/>
      <c r="F91" s="25"/>
    </row>
    <row r="92" spans="1:6" ht="15.75" customHeight="1">
      <c r="A92" s="25"/>
      <c r="B92" s="25"/>
      <c r="C92" s="25"/>
      <c r="D92" s="25"/>
      <c r="E92" s="25"/>
      <c r="F92" s="25"/>
    </row>
    <row r="93" spans="1:6" ht="15.75" customHeight="1">
      <c r="A93" s="25"/>
      <c r="B93" s="25"/>
      <c r="C93" s="25"/>
      <c r="D93" s="25"/>
      <c r="E93" s="25"/>
      <c r="F93" s="25"/>
    </row>
    <row r="94" spans="1:6" ht="15.75" customHeight="1">
      <c r="A94" s="25"/>
      <c r="B94" s="25"/>
      <c r="C94" s="25"/>
      <c r="D94" s="25"/>
      <c r="E94" s="25"/>
      <c r="F94" s="25"/>
    </row>
    <row r="95" spans="1:6" ht="15.75" customHeight="1">
      <c r="A95" s="25"/>
      <c r="B95" s="25"/>
      <c r="C95" s="25"/>
      <c r="D95" s="25"/>
      <c r="E95" s="25"/>
      <c r="F95" s="25"/>
    </row>
    <row r="96" spans="1:6" ht="15.75" customHeight="1">
      <c r="A96" s="25"/>
      <c r="B96" s="25"/>
      <c r="C96" s="25"/>
      <c r="D96" s="25"/>
      <c r="E96" s="25"/>
      <c r="F96" s="25"/>
    </row>
    <row r="97" spans="1:6" ht="15.75" customHeight="1">
      <c r="A97" s="25"/>
      <c r="B97" s="25"/>
      <c r="C97" s="25"/>
      <c r="D97" s="25"/>
      <c r="E97" s="25"/>
      <c r="F97" s="25"/>
    </row>
    <row r="98" spans="1:6" ht="15.75" customHeight="1">
      <c r="A98" s="25"/>
      <c r="B98" s="25"/>
      <c r="C98" s="25"/>
      <c r="D98" s="25"/>
      <c r="E98" s="25"/>
      <c r="F98" s="25"/>
    </row>
    <row r="99" spans="1:6" ht="15.75" customHeight="1">
      <c r="A99" s="25"/>
      <c r="B99" s="25"/>
      <c r="C99" s="25"/>
      <c r="D99" s="25"/>
      <c r="E99" s="25"/>
      <c r="F99" s="25"/>
    </row>
    <row r="100" spans="1:6" ht="15.75" customHeight="1">
      <c r="A100" s="25"/>
      <c r="B100" s="25"/>
      <c r="C100" s="25"/>
      <c r="D100" s="25"/>
      <c r="E100" s="25"/>
      <c r="F100" s="25"/>
    </row>
    <row r="101" spans="1:6" ht="15.75" customHeight="1">
      <c r="A101" s="25"/>
      <c r="B101" s="25"/>
      <c r="C101" s="25"/>
      <c r="D101" s="25"/>
      <c r="E101" s="25"/>
      <c r="F101" s="25"/>
    </row>
    <row r="102" spans="1:6" ht="15.75" customHeight="1">
      <c r="A102" s="25"/>
      <c r="B102" s="25"/>
      <c r="C102" s="25"/>
      <c r="D102" s="25"/>
      <c r="E102" s="25"/>
      <c r="F102" s="25"/>
    </row>
    <row r="103" spans="1:6" ht="15.75" customHeight="1">
      <c r="A103" s="25"/>
      <c r="B103" s="25"/>
      <c r="C103" s="25"/>
      <c r="D103" s="25"/>
      <c r="E103" s="25"/>
      <c r="F103" s="25"/>
    </row>
    <row r="104" spans="1:6" ht="15.75" customHeight="1">
      <c r="A104" s="25"/>
      <c r="B104" s="25"/>
      <c r="C104" s="25"/>
      <c r="D104" s="25"/>
      <c r="E104" s="25"/>
      <c r="F104" s="25"/>
    </row>
    <row r="105" spans="1:6" ht="15.75" customHeight="1">
      <c r="A105" s="25"/>
      <c r="B105" s="25"/>
      <c r="C105" s="25"/>
      <c r="D105" s="25"/>
      <c r="E105" s="25"/>
      <c r="F105" s="25"/>
    </row>
    <row r="106" spans="1:6" ht="15.75" customHeight="1">
      <c r="A106" s="25"/>
      <c r="B106" s="25"/>
      <c r="C106" s="25"/>
      <c r="D106" s="25"/>
      <c r="E106" s="25"/>
      <c r="F106" s="25"/>
    </row>
    <row r="107" spans="1:6" ht="15.75" customHeight="1">
      <c r="A107" s="25"/>
      <c r="B107" s="25"/>
      <c r="C107" s="25"/>
      <c r="D107" s="25"/>
      <c r="E107" s="25"/>
      <c r="F107" s="25"/>
    </row>
    <row r="108" spans="1:6" ht="15.75" customHeight="1">
      <c r="A108" s="25"/>
      <c r="B108" s="25"/>
      <c r="C108" s="25"/>
      <c r="D108" s="25"/>
      <c r="E108" s="25"/>
      <c r="F108" s="25"/>
    </row>
    <row r="109" spans="1:6" ht="15.75" customHeight="1">
      <c r="A109" s="25"/>
      <c r="B109" s="25"/>
      <c r="C109" s="25"/>
      <c r="D109" s="25"/>
      <c r="E109" s="25"/>
      <c r="F109" s="25"/>
    </row>
    <row r="110" spans="1:6" ht="15.75" customHeight="1">
      <c r="A110" s="25"/>
      <c r="B110" s="25"/>
      <c r="C110" s="25"/>
      <c r="D110" s="25"/>
      <c r="E110" s="25"/>
      <c r="F110" s="25"/>
    </row>
    <row r="111" spans="1:6" ht="15.75" customHeight="1">
      <c r="A111" s="25"/>
      <c r="B111" s="25"/>
      <c r="C111" s="25"/>
      <c r="D111" s="25"/>
      <c r="E111" s="25"/>
      <c r="F111" s="25"/>
    </row>
    <row r="112" spans="1:6" ht="15.75" customHeight="1">
      <c r="A112" s="25"/>
      <c r="B112" s="25"/>
      <c r="C112" s="25"/>
      <c r="D112" s="25"/>
      <c r="E112" s="25"/>
      <c r="F112" s="25"/>
    </row>
    <row r="113" spans="1:6" ht="15.75" customHeight="1">
      <c r="A113" s="25"/>
      <c r="B113" s="25"/>
      <c r="C113" s="25"/>
      <c r="D113" s="25"/>
      <c r="E113" s="25"/>
      <c r="F113" s="25"/>
    </row>
    <row r="114" spans="1:6" ht="15.75" customHeight="1">
      <c r="A114" s="25"/>
      <c r="B114" s="25"/>
      <c r="C114" s="25"/>
      <c r="D114" s="25"/>
      <c r="E114" s="25"/>
      <c r="F114" s="25"/>
    </row>
    <row r="115" spans="1:6" ht="15.75" customHeight="1">
      <c r="A115" s="25"/>
      <c r="B115" s="25"/>
      <c r="C115" s="25"/>
      <c r="D115" s="25"/>
      <c r="E115" s="25"/>
      <c r="F115" s="25"/>
    </row>
    <row r="116" spans="1:6" ht="15.75" customHeight="1">
      <c r="A116" s="25"/>
      <c r="B116" s="25"/>
      <c r="C116" s="25"/>
      <c r="D116" s="25"/>
      <c r="E116" s="25"/>
      <c r="F116" s="25"/>
    </row>
    <row r="117" spans="1:6" ht="15.75" customHeight="1">
      <c r="A117" s="25"/>
      <c r="B117" s="25"/>
      <c r="C117" s="25"/>
      <c r="D117" s="25"/>
      <c r="E117" s="25"/>
      <c r="F117" s="25"/>
    </row>
    <row r="118" spans="1:6" ht="15.75" customHeight="1">
      <c r="A118" s="25"/>
      <c r="B118" s="25"/>
      <c r="C118" s="25"/>
      <c r="D118" s="25"/>
      <c r="E118" s="25"/>
      <c r="F118" s="25"/>
    </row>
    <row r="119" spans="1:6" ht="15.75" customHeight="1">
      <c r="A119" s="25"/>
      <c r="B119" s="25"/>
      <c r="C119" s="25"/>
      <c r="D119" s="25"/>
      <c r="E119" s="25"/>
      <c r="F119" s="25"/>
    </row>
    <row r="120" spans="1:6" ht="15.75" customHeight="1">
      <c r="A120" s="25"/>
      <c r="B120" s="25"/>
      <c r="C120" s="25"/>
      <c r="D120" s="25"/>
      <c r="E120" s="25"/>
      <c r="F120" s="25"/>
    </row>
    <row r="121" spans="1:6" ht="15.75" customHeight="1">
      <c r="A121" s="25"/>
      <c r="B121" s="25"/>
      <c r="C121" s="25"/>
      <c r="D121" s="25"/>
      <c r="E121" s="25"/>
      <c r="F121" s="25"/>
    </row>
    <row r="122" spans="1:6" ht="15.75" customHeight="1">
      <c r="A122" s="25"/>
      <c r="B122" s="25"/>
      <c r="C122" s="25"/>
      <c r="D122" s="25"/>
      <c r="E122" s="25"/>
      <c r="F122" s="25"/>
    </row>
    <row r="123" spans="1:6" ht="15.75" customHeight="1">
      <c r="A123" s="25"/>
      <c r="B123" s="25"/>
      <c r="C123" s="25"/>
      <c r="D123" s="25"/>
      <c r="E123" s="25"/>
      <c r="F123" s="25"/>
    </row>
    <row r="124" spans="1:6" ht="15.75" customHeight="1">
      <c r="A124" s="25"/>
      <c r="B124" s="25"/>
      <c r="C124" s="25"/>
      <c r="D124" s="25"/>
      <c r="E124" s="25"/>
      <c r="F124" s="25"/>
    </row>
    <row r="125" spans="1:6" ht="15.75" customHeight="1">
      <c r="A125" s="25"/>
      <c r="B125" s="25"/>
      <c r="C125" s="25"/>
      <c r="D125" s="25"/>
      <c r="E125" s="25"/>
      <c r="F125" s="25"/>
    </row>
    <row r="126" spans="1:6" ht="15.75" customHeight="1">
      <c r="A126" s="25"/>
      <c r="B126" s="25"/>
      <c r="C126" s="25"/>
      <c r="D126" s="25"/>
      <c r="E126" s="25"/>
      <c r="F126" s="25"/>
    </row>
    <row r="127" spans="1:6" ht="15.75" customHeight="1">
      <c r="A127" s="25"/>
      <c r="B127" s="25"/>
      <c r="C127" s="25"/>
      <c r="D127" s="25"/>
      <c r="E127" s="25"/>
      <c r="F127" s="25"/>
    </row>
    <row r="128" spans="1:6" ht="15.75" customHeight="1">
      <c r="A128" s="25"/>
      <c r="B128" s="25"/>
      <c r="C128" s="25"/>
      <c r="D128" s="25"/>
      <c r="E128" s="25"/>
      <c r="F128" s="25"/>
    </row>
    <row r="129" spans="1:6" ht="15.75" customHeight="1">
      <c r="A129" s="25"/>
      <c r="B129" s="25"/>
      <c r="C129" s="25"/>
      <c r="D129" s="25"/>
      <c r="E129" s="25"/>
      <c r="F129" s="25"/>
    </row>
    <row r="130" spans="1:6" ht="15.75" customHeight="1">
      <c r="A130" s="25"/>
      <c r="B130" s="25"/>
      <c r="C130" s="25"/>
      <c r="D130" s="25"/>
      <c r="E130" s="25"/>
      <c r="F130" s="25"/>
    </row>
    <row r="131" spans="1:6" ht="15.75" customHeight="1">
      <c r="A131" s="25"/>
      <c r="B131" s="25"/>
      <c r="C131" s="25"/>
      <c r="D131" s="25"/>
      <c r="E131" s="25"/>
      <c r="F131" s="25"/>
    </row>
    <row r="132" spans="1:6" ht="15.75" customHeight="1">
      <c r="A132" s="25"/>
      <c r="B132" s="25"/>
      <c r="C132" s="25"/>
      <c r="D132" s="25"/>
      <c r="E132" s="25"/>
      <c r="F132" s="25"/>
    </row>
    <row r="133" spans="1:6" ht="15.75" customHeight="1">
      <c r="A133" s="25"/>
      <c r="B133" s="25"/>
      <c r="C133" s="25"/>
      <c r="D133" s="25"/>
      <c r="E133" s="25"/>
      <c r="F133" s="25"/>
    </row>
    <row r="134" spans="1:6" ht="15.75" customHeight="1">
      <c r="A134" s="25"/>
      <c r="B134" s="25"/>
      <c r="C134" s="25"/>
      <c r="D134" s="25"/>
      <c r="E134" s="25"/>
      <c r="F134" s="25"/>
    </row>
    <row r="135" spans="1:6" ht="15.75" customHeight="1">
      <c r="A135" s="25"/>
      <c r="B135" s="25"/>
      <c r="C135" s="25"/>
      <c r="D135" s="25"/>
      <c r="E135" s="25"/>
      <c r="F135" s="25"/>
    </row>
    <row r="136" spans="1:6" ht="15.75" customHeight="1">
      <c r="A136" s="25"/>
      <c r="B136" s="25"/>
      <c r="C136" s="25"/>
      <c r="D136" s="25"/>
      <c r="E136" s="25"/>
      <c r="F136" s="25"/>
    </row>
    <row r="137" spans="1:6" ht="15.75" customHeight="1">
      <c r="A137" s="25"/>
      <c r="B137" s="25"/>
      <c r="C137" s="25"/>
      <c r="D137" s="25"/>
      <c r="E137" s="25"/>
      <c r="F137" s="25"/>
    </row>
    <row r="138" spans="1:6" ht="15.75" customHeight="1">
      <c r="A138" s="25"/>
      <c r="B138" s="25"/>
      <c r="C138" s="25"/>
      <c r="D138" s="25"/>
      <c r="E138" s="25"/>
      <c r="F138" s="25"/>
    </row>
    <row r="139" spans="1:6" ht="15.75" customHeight="1">
      <c r="A139" s="25"/>
      <c r="B139" s="25"/>
      <c r="C139" s="25"/>
      <c r="D139" s="25"/>
      <c r="E139" s="25"/>
      <c r="F139" s="25"/>
    </row>
    <row r="140" spans="1:6" ht="15.75" customHeight="1">
      <c r="A140" s="25"/>
      <c r="B140" s="25"/>
      <c r="C140" s="25"/>
      <c r="D140" s="25"/>
      <c r="E140" s="25"/>
      <c r="F140" s="25"/>
    </row>
    <row r="141" spans="1:6" ht="15.75" customHeight="1">
      <c r="A141" s="25"/>
      <c r="B141" s="25"/>
      <c r="C141" s="25"/>
      <c r="D141" s="25"/>
      <c r="E141" s="25"/>
      <c r="F141" s="25"/>
    </row>
    <row r="142" spans="1:6" ht="15.75" customHeight="1">
      <c r="A142" s="25"/>
      <c r="B142" s="25"/>
      <c r="C142" s="25"/>
      <c r="D142" s="25"/>
      <c r="E142" s="25"/>
      <c r="F142" s="25"/>
    </row>
    <row r="143" spans="1:6" ht="15.75" customHeight="1">
      <c r="A143" s="25"/>
      <c r="B143" s="25"/>
      <c r="C143" s="25"/>
      <c r="D143" s="25"/>
      <c r="E143" s="25"/>
      <c r="F143" s="25"/>
    </row>
    <row r="144" spans="1:6" ht="15.75" customHeight="1">
      <c r="A144" s="25"/>
      <c r="B144" s="25"/>
      <c r="C144" s="25"/>
      <c r="D144" s="25"/>
      <c r="E144" s="25"/>
      <c r="F144" s="25"/>
    </row>
    <row r="145" spans="1:6" ht="15.75" customHeight="1">
      <c r="A145" s="25"/>
      <c r="B145" s="25"/>
      <c r="C145" s="25"/>
      <c r="D145" s="25"/>
      <c r="E145" s="25"/>
      <c r="F145" s="25"/>
    </row>
    <row r="146" spans="1:6" ht="15.75" customHeight="1">
      <c r="A146" s="25"/>
      <c r="B146" s="25"/>
      <c r="C146" s="25"/>
      <c r="D146" s="25"/>
      <c r="E146" s="25"/>
      <c r="F146" s="25"/>
    </row>
    <row r="147" spans="1:6" ht="15.75" customHeight="1">
      <c r="A147" s="25"/>
      <c r="B147" s="25"/>
      <c r="C147" s="25"/>
      <c r="D147" s="25"/>
      <c r="E147" s="25"/>
      <c r="F147" s="25"/>
    </row>
    <row r="148" spans="1:6" ht="15.75" customHeight="1">
      <c r="A148" s="25"/>
      <c r="B148" s="25"/>
      <c r="C148" s="25"/>
      <c r="D148" s="25"/>
      <c r="E148" s="25"/>
      <c r="F148" s="25"/>
    </row>
    <row r="149" spans="1:6" ht="15.75" customHeight="1">
      <c r="A149" s="25"/>
      <c r="B149" s="25"/>
      <c r="C149" s="25"/>
      <c r="D149" s="25"/>
      <c r="E149" s="25"/>
      <c r="F149" s="25"/>
    </row>
    <row r="150" spans="1:6" ht="15.75" customHeight="1">
      <c r="A150" s="25"/>
      <c r="B150" s="25"/>
      <c r="C150" s="25"/>
      <c r="D150" s="25"/>
      <c r="E150" s="25"/>
      <c r="F150" s="25"/>
    </row>
    <row r="151" spans="1:6" ht="15.75" customHeight="1">
      <c r="A151" s="25"/>
      <c r="B151" s="25"/>
      <c r="C151" s="25"/>
      <c r="D151" s="25"/>
      <c r="E151" s="25"/>
      <c r="F151" s="25"/>
    </row>
    <row r="152" spans="1:6" ht="15.75" customHeight="1">
      <c r="A152" s="25"/>
      <c r="B152" s="25"/>
      <c r="C152" s="25"/>
      <c r="D152" s="25"/>
      <c r="E152" s="25"/>
      <c r="F152" s="25"/>
    </row>
    <row r="153" spans="1:6" ht="15.75" customHeight="1">
      <c r="A153" s="25"/>
      <c r="B153" s="25"/>
      <c r="C153" s="25"/>
      <c r="D153" s="25"/>
      <c r="E153" s="25"/>
      <c r="F153" s="25"/>
    </row>
    <row r="154" spans="1:6" ht="15.75" customHeight="1">
      <c r="A154" s="25"/>
      <c r="B154" s="25"/>
      <c r="C154" s="25"/>
      <c r="D154" s="25"/>
      <c r="E154" s="25"/>
      <c r="F154" s="25"/>
    </row>
    <row r="155" spans="1:6" ht="15.75" customHeight="1">
      <c r="A155" s="25"/>
      <c r="B155" s="25"/>
      <c r="C155" s="25"/>
      <c r="D155" s="25"/>
      <c r="E155" s="25"/>
      <c r="F155" s="25"/>
    </row>
    <row r="156" spans="1:6" ht="15.75" customHeight="1">
      <c r="A156" s="25"/>
      <c r="B156" s="25"/>
      <c r="C156" s="25"/>
      <c r="D156" s="25"/>
      <c r="E156" s="25"/>
      <c r="F156" s="25"/>
    </row>
    <row r="157" spans="1:6" ht="15.75" customHeight="1">
      <c r="A157" s="25"/>
      <c r="B157" s="25"/>
      <c r="C157" s="25"/>
      <c r="D157" s="25"/>
      <c r="E157" s="25"/>
      <c r="F157" s="25"/>
    </row>
    <row r="158" spans="1:6" ht="15.75" customHeight="1">
      <c r="A158" s="25"/>
      <c r="B158" s="25"/>
      <c r="C158" s="25"/>
      <c r="D158" s="25"/>
      <c r="E158" s="25"/>
      <c r="F158" s="25"/>
    </row>
    <row r="159" spans="1:6" ht="15.75" customHeight="1">
      <c r="A159" s="25"/>
      <c r="B159" s="25"/>
      <c r="C159" s="25"/>
      <c r="D159" s="25"/>
      <c r="E159" s="25"/>
      <c r="F159" s="25"/>
    </row>
    <row r="160" spans="1:6" ht="15.75" customHeight="1">
      <c r="A160" s="25"/>
      <c r="B160" s="25"/>
      <c r="C160" s="25"/>
      <c r="D160" s="25"/>
      <c r="E160" s="25"/>
      <c r="F160" s="25"/>
    </row>
    <row r="161" spans="1:6" ht="15.75" customHeight="1">
      <c r="A161" s="25"/>
      <c r="B161" s="25"/>
      <c r="C161" s="25"/>
      <c r="D161" s="25"/>
      <c r="E161" s="25"/>
      <c r="F161" s="25"/>
    </row>
    <row r="162" spans="1:6" ht="15.75" customHeight="1">
      <c r="A162" s="25"/>
      <c r="B162" s="25"/>
      <c r="C162" s="25"/>
      <c r="D162" s="25"/>
      <c r="E162" s="25"/>
      <c r="F162" s="25"/>
    </row>
    <row r="163" spans="1:6" ht="15.75" customHeight="1">
      <c r="A163" s="25"/>
      <c r="B163" s="25"/>
      <c r="C163" s="25"/>
      <c r="D163" s="25"/>
      <c r="E163" s="25"/>
      <c r="F163" s="25"/>
    </row>
    <row r="164" spans="1:6" ht="15.75" customHeight="1">
      <c r="A164" s="25"/>
      <c r="B164" s="25"/>
      <c r="C164" s="25"/>
      <c r="D164" s="25"/>
      <c r="E164" s="25"/>
      <c r="F164" s="25"/>
    </row>
    <row r="165" spans="1:6" ht="15.75" customHeight="1">
      <c r="A165" s="25"/>
      <c r="B165" s="25"/>
      <c r="C165" s="25"/>
      <c r="D165" s="25"/>
      <c r="E165" s="25"/>
      <c r="F165" s="25"/>
    </row>
    <row r="166" spans="1:6" ht="15.75" customHeight="1">
      <c r="A166" s="25"/>
      <c r="B166" s="25"/>
      <c r="C166" s="25"/>
      <c r="D166" s="25"/>
      <c r="E166" s="25"/>
      <c r="F166" s="25"/>
    </row>
    <row r="167" spans="1:6" ht="15.75" customHeight="1">
      <c r="A167" s="25"/>
      <c r="B167" s="25"/>
      <c r="C167" s="25"/>
      <c r="D167" s="25"/>
      <c r="E167" s="25"/>
      <c r="F167" s="25"/>
    </row>
    <row r="168" spans="1:6" ht="15.75" customHeight="1">
      <c r="A168" s="25"/>
      <c r="B168" s="25"/>
      <c r="C168" s="25"/>
      <c r="D168" s="25"/>
      <c r="E168" s="25"/>
      <c r="F168" s="25"/>
    </row>
    <row r="169" spans="1:6" ht="15.75" customHeight="1">
      <c r="A169" s="25"/>
      <c r="B169" s="25"/>
      <c r="C169" s="25"/>
      <c r="D169" s="25"/>
      <c r="E169" s="25"/>
      <c r="F169" s="25"/>
    </row>
    <row r="170" spans="1:6" ht="15.75" customHeight="1">
      <c r="A170" s="25"/>
      <c r="B170" s="25"/>
      <c r="C170" s="25"/>
      <c r="D170" s="25"/>
      <c r="E170" s="25"/>
      <c r="F170" s="25"/>
    </row>
    <row r="171" spans="1:6" ht="15.75" customHeight="1">
      <c r="A171" s="25"/>
      <c r="B171" s="25"/>
      <c r="C171" s="25"/>
      <c r="D171" s="25"/>
      <c r="E171" s="25"/>
      <c r="F171" s="25"/>
    </row>
    <row r="172" spans="1:6" ht="15.75" customHeight="1">
      <c r="A172" s="25"/>
      <c r="B172" s="25"/>
      <c r="C172" s="25"/>
      <c r="D172" s="25"/>
      <c r="E172" s="25"/>
      <c r="F172" s="25"/>
    </row>
    <row r="173" spans="1:6" ht="15.75" customHeight="1">
      <c r="A173" s="25"/>
      <c r="B173" s="25"/>
      <c r="C173" s="25"/>
      <c r="D173" s="25"/>
      <c r="E173" s="25"/>
      <c r="F173" s="25"/>
    </row>
    <row r="174" spans="1:6" ht="15.75" customHeight="1">
      <c r="A174" s="25"/>
      <c r="B174" s="25"/>
      <c r="C174" s="25"/>
      <c r="D174" s="25"/>
      <c r="E174" s="25"/>
      <c r="F174" s="25"/>
    </row>
    <row r="175" spans="1:6" ht="15.75" customHeight="1">
      <c r="A175" s="25"/>
      <c r="B175" s="25"/>
      <c r="C175" s="25"/>
      <c r="D175" s="25"/>
      <c r="E175" s="25"/>
      <c r="F175" s="25"/>
    </row>
    <row r="176" spans="1:6" ht="15.75" customHeight="1">
      <c r="A176" s="25"/>
      <c r="B176" s="25"/>
      <c r="C176" s="25"/>
      <c r="D176" s="25"/>
      <c r="E176" s="25"/>
      <c r="F176" s="25"/>
    </row>
    <row r="177" spans="1:6" ht="15.75" customHeight="1">
      <c r="A177" s="25"/>
      <c r="B177" s="25"/>
      <c r="C177" s="25"/>
      <c r="D177" s="25"/>
      <c r="E177" s="25"/>
      <c r="F177" s="25"/>
    </row>
    <row r="178" spans="1:6" ht="15.75" customHeight="1">
      <c r="A178" s="25"/>
      <c r="B178" s="25"/>
      <c r="C178" s="25"/>
      <c r="D178" s="25"/>
      <c r="E178" s="25"/>
      <c r="F178" s="25"/>
    </row>
    <row r="179" spans="1:6" ht="15.75" customHeight="1">
      <c r="A179" s="25"/>
      <c r="B179" s="25"/>
      <c r="C179" s="25"/>
      <c r="D179" s="25"/>
      <c r="E179" s="25"/>
      <c r="F179" s="25"/>
    </row>
    <row r="180" spans="1:6" ht="15.75" customHeight="1">
      <c r="A180" s="25"/>
      <c r="B180" s="25"/>
      <c r="C180" s="25"/>
      <c r="D180" s="25"/>
      <c r="E180" s="25"/>
      <c r="F180" s="25"/>
    </row>
    <row r="181" spans="1:6" ht="15.75" customHeight="1">
      <c r="A181" s="25"/>
      <c r="B181" s="25"/>
      <c r="C181" s="25"/>
      <c r="D181" s="25"/>
      <c r="E181" s="25"/>
      <c r="F181" s="25"/>
    </row>
    <row r="182" spans="1:6" ht="15.75" customHeight="1">
      <c r="A182" s="25"/>
      <c r="B182" s="25"/>
      <c r="C182" s="25"/>
      <c r="D182" s="25"/>
      <c r="E182" s="25"/>
      <c r="F182" s="25"/>
    </row>
    <row r="183" spans="1:6" ht="15.75" customHeight="1">
      <c r="A183" s="25"/>
      <c r="B183" s="25"/>
      <c r="C183" s="25"/>
      <c r="D183" s="25"/>
      <c r="E183" s="25"/>
      <c r="F183" s="25"/>
    </row>
    <row r="184" spans="1:6" ht="15.75" customHeight="1">
      <c r="A184" s="25"/>
      <c r="B184" s="25"/>
      <c r="C184" s="25"/>
      <c r="D184" s="25"/>
      <c r="E184" s="25"/>
      <c r="F184" s="25"/>
    </row>
    <row r="185" spans="1:6" ht="15.75" customHeight="1">
      <c r="A185" s="25"/>
      <c r="B185" s="25"/>
      <c r="C185" s="25"/>
      <c r="D185" s="25"/>
      <c r="E185" s="25"/>
      <c r="F185" s="25"/>
    </row>
    <row r="186" spans="1:6" ht="15.75" customHeight="1">
      <c r="A186" s="25"/>
      <c r="B186" s="25"/>
      <c r="C186" s="25"/>
      <c r="D186" s="25"/>
      <c r="E186" s="25"/>
      <c r="F186" s="25"/>
    </row>
    <row r="187" spans="1:6" ht="15.75" customHeight="1">
      <c r="A187" s="25"/>
      <c r="B187" s="25"/>
      <c r="C187" s="25"/>
      <c r="D187" s="25"/>
      <c r="E187" s="25"/>
      <c r="F187" s="25"/>
    </row>
    <row r="188" spans="1:6" ht="15.75" customHeight="1">
      <c r="A188" s="25"/>
      <c r="B188" s="25"/>
      <c r="C188" s="25"/>
      <c r="D188" s="25"/>
      <c r="E188" s="25"/>
      <c r="F188" s="25"/>
    </row>
    <row r="189" spans="1:6" ht="15.75" customHeight="1">
      <c r="A189" s="25"/>
      <c r="B189" s="25"/>
      <c r="C189" s="25"/>
      <c r="D189" s="25"/>
      <c r="E189" s="25"/>
      <c r="F189" s="25"/>
    </row>
    <row r="190" spans="1:6" ht="15.75" customHeight="1">
      <c r="A190" s="25"/>
      <c r="B190" s="25"/>
      <c r="C190" s="25"/>
      <c r="D190" s="25"/>
      <c r="E190" s="25"/>
      <c r="F190" s="25"/>
    </row>
    <row r="191" spans="1:6" ht="15.75" customHeight="1">
      <c r="A191" s="25"/>
      <c r="B191" s="25"/>
      <c r="C191" s="25"/>
      <c r="D191" s="25"/>
      <c r="E191" s="25"/>
      <c r="F191" s="25"/>
    </row>
    <row r="192" spans="1:6" ht="15.75" customHeight="1">
      <c r="A192" s="25"/>
      <c r="B192" s="25"/>
      <c r="C192" s="25"/>
      <c r="D192" s="25"/>
      <c r="E192" s="25"/>
      <c r="F192" s="25"/>
    </row>
    <row r="193" spans="1:6" ht="15.75" customHeight="1">
      <c r="A193" s="25"/>
      <c r="B193" s="25"/>
      <c r="C193" s="25"/>
      <c r="D193" s="25"/>
      <c r="E193" s="25"/>
      <c r="F193" s="25"/>
    </row>
    <row r="194" spans="1:6" ht="15.75" customHeight="1">
      <c r="A194" s="25"/>
      <c r="B194" s="25"/>
      <c r="C194" s="25"/>
      <c r="D194" s="25"/>
      <c r="E194" s="25"/>
      <c r="F194" s="25"/>
    </row>
    <row r="195" spans="1:6" ht="15.75" customHeight="1">
      <c r="A195" s="25"/>
      <c r="B195" s="25"/>
      <c r="C195" s="25"/>
      <c r="D195" s="25"/>
      <c r="E195" s="25"/>
      <c r="F195" s="25"/>
    </row>
    <row r="196" spans="1:6" ht="15.75" customHeight="1">
      <c r="A196" s="25"/>
      <c r="B196" s="25"/>
      <c r="C196" s="25"/>
      <c r="D196" s="25"/>
      <c r="E196" s="25"/>
      <c r="F196" s="25"/>
    </row>
    <row r="197" spans="1:6" ht="15.75" customHeight="1">
      <c r="A197" s="25"/>
      <c r="B197" s="25"/>
      <c r="C197" s="25"/>
      <c r="D197" s="25"/>
      <c r="E197" s="25"/>
      <c r="F197" s="25"/>
    </row>
    <row r="198" spans="1:6" ht="15.75" customHeight="1">
      <c r="A198" s="25"/>
      <c r="B198" s="25"/>
      <c r="C198" s="25"/>
      <c r="D198" s="25"/>
      <c r="E198" s="25"/>
      <c r="F198" s="25"/>
    </row>
    <row r="199" spans="1:6" ht="15.75" customHeight="1">
      <c r="A199" s="25"/>
      <c r="B199" s="25"/>
      <c r="C199" s="25"/>
      <c r="D199" s="25"/>
      <c r="E199" s="25"/>
      <c r="F199" s="25"/>
    </row>
    <row r="200" spans="1:6" ht="15.75" customHeight="1">
      <c r="A200" s="25"/>
      <c r="B200" s="25"/>
      <c r="C200" s="25"/>
      <c r="D200" s="25"/>
      <c r="E200" s="25"/>
      <c r="F200" s="25"/>
    </row>
    <row r="201" spans="1:6" ht="15.75" customHeight="1">
      <c r="A201" s="25"/>
      <c r="B201" s="25"/>
      <c r="C201" s="25"/>
      <c r="D201" s="25"/>
      <c r="E201" s="25"/>
      <c r="F201" s="25"/>
    </row>
    <row r="202" spans="1:6" ht="15.75" customHeight="1">
      <c r="A202" s="25"/>
      <c r="B202" s="25"/>
      <c r="C202" s="25"/>
      <c r="D202" s="25"/>
      <c r="E202" s="25"/>
      <c r="F202" s="25"/>
    </row>
    <row r="203" spans="1:6" ht="15.75" customHeight="1">
      <c r="A203" s="25"/>
      <c r="B203" s="25"/>
      <c r="C203" s="25"/>
      <c r="D203" s="25"/>
      <c r="E203" s="25"/>
      <c r="F203" s="25"/>
    </row>
    <row r="204" spans="1:6" ht="15.75" customHeight="1">
      <c r="A204" s="25"/>
      <c r="B204" s="25"/>
      <c r="C204" s="25"/>
      <c r="D204" s="25"/>
      <c r="E204" s="25"/>
      <c r="F204" s="25"/>
    </row>
    <row r="205" spans="1:6" ht="15.75" customHeight="1">
      <c r="A205" s="25"/>
      <c r="B205" s="25"/>
      <c r="C205" s="25"/>
      <c r="D205" s="25"/>
      <c r="E205" s="25"/>
      <c r="F205" s="25"/>
    </row>
    <row r="206" spans="1:6" ht="15.75" customHeight="1">
      <c r="A206" s="25"/>
      <c r="B206" s="25"/>
      <c r="C206" s="25"/>
      <c r="D206" s="25"/>
      <c r="E206" s="25"/>
      <c r="F206" s="25"/>
    </row>
    <row r="207" spans="1:6" ht="15.75" customHeight="1">
      <c r="A207" s="25"/>
      <c r="B207" s="25"/>
      <c r="C207" s="25"/>
      <c r="D207" s="25"/>
      <c r="E207" s="25"/>
      <c r="F207" s="25"/>
    </row>
    <row r="208" spans="1:6" ht="15.75" customHeight="1">
      <c r="A208" s="25"/>
      <c r="B208" s="25"/>
      <c r="C208" s="25"/>
      <c r="D208" s="25"/>
      <c r="E208" s="25"/>
      <c r="F208" s="25"/>
    </row>
    <row r="209" spans="1:6" ht="15.75" customHeight="1">
      <c r="A209" s="25"/>
      <c r="B209" s="25"/>
      <c r="C209" s="25"/>
      <c r="D209" s="25"/>
      <c r="E209" s="25"/>
      <c r="F209" s="25"/>
    </row>
    <row r="210" spans="1:6" ht="15.75" customHeight="1">
      <c r="A210" s="25"/>
      <c r="B210" s="25"/>
      <c r="C210" s="25"/>
      <c r="D210" s="25"/>
      <c r="E210" s="25"/>
      <c r="F210" s="25"/>
    </row>
    <row r="211" spans="1:6" ht="15.75" customHeight="1">
      <c r="A211" s="25"/>
      <c r="B211" s="25"/>
      <c r="C211" s="25"/>
      <c r="D211" s="25"/>
      <c r="E211" s="25"/>
      <c r="F211" s="25"/>
    </row>
    <row r="212" spans="1:6" ht="15.75" customHeight="1">
      <c r="A212" s="25"/>
      <c r="B212" s="25"/>
      <c r="C212" s="25"/>
      <c r="D212" s="25"/>
      <c r="E212" s="25"/>
      <c r="F212" s="25"/>
    </row>
    <row r="213" spans="1:6" ht="15.75" customHeight="1">
      <c r="A213" s="25"/>
      <c r="B213" s="25"/>
      <c r="C213" s="25"/>
      <c r="D213" s="25"/>
      <c r="E213" s="25"/>
      <c r="F213" s="25"/>
    </row>
    <row r="214" spans="1:6" ht="15.75" customHeight="1">
      <c r="A214" s="25"/>
      <c r="B214" s="25"/>
      <c r="C214" s="25"/>
      <c r="D214" s="25"/>
      <c r="E214" s="25"/>
      <c r="F214" s="25"/>
    </row>
    <row r="215" spans="1:6" ht="15.75" customHeight="1">
      <c r="A215" s="25"/>
      <c r="B215" s="25"/>
      <c r="C215" s="25"/>
      <c r="D215" s="25"/>
      <c r="E215" s="25"/>
      <c r="F215" s="25"/>
    </row>
    <row r="216" spans="1:6" ht="15.75" customHeight="1">
      <c r="A216" s="25"/>
      <c r="B216" s="25"/>
      <c r="C216" s="25"/>
      <c r="D216" s="25"/>
      <c r="E216" s="25"/>
      <c r="F216" s="25"/>
    </row>
    <row r="217" spans="1:6" ht="15.75" customHeight="1">
      <c r="A217" s="25"/>
      <c r="B217" s="25"/>
      <c r="C217" s="25"/>
      <c r="D217" s="25"/>
      <c r="E217" s="25"/>
      <c r="F217" s="25"/>
    </row>
    <row r="218" spans="1:6" ht="15.75" customHeight="1">
      <c r="A218" s="25"/>
      <c r="B218" s="25"/>
      <c r="C218" s="25"/>
      <c r="D218" s="25"/>
      <c r="E218" s="25"/>
      <c r="F218" s="25"/>
    </row>
    <row r="219" spans="1:6" ht="15.75" customHeight="1">
      <c r="A219" s="25"/>
      <c r="B219" s="25"/>
      <c r="C219" s="25"/>
      <c r="D219" s="25"/>
      <c r="E219" s="25"/>
      <c r="F219" s="25"/>
    </row>
    <row r="220" spans="1:6" ht="15.75" customHeight="1">
      <c r="A220" s="25"/>
      <c r="B220" s="25"/>
      <c r="C220" s="25"/>
      <c r="D220" s="25"/>
      <c r="E220" s="25"/>
      <c r="F220" s="25"/>
    </row>
    <row r="221" spans="1:6" ht="15.75" customHeight="1">
      <c r="A221" s="25"/>
      <c r="B221" s="25"/>
      <c r="C221" s="25"/>
      <c r="D221" s="25"/>
      <c r="E221" s="25"/>
      <c r="F221" s="25"/>
    </row>
    <row r="222" spans="1:6" ht="15.75" customHeight="1">
      <c r="A222" s="25"/>
      <c r="B222" s="25"/>
      <c r="C222" s="25"/>
      <c r="D222" s="25"/>
      <c r="E222" s="25"/>
      <c r="F222" s="25"/>
    </row>
    <row r="223" spans="1:6" ht="15.75" customHeight="1">
      <c r="A223" s="25"/>
      <c r="B223" s="25"/>
      <c r="C223" s="25"/>
      <c r="D223" s="25"/>
      <c r="E223" s="25"/>
      <c r="F223" s="25"/>
    </row>
    <row r="224" spans="1:6" ht="15.75" customHeight="1">
      <c r="A224" s="25"/>
      <c r="B224" s="25"/>
      <c r="C224" s="25"/>
      <c r="D224" s="25"/>
      <c r="E224" s="25"/>
      <c r="F224" s="25"/>
    </row>
    <row r="225" spans="1:6" ht="15.75" customHeight="1">
      <c r="A225" s="25"/>
      <c r="B225" s="25"/>
      <c r="C225" s="25"/>
      <c r="D225" s="25"/>
      <c r="E225" s="25"/>
      <c r="F225" s="25"/>
    </row>
    <row r="226" spans="1:6" ht="15.75" customHeight="1">
      <c r="A226" s="25"/>
      <c r="B226" s="25"/>
      <c r="C226" s="25"/>
      <c r="D226" s="25"/>
      <c r="E226" s="25"/>
      <c r="F226" s="25"/>
    </row>
    <row r="227" spans="1:6" ht="15.75" customHeight="1">
      <c r="A227" s="25"/>
      <c r="B227" s="25"/>
      <c r="C227" s="25"/>
      <c r="D227" s="25"/>
      <c r="E227" s="25"/>
      <c r="F227" s="25"/>
    </row>
    <row r="228" spans="1:6" ht="15.75" customHeight="1">
      <c r="A228" s="25"/>
      <c r="B228" s="25"/>
      <c r="C228" s="25"/>
      <c r="D228" s="25"/>
      <c r="E228" s="25"/>
      <c r="F228" s="25"/>
    </row>
    <row r="229" spans="1:6" ht="15.75" customHeight="1">
      <c r="A229" s="25"/>
      <c r="B229" s="25"/>
      <c r="C229" s="25"/>
      <c r="D229" s="25"/>
      <c r="E229" s="25"/>
      <c r="F229" s="25"/>
    </row>
    <row r="230" spans="1:6" ht="15.75" customHeight="1">
      <c r="A230" s="25"/>
      <c r="B230" s="25"/>
      <c r="C230" s="25"/>
      <c r="D230" s="25"/>
      <c r="E230" s="25"/>
      <c r="F230" s="25"/>
    </row>
    <row r="231" spans="1:6" ht="15.75" customHeight="1">
      <c r="A231" s="25"/>
      <c r="B231" s="25"/>
      <c r="C231" s="25"/>
      <c r="D231" s="25"/>
      <c r="E231" s="25"/>
      <c r="F231" s="25"/>
    </row>
    <row r="232" spans="1:6" ht="15.75" customHeight="1">
      <c r="A232" s="25"/>
      <c r="B232" s="25"/>
      <c r="C232" s="25"/>
      <c r="D232" s="25"/>
      <c r="E232" s="25"/>
      <c r="F232" s="25"/>
    </row>
    <row r="233" spans="1:6" ht="15.75" customHeight="1">
      <c r="A233" s="25"/>
      <c r="B233" s="25"/>
      <c r="C233" s="25"/>
      <c r="D233" s="25"/>
      <c r="E233" s="25"/>
      <c r="F233" s="25"/>
    </row>
    <row r="234" spans="1:6" ht="15.75" customHeight="1">
      <c r="A234" s="25"/>
      <c r="B234" s="25"/>
      <c r="C234" s="25"/>
      <c r="D234" s="25"/>
      <c r="E234" s="25"/>
      <c r="F234" s="25"/>
    </row>
    <row r="235" spans="1:6" ht="15.75" customHeight="1">
      <c r="A235" s="25"/>
      <c r="B235" s="25"/>
      <c r="C235" s="25"/>
      <c r="D235" s="25"/>
      <c r="E235" s="25"/>
      <c r="F235" s="25"/>
    </row>
    <row r="236" spans="1:6" ht="15.75" customHeight="1">
      <c r="A236" s="25"/>
      <c r="B236" s="25"/>
      <c r="C236" s="25"/>
      <c r="D236" s="25"/>
      <c r="E236" s="25"/>
      <c r="F236" s="25"/>
    </row>
    <row r="237" spans="1:6" ht="15.75" customHeight="1">
      <c r="A237" s="25"/>
      <c r="B237" s="25"/>
      <c r="C237" s="25"/>
      <c r="D237" s="25"/>
      <c r="E237" s="25"/>
      <c r="F237" s="25"/>
    </row>
    <row r="238" spans="1:6" ht="15.75" customHeight="1">
      <c r="A238" s="25"/>
      <c r="B238" s="25"/>
      <c r="C238" s="25"/>
      <c r="D238" s="25"/>
      <c r="E238" s="25"/>
      <c r="F238" s="25"/>
    </row>
    <row r="239" spans="1:6" ht="15.75" customHeight="1">
      <c r="A239" s="25"/>
      <c r="B239" s="25"/>
      <c r="C239" s="25"/>
      <c r="D239" s="25"/>
      <c r="E239" s="25"/>
      <c r="F239" s="25"/>
    </row>
    <row r="240" spans="1:6" ht="15.75" customHeight="1">
      <c r="A240" s="25"/>
      <c r="B240" s="25"/>
      <c r="C240" s="25"/>
      <c r="D240" s="25"/>
      <c r="E240" s="25"/>
      <c r="F240" s="25"/>
    </row>
    <row r="241" spans="1:6" ht="15.75" customHeight="1">
      <c r="A241" s="25"/>
      <c r="B241" s="25"/>
      <c r="C241" s="25"/>
      <c r="D241" s="25"/>
      <c r="E241" s="25"/>
      <c r="F241" s="25"/>
    </row>
    <row r="242" spans="1:6" ht="15.75" customHeight="1">
      <c r="A242" s="25"/>
      <c r="B242" s="25"/>
      <c r="C242" s="25"/>
      <c r="D242" s="25"/>
      <c r="E242" s="25"/>
      <c r="F242" s="25"/>
    </row>
    <row r="243" spans="1:6" ht="15.75" customHeight="1">
      <c r="A243" s="25"/>
      <c r="B243" s="25"/>
      <c r="C243" s="25"/>
      <c r="D243" s="25"/>
      <c r="E243" s="25"/>
      <c r="F243" s="25"/>
    </row>
    <row r="244" spans="1:6" ht="15.75" customHeight="1">
      <c r="A244" s="25"/>
      <c r="B244" s="25"/>
      <c r="C244" s="25"/>
      <c r="D244" s="25"/>
      <c r="E244" s="25"/>
      <c r="F244" s="25"/>
    </row>
    <row r="245" spans="1:6" ht="15.75" customHeight="1">
      <c r="A245" s="25"/>
      <c r="B245" s="25"/>
      <c r="C245" s="25"/>
      <c r="D245" s="25"/>
      <c r="E245" s="25"/>
      <c r="F245" s="25"/>
    </row>
    <row r="246" spans="1:6" ht="15.75" customHeight="1">
      <c r="A246" s="25"/>
      <c r="B246" s="25"/>
      <c r="C246" s="25"/>
      <c r="D246" s="25"/>
      <c r="E246" s="25"/>
      <c r="F246" s="25"/>
    </row>
    <row r="247" spans="1:6" ht="15.75" customHeight="1">
      <c r="A247" s="25"/>
      <c r="B247" s="25"/>
      <c r="C247" s="25"/>
      <c r="D247" s="25"/>
      <c r="E247" s="25"/>
      <c r="F247" s="25"/>
    </row>
    <row r="248" spans="1:6" ht="15.75" customHeight="1">
      <c r="A248" s="25"/>
      <c r="B248" s="25"/>
      <c r="C248" s="25"/>
      <c r="D248" s="25"/>
      <c r="E248" s="25"/>
      <c r="F248" s="25"/>
    </row>
    <row r="249" spans="1:6" ht="15.75" customHeight="1">
      <c r="A249" s="25"/>
      <c r="B249" s="25"/>
      <c r="C249" s="25"/>
      <c r="D249" s="25"/>
      <c r="E249" s="25"/>
      <c r="F249" s="25"/>
    </row>
    <row r="250" spans="1:6" ht="15.75" customHeight="1">
      <c r="A250" s="25"/>
      <c r="B250" s="25"/>
      <c r="C250" s="25"/>
      <c r="D250" s="25"/>
      <c r="E250" s="25"/>
      <c r="F250" s="25"/>
    </row>
    <row r="251" spans="1:6" ht="15.75" customHeight="1">
      <c r="A251" s="25"/>
      <c r="B251" s="25"/>
      <c r="C251" s="25"/>
      <c r="D251" s="25"/>
      <c r="E251" s="25"/>
      <c r="F251" s="25"/>
    </row>
    <row r="252" spans="1:6" ht="15.75" customHeight="1">
      <c r="A252" s="25"/>
      <c r="B252" s="25"/>
      <c r="C252" s="25"/>
      <c r="D252" s="25"/>
      <c r="E252" s="25"/>
      <c r="F252" s="25"/>
    </row>
    <row r="253" spans="1:6" ht="15.75" customHeight="1">
      <c r="A253" s="25"/>
      <c r="B253" s="25"/>
      <c r="C253" s="25"/>
      <c r="D253" s="25"/>
      <c r="E253" s="25"/>
      <c r="F253" s="25"/>
    </row>
    <row r="254" spans="1:6" ht="15.75" customHeight="1">
      <c r="A254" s="25"/>
      <c r="B254" s="25"/>
      <c r="C254" s="25"/>
      <c r="D254" s="25"/>
      <c r="E254" s="25"/>
      <c r="F254" s="25"/>
    </row>
    <row r="255" spans="1:6" ht="15.75" customHeight="1">
      <c r="A255" s="25"/>
      <c r="B255" s="25"/>
      <c r="C255" s="25"/>
      <c r="D255" s="25"/>
      <c r="E255" s="25"/>
      <c r="F255" s="25"/>
    </row>
    <row r="256" spans="1:6" ht="15.75" customHeight="1">
      <c r="A256" s="25"/>
      <c r="B256" s="25"/>
      <c r="C256" s="25"/>
      <c r="D256" s="25"/>
      <c r="E256" s="25"/>
      <c r="F256" s="25"/>
    </row>
    <row r="257" spans="1:6" ht="15.75" customHeight="1">
      <c r="A257" s="25"/>
      <c r="B257" s="25"/>
      <c r="C257" s="25"/>
      <c r="D257" s="25"/>
      <c r="E257" s="25"/>
      <c r="F257" s="25"/>
    </row>
    <row r="258" spans="1:6" ht="15.75" customHeight="1">
      <c r="A258" s="25"/>
      <c r="B258" s="25"/>
      <c r="C258" s="25"/>
      <c r="D258" s="25"/>
      <c r="E258" s="25"/>
      <c r="F258" s="25"/>
    </row>
    <row r="259" spans="1:6" ht="15.75" customHeight="1">
      <c r="A259" s="25"/>
      <c r="B259" s="25"/>
      <c r="C259" s="25"/>
      <c r="D259" s="25"/>
      <c r="E259" s="25"/>
      <c r="F259" s="25"/>
    </row>
    <row r="260" spans="1:6" ht="15.75" customHeight="1">
      <c r="A260" s="25"/>
      <c r="B260" s="25"/>
      <c r="C260" s="25"/>
      <c r="D260" s="25"/>
      <c r="E260" s="25"/>
      <c r="F260" s="25"/>
    </row>
    <row r="261" spans="1:6" ht="15.75" customHeight="1">
      <c r="A261" s="25"/>
      <c r="B261" s="25"/>
      <c r="C261" s="25"/>
      <c r="D261" s="25"/>
      <c r="E261" s="25"/>
      <c r="F261" s="25"/>
    </row>
    <row r="262" spans="1:6" ht="15.75" customHeight="1">
      <c r="A262" s="25"/>
      <c r="B262" s="25"/>
      <c r="C262" s="25"/>
      <c r="D262" s="25"/>
      <c r="E262" s="25"/>
      <c r="F262" s="25"/>
    </row>
    <row r="263" spans="1:6" ht="15.75" customHeight="1">
      <c r="A263" s="25"/>
      <c r="B263" s="25"/>
      <c r="C263" s="25"/>
      <c r="D263" s="25"/>
      <c r="E263" s="25"/>
      <c r="F263" s="25"/>
    </row>
    <row r="264" spans="1:6" ht="15.75" customHeight="1">
      <c r="A264" s="25"/>
      <c r="B264" s="25"/>
      <c r="C264" s="25"/>
      <c r="D264" s="25"/>
      <c r="E264" s="25"/>
      <c r="F264" s="25"/>
    </row>
    <row r="265" spans="1:6" ht="15.75" customHeight="1">
      <c r="A265" s="25"/>
      <c r="B265" s="25"/>
      <c r="C265" s="25"/>
      <c r="D265" s="25"/>
      <c r="E265" s="25"/>
      <c r="F265" s="25"/>
    </row>
    <row r="266" spans="1:6" ht="15.75" customHeight="1">
      <c r="A266" s="25"/>
      <c r="B266" s="25"/>
      <c r="C266" s="25"/>
      <c r="D266" s="25"/>
      <c r="E266" s="25"/>
      <c r="F266" s="25"/>
    </row>
    <row r="267" spans="1:6" ht="15.75" customHeight="1">
      <c r="A267" s="25"/>
      <c r="B267" s="25"/>
      <c r="C267" s="25"/>
      <c r="D267" s="25"/>
      <c r="E267" s="25"/>
      <c r="F267" s="25"/>
    </row>
    <row r="268" spans="1:6" ht="15.75" customHeight="1">
      <c r="A268" s="25"/>
      <c r="B268" s="25"/>
      <c r="C268" s="25"/>
      <c r="D268" s="25"/>
      <c r="E268" s="25"/>
      <c r="F268" s="25"/>
    </row>
    <row r="269" spans="1:6" ht="15.75" customHeight="1">
      <c r="A269" s="25"/>
      <c r="B269" s="25"/>
      <c r="C269" s="25"/>
      <c r="D269" s="25"/>
      <c r="E269" s="25"/>
      <c r="F269" s="25"/>
    </row>
    <row r="270" spans="1:6" ht="15.75" customHeight="1">
      <c r="A270" s="25"/>
      <c r="B270" s="25"/>
      <c r="C270" s="25"/>
      <c r="D270" s="25"/>
      <c r="E270" s="25"/>
      <c r="F270" s="25"/>
    </row>
    <row r="271" spans="1:6" ht="15.75" customHeight="1">
      <c r="A271" s="25"/>
      <c r="B271" s="25"/>
      <c r="C271" s="25"/>
      <c r="D271" s="25"/>
      <c r="E271" s="25"/>
      <c r="F271" s="25"/>
    </row>
    <row r="272" spans="1:6" ht="15.75" customHeight="1">
      <c r="A272" s="25"/>
      <c r="B272" s="25"/>
      <c r="C272" s="25"/>
      <c r="D272" s="25"/>
      <c r="E272" s="25"/>
      <c r="F272" s="25"/>
    </row>
    <row r="273" spans="1:6" ht="15.75" customHeight="1">
      <c r="A273" s="25"/>
      <c r="B273" s="25"/>
      <c r="C273" s="25"/>
      <c r="D273" s="25"/>
      <c r="E273" s="25"/>
      <c r="F273" s="25"/>
    </row>
    <row r="274" spans="1:6" ht="15.75" customHeight="1">
      <c r="A274" s="25"/>
      <c r="B274" s="25"/>
      <c r="C274" s="25"/>
      <c r="D274" s="25"/>
      <c r="E274" s="25"/>
      <c r="F274" s="25"/>
    </row>
    <row r="275" spans="1:6" ht="15.75" customHeight="1">
      <c r="A275" s="25"/>
      <c r="B275" s="25"/>
      <c r="C275" s="25"/>
      <c r="D275" s="25"/>
      <c r="E275" s="25"/>
      <c r="F275" s="25"/>
    </row>
    <row r="276" spans="1:6" ht="15.75" customHeight="1">
      <c r="A276" s="25"/>
      <c r="B276" s="25"/>
      <c r="C276" s="25"/>
      <c r="D276" s="25"/>
      <c r="E276" s="25"/>
      <c r="F276" s="25"/>
    </row>
    <row r="277" spans="1:6" ht="15.75" customHeight="1">
      <c r="A277" s="25"/>
      <c r="B277" s="25"/>
      <c r="C277" s="25"/>
      <c r="D277" s="25"/>
      <c r="E277" s="25"/>
      <c r="F277" s="25"/>
    </row>
    <row r="278" spans="1:6" ht="15.75" customHeight="1">
      <c r="A278" s="25"/>
      <c r="B278" s="25"/>
      <c r="C278" s="25"/>
      <c r="D278" s="25"/>
      <c r="E278" s="25"/>
      <c r="F278" s="25"/>
    </row>
    <row r="279" spans="1:6" ht="15.75" customHeight="1">
      <c r="A279" s="25"/>
      <c r="B279" s="25"/>
      <c r="C279" s="25"/>
      <c r="D279" s="25"/>
      <c r="E279" s="25"/>
      <c r="F279" s="25"/>
    </row>
    <row r="280" spans="1:6" ht="15.75" customHeight="1">
      <c r="A280" s="25"/>
      <c r="B280" s="25"/>
      <c r="C280" s="25"/>
      <c r="D280" s="25"/>
      <c r="E280" s="25"/>
      <c r="F280" s="25"/>
    </row>
    <row r="281" spans="1:6" ht="15.75" customHeight="1">
      <c r="A281" s="25"/>
      <c r="B281" s="25"/>
      <c r="C281" s="25"/>
      <c r="D281" s="25"/>
      <c r="E281" s="25"/>
      <c r="F281" s="25"/>
    </row>
    <row r="282" spans="1:6" ht="15.75" customHeight="1">
      <c r="A282" s="25"/>
      <c r="B282" s="25"/>
      <c r="C282" s="25"/>
      <c r="D282" s="25"/>
      <c r="E282" s="25"/>
      <c r="F282" s="25"/>
    </row>
    <row r="283" spans="1:6" ht="15.75" customHeight="1">
      <c r="A283" s="25"/>
      <c r="B283" s="25"/>
      <c r="C283" s="25"/>
      <c r="D283" s="25"/>
      <c r="E283" s="25"/>
      <c r="F283" s="25"/>
    </row>
    <row r="284" spans="1:6" ht="15.75" customHeight="1">
      <c r="A284" s="25"/>
      <c r="B284" s="25"/>
      <c r="C284" s="25"/>
      <c r="D284" s="25"/>
      <c r="E284" s="25"/>
      <c r="F284" s="25"/>
    </row>
    <row r="285" spans="1:6" ht="15.75" customHeight="1">
      <c r="A285" s="25"/>
      <c r="B285" s="25"/>
      <c r="C285" s="25"/>
      <c r="D285" s="25"/>
      <c r="E285" s="25"/>
      <c r="F285" s="25"/>
    </row>
    <row r="286" spans="1:6" ht="15.75" customHeight="1">
      <c r="A286" s="25"/>
      <c r="B286" s="25"/>
      <c r="C286" s="25"/>
      <c r="D286" s="25"/>
      <c r="E286" s="25"/>
      <c r="F286" s="25"/>
    </row>
    <row r="287" spans="1:6" ht="15.75" customHeight="1">
      <c r="A287" s="25"/>
      <c r="B287" s="25"/>
      <c r="C287" s="25"/>
      <c r="D287" s="25"/>
      <c r="E287" s="25"/>
      <c r="F287" s="25"/>
    </row>
    <row r="288" spans="1:6" ht="15.75" customHeight="1">
      <c r="A288" s="25"/>
      <c r="B288" s="25"/>
      <c r="C288" s="25"/>
      <c r="D288" s="25"/>
      <c r="E288" s="25"/>
      <c r="F288" s="25"/>
    </row>
    <row r="289" spans="1:6" ht="15.75" customHeight="1">
      <c r="A289" s="25"/>
      <c r="B289" s="25"/>
      <c r="C289" s="25"/>
      <c r="D289" s="25"/>
      <c r="E289" s="25"/>
      <c r="F289" s="25"/>
    </row>
    <row r="290" spans="1:6" ht="15.75" customHeight="1">
      <c r="A290" s="25"/>
      <c r="B290" s="25"/>
      <c r="C290" s="25"/>
      <c r="D290" s="25"/>
      <c r="E290" s="25"/>
      <c r="F290" s="25"/>
    </row>
    <row r="291" spans="1:6" ht="15.75" customHeight="1">
      <c r="A291" s="25"/>
      <c r="B291" s="25"/>
      <c r="C291" s="25"/>
      <c r="D291" s="25"/>
      <c r="E291" s="25"/>
      <c r="F291" s="25"/>
    </row>
    <row r="292" spans="1:6" ht="15.75" customHeight="1">
      <c r="A292" s="25"/>
      <c r="B292" s="25"/>
      <c r="C292" s="25"/>
      <c r="D292" s="25"/>
      <c r="E292" s="25"/>
      <c r="F292" s="25"/>
    </row>
    <row r="293" spans="1:6" ht="15.75" customHeight="1">
      <c r="A293" s="25"/>
      <c r="B293" s="25"/>
      <c r="C293" s="25"/>
      <c r="D293" s="25"/>
      <c r="E293" s="25"/>
      <c r="F293" s="25"/>
    </row>
    <row r="294" spans="1:6" ht="15.75" customHeight="1">
      <c r="A294" s="25"/>
      <c r="B294" s="25"/>
      <c r="C294" s="25"/>
      <c r="D294" s="25"/>
      <c r="E294" s="25"/>
      <c r="F294" s="25"/>
    </row>
    <row r="295" spans="1:6" ht="15.75" customHeight="1">
      <c r="A295" s="25"/>
      <c r="B295" s="25"/>
      <c r="C295" s="25"/>
      <c r="D295" s="25"/>
      <c r="E295" s="25"/>
      <c r="F295" s="25"/>
    </row>
    <row r="296" spans="1:6" ht="15.75" customHeight="1">
      <c r="A296" s="25"/>
      <c r="B296" s="25"/>
      <c r="C296" s="25"/>
      <c r="D296" s="25"/>
      <c r="E296" s="25"/>
      <c r="F296" s="25"/>
    </row>
    <row r="297" spans="1:6" ht="15.75" customHeight="1">
      <c r="A297" s="25"/>
      <c r="B297" s="25"/>
      <c r="C297" s="25"/>
      <c r="D297" s="25"/>
      <c r="E297" s="25"/>
      <c r="F297" s="25"/>
    </row>
    <row r="298" spans="1:6" ht="15.75" customHeight="1">
      <c r="A298" s="25"/>
      <c r="B298" s="25"/>
      <c r="C298" s="25"/>
      <c r="D298" s="25"/>
      <c r="E298" s="25"/>
      <c r="F298" s="25"/>
    </row>
    <row r="299" spans="1:6" ht="15.75" customHeight="1">
      <c r="A299" s="25"/>
      <c r="B299" s="25"/>
      <c r="C299" s="25"/>
      <c r="D299" s="25"/>
      <c r="E299" s="25"/>
      <c r="F299" s="25"/>
    </row>
    <row r="300" spans="1:6" ht="15.75" customHeight="1">
      <c r="A300" s="25"/>
      <c r="B300" s="25"/>
      <c r="C300" s="25"/>
      <c r="D300" s="25"/>
      <c r="E300" s="25"/>
      <c r="F300" s="25"/>
    </row>
    <row r="301" spans="1:6" ht="15.75" customHeight="1">
      <c r="A301" s="25"/>
      <c r="B301" s="25"/>
      <c r="C301" s="25"/>
      <c r="D301" s="25"/>
      <c r="E301" s="25"/>
      <c r="F301" s="25"/>
    </row>
    <row r="302" spans="1:6" ht="15.75" customHeight="1">
      <c r="A302" s="25"/>
      <c r="B302" s="25"/>
      <c r="C302" s="25"/>
      <c r="D302" s="25"/>
      <c r="E302" s="25"/>
      <c r="F302" s="25"/>
    </row>
    <row r="303" spans="1:6" ht="15.75" customHeight="1">
      <c r="A303" s="25"/>
      <c r="B303" s="25"/>
      <c r="C303" s="25"/>
      <c r="D303" s="25"/>
      <c r="E303" s="25"/>
      <c r="F303" s="25"/>
    </row>
    <row r="304" spans="1:6" ht="15.75" customHeight="1">
      <c r="A304" s="25"/>
      <c r="B304" s="25"/>
      <c r="C304" s="25"/>
      <c r="D304" s="25"/>
      <c r="E304" s="25"/>
      <c r="F304" s="25"/>
    </row>
    <row r="305" spans="1:6" ht="15.75" customHeight="1">
      <c r="A305" s="25"/>
      <c r="B305" s="25"/>
      <c r="C305" s="25"/>
      <c r="D305" s="25"/>
      <c r="E305" s="25"/>
      <c r="F305" s="25"/>
    </row>
    <row r="306" spans="1:6" ht="15.75" customHeight="1">
      <c r="A306" s="25"/>
      <c r="B306" s="25"/>
      <c r="C306" s="25"/>
      <c r="D306" s="25"/>
      <c r="E306" s="25"/>
      <c r="F306" s="25"/>
    </row>
    <row r="307" spans="1:6" ht="15.75" customHeight="1">
      <c r="A307" s="25"/>
      <c r="B307" s="25"/>
      <c r="C307" s="25"/>
      <c r="D307" s="25"/>
      <c r="E307" s="25"/>
      <c r="F307" s="25"/>
    </row>
    <row r="308" spans="1:6" ht="15.75" customHeight="1">
      <c r="A308" s="25"/>
      <c r="B308" s="25"/>
      <c r="C308" s="25"/>
      <c r="D308" s="25"/>
      <c r="E308" s="25"/>
      <c r="F308" s="25"/>
    </row>
    <row r="309" spans="1:6" ht="15.75" customHeight="1">
      <c r="A309" s="25"/>
      <c r="B309" s="25"/>
      <c r="C309" s="25"/>
      <c r="D309" s="25"/>
      <c r="E309" s="25"/>
      <c r="F309" s="25"/>
    </row>
    <row r="310" spans="1:6" ht="15.75" customHeight="1">
      <c r="A310" s="25"/>
      <c r="B310" s="25"/>
      <c r="C310" s="25"/>
      <c r="D310" s="25"/>
      <c r="E310" s="25"/>
      <c r="F310" s="25"/>
    </row>
    <row r="311" spans="1:6" ht="15.75" customHeight="1">
      <c r="A311" s="25"/>
      <c r="B311" s="25"/>
      <c r="C311" s="25"/>
      <c r="D311" s="25"/>
      <c r="E311" s="25"/>
      <c r="F311" s="25"/>
    </row>
    <row r="312" spans="1:6" ht="15.75" customHeight="1">
      <c r="A312" s="25"/>
      <c r="B312" s="25"/>
      <c r="C312" s="25"/>
      <c r="D312" s="25"/>
      <c r="E312" s="25"/>
      <c r="F312" s="25"/>
    </row>
    <row r="313" spans="1:6" ht="15.75" customHeight="1">
      <c r="A313" s="25"/>
      <c r="B313" s="25"/>
      <c r="C313" s="25"/>
      <c r="D313" s="25"/>
      <c r="E313" s="25"/>
      <c r="F313" s="25"/>
    </row>
    <row r="314" spans="1:6" ht="15.75" customHeight="1">
      <c r="A314" s="25"/>
      <c r="B314" s="25"/>
      <c r="C314" s="25"/>
      <c r="D314" s="25"/>
      <c r="E314" s="25"/>
      <c r="F314" s="25"/>
    </row>
    <row r="315" spans="1:6" ht="15.75" customHeight="1">
      <c r="A315" s="25"/>
      <c r="B315" s="25"/>
      <c r="C315" s="25"/>
      <c r="D315" s="25"/>
      <c r="E315" s="25"/>
      <c r="F315" s="25"/>
    </row>
    <row r="316" spans="1:6" ht="15.75" customHeight="1">
      <c r="A316" s="25"/>
      <c r="B316" s="25"/>
      <c r="C316" s="25"/>
      <c r="D316" s="25"/>
      <c r="E316" s="25"/>
      <c r="F316" s="25"/>
    </row>
    <row r="317" spans="1:6" ht="15.75" customHeight="1">
      <c r="A317" s="25"/>
      <c r="B317" s="25"/>
      <c r="C317" s="25"/>
      <c r="D317" s="25"/>
      <c r="E317" s="25"/>
      <c r="F317" s="25"/>
    </row>
    <row r="318" spans="1:6" ht="15.75" customHeight="1">
      <c r="A318" s="25"/>
      <c r="B318" s="25"/>
      <c r="C318" s="25"/>
      <c r="D318" s="25"/>
      <c r="E318" s="25"/>
      <c r="F318" s="25"/>
    </row>
    <row r="319" spans="1:6" ht="15.75" customHeight="1">
      <c r="A319" s="25"/>
      <c r="B319" s="25"/>
      <c r="C319" s="25"/>
      <c r="D319" s="25"/>
      <c r="E319" s="25"/>
      <c r="F319" s="25"/>
    </row>
    <row r="320" spans="1:6" ht="15.75" customHeight="1">
      <c r="A320" s="25"/>
      <c r="B320" s="25"/>
      <c r="C320" s="25"/>
      <c r="D320" s="25"/>
      <c r="E320" s="25"/>
      <c r="F320" s="25"/>
    </row>
    <row r="321" spans="1:6" ht="15.75" customHeight="1">
      <c r="A321" s="25"/>
      <c r="B321" s="25"/>
      <c r="C321" s="25"/>
      <c r="D321" s="25"/>
      <c r="E321" s="25"/>
      <c r="F321" s="25"/>
    </row>
    <row r="322" spans="1:6" ht="15.75" customHeight="1">
      <c r="A322" s="25"/>
      <c r="B322" s="25"/>
      <c r="C322" s="25"/>
      <c r="D322" s="25"/>
      <c r="E322" s="25"/>
      <c r="F322" s="25"/>
    </row>
    <row r="323" spans="1:6" ht="15.75" customHeight="1">
      <c r="A323" s="25"/>
      <c r="B323" s="25"/>
      <c r="C323" s="25"/>
      <c r="D323" s="25"/>
      <c r="E323" s="25"/>
      <c r="F323" s="25"/>
    </row>
    <row r="324" spans="1:6" ht="15.75" customHeight="1">
      <c r="A324" s="25"/>
      <c r="B324" s="25"/>
      <c r="C324" s="25"/>
      <c r="D324" s="25"/>
      <c r="E324" s="25"/>
      <c r="F324" s="25"/>
    </row>
    <row r="325" spans="1:6" ht="15.75" customHeight="1">
      <c r="A325" s="25"/>
      <c r="B325" s="25"/>
      <c r="C325" s="25"/>
      <c r="D325" s="25"/>
      <c r="E325" s="25"/>
      <c r="F325" s="25"/>
    </row>
    <row r="326" spans="1:6" ht="15.75" customHeight="1">
      <c r="A326" s="25"/>
      <c r="B326" s="25"/>
      <c r="C326" s="25"/>
      <c r="D326" s="25"/>
      <c r="E326" s="25"/>
      <c r="F326" s="25"/>
    </row>
    <row r="327" spans="1:6" ht="15.75" customHeight="1">
      <c r="A327" s="25"/>
      <c r="B327" s="25"/>
      <c r="C327" s="25"/>
      <c r="D327" s="25"/>
      <c r="E327" s="25"/>
      <c r="F327" s="25"/>
    </row>
    <row r="328" spans="1:6" ht="15.75" customHeight="1">
      <c r="A328" s="25"/>
      <c r="B328" s="25"/>
      <c r="C328" s="25"/>
      <c r="D328" s="25"/>
      <c r="E328" s="25"/>
      <c r="F328" s="25"/>
    </row>
    <row r="329" spans="1:6" ht="15.75" customHeight="1">
      <c r="A329" s="25"/>
      <c r="B329" s="25"/>
      <c r="C329" s="25"/>
      <c r="D329" s="25"/>
      <c r="E329" s="25"/>
      <c r="F329" s="25"/>
    </row>
    <row r="330" spans="1:6" ht="15.75" customHeight="1">
      <c r="A330" s="25"/>
      <c r="B330" s="25"/>
      <c r="C330" s="25"/>
      <c r="D330" s="25"/>
      <c r="E330" s="25"/>
      <c r="F330" s="25"/>
    </row>
    <row r="331" spans="1:6" ht="15.75" customHeight="1">
      <c r="A331" s="25"/>
      <c r="B331" s="25"/>
      <c r="C331" s="25"/>
      <c r="D331" s="25"/>
      <c r="E331" s="25"/>
      <c r="F331" s="25"/>
    </row>
    <row r="332" spans="1:6" ht="15.75" customHeight="1">
      <c r="A332" s="25"/>
      <c r="B332" s="25"/>
      <c r="C332" s="25"/>
      <c r="D332" s="25"/>
      <c r="E332" s="25"/>
      <c r="F332" s="25"/>
    </row>
    <row r="333" spans="1:6" ht="15.75" customHeight="1">
      <c r="A333" s="25"/>
      <c r="B333" s="25"/>
      <c r="C333" s="25"/>
      <c r="D333" s="25"/>
      <c r="E333" s="25"/>
      <c r="F333" s="25"/>
    </row>
    <row r="334" spans="1:6" ht="15.75" customHeight="1">
      <c r="A334" s="25"/>
      <c r="B334" s="25"/>
      <c r="C334" s="25"/>
      <c r="D334" s="25"/>
      <c r="E334" s="25"/>
      <c r="F334" s="25"/>
    </row>
    <row r="335" spans="1:6" ht="15.75" customHeight="1">
      <c r="A335" s="25"/>
      <c r="B335" s="25"/>
      <c r="C335" s="25"/>
      <c r="D335" s="25"/>
      <c r="E335" s="25"/>
      <c r="F335" s="25"/>
    </row>
    <row r="336" spans="1:6" ht="15.75" customHeight="1">
      <c r="A336" s="25"/>
      <c r="B336" s="25"/>
      <c r="C336" s="25"/>
      <c r="D336" s="25"/>
      <c r="E336" s="25"/>
      <c r="F336" s="25"/>
    </row>
    <row r="337" spans="1:6" ht="15.75" customHeight="1">
      <c r="A337" s="25"/>
      <c r="B337" s="25"/>
      <c r="C337" s="25"/>
      <c r="D337" s="25"/>
      <c r="E337" s="25"/>
      <c r="F337" s="25"/>
    </row>
    <row r="338" spans="1:6" ht="15.75" customHeight="1">
      <c r="A338" s="25"/>
      <c r="B338" s="25"/>
      <c r="C338" s="25"/>
      <c r="D338" s="25"/>
      <c r="E338" s="25"/>
      <c r="F338" s="25"/>
    </row>
    <row r="339" spans="1:6" ht="15.75" customHeight="1">
      <c r="A339" s="25"/>
      <c r="B339" s="25"/>
      <c r="C339" s="25"/>
      <c r="D339" s="25"/>
      <c r="E339" s="25"/>
      <c r="F339" s="25"/>
    </row>
    <row r="340" spans="1:6" ht="15.75" customHeight="1">
      <c r="A340" s="25"/>
      <c r="B340" s="25"/>
      <c r="C340" s="25"/>
      <c r="D340" s="25"/>
      <c r="E340" s="25"/>
      <c r="F340" s="25"/>
    </row>
    <row r="341" spans="1:6" ht="15.75" customHeight="1">
      <c r="A341" s="25"/>
      <c r="B341" s="25"/>
      <c r="C341" s="25"/>
      <c r="D341" s="25"/>
      <c r="E341" s="25"/>
      <c r="F341" s="25"/>
    </row>
    <row r="342" spans="1:6" ht="15.75" customHeight="1">
      <c r="A342" s="25"/>
      <c r="B342" s="25"/>
      <c r="C342" s="25"/>
      <c r="D342" s="25"/>
      <c r="E342" s="25"/>
      <c r="F342" s="25"/>
    </row>
    <row r="343" spans="1:6" ht="15.75" customHeight="1">
      <c r="A343" s="25"/>
      <c r="B343" s="25"/>
      <c r="C343" s="25"/>
      <c r="D343" s="25"/>
      <c r="E343" s="25"/>
      <c r="F343" s="25"/>
    </row>
    <row r="344" spans="1:6" ht="15.75" customHeight="1">
      <c r="A344" s="25"/>
      <c r="B344" s="25"/>
      <c r="C344" s="25"/>
      <c r="D344" s="25"/>
      <c r="E344" s="25"/>
      <c r="F344" s="25"/>
    </row>
    <row r="345" spans="1:6" ht="15.75" customHeight="1">
      <c r="A345" s="25"/>
      <c r="B345" s="25"/>
      <c r="C345" s="25"/>
      <c r="D345" s="25"/>
      <c r="E345" s="25"/>
      <c r="F345" s="25"/>
    </row>
    <row r="346" spans="1:6" ht="15.75" customHeight="1">
      <c r="A346" s="25"/>
      <c r="B346" s="25"/>
      <c r="C346" s="25"/>
      <c r="D346" s="25"/>
      <c r="E346" s="25"/>
      <c r="F346" s="25"/>
    </row>
    <row r="347" spans="1:6" ht="15.75" customHeight="1">
      <c r="A347" s="25"/>
      <c r="B347" s="25"/>
      <c r="C347" s="25"/>
      <c r="D347" s="25"/>
      <c r="E347" s="25"/>
      <c r="F347" s="25"/>
    </row>
    <row r="348" spans="1:6" ht="15.75" customHeight="1">
      <c r="A348" s="25"/>
      <c r="B348" s="25"/>
      <c r="C348" s="25"/>
      <c r="D348" s="25"/>
      <c r="E348" s="25"/>
      <c r="F348" s="25"/>
    </row>
    <row r="349" spans="1:6" ht="15.75" customHeight="1">
      <c r="A349" s="25"/>
      <c r="B349" s="25"/>
      <c r="C349" s="25"/>
      <c r="D349" s="25"/>
      <c r="E349" s="25"/>
      <c r="F349" s="25"/>
    </row>
    <row r="350" spans="1:6" ht="15.75" customHeight="1">
      <c r="A350" s="25"/>
      <c r="B350" s="25"/>
      <c r="C350" s="25"/>
      <c r="D350" s="25"/>
      <c r="E350" s="25"/>
      <c r="F350" s="25"/>
    </row>
    <row r="351" spans="1:6" ht="15.75" customHeight="1">
      <c r="A351" s="25"/>
      <c r="B351" s="25"/>
      <c r="C351" s="25"/>
      <c r="D351" s="25"/>
      <c r="E351" s="25"/>
      <c r="F351" s="25"/>
    </row>
    <row r="352" spans="1:6" ht="15.75" customHeight="1">
      <c r="A352" s="25"/>
      <c r="B352" s="25"/>
      <c r="C352" s="25"/>
      <c r="D352" s="25"/>
      <c r="E352" s="25"/>
      <c r="F352" s="25"/>
    </row>
    <row r="353" spans="1:6" ht="15.75" customHeight="1">
      <c r="A353" s="25"/>
      <c r="B353" s="25"/>
      <c r="C353" s="25"/>
      <c r="D353" s="25"/>
      <c r="E353" s="25"/>
      <c r="F353" s="25"/>
    </row>
    <row r="354" spans="1:6" ht="15.75" customHeight="1">
      <c r="A354" s="25"/>
      <c r="B354" s="25"/>
      <c r="C354" s="25"/>
      <c r="D354" s="25"/>
      <c r="E354" s="25"/>
      <c r="F354" s="25"/>
    </row>
    <row r="355" spans="1:6" ht="15.75" customHeight="1">
      <c r="A355" s="25"/>
      <c r="B355" s="25"/>
      <c r="C355" s="25"/>
      <c r="D355" s="25"/>
      <c r="E355" s="25"/>
      <c r="F355" s="25"/>
    </row>
    <row r="356" spans="1:6" ht="15.75" customHeight="1">
      <c r="A356" s="25"/>
      <c r="B356" s="25"/>
      <c r="C356" s="25"/>
      <c r="D356" s="25"/>
      <c r="E356" s="25"/>
      <c r="F356" s="25"/>
    </row>
    <row r="357" spans="1:6" ht="15.75" customHeight="1">
      <c r="A357" s="25"/>
      <c r="B357" s="25"/>
      <c r="C357" s="25"/>
      <c r="D357" s="25"/>
      <c r="E357" s="25"/>
      <c r="F357" s="25"/>
    </row>
    <row r="358" spans="1:6" ht="15.75" customHeight="1">
      <c r="A358" s="25"/>
      <c r="B358" s="25"/>
      <c r="C358" s="25"/>
      <c r="D358" s="25"/>
      <c r="E358" s="25"/>
      <c r="F358" s="25"/>
    </row>
    <row r="359" spans="1:6" ht="15.75" customHeight="1">
      <c r="A359" s="25"/>
      <c r="B359" s="25"/>
      <c r="C359" s="25"/>
      <c r="D359" s="25"/>
      <c r="E359" s="25"/>
      <c r="F359" s="25"/>
    </row>
    <row r="360" spans="1:6" ht="15.75" customHeight="1">
      <c r="A360" s="25"/>
      <c r="B360" s="25"/>
      <c r="C360" s="25"/>
      <c r="D360" s="25"/>
      <c r="E360" s="25"/>
      <c r="F360" s="25"/>
    </row>
    <row r="361" spans="1:6" ht="15.75" customHeight="1">
      <c r="A361" s="25"/>
      <c r="B361" s="25"/>
      <c r="C361" s="25"/>
      <c r="D361" s="25"/>
      <c r="E361" s="25"/>
      <c r="F361" s="25"/>
    </row>
    <row r="362" spans="1:6" ht="15.75" customHeight="1">
      <c r="A362" s="25"/>
      <c r="B362" s="25"/>
      <c r="C362" s="25"/>
      <c r="D362" s="25"/>
      <c r="E362" s="25"/>
      <c r="F362" s="25"/>
    </row>
    <row r="363" spans="1:6" ht="15.75" customHeight="1">
      <c r="A363" s="25"/>
      <c r="B363" s="25"/>
      <c r="C363" s="25"/>
      <c r="D363" s="25"/>
      <c r="E363" s="25"/>
      <c r="F363" s="25"/>
    </row>
    <row r="364" spans="1:6" ht="15.75" customHeight="1">
      <c r="A364" s="25"/>
      <c r="B364" s="25"/>
      <c r="C364" s="25"/>
      <c r="D364" s="25"/>
      <c r="E364" s="25"/>
      <c r="F364" s="25"/>
    </row>
    <row r="365" spans="1:6" ht="15.75" customHeight="1">
      <c r="A365" s="25"/>
      <c r="B365" s="25"/>
      <c r="C365" s="25"/>
      <c r="D365" s="25"/>
      <c r="E365" s="25"/>
      <c r="F365" s="25"/>
    </row>
    <row r="366" spans="1:6" ht="15.75" customHeight="1">
      <c r="A366" s="25"/>
      <c r="B366" s="25"/>
      <c r="C366" s="25"/>
      <c r="D366" s="25"/>
      <c r="E366" s="25"/>
      <c r="F366" s="25"/>
    </row>
    <row r="367" spans="1:6" ht="15.75" customHeight="1">
      <c r="A367" s="25"/>
      <c r="B367" s="25"/>
      <c r="C367" s="25"/>
      <c r="D367" s="25"/>
      <c r="E367" s="25"/>
      <c r="F367" s="25"/>
    </row>
    <row r="368" spans="1:6" ht="15.75" customHeight="1">
      <c r="A368" s="25"/>
      <c r="B368" s="25"/>
      <c r="C368" s="25"/>
      <c r="D368" s="25"/>
      <c r="E368" s="25"/>
      <c r="F368" s="25"/>
    </row>
    <row r="369" spans="1:6" ht="15.75" customHeight="1">
      <c r="A369" s="25"/>
      <c r="B369" s="25"/>
      <c r="C369" s="25"/>
      <c r="D369" s="25"/>
      <c r="E369" s="25"/>
      <c r="F369" s="25"/>
    </row>
    <row r="370" spans="1:6" ht="15.75" customHeight="1">
      <c r="A370" s="25"/>
      <c r="B370" s="25"/>
      <c r="C370" s="25"/>
      <c r="D370" s="25"/>
      <c r="E370" s="25"/>
      <c r="F370" s="25"/>
    </row>
    <row r="371" spans="1:6" ht="15.75" customHeight="1">
      <c r="A371" s="25"/>
      <c r="B371" s="25"/>
      <c r="C371" s="25"/>
      <c r="D371" s="25"/>
      <c r="E371" s="25"/>
      <c r="F371" s="25"/>
    </row>
    <row r="372" spans="1:6" ht="15.75" customHeight="1">
      <c r="A372" s="25"/>
      <c r="B372" s="25"/>
      <c r="C372" s="25"/>
      <c r="D372" s="25"/>
      <c r="E372" s="25"/>
      <c r="F372" s="25"/>
    </row>
    <row r="373" spans="1:6" ht="15.75" customHeight="1">
      <c r="A373" s="25"/>
      <c r="B373" s="25"/>
      <c r="C373" s="25"/>
      <c r="D373" s="25"/>
      <c r="E373" s="25"/>
      <c r="F373" s="25"/>
    </row>
    <row r="374" spans="1:6" ht="15.75" customHeight="1">
      <c r="A374" s="25"/>
      <c r="B374" s="25"/>
      <c r="C374" s="25"/>
      <c r="D374" s="25"/>
      <c r="E374" s="25"/>
      <c r="F374" s="25"/>
    </row>
    <row r="375" spans="1:6" ht="15.75" customHeight="1">
      <c r="A375" s="25"/>
      <c r="B375" s="25"/>
      <c r="C375" s="25"/>
      <c r="D375" s="25"/>
      <c r="E375" s="25"/>
      <c r="F375" s="25"/>
    </row>
    <row r="376" spans="1:6" ht="15.75" customHeight="1">
      <c r="A376" s="25"/>
      <c r="B376" s="25"/>
      <c r="C376" s="25"/>
      <c r="D376" s="25"/>
      <c r="E376" s="25"/>
      <c r="F376" s="25"/>
    </row>
    <row r="377" spans="1:6" ht="15.75" customHeight="1">
      <c r="A377" s="25"/>
      <c r="B377" s="25"/>
      <c r="C377" s="25"/>
      <c r="D377" s="25"/>
      <c r="E377" s="25"/>
      <c r="F377" s="25"/>
    </row>
    <row r="378" spans="1:6" ht="15.75" customHeight="1">
      <c r="A378" s="25"/>
      <c r="B378" s="25"/>
      <c r="C378" s="25"/>
      <c r="D378" s="25"/>
      <c r="E378" s="25"/>
      <c r="F378" s="25"/>
    </row>
    <row r="379" spans="1:6" ht="15.75" customHeight="1">
      <c r="A379" s="25"/>
      <c r="B379" s="25"/>
      <c r="C379" s="25"/>
      <c r="D379" s="25"/>
      <c r="E379" s="25"/>
      <c r="F379" s="25"/>
    </row>
    <row r="380" spans="1:6" ht="15.75" customHeight="1">
      <c r="A380" s="25"/>
      <c r="B380" s="25"/>
      <c r="C380" s="25"/>
      <c r="D380" s="25"/>
      <c r="E380" s="25"/>
      <c r="F380" s="25"/>
    </row>
    <row r="381" spans="1:6" ht="15.75" customHeight="1">
      <c r="A381" s="25"/>
      <c r="B381" s="25"/>
      <c r="C381" s="25"/>
      <c r="D381" s="25"/>
      <c r="E381" s="25"/>
      <c r="F381" s="25"/>
    </row>
    <row r="382" spans="1:6" ht="15.75" customHeight="1">
      <c r="A382" s="25"/>
      <c r="B382" s="25"/>
      <c r="C382" s="25"/>
      <c r="D382" s="25"/>
      <c r="E382" s="25"/>
      <c r="F382" s="25"/>
    </row>
    <row r="383" spans="1:6" ht="15.75" customHeight="1">
      <c r="A383" s="25"/>
      <c r="B383" s="25"/>
      <c r="C383" s="25"/>
      <c r="D383" s="25"/>
      <c r="E383" s="25"/>
      <c r="F383" s="25"/>
    </row>
    <row r="384" spans="1:6" ht="15.75" customHeight="1">
      <c r="A384" s="25"/>
      <c r="B384" s="25"/>
      <c r="C384" s="25"/>
      <c r="D384" s="25"/>
      <c r="E384" s="25"/>
      <c r="F384" s="25"/>
    </row>
    <row r="385" spans="1:6" ht="15.75" customHeight="1">
      <c r="A385" s="25"/>
      <c r="B385" s="25"/>
      <c r="C385" s="25"/>
      <c r="D385" s="25"/>
      <c r="E385" s="25"/>
      <c r="F385" s="25"/>
    </row>
    <row r="386" spans="1:6" ht="15.75" customHeight="1">
      <c r="A386" s="25"/>
      <c r="B386" s="25"/>
      <c r="C386" s="25"/>
      <c r="D386" s="25"/>
      <c r="E386" s="25"/>
      <c r="F386" s="25"/>
    </row>
    <row r="387" spans="1:6" ht="15.75" customHeight="1">
      <c r="A387" s="25"/>
      <c r="B387" s="25"/>
      <c r="C387" s="25"/>
      <c r="D387" s="25"/>
      <c r="E387" s="25"/>
      <c r="F387" s="25"/>
    </row>
    <row r="388" spans="1:6" ht="15.75" customHeight="1">
      <c r="A388" s="25"/>
      <c r="B388" s="25"/>
      <c r="C388" s="25"/>
      <c r="D388" s="25"/>
      <c r="E388" s="25"/>
      <c r="F388" s="25"/>
    </row>
    <row r="389" spans="1:6" ht="15.75" customHeight="1">
      <c r="A389" s="25"/>
      <c r="B389" s="25"/>
      <c r="C389" s="25"/>
      <c r="D389" s="25"/>
      <c r="E389" s="25"/>
      <c r="F389" s="25"/>
    </row>
    <row r="390" spans="1:6" ht="15.75" customHeight="1">
      <c r="A390" s="25"/>
      <c r="B390" s="25"/>
      <c r="C390" s="25"/>
      <c r="D390" s="25"/>
      <c r="E390" s="25"/>
      <c r="F390" s="25"/>
    </row>
    <row r="391" spans="1:6" ht="15.75" customHeight="1">
      <c r="A391" s="25"/>
      <c r="B391" s="25"/>
      <c r="C391" s="25"/>
      <c r="D391" s="25"/>
      <c r="E391" s="25"/>
      <c r="F391" s="25"/>
    </row>
    <row r="392" spans="1:6" ht="15.75" customHeight="1">
      <c r="A392" s="25"/>
      <c r="B392" s="25"/>
      <c r="C392" s="25"/>
      <c r="D392" s="25"/>
      <c r="E392" s="25"/>
      <c r="F392" s="25"/>
    </row>
    <row r="393" spans="1:6" ht="15.75" customHeight="1">
      <c r="A393" s="25"/>
      <c r="B393" s="25"/>
      <c r="C393" s="25"/>
      <c r="D393" s="25"/>
      <c r="E393" s="25"/>
      <c r="F393" s="25"/>
    </row>
    <row r="394" spans="1:6" ht="15.75" customHeight="1">
      <c r="A394" s="25"/>
      <c r="B394" s="25"/>
      <c r="C394" s="25"/>
      <c r="D394" s="25"/>
      <c r="E394" s="25"/>
      <c r="F394" s="25"/>
    </row>
    <row r="395" spans="1:6" ht="15.75" customHeight="1">
      <c r="A395" s="25"/>
      <c r="B395" s="25"/>
      <c r="C395" s="25"/>
      <c r="D395" s="25"/>
      <c r="E395" s="25"/>
      <c r="F395" s="25"/>
    </row>
    <row r="396" spans="1:6" ht="15.75" customHeight="1">
      <c r="A396" s="25"/>
      <c r="B396" s="25"/>
      <c r="C396" s="25"/>
      <c r="D396" s="25"/>
      <c r="E396" s="25"/>
      <c r="F396" s="25"/>
    </row>
    <row r="397" spans="1:6" ht="15.75" customHeight="1">
      <c r="A397" s="25"/>
      <c r="B397" s="25"/>
      <c r="C397" s="25"/>
      <c r="D397" s="25"/>
      <c r="E397" s="25"/>
      <c r="F397" s="25"/>
    </row>
    <row r="398" spans="1:6" ht="15.75" customHeight="1">
      <c r="A398" s="25"/>
      <c r="B398" s="25"/>
      <c r="C398" s="25"/>
      <c r="D398" s="25"/>
      <c r="E398" s="25"/>
      <c r="F398" s="25"/>
    </row>
    <row r="399" spans="1:6" ht="15.75" customHeight="1">
      <c r="A399" s="25"/>
      <c r="B399" s="25"/>
      <c r="C399" s="25"/>
      <c r="D399" s="25"/>
      <c r="E399" s="25"/>
      <c r="F399" s="25"/>
    </row>
    <row r="400" spans="1:6" ht="15.75" customHeight="1">
      <c r="A400" s="25"/>
      <c r="B400" s="25"/>
      <c r="C400" s="25"/>
      <c r="D400" s="25"/>
      <c r="E400" s="25"/>
      <c r="F400" s="25"/>
    </row>
    <row r="401" spans="1:6" ht="15.75" customHeight="1">
      <c r="A401" s="25"/>
      <c r="B401" s="25"/>
      <c r="C401" s="25"/>
      <c r="D401" s="25"/>
      <c r="E401" s="25"/>
      <c r="F401" s="25"/>
    </row>
    <row r="402" spans="1:6" ht="15.75" customHeight="1">
      <c r="A402" s="25"/>
      <c r="B402" s="25"/>
      <c r="C402" s="25"/>
      <c r="D402" s="25"/>
      <c r="E402" s="25"/>
      <c r="F402" s="25"/>
    </row>
    <row r="403" spans="1:6" ht="15.75" customHeight="1">
      <c r="A403" s="25"/>
      <c r="B403" s="25"/>
      <c r="C403" s="25"/>
      <c r="D403" s="25"/>
      <c r="E403" s="25"/>
      <c r="F403" s="25"/>
    </row>
    <row r="404" spans="1:6" ht="15.75" customHeight="1">
      <c r="A404" s="25"/>
      <c r="B404" s="25"/>
      <c r="C404" s="25"/>
      <c r="D404" s="25"/>
      <c r="E404" s="25"/>
      <c r="F404" s="25"/>
    </row>
    <row r="405" spans="1:6" ht="15.75" customHeight="1">
      <c r="A405" s="25"/>
      <c r="B405" s="25"/>
      <c r="C405" s="25"/>
      <c r="D405" s="25"/>
      <c r="E405" s="25"/>
      <c r="F405" s="25"/>
    </row>
    <row r="406" spans="1:6" ht="15.75" customHeight="1">
      <c r="A406" s="25"/>
      <c r="B406" s="25"/>
      <c r="C406" s="25"/>
      <c r="D406" s="25"/>
      <c r="E406" s="25"/>
      <c r="F406" s="25"/>
    </row>
    <row r="407" spans="1:6" ht="15.75" customHeight="1">
      <c r="A407" s="25"/>
      <c r="B407" s="25"/>
      <c r="C407" s="25"/>
      <c r="D407" s="25"/>
      <c r="E407" s="25"/>
      <c r="F407" s="25"/>
    </row>
    <row r="408" spans="1:6" ht="15.75" customHeight="1">
      <c r="A408" s="25"/>
      <c r="B408" s="25"/>
      <c r="C408" s="25"/>
      <c r="D408" s="25"/>
      <c r="E408" s="25"/>
      <c r="F408" s="25"/>
    </row>
    <row r="409" spans="1:6" ht="15.75" customHeight="1">
      <c r="A409" s="25"/>
      <c r="B409" s="25"/>
      <c r="C409" s="25"/>
      <c r="D409" s="25"/>
      <c r="E409" s="25"/>
      <c r="F409" s="25"/>
    </row>
    <row r="410" spans="1:6" ht="15.75" customHeight="1">
      <c r="A410" s="25"/>
      <c r="B410" s="25"/>
      <c r="C410" s="25"/>
      <c r="D410" s="25"/>
      <c r="E410" s="25"/>
      <c r="F410" s="25"/>
    </row>
    <row r="411" spans="1:6" ht="15.75" customHeight="1">
      <c r="A411" s="25"/>
      <c r="B411" s="25"/>
      <c r="C411" s="25"/>
      <c r="D411" s="25"/>
      <c r="E411" s="25"/>
      <c r="F411" s="25"/>
    </row>
    <row r="412" spans="1:6" ht="15.75" customHeight="1">
      <c r="A412" s="25"/>
      <c r="B412" s="25"/>
      <c r="C412" s="25"/>
      <c r="D412" s="25"/>
      <c r="E412" s="25"/>
      <c r="F412" s="25"/>
    </row>
    <row r="413" spans="1:6" ht="15.75" customHeight="1">
      <c r="A413" s="25"/>
      <c r="B413" s="25"/>
      <c r="C413" s="25"/>
      <c r="D413" s="25"/>
      <c r="E413" s="25"/>
      <c r="F413" s="25"/>
    </row>
    <row r="414" spans="1:6" ht="15.75" customHeight="1">
      <c r="A414" s="25"/>
      <c r="B414" s="25"/>
      <c r="C414" s="25"/>
      <c r="D414" s="25"/>
      <c r="E414" s="25"/>
      <c r="F414" s="25"/>
    </row>
    <row r="415" spans="1:6" ht="15.75" customHeight="1">
      <c r="A415" s="25"/>
      <c r="B415" s="25"/>
      <c r="C415" s="25"/>
      <c r="D415" s="25"/>
      <c r="E415" s="25"/>
      <c r="F415" s="25"/>
    </row>
    <row r="416" spans="1:6" ht="15.75" customHeight="1">
      <c r="A416" s="25"/>
      <c r="B416" s="25"/>
      <c r="C416" s="25"/>
      <c r="D416" s="25"/>
      <c r="E416" s="25"/>
      <c r="F416" s="25"/>
    </row>
    <row r="417" spans="1:6" ht="15.75" customHeight="1">
      <c r="A417" s="25"/>
      <c r="B417" s="25"/>
      <c r="C417" s="25"/>
      <c r="D417" s="25"/>
      <c r="E417" s="25"/>
      <c r="F417" s="25"/>
    </row>
    <row r="418" spans="1:6" ht="15.75" customHeight="1">
      <c r="A418" s="25"/>
      <c r="B418" s="25"/>
      <c r="C418" s="25"/>
      <c r="D418" s="25"/>
      <c r="E418" s="25"/>
      <c r="F418" s="25"/>
    </row>
    <row r="419" spans="1:6" ht="15.75" customHeight="1">
      <c r="A419" s="25"/>
      <c r="B419" s="25"/>
      <c r="C419" s="25"/>
      <c r="D419" s="25"/>
      <c r="E419" s="25"/>
      <c r="F419" s="25"/>
    </row>
    <row r="420" spans="1:6" ht="15.75" customHeight="1">
      <c r="A420" s="25"/>
      <c r="B420" s="25"/>
      <c r="C420" s="25"/>
      <c r="D420" s="25"/>
      <c r="E420" s="25"/>
      <c r="F420" s="25"/>
    </row>
    <row r="421" spans="1:6" ht="15.75" customHeight="1">
      <c r="A421" s="25"/>
      <c r="B421" s="25"/>
      <c r="C421" s="25"/>
      <c r="D421" s="25"/>
      <c r="E421" s="25"/>
      <c r="F421" s="25"/>
    </row>
    <row r="422" spans="1:6" ht="15.75" customHeight="1">
      <c r="A422" s="25"/>
      <c r="B422" s="25"/>
      <c r="C422" s="25"/>
      <c r="D422" s="25"/>
      <c r="E422" s="25"/>
      <c r="F422" s="25"/>
    </row>
    <row r="423" spans="1:6" ht="15.75" customHeight="1">
      <c r="A423" s="25"/>
      <c r="B423" s="25"/>
      <c r="C423" s="25"/>
      <c r="D423" s="25"/>
      <c r="E423" s="25"/>
      <c r="F423" s="25"/>
    </row>
    <row r="424" spans="1:6" ht="15.75" customHeight="1">
      <c r="A424" s="25"/>
      <c r="B424" s="25"/>
      <c r="C424" s="25"/>
      <c r="D424" s="25"/>
      <c r="E424" s="25"/>
      <c r="F424" s="25"/>
    </row>
    <row r="425" spans="1:6" ht="15.75" customHeight="1">
      <c r="A425" s="25"/>
      <c r="B425" s="25"/>
      <c r="C425" s="25"/>
      <c r="D425" s="25"/>
      <c r="E425" s="25"/>
      <c r="F425" s="25"/>
    </row>
    <row r="426" spans="1:6" ht="15.75" customHeight="1">
      <c r="A426" s="25"/>
      <c r="B426" s="25"/>
      <c r="C426" s="25"/>
      <c r="D426" s="25"/>
      <c r="E426" s="25"/>
      <c r="F426" s="25"/>
    </row>
    <row r="427" spans="1:6" ht="15.75" customHeight="1">
      <c r="A427" s="25"/>
      <c r="B427" s="25"/>
      <c r="C427" s="25"/>
      <c r="D427" s="25"/>
      <c r="E427" s="25"/>
      <c r="F427" s="25"/>
    </row>
    <row r="428" spans="1:6" ht="15.75" customHeight="1">
      <c r="A428" s="25"/>
      <c r="B428" s="25"/>
      <c r="C428" s="25"/>
      <c r="D428" s="25"/>
      <c r="E428" s="25"/>
      <c r="F428" s="25"/>
    </row>
    <row r="429" spans="1:6" ht="15.75" customHeight="1">
      <c r="A429" s="25"/>
      <c r="B429" s="25"/>
      <c r="C429" s="25"/>
      <c r="D429" s="25"/>
      <c r="E429" s="25"/>
      <c r="F429" s="25"/>
    </row>
    <row r="430" spans="1:6" ht="15.75" customHeight="1">
      <c r="A430" s="25"/>
      <c r="B430" s="25"/>
      <c r="C430" s="25"/>
      <c r="D430" s="25"/>
      <c r="E430" s="25"/>
      <c r="F430" s="25"/>
    </row>
    <row r="431" spans="1:6" ht="15.75" customHeight="1">
      <c r="A431" s="25"/>
      <c r="B431" s="25"/>
      <c r="C431" s="25"/>
      <c r="D431" s="25"/>
      <c r="E431" s="25"/>
      <c r="F431" s="25"/>
    </row>
    <row r="432" spans="1:6" ht="15.75" customHeight="1">
      <c r="A432" s="25"/>
      <c r="B432" s="25"/>
      <c r="C432" s="25"/>
      <c r="D432" s="25"/>
      <c r="E432" s="25"/>
      <c r="F432" s="25"/>
    </row>
    <row r="433" spans="1:6" ht="15.75" customHeight="1">
      <c r="A433" s="25"/>
      <c r="B433" s="25"/>
      <c r="C433" s="25"/>
      <c r="D433" s="25"/>
      <c r="E433" s="25"/>
      <c r="F433" s="25"/>
    </row>
    <row r="434" spans="1:6" ht="15.75" customHeight="1">
      <c r="A434" s="25"/>
      <c r="B434" s="25"/>
      <c r="C434" s="25"/>
      <c r="D434" s="25"/>
      <c r="E434" s="25"/>
      <c r="F434" s="25"/>
    </row>
    <row r="435" spans="1:6" ht="15.75" customHeight="1">
      <c r="A435" s="25"/>
      <c r="B435" s="25"/>
      <c r="C435" s="25"/>
      <c r="D435" s="25"/>
      <c r="E435" s="25"/>
      <c r="F435" s="25"/>
    </row>
    <row r="436" spans="1:6" ht="15.75" customHeight="1">
      <c r="A436" s="25"/>
      <c r="B436" s="25"/>
      <c r="C436" s="25"/>
      <c r="D436" s="25"/>
      <c r="E436" s="25"/>
      <c r="F436" s="25"/>
    </row>
    <row r="437" spans="1:6" ht="15.75" customHeight="1">
      <c r="A437" s="25"/>
      <c r="B437" s="25"/>
      <c r="C437" s="25"/>
      <c r="D437" s="25"/>
      <c r="E437" s="25"/>
      <c r="F437" s="25"/>
    </row>
    <row r="438" spans="1:6" ht="15.75" customHeight="1">
      <c r="A438" s="25"/>
      <c r="B438" s="25"/>
      <c r="C438" s="25"/>
      <c r="D438" s="25"/>
      <c r="E438" s="25"/>
      <c r="F438" s="25"/>
    </row>
    <row r="439" spans="1:6" ht="15.75" customHeight="1">
      <c r="A439" s="25"/>
      <c r="B439" s="25"/>
      <c r="C439" s="25"/>
      <c r="D439" s="25"/>
      <c r="E439" s="25"/>
      <c r="F439" s="25"/>
    </row>
    <row r="440" spans="1:6" ht="15.75" customHeight="1">
      <c r="A440" s="25"/>
      <c r="B440" s="25"/>
      <c r="C440" s="25"/>
      <c r="D440" s="25"/>
      <c r="E440" s="25"/>
      <c r="F440" s="25"/>
    </row>
    <row r="441" spans="1:6" ht="15.75" customHeight="1">
      <c r="A441" s="25"/>
      <c r="B441" s="25"/>
      <c r="C441" s="25"/>
      <c r="D441" s="25"/>
      <c r="E441" s="25"/>
      <c r="F441" s="25"/>
    </row>
    <row r="442" spans="1:6" ht="15.75" customHeight="1">
      <c r="A442" s="25"/>
      <c r="B442" s="25"/>
      <c r="C442" s="25"/>
      <c r="D442" s="25"/>
      <c r="E442" s="25"/>
      <c r="F442" s="25"/>
    </row>
    <row r="443" spans="1:6" ht="15.75" customHeight="1">
      <c r="A443" s="25"/>
      <c r="B443" s="25"/>
      <c r="C443" s="25"/>
      <c r="D443" s="25"/>
      <c r="E443" s="25"/>
      <c r="F443" s="25"/>
    </row>
    <row r="444" spans="1:6" ht="15.75" customHeight="1">
      <c r="A444" s="25"/>
      <c r="B444" s="25"/>
      <c r="C444" s="25"/>
      <c r="D444" s="25"/>
      <c r="E444" s="25"/>
      <c r="F444" s="25"/>
    </row>
    <row r="445" spans="1:6" ht="15.75" customHeight="1">
      <c r="A445" s="25"/>
      <c r="B445" s="25"/>
      <c r="C445" s="25"/>
      <c r="D445" s="25"/>
      <c r="E445" s="25"/>
      <c r="F445" s="25"/>
    </row>
    <row r="446" spans="1:6" ht="15.75" customHeight="1">
      <c r="A446" s="25"/>
      <c r="B446" s="25"/>
      <c r="C446" s="25"/>
      <c r="D446" s="25"/>
      <c r="E446" s="25"/>
      <c r="F446" s="25"/>
    </row>
    <row r="447" spans="1:6" ht="15.75" customHeight="1">
      <c r="A447" s="25"/>
      <c r="B447" s="25"/>
      <c r="C447" s="25"/>
      <c r="D447" s="25"/>
      <c r="E447" s="25"/>
      <c r="F447" s="25"/>
    </row>
    <row r="448" spans="1:6" ht="15.75" customHeight="1">
      <c r="A448" s="25"/>
      <c r="B448" s="25"/>
      <c r="C448" s="25"/>
      <c r="D448" s="25"/>
      <c r="E448" s="25"/>
      <c r="F448" s="25"/>
    </row>
    <row r="449" spans="1:6" ht="15.75" customHeight="1">
      <c r="A449" s="25"/>
      <c r="B449" s="25"/>
      <c r="C449" s="25"/>
      <c r="D449" s="25"/>
      <c r="E449" s="25"/>
      <c r="F449" s="25"/>
    </row>
    <row r="450" spans="1:6" ht="15.75" customHeight="1">
      <c r="A450" s="25"/>
      <c r="B450" s="25"/>
      <c r="C450" s="25"/>
      <c r="D450" s="25"/>
      <c r="E450" s="25"/>
      <c r="F450" s="25"/>
    </row>
    <row r="451" spans="1:6" ht="15.75" customHeight="1">
      <c r="A451" s="25"/>
      <c r="B451" s="25"/>
      <c r="C451" s="25"/>
      <c r="D451" s="25"/>
      <c r="E451" s="25"/>
      <c r="F451" s="25"/>
    </row>
    <row r="452" spans="1:6" ht="15.75" customHeight="1">
      <c r="A452" s="25"/>
      <c r="B452" s="25"/>
      <c r="C452" s="25"/>
      <c r="D452" s="25"/>
      <c r="E452" s="25"/>
      <c r="F452" s="25"/>
    </row>
    <row r="453" spans="1:6" ht="15.75" customHeight="1">
      <c r="A453" s="25"/>
      <c r="B453" s="25"/>
      <c r="C453" s="25"/>
      <c r="D453" s="25"/>
      <c r="E453" s="25"/>
      <c r="F453" s="25"/>
    </row>
    <row r="454" spans="1:6" ht="15.75" customHeight="1">
      <c r="A454" s="25"/>
      <c r="B454" s="25"/>
      <c r="C454" s="25"/>
      <c r="D454" s="25"/>
      <c r="E454" s="25"/>
      <c r="F454" s="25"/>
    </row>
    <row r="455" spans="1:6" ht="15.75" customHeight="1">
      <c r="A455" s="25"/>
      <c r="B455" s="25"/>
      <c r="C455" s="25"/>
      <c r="D455" s="25"/>
      <c r="E455" s="25"/>
      <c r="F455" s="25"/>
    </row>
    <row r="456" spans="1:6" ht="15.75" customHeight="1">
      <c r="A456" s="25"/>
      <c r="B456" s="25"/>
      <c r="C456" s="25"/>
      <c r="D456" s="25"/>
      <c r="E456" s="25"/>
      <c r="F456" s="25"/>
    </row>
    <row r="457" spans="1:6" ht="15.75" customHeight="1">
      <c r="A457" s="25"/>
      <c r="B457" s="25"/>
      <c r="C457" s="25"/>
      <c r="D457" s="25"/>
      <c r="E457" s="25"/>
      <c r="F457" s="25"/>
    </row>
    <row r="458" spans="1:6" ht="15.75" customHeight="1">
      <c r="A458" s="25"/>
      <c r="B458" s="25"/>
      <c r="C458" s="25"/>
      <c r="D458" s="25"/>
      <c r="E458" s="25"/>
      <c r="F458" s="25"/>
    </row>
    <row r="459" spans="1:6" ht="15.75" customHeight="1">
      <c r="A459" s="25"/>
      <c r="B459" s="25"/>
      <c r="C459" s="25"/>
      <c r="D459" s="25"/>
      <c r="E459" s="25"/>
      <c r="F459" s="25"/>
    </row>
    <row r="460" spans="1:6" ht="15.75" customHeight="1">
      <c r="A460" s="25"/>
      <c r="B460" s="25"/>
      <c r="C460" s="25"/>
      <c r="D460" s="25"/>
      <c r="E460" s="25"/>
      <c r="F460" s="25"/>
    </row>
    <row r="461" spans="1:6" ht="15.75" customHeight="1">
      <c r="A461" s="25"/>
      <c r="B461" s="25"/>
      <c r="C461" s="25"/>
      <c r="D461" s="25"/>
      <c r="E461" s="25"/>
      <c r="F461" s="25"/>
    </row>
    <row r="462" spans="1:6" ht="15.75" customHeight="1">
      <c r="A462" s="25"/>
      <c r="B462" s="25"/>
      <c r="C462" s="25"/>
      <c r="D462" s="25"/>
      <c r="E462" s="25"/>
      <c r="F462" s="25"/>
    </row>
    <row r="463" spans="1:6" ht="15.75" customHeight="1">
      <c r="A463" s="25"/>
      <c r="B463" s="25"/>
      <c r="C463" s="25"/>
      <c r="D463" s="25"/>
      <c r="E463" s="25"/>
      <c r="F463" s="25"/>
    </row>
    <row r="464" spans="1:6" ht="15.75" customHeight="1">
      <c r="A464" s="25"/>
      <c r="B464" s="25"/>
      <c r="C464" s="25"/>
      <c r="D464" s="25"/>
      <c r="E464" s="25"/>
      <c r="F464" s="25"/>
    </row>
    <row r="465" spans="1:6" ht="15.75" customHeight="1">
      <c r="A465" s="25"/>
      <c r="B465" s="25"/>
      <c r="C465" s="25"/>
      <c r="D465" s="25"/>
      <c r="E465" s="25"/>
      <c r="F465" s="25"/>
    </row>
    <row r="466" spans="1:6" ht="15.75" customHeight="1">
      <c r="A466" s="25"/>
      <c r="B466" s="25"/>
      <c r="C466" s="25"/>
      <c r="D466" s="25"/>
      <c r="E466" s="25"/>
      <c r="F466" s="25"/>
    </row>
    <row r="467" spans="1:6" ht="15.75" customHeight="1">
      <c r="A467" s="25"/>
      <c r="B467" s="25"/>
      <c r="C467" s="25"/>
      <c r="D467" s="25"/>
      <c r="E467" s="25"/>
      <c r="F467" s="25"/>
    </row>
    <row r="468" spans="1:6" ht="15.75" customHeight="1">
      <c r="A468" s="25"/>
      <c r="B468" s="25"/>
      <c r="C468" s="25"/>
      <c r="D468" s="25"/>
      <c r="E468" s="25"/>
      <c r="F468" s="25"/>
    </row>
    <row r="469" spans="1:6" ht="15.75" customHeight="1">
      <c r="A469" s="25"/>
      <c r="B469" s="25"/>
      <c r="C469" s="25"/>
      <c r="D469" s="25"/>
      <c r="E469" s="25"/>
      <c r="F469" s="25"/>
    </row>
    <row r="470" spans="1:6" ht="15.75" customHeight="1">
      <c r="A470" s="25"/>
      <c r="B470" s="25"/>
      <c r="C470" s="25"/>
      <c r="D470" s="25"/>
      <c r="E470" s="25"/>
      <c r="F470" s="25"/>
    </row>
    <row r="471" spans="1:6" ht="15.75" customHeight="1">
      <c r="A471" s="25"/>
      <c r="B471" s="25"/>
      <c r="C471" s="25"/>
      <c r="D471" s="25"/>
      <c r="E471" s="25"/>
      <c r="F471" s="25"/>
    </row>
    <row r="472" spans="1:6" ht="15.75" customHeight="1">
      <c r="A472" s="25"/>
      <c r="B472" s="25"/>
      <c r="C472" s="25"/>
      <c r="D472" s="25"/>
      <c r="E472" s="25"/>
      <c r="F472" s="25"/>
    </row>
    <row r="473" spans="1:6" ht="15.75" customHeight="1">
      <c r="A473" s="25"/>
      <c r="B473" s="25"/>
      <c r="C473" s="25"/>
      <c r="D473" s="25"/>
      <c r="E473" s="25"/>
      <c r="F473" s="25"/>
    </row>
    <row r="474" spans="1:6" ht="15.75" customHeight="1">
      <c r="A474" s="25"/>
      <c r="B474" s="25"/>
      <c r="C474" s="25"/>
      <c r="D474" s="25"/>
      <c r="E474" s="25"/>
      <c r="F474" s="25"/>
    </row>
    <row r="475" spans="1:6" ht="15.75" customHeight="1">
      <c r="A475" s="25"/>
      <c r="B475" s="25"/>
      <c r="C475" s="25"/>
      <c r="D475" s="25"/>
      <c r="E475" s="25"/>
      <c r="F475" s="25"/>
    </row>
    <row r="476" spans="1:6" ht="15.75" customHeight="1">
      <c r="A476" s="25"/>
      <c r="B476" s="25"/>
      <c r="C476" s="25"/>
      <c r="D476" s="25"/>
      <c r="E476" s="25"/>
      <c r="F476" s="25"/>
    </row>
    <row r="477" spans="1:6" ht="15.75" customHeight="1">
      <c r="A477" s="25"/>
      <c r="B477" s="25"/>
      <c r="C477" s="25"/>
      <c r="D477" s="25"/>
      <c r="E477" s="25"/>
      <c r="F477" s="25"/>
    </row>
    <row r="478" spans="1:6" ht="15.75" customHeight="1">
      <c r="A478" s="25"/>
      <c r="B478" s="25"/>
      <c r="C478" s="25"/>
      <c r="D478" s="25"/>
      <c r="E478" s="25"/>
      <c r="F478" s="25"/>
    </row>
    <row r="479" spans="1:6" ht="15.75" customHeight="1">
      <c r="A479" s="25"/>
      <c r="B479" s="25"/>
      <c r="C479" s="25"/>
      <c r="D479" s="25"/>
      <c r="E479" s="25"/>
      <c r="F479" s="25"/>
    </row>
    <row r="480" spans="1:6" ht="15.75" customHeight="1">
      <c r="A480" s="25"/>
      <c r="B480" s="25"/>
      <c r="C480" s="25"/>
      <c r="D480" s="25"/>
      <c r="E480" s="25"/>
      <c r="F480" s="25"/>
    </row>
    <row r="481" spans="1:6" ht="15.75" customHeight="1">
      <c r="A481" s="25"/>
      <c r="B481" s="25"/>
      <c r="C481" s="25"/>
      <c r="D481" s="25"/>
      <c r="E481" s="25"/>
      <c r="F481" s="25"/>
    </row>
    <row r="482" spans="1:6" ht="15.75" customHeight="1">
      <c r="A482" s="25"/>
      <c r="B482" s="25"/>
      <c r="C482" s="25"/>
      <c r="D482" s="25"/>
      <c r="E482" s="25"/>
      <c r="F482" s="25"/>
    </row>
    <row r="483" spans="1:6" ht="15.75" customHeight="1">
      <c r="A483" s="25"/>
      <c r="B483" s="25"/>
      <c r="C483" s="25"/>
      <c r="D483" s="25"/>
      <c r="E483" s="25"/>
      <c r="F483" s="25"/>
    </row>
    <row r="484" spans="1:6" ht="15.75" customHeight="1">
      <c r="A484" s="25"/>
      <c r="B484" s="25"/>
      <c r="C484" s="25"/>
      <c r="D484" s="25"/>
      <c r="E484" s="25"/>
      <c r="F484" s="25"/>
    </row>
    <row r="485" spans="1:6" ht="15.75" customHeight="1">
      <c r="A485" s="25"/>
      <c r="B485" s="25"/>
      <c r="C485" s="25"/>
      <c r="D485" s="25"/>
      <c r="E485" s="25"/>
      <c r="F485" s="25"/>
    </row>
    <row r="486" spans="1:6" ht="15.75" customHeight="1">
      <c r="A486" s="25"/>
      <c r="B486" s="25"/>
      <c r="C486" s="25"/>
      <c r="D486" s="25"/>
      <c r="E486" s="25"/>
      <c r="F486" s="25"/>
    </row>
    <row r="487" spans="1:6" ht="15.75" customHeight="1">
      <c r="A487" s="25"/>
      <c r="B487" s="25"/>
      <c r="C487" s="25"/>
      <c r="D487" s="25"/>
      <c r="E487" s="25"/>
      <c r="F487" s="25"/>
    </row>
    <row r="488" spans="1:6" ht="15.75" customHeight="1">
      <c r="A488" s="25"/>
      <c r="B488" s="25"/>
      <c r="C488" s="25"/>
      <c r="D488" s="25"/>
      <c r="E488" s="25"/>
      <c r="F488" s="25"/>
    </row>
    <row r="489" spans="1:6" ht="15.75" customHeight="1">
      <c r="A489" s="25"/>
      <c r="B489" s="25"/>
      <c r="C489" s="25"/>
      <c r="D489" s="25"/>
      <c r="E489" s="25"/>
      <c r="F489" s="25"/>
    </row>
    <row r="490" spans="1:6" ht="15.75" customHeight="1">
      <c r="A490" s="25"/>
      <c r="B490" s="25"/>
      <c r="C490" s="25"/>
      <c r="D490" s="25"/>
      <c r="E490" s="25"/>
      <c r="F490" s="25"/>
    </row>
    <row r="491" spans="1:6" ht="15.75" customHeight="1">
      <c r="A491" s="25"/>
      <c r="B491" s="25"/>
      <c r="C491" s="25"/>
      <c r="D491" s="25"/>
      <c r="E491" s="25"/>
      <c r="F491" s="25"/>
    </row>
    <row r="492" spans="1:6" ht="15.75" customHeight="1">
      <c r="A492" s="25"/>
      <c r="B492" s="25"/>
      <c r="C492" s="25"/>
      <c r="D492" s="25"/>
      <c r="E492" s="25"/>
      <c r="F492" s="25"/>
    </row>
    <row r="493" spans="1:6" ht="15.75" customHeight="1">
      <c r="A493" s="25"/>
      <c r="B493" s="25"/>
      <c r="C493" s="25"/>
      <c r="D493" s="25"/>
      <c r="E493" s="25"/>
      <c r="F493" s="25"/>
    </row>
    <row r="494" spans="1:6" ht="15.75" customHeight="1">
      <c r="A494" s="25"/>
      <c r="B494" s="25"/>
      <c r="C494" s="25"/>
      <c r="D494" s="25"/>
      <c r="E494" s="25"/>
      <c r="F494" s="25"/>
    </row>
    <row r="495" spans="1:6" ht="15.75" customHeight="1">
      <c r="A495" s="25"/>
      <c r="B495" s="25"/>
      <c r="C495" s="25"/>
      <c r="D495" s="25"/>
      <c r="E495" s="25"/>
      <c r="F495" s="25"/>
    </row>
    <row r="496" spans="1:6" ht="15.75" customHeight="1">
      <c r="A496" s="25"/>
      <c r="B496" s="25"/>
      <c r="C496" s="25"/>
      <c r="D496" s="25"/>
      <c r="E496" s="25"/>
      <c r="F496" s="25"/>
    </row>
    <row r="497" spans="1:6" ht="15.75" customHeight="1">
      <c r="A497" s="25"/>
      <c r="B497" s="25"/>
      <c r="C497" s="25"/>
      <c r="D497" s="25"/>
      <c r="E497" s="25"/>
      <c r="F497" s="25"/>
    </row>
    <row r="498" spans="1:6" ht="15.75" customHeight="1">
      <c r="A498" s="25"/>
      <c r="B498" s="25"/>
      <c r="C498" s="25"/>
      <c r="D498" s="25"/>
      <c r="E498" s="25"/>
      <c r="F498" s="25"/>
    </row>
    <row r="499" spans="1:6" ht="15.75" customHeight="1">
      <c r="A499" s="25"/>
      <c r="B499" s="25"/>
      <c r="C499" s="25"/>
      <c r="D499" s="25"/>
      <c r="E499" s="25"/>
      <c r="F499" s="25"/>
    </row>
    <row r="500" spans="1:6" ht="15.75" customHeight="1">
      <c r="A500" s="25"/>
      <c r="B500" s="25"/>
      <c r="C500" s="25"/>
      <c r="D500" s="25"/>
      <c r="E500" s="25"/>
      <c r="F500" s="25"/>
    </row>
    <row r="501" spans="1:6" ht="15.75" customHeight="1">
      <c r="A501" s="25"/>
      <c r="B501" s="25"/>
      <c r="C501" s="25"/>
      <c r="D501" s="25"/>
      <c r="E501" s="25"/>
      <c r="F501" s="25"/>
    </row>
    <row r="502" spans="1:6" ht="15.75" customHeight="1">
      <c r="A502" s="25"/>
      <c r="B502" s="25"/>
      <c r="C502" s="25"/>
      <c r="D502" s="25"/>
      <c r="E502" s="25"/>
      <c r="F502" s="25"/>
    </row>
    <row r="503" spans="1:6" ht="15.75" customHeight="1">
      <c r="A503" s="25"/>
      <c r="B503" s="25"/>
      <c r="C503" s="25"/>
      <c r="D503" s="25"/>
      <c r="E503" s="25"/>
      <c r="F503" s="25"/>
    </row>
    <row r="504" spans="1:6" ht="15.75" customHeight="1">
      <c r="A504" s="25"/>
      <c r="B504" s="25"/>
      <c r="C504" s="25"/>
      <c r="D504" s="25"/>
      <c r="E504" s="25"/>
      <c r="F504" s="25"/>
    </row>
    <row r="505" spans="1:6" ht="15.75" customHeight="1">
      <c r="A505" s="25"/>
      <c r="B505" s="25"/>
      <c r="C505" s="25"/>
      <c r="D505" s="25"/>
      <c r="E505" s="25"/>
      <c r="F505" s="25"/>
    </row>
    <row r="506" spans="1:6" ht="15.75" customHeight="1">
      <c r="A506" s="25"/>
      <c r="B506" s="25"/>
      <c r="C506" s="25"/>
      <c r="D506" s="25"/>
      <c r="E506" s="25"/>
      <c r="F506" s="25"/>
    </row>
    <row r="507" spans="1:6" ht="15.75" customHeight="1">
      <c r="A507" s="25"/>
      <c r="B507" s="25"/>
      <c r="C507" s="25"/>
      <c r="D507" s="25"/>
      <c r="E507" s="25"/>
      <c r="F507" s="25"/>
    </row>
    <row r="508" spans="1:6" ht="15.75" customHeight="1">
      <c r="A508" s="25"/>
      <c r="B508" s="25"/>
      <c r="C508" s="25"/>
      <c r="D508" s="25"/>
      <c r="E508" s="25"/>
      <c r="F508" s="25"/>
    </row>
    <row r="509" spans="1:6" ht="15.75" customHeight="1">
      <c r="A509" s="25"/>
      <c r="B509" s="25"/>
      <c r="C509" s="25"/>
      <c r="D509" s="25"/>
      <c r="E509" s="25"/>
      <c r="F509" s="25"/>
    </row>
    <row r="510" spans="1:6" ht="15.75" customHeight="1">
      <c r="A510" s="25"/>
      <c r="B510" s="25"/>
      <c r="C510" s="25"/>
      <c r="D510" s="25"/>
      <c r="E510" s="25"/>
      <c r="F510" s="25"/>
    </row>
    <row r="511" spans="1:6" ht="15.75" customHeight="1">
      <c r="A511" s="25"/>
      <c r="B511" s="25"/>
      <c r="C511" s="25"/>
      <c r="D511" s="25"/>
      <c r="E511" s="25"/>
      <c r="F511" s="25"/>
    </row>
    <row r="512" spans="1:6" ht="15.75" customHeight="1">
      <c r="A512" s="25"/>
      <c r="B512" s="25"/>
      <c r="C512" s="25"/>
      <c r="D512" s="25"/>
      <c r="E512" s="25"/>
      <c r="F512" s="25"/>
    </row>
    <row r="513" spans="1:6" ht="15.75" customHeight="1">
      <c r="A513" s="25"/>
      <c r="B513" s="25"/>
      <c r="C513" s="25"/>
      <c r="D513" s="25"/>
      <c r="E513" s="25"/>
      <c r="F513" s="25"/>
    </row>
    <row r="514" spans="1:6" ht="15.75" customHeight="1">
      <c r="A514" s="25"/>
      <c r="B514" s="25"/>
      <c r="C514" s="25"/>
      <c r="D514" s="25"/>
      <c r="E514" s="25"/>
      <c r="F514" s="25"/>
    </row>
    <row r="515" spans="1:6" ht="15.75" customHeight="1">
      <c r="A515" s="25"/>
      <c r="B515" s="25"/>
      <c r="C515" s="25"/>
      <c r="D515" s="25"/>
      <c r="E515" s="25"/>
      <c r="F515" s="25"/>
    </row>
    <row r="516" spans="1:6" ht="15.75" customHeight="1">
      <c r="A516" s="25"/>
      <c r="B516" s="25"/>
      <c r="C516" s="25"/>
      <c r="D516" s="25"/>
      <c r="E516" s="25"/>
      <c r="F516" s="25"/>
    </row>
    <row r="517" spans="1:6" ht="15.75" customHeight="1">
      <c r="A517" s="25"/>
      <c r="B517" s="25"/>
      <c r="C517" s="25"/>
      <c r="D517" s="25"/>
      <c r="E517" s="25"/>
      <c r="F517" s="25"/>
    </row>
    <row r="518" spans="1:6" ht="15.75" customHeight="1">
      <c r="A518" s="25"/>
      <c r="B518" s="25"/>
      <c r="C518" s="25"/>
      <c r="D518" s="25"/>
      <c r="E518" s="25"/>
      <c r="F518" s="25"/>
    </row>
    <row r="519" spans="1:6" ht="15.75" customHeight="1">
      <c r="A519" s="25"/>
      <c r="B519" s="25"/>
      <c r="C519" s="25"/>
      <c r="D519" s="25"/>
      <c r="E519" s="25"/>
      <c r="F519" s="25"/>
    </row>
    <row r="520" spans="1:6" ht="15.75" customHeight="1">
      <c r="A520" s="25"/>
      <c r="B520" s="25"/>
      <c r="C520" s="25"/>
      <c r="D520" s="25"/>
      <c r="E520" s="25"/>
      <c r="F520" s="25"/>
    </row>
    <row r="521" spans="1:6" ht="15.75" customHeight="1">
      <c r="A521" s="25"/>
      <c r="B521" s="25"/>
      <c r="C521" s="25"/>
      <c r="D521" s="25"/>
      <c r="E521" s="25"/>
      <c r="F521" s="25"/>
    </row>
    <row r="522" spans="1:6" ht="15.75" customHeight="1">
      <c r="A522" s="25"/>
      <c r="B522" s="25"/>
      <c r="C522" s="25"/>
      <c r="D522" s="25"/>
      <c r="E522" s="25"/>
      <c r="F522" s="25"/>
    </row>
    <row r="523" spans="1:6" ht="15.75" customHeight="1">
      <c r="A523" s="25"/>
      <c r="B523" s="25"/>
      <c r="C523" s="25"/>
      <c r="D523" s="25"/>
      <c r="E523" s="25"/>
      <c r="F523" s="25"/>
    </row>
    <row r="524" spans="1:6" ht="15.75" customHeight="1">
      <c r="A524" s="25"/>
      <c r="B524" s="25"/>
      <c r="C524" s="25"/>
      <c r="D524" s="25"/>
      <c r="E524" s="25"/>
      <c r="F524" s="25"/>
    </row>
    <row r="525" spans="1:6" ht="15.75" customHeight="1">
      <c r="A525" s="25"/>
      <c r="B525" s="25"/>
      <c r="C525" s="25"/>
      <c r="D525" s="25"/>
      <c r="E525" s="25"/>
      <c r="F525" s="25"/>
    </row>
    <row r="526" spans="1:6" ht="15.75" customHeight="1">
      <c r="A526" s="25"/>
      <c r="B526" s="25"/>
      <c r="C526" s="25"/>
      <c r="D526" s="25"/>
      <c r="E526" s="25"/>
      <c r="F526" s="25"/>
    </row>
    <row r="527" spans="1:6" ht="15.75" customHeight="1">
      <c r="A527" s="25"/>
      <c r="B527" s="25"/>
      <c r="C527" s="25"/>
      <c r="D527" s="25"/>
      <c r="E527" s="25"/>
      <c r="F527" s="25"/>
    </row>
    <row r="528" spans="1:6" ht="15.75" customHeight="1">
      <c r="A528" s="25"/>
      <c r="B528" s="25"/>
      <c r="C528" s="25"/>
      <c r="D528" s="25"/>
      <c r="E528" s="25"/>
      <c r="F528" s="25"/>
    </row>
    <row r="529" spans="1:6" ht="15.75" customHeight="1">
      <c r="A529" s="25"/>
      <c r="B529" s="25"/>
      <c r="C529" s="25"/>
      <c r="D529" s="25"/>
      <c r="E529" s="25"/>
      <c r="F529" s="25"/>
    </row>
    <row r="530" spans="1:6" ht="15.75" customHeight="1">
      <c r="A530" s="25"/>
      <c r="B530" s="25"/>
      <c r="C530" s="25"/>
      <c r="D530" s="25"/>
      <c r="E530" s="25"/>
      <c r="F530" s="25"/>
    </row>
    <row r="531" spans="1:6" ht="15.75" customHeight="1">
      <c r="A531" s="25"/>
      <c r="B531" s="25"/>
      <c r="C531" s="25"/>
      <c r="D531" s="25"/>
      <c r="E531" s="25"/>
      <c r="F531" s="25"/>
    </row>
    <row r="532" spans="1:6" ht="15.75" customHeight="1">
      <c r="A532" s="25"/>
      <c r="B532" s="25"/>
      <c r="C532" s="25"/>
      <c r="D532" s="25"/>
      <c r="E532" s="25"/>
      <c r="F532" s="25"/>
    </row>
    <row r="533" spans="1:6" ht="15.75" customHeight="1">
      <c r="A533" s="25"/>
      <c r="B533" s="25"/>
      <c r="C533" s="25"/>
      <c r="D533" s="25"/>
      <c r="E533" s="25"/>
      <c r="F533" s="25"/>
    </row>
    <row r="534" spans="1:6" ht="15.75" customHeight="1">
      <c r="A534" s="25"/>
      <c r="B534" s="25"/>
      <c r="C534" s="25"/>
      <c r="D534" s="25"/>
      <c r="E534" s="25"/>
      <c r="F534" s="25"/>
    </row>
    <row r="535" spans="1:6" ht="15.75" customHeight="1">
      <c r="A535" s="25"/>
      <c r="B535" s="25"/>
      <c r="C535" s="25"/>
      <c r="D535" s="25"/>
      <c r="E535" s="25"/>
      <c r="F535" s="25"/>
    </row>
    <row r="536" spans="1:6" ht="15.75" customHeight="1">
      <c r="A536" s="25"/>
      <c r="B536" s="25"/>
      <c r="C536" s="25"/>
      <c r="D536" s="25"/>
      <c r="E536" s="25"/>
      <c r="F536" s="25"/>
    </row>
    <row r="537" spans="1:6" ht="15.75" customHeight="1">
      <c r="A537" s="25"/>
      <c r="B537" s="25"/>
      <c r="C537" s="25"/>
      <c r="D537" s="25"/>
      <c r="E537" s="25"/>
      <c r="F537" s="25"/>
    </row>
    <row r="538" spans="1:6" ht="15.75" customHeight="1">
      <c r="A538" s="25"/>
      <c r="B538" s="25"/>
      <c r="C538" s="25"/>
      <c r="D538" s="25"/>
      <c r="E538" s="25"/>
      <c r="F538" s="25"/>
    </row>
    <row r="539" spans="1:6" ht="15.75" customHeight="1">
      <c r="A539" s="25"/>
      <c r="B539" s="25"/>
      <c r="C539" s="25"/>
      <c r="D539" s="25"/>
      <c r="E539" s="25"/>
      <c r="F539" s="25"/>
    </row>
    <row r="540" spans="1:6" ht="15.75" customHeight="1">
      <c r="A540" s="25"/>
      <c r="B540" s="25"/>
      <c r="C540" s="25"/>
      <c r="D540" s="25"/>
      <c r="E540" s="25"/>
      <c r="F540" s="25"/>
    </row>
    <row r="541" spans="1:6" ht="15.75" customHeight="1">
      <c r="A541" s="25"/>
      <c r="B541" s="25"/>
      <c r="C541" s="25"/>
      <c r="D541" s="25"/>
      <c r="E541" s="25"/>
      <c r="F541" s="25"/>
    </row>
    <row r="542" spans="1:6" ht="15.75" customHeight="1">
      <c r="A542" s="25"/>
      <c r="B542" s="25"/>
      <c r="C542" s="25"/>
      <c r="D542" s="25"/>
      <c r="E542" s="25"/>
      <c r="F542" s="25"/>
    </row>
    <row r="543" spans="1:6" ht="15.75" customHeight="1">
      <c r="A543" s="25"/>
      <c r="B543" s="25"/>
      <c r="C543" s="25"/>
      <c r="D543" s="25"/>
      <c r="E543" s="25"/>
      <c r="F543" s="25"/>
    </row>
    <row r="544" spans="1:6" ht="15.75" customHeight="1">
      <c r="A544" s="25"/>
      <c r="B544" s="25"/>
      <c r="C544" s="25"/>
      <c r="D544" s="25"/>
      <c r="E544" s="25"/>
      <c r="F544" s="25"/>
    </row>
    <row r="545" spans="1:6" ht="15.75" customHeight="1">
      <c r="A545" s="25"/>
      <c r="B545" s="25"/>
      <c r="C545" s="25"/>
      <c r="D545" s="25"/>
      <c r="E545" s="25"/>
      <c r="F545" s="25"/>
    </row>
    <row r="546" spans="1:6" ht="15.75" customHeight="1">
      <c r="A546" s="25"/>
      <c r="B546" s="25"/>
      <c r="C546" s="25"/>
      <c r="D546" s="25"/>
      <c r="E546" s="25"/>
      <c r="F546" s="25"/>
    </row>
    <row r="547" spans="1:6" ht="15.75" customHeight="1">
      <c r="A547" s="25"/>
      <c r="B547" s="25"/>
      <c r="C547" s="25"/>
      <c r="D547" s="25"/>
      <c r="E547" s="25"/>
      <c r="F547" s="25"/>
    </row>
    <row r="548" spans="1:6" ht="15.75" customHeight="1">
      <c r="A548" s="25"/>
      <c r="B548" s="25"/>
      <c r="C548" s="25"/>
      <c r="D548" s="25"/>
      <c r="E548" s="25"/>
      <c r="F548" s="25"/>
    </row>
    <row r="549" spans="1:6" ht="15.75" customHeight="1">
      <c r="A549" s="25"/>
      <c r="B549" s="25"/>
      <c r="C549" s="25"/>
      <c r="D549" s="25"/>
      <c r="E549" s="25"/>
      <c r="F549" s="25"/>
    </row>
    <row r="550" spans="1:6" ht="15.75" customHeight="1">
      <c r="A550" s="25"/>
      <c r="B550" s="25"/>
      <c r="C550" s="25"/>
      <c r="D550" s="25"/>
      <c r="E550" s="25"/>
      <c r="F550" s="25"/>
    </row>
    <row r="551" spans="1:6" ht="15.75" customHeight="1">
      <c r="A551" s="25"/>
      <c r="B551" s="25"/>
      <c r="C551" s="25"/>
      <c r="D551" s="25"/>
      <c r="E551" s="25"/>
      <c r="F551" s="25"/>
    </row>
    <row r="552" spans="1:6" ht="15.75" customHeight="1">
      <c r="A552" s="25"/>
      <c r="B552" s="25"/>
      <c r="C552" s="25"/>
      <c r="D552" s="25"/>
      <c r="E552" s="25"/>
      <c r="F552" s="25"/>
    </row>
    <row r="553" spans="1:6" ht="15.75" customHeight="1">
      <c r="A553" s="25"/>
      <c r="B553" s="25"/>
      <c r="C553" s="25"/>
      <c r="D553" s="25"/>
      <c r="E553" s="25"/>
      <c r="F553" s="25"/>
    </row>
    <row r="554" spans="1:6" ht="15.75" customHeight="1">
      <c r="A554" s="25"/>
      <c r="B554" s="25"/>
      <c r="C554" s="25"/>
      <c r="D554" s="25"/>
      <c r="E554" s="25"/>
      <c r="F554" s="25"/>
    </row>
    <row r="555" spans="1:6" ht="15.75" customHeight="1">
      <c r="A555" s="25"/>
      <c r="B555" s="25"/>
      <c r="C555" s="25"/>
      <c r="D555" s="25"/>
      <c r="E555" s="25"/>
      <c r="F555" s="25"/>
    </row>
    <row r="556" spans="1:6" ht="15.75" customHeight="1">
      <c r="A556" s="25"/>
      <c r="B556" s="25"/>
      <c r="C556" s="25"/>
      <c r="D556" s="25"/>
      <c r="E556" s="25"/>
      <c r="F556" s="25"/>
    </row>
    <row r="557" spans="1:6" ht="15.75" customHeight="1">
      <c r="A557" s="25"/>
      <c r="B557" s="25"/>
      <c r="C557" s="25"/>
      <c r="D557" s="25"/>
      <c r="E557" s="25"/>
      <c r="F557" s="25"/>
    </row>
    <row r="558" spans="1:6" ht="15.75" customHeight="1">
      <c r="A558" s="25"/>
      <c r="B558" s="25"/>
      <c r="C558" s="25"/>
      <c r="D558" s="25"/>
      <c r="E558" s="25"/>
      <c r="F558" s="25"/>
    </row>
    <row r="559" spans="1:6" ht="15.75" customHeight="1">
      <c r="A559" s="25"/>
      <c r="B559" s="25"/>
      <c r="C559" s="25"/>
      <c r="D559" s="25"/>
      <c r="E559" s="25"/>
      <c r="F559" s="25"/>
    </row>
    <row r="560" spans="1:6" ht="15.75" customHeight="1">
      <c r="A560" s="25"/>
      <c r="B560" s="25"/>
      <c r="C560" s="25"/>
      <c r="D560" s="25"/>
      <c r="E560" s="25"/>
      <c r="F560" s="25"/>
    </row>
    <row r="561" spans="1:6" ht="15.75" customHeight="1">
      <c r="A561" s="25"/>
      <c r="B561" s="25"/>
      <c r="C561" s="25"/>
      <c r="D561" s="25"/>
      <c r="E561" s="25"/>
      <c r="F561" s="25"/>
    </row>
    <row r="562" spans="1:6" ht="15.75" customHeight="1">
      <c r="A562" s="25"/>
      <c r="B562" s="25"/>
      <c r="C562" s="25"/>
      <c r="D562" s="25"/>
      <c r="E562" s="25"/>
      <c r="F562" s="25"/>
    </row>
    <row r="563" spans="1:6" ht="15.75" customHeight="1">
      <c r="A563" s="25"/>
      <c r="B563" s="25"/>
      <c r="C563" s="25"/>
      <c r="D563" s="25"/>
      <c r="E563" s="25"/>
      <c r="F563" s="25"/>
    </row>
    <row r="564" spans="1:6" ht="15.75" customHeight="1">
      <c r="A564" s="25"/>
      <c r="B564" s="25"/>
      <c r="C564" s="25"/>
      <c r="D564" s="25"/>
      <c r="E564" s="25"/>
      <c r="F564" s="25"/>
    </row>
    <row r="565" spans="1:6" ht="15.75" customHeight="1">
      <c r="A565" s="25"/>
      <c r="B565" s="25"/>
      <c r="C565" s="25"/>
      <c r="D565" s="25"/>
      <c r="E565" s="25"/>
      <c r="F565" s="25"/>
    </row>
    <row r="566" spans="1:6" ht="15.75" customHeight="1">
      <c r="A566" s="25"/>
      <c r="B566" s="25"/>
      <c r="C566" s="25"/>
      <c r="D566" s="25"/>
      <c r="E566" s="25"/>
      <c r="F566" s="25"/>
    </row>
    <row r="567" spans="1:6" ht="15.75" customHeight="1">
      <c r="A567" s="25"/>
      <c r="B567" s="25"/>
      <c r="C567" s="25"/>
      <c r="D567" s="25"/>
      <c r="E567" s="25"/>
      <c r="F567" s="25"/>
    </row>
    <row r="568" spans="1:6" ht="15.75" customHeight="1">
      <c r="A568" s="25"/>
      <c r="B568" s="25"/>
      <c r="C568" s="25"/>
      <c r="D568" s="25"/>
      <c r="E568" s="25"/>
      <c r="F568" s="25"/>
    </row>
    <row r="569" spans="1:6" ht="15.75" customHeight="1">
      <c r="A569" s="25"/>
      <c r="B569" s="25"/>
      <c r="C569" s="25"/>
      <c r="D569" s="25"/>
      <c r="E569" s="25"/>
      <c r="F569" s="25"/>
    </row>
    <row r="570" spans="1:6" ht="15.75" customHeight="1">
      <c r="A570" s="25"/>
      <c r="B570" s="25"/>
      <c r="C570" s="25"/>
      <c r="D570" s="25"/>
      <c r="E570" s="25"/>
      <c r="F570" s="25"/>
    </row>
    <row r="571" spans="1:6" ht="15.75" customHeight="1">
      <c r="A571" s="25"/>
      <c r="B571" s="25"/>
      <c r="C571" s="25"/>
      <c r="D571" s="25"/>
      <c r="E571" s="25"/>
      <c r="F571" s="25"/>
    </row>
    <row r="572" spans="1:6" ht="15.75" customHeight="1">
      <c r="A572" s="25"/>
      <c r="B572" s="25"/>
      <c r="C572" s="25"/>
      <c r="D572" s="25"/>
      <c r="E572" s="25"/>
      <c r="F572" s="25"/>
    </row>
    <row r="573" spans="1:6" ht="15.75" customHeight="1">
      <c r="A573" s="25"/>
      <c r="B573" s="25"/>
      <c r="C573" s="25"/>
      <c r="D573" s="25"/>
      <c r="E573" s="25"/>
      <c r="F573" s="25"/>
    </row>
    <row r="574" spans="1:6" ht="15.75" customHeight="1">
      <c r="A574" s="25"/>
      <c r="B574" s="25"/>
      <c r="C574" s="25"/>
      <c r="D574" s="25"/>
      <c r="E574" s="25"/>
      <c r="F574" s="25"/>
    </row>
    <row r="575" spans="1:6" ht="15.75" customHeight="1">
      <c r="A575" s="25"/>
      <c r="B575" s="25"/>
      <c r="C575" s="25"/>
      <c r="D575" s="25"/>
      <c r="E575" s="25"/>
      <c r="F575" s="25"/>
    </row>
    <row r="576" spans="1:6" ht="15.75" customHeight="1">
      <c r="A576" s="25"/>
      <c r="B576" s="25"/>
      <c r="C576" s="25"/>
      <c r="D576" s="25"/>
      <c r="E576" s="25"/>
      <c r="F576" s="25"/>
    </row>
    <row r="577" spans="1:6" ht="15.75" customHeight="1">
      <c r="A577" s="25"/>
      <c r="B577" s="25"/>
      <c r="C577" s="25"/>
      <c r="D577" s="25"/>
      <c r="E577" s="25"/>
      <c r="F577" s="25"/>
    </row>
    <row r="578" spans="1:6" ht="15.75" customHeight="1">
      <c r="A578" s="25"/>
      <c r="B578" s="25"/>
      <c r="C578" s="25"/>
      <c r="D578" s="25"/>
      <c r="E578" s="25"/>
      <c r="F578" s="25"/>
    </row>
    <row r="579" spans="1:6" ht="15.75" customHeight="1">
      <c r="A579" s="25"/>
      <c r="B579" s="25"/>
      <c r="C579" s="25"/>
      <c r="D579" s="25"/>
      <c r="E579" s="25"/>
      <c r="F579" s="25"/>
    </row>
    <row r="580" spans="1:6" ht="15.75" customHeight="1">
      <c r="A580" s="25"/>
      <c r="B580" s="25"/>
      <c r="C580" s="25"/>
      <c r="D580" s="25"/>
      <c r="E580" s="25"/>
      <c r="F580" s="25"/>
    </row>
    <row r="581" spans="1:6" ht="15.75" customHeight="1">
      <c r="A581" s="25"/>
      <c r="B581" s="25"/>
      <c r="C581" s="25"/>
      <c r="D581" s="25"/>
      <c r="E581" s="25"/>
      <c r="F581" s="25"/>
    </row>
    <row r="582" spans="1:6" ht="15.75" customHeight="1">
      <c r="A582" s="25"/>
      <c r="B582" s="25"/>
      <c r="C582" s="25"/>
      <c r="D582" s="25"/>
      <c r="E582" s="25"/>
      <c r="F582" s="25"/>
    </row>
    <row r="583" spans="1:6" ht="15.75" customHeight="1">
      <c r="A583" s="25"/>
      <c r="B583" s="25"/>
      <c r="C583" s="25"/>
      <c r="D583" s="25"/>
      <c r="E583" s="25"/>
      <c r="F583" s="25"/>
    </row>
    <row r="584" spans="1:6" ht="15.75" customHeight="1">
      <c r="A584" s="25"/>
      <c r="B584" s="25"/>
      <c r="C584" s="25"/>
      <c r="D584" s="25"/>
      <c r="E584" s="25"/>
      <c r="F584" s="25"/>
    </row>
    <row r="585" spans="1:6" ht="15.75" customHeight="1">
      <c r="A585" s="25"/>
      <c r="B585" s="25"/>
      <c r="C585" s="25"/>
      <c r="D585" s="25"/>
      <c r="E585" s="25"/>
      <c r="F585" s="25"/>
    </row>
    <row r="586" spans="1:6" ht="15.75" customHeight="1">
      <c r="A586" s="25"/>
      <c r="B586" s="25"/>
      <c r="C586" s="25"/>
      <c r="D586" s="25"/>
      <c r="E586" s="25"/>
      <c r="F586" s="25"/>
    </row>
    <row r="587" spans="1:6" ht="15.75" customHeight="1">
      <c r="A587" s="25"/>
      <c r="B587" s="25"/>
      <c r="C587" s="25"/>
      <c r="D587" s="25"/>
      <c r="E587" s="25"/>
      <c r="F587" s="25"/>
    </row>
    <row r="588" spans="1:6" ht="15.75" customHeight="1">
      <c r="A588" s="25"/>
      <c r="B588" s="25"/>
      <c r="C588" s="25"/>
      <c r="D588" s="25"/>
      <c r="E588" s="25"/>
      <c r="F588" s="25"/>
    </row>
    <row r="589" spans="1:6" ht="15.75" customHeight="1">
      <c r="A589" s="25"/>
      <c r="B589" s="25"/>
      <c r="C589" s="25"/>
      <c r="D589" s="25"/>
      <c r="E589" s="25"/>
      <c r="F589" s="25"/>
    </row>
    <row r="590" spans="1:6" ht="15.75" customHeight="1">
      <c r="A590" s="25"/>
      <c r="B590" s="25"/>
      <c r="C590" s="25"/>
      <c r="D590" s="25"/>
      <c r="E590" s="25"/>
      <c r="F590" s="25"/>
    </row>
    <row r="591" spans="1:6" ht="15.75" customHeight="1">
      <c r="A591" s="25"/>
      <c r="B591" s="25"/>
      <c r="C591" s="25"/>
      <c r="D591" s="25"/>
      <c r="E591" s="25"/>
      <c r="F591" s="25"/>
    </row>
    <row r="592" spans="1:6" ht="15.75" customHeight="1">
      <c r="A592" s="25"/>
      <c r="B592" s="25"/>
      <c r="C592" s="25"/>
      <c r="D592" s="25"/>
      <c r="E592" s="25"/>
      <c r="F592" s="25"/>
    </row>
    <row r="593" spans="1:6" ht="15.75" customHeight="1">
      <c r="A593" s="25"/>
      <c r="B593" s="25"/>
      <c r="C593" s="25"/>
      <c r="D593" s="25"/>
      <c r="E593" s="25"/>
      <c r="F593" s="25"/>
    </row>
    <row r="594" spans="1:6" ht="15.75" customHeight="1">
      <c r="A594" s="25"/>
      <c r="B594" s="25"/>
      <c r="C594" s="25"/>
      <c r="D594" s="25"/>
      <c r="E594" s="25"/>
      <c r="F594" s="25"/>
    </row>
    <row r="595" spans="1:6" ht="15.75" customHeight="1">
      <c r="A595" s="25"/>
      <c r="B595" s="25"/>
      <c r="C595" s="25"/>
      <c r="D595" s="25"/>
      <c r="E595" s="25"/>
      <c r="F595" s="25"/>
    </row>
    <row r="596" spans="1:6" ht="15.75" customHeight="1">
      <c r="A596" s="25"/>
      <c r="B596" s="25"/>
      <c r="C596" s="25"/>
      <c r="D596" s="25"/>
      <c r="E596" s="25"/>
      <c r="F596" s="25"/>
    </row>
    <row r="597" spans="1:6" ht="15.75" customHeight="1">
      <c r="A597" s="25"/>
      <c r="B597" s="25"/>
      <c r="C597" s="25"/>
      <c r="D597" s="25"/>
      <c r="E597" s="25"/>
      <c r="F597" s="25"/>
    </row>
    <row r="598" spans="1:6" ht="15.75" customHeight="1">
      <c r="A598" s="25"/>
      <c r="B598" s="25"/>
      <c r="C598" s="25"/>
      <c r="D598" s="25"/>
      <c r="E598" s="25"/>
      <c r="F598" s="25"/>
    </row>
    <row r="599" spans="1:6" ht="15.75" customHeight="1">
      <c r="A599" s="25"/>
      <c r="B599" s="25"/>
      <c r="C599" s="25"/>
      <c r="D599" s="25"/>
      <c r="E599" s="25"/>
      <c r="F599" s="25"/>
    </row>
    <row r="600" spans="1:6" ht="15.75" customHeight="1">
      <c r="A600" s="25"/>
      <c r="B600" s="25"/>
      <c r="C600" s="25"/>
      <c r="D600" s="25"/>
      <c r="E600" s="25"/>
      <c r="F600" s="25"/>
    </row>
    <row r="601" spans="1:6" ht="15.75" customHeight="1">
      <c r="A601" s="25"/>
      <c r="B601" s="25"/>
      <c r="C601" s="25"/>
      <c r="D601" s="25"/>
      <c r="E601" s="25"/>
      <c r="F601" s="25"/>
    </row>
    <row r="602" spans="1:6" ht="15.75" customHeight="1">
      <c r="A602" s="25"/>
      <c r="B602" s="25"/>
      <c r="C602" s="25"/>
      <c r="D602" s="25"/>
      <c r="E602" s="25"/>
      <c r="F602" s="25"/>
    </row>
    <row r="603" spans="1:6" ht="15.75" customHeight="1">
      <c r="A603" s="25"/>
      <c r="B603" s="25"/>
      <c r="C603" s="25"/>
      <c r="D603" s="25"/>
      <c r="E603" s="25"/>
      <c r="F603" s="25"/>
    </row>
    <row r="604" spans="1:6" ht="15.75" customHeight="1">
      <c r="A604" s="25"/>
      <c r="B604" s="25"/>
      <c r="C604" s="25"/>
      <c r="D604" s="25"/>
      <c r="E604" s="25"/>
      <c r="F604" s="25"/>
    </row>
    <row r="605" spans="1:6" ht="15.75" customHeight="1">
      <c r="A605" s="25"/>
      <c r="B605" s="25"/>
      <c r="C605" s="25"/>
      <c r="D605" s="25"/>
      <c r="E605" s="25"/>
      <c r="F605" s="25"/>
    </row>
    <row r="606" spans="1:6" ht="15.75" customHeight="1">
      <c r="A606" s="25"/>
      <c r="B606" s="25"/>
      <c r="C606" s="25"/>
      <c r="D606" s="25"/>
      <c r="E606" s="25"/>
      <c r="F606" s="25"/>
    </row>
    <row r="607" spans="1:6" ht="15.75" customHeight="1">
      <c r="A607" s="25"/>
      <c r="B607" s="25"/>
      <c r="C607" s="25"/>
      <c r="D607" s="25"/>
      <c r="E607" s="25"/>
      <c r="F607" s="25"/>
    </row>
    <row r="608" spans="1:6" ht="15.75" customHeight="1">
      <c r="A608" s="25"/>
      <c r="B608" s="25"/>
      <c r="C608" s="25"/>
      <c r="D608" s="25"/>
      <c r="E608" s="25"/>
      <c r="F608" s="25"/>
    </row>
    <row r="609" spans="1:6" ht="15.75" customHeight="1">
      <c r="A609" s="25"/>
      <c r="B609" s="25"/>
      <c r="C609" s="25"/>
      <c r="D609" s="25"/>
      <c r="E609" s="25"/>
      <c r="F609" s="25"/>
    </row>
    <row r="610" spans="1:6" ht="15.75" customHeight="1">
      <c r="A610" s="25"/>
      <c r="B610" s="25"/>
      <c r="C610" s="25"/>
      <c r="D610" s="25"/>
      <c r="E610" s="25"/>
      <c r="F610" s="25"/>
    </row>
    <row r="611" spans="1:6" ht="15.75" customHeight="1">
      <c r="A611" s="25"/>
      <c r="B611" s="25"/>
      <c r="C611" s="25"/>
      <c r="D611" s="25"/>
      <c r="E611" s="25"/>
      <c r="F611" s="25"/>
    </row>
    <row r="612" spans="1:6" ht="15.75" customHeight="1">
      <c r="A612" s="25"/>
      <c r="B612" s="25"/>
      <c r="C612" s="25"/>
      <c r="D612" s="25"/>
      <c r="E612" s="25"/>
      <c r="F612" s="25"/>
    </row>
    <row r="613" spans="1:6" ht="15.75" customHeight="1">
      <c r="A613" s="25"/>
      <c r="B613" s="25"/>
      <c r="C613" s="25"/>
      <c r="D613" s="25"/>
      <c r="E613" s="25"/>
      <c r="F613" s="25"/>
    </row>
    <row r="614" spans="1:6" ht="15.75" customHeight="1">
      <c r="A614" s="25"/>
      <c r="B614" s="25"/>
      <c r="C614" s="25"/>
      <c r="D614" s="25"/>
      <c r="E614" s="25"/>
      <c r="F614" s="25"/>
    </row>
    <row r="615" spans="1:6" ht="15.75" customHeight="1">
      <c r="A615" s="25"/>
      <c r="B615" s="25"/>
      <c r="C615" s="25"/>
      <c r="D615" s="25"/>
      <c r="E615" s="25"/>
      <c r="F615" s="25"/>
    </row>
    <row r="616" spans="1:6" ht="15.75" customHeight="1">
      <c r="A616" s="25"/>
      <c r="B616" s="25"/>
      <c r="C616" s="25"/>
      <c r="D616" s="25"/>
      <c r="E616" s="25"/>
      <c r="F616" s="25"/>
    </row>
    <row r="617" spans="1:6" ht="15.75" customHeight="1">
      <c r="A617" s="25"/>
      <c r="B617" s="25"/>
      <c r="C617" s="25"/>
      <c r="D617" s="25"/>
      <c r="E617" s="25"/>
      <c r="F617" s="25"/>
    </row>
    <row r="618" spans="1:6" ht="15.75" customHeight="1">
      <c r="A618" s="25"/>
      <c r="B618" s="25"/>
      <c r="C618" s="25"/>
      <c r="D618" s="25"/>
      <c r="E618" s="25"/>
      <c r="F618" s="25"/>
    </row>
    <row r="619" spans="1:6" ht="15.75" customHeight="1">
      <c r="A619" s="25"/>
      <c r="B619" s="25"/>
      <c r="C619" s="25"/>
      <c r="D619" s="25"/>
      <c r="E619" s="25"/>
      <c r="F619" s="25"/>
    </row>
    <row r="620" spans="1:6" ht="15.75" customHeight="1">
      <c r="A620" s="25"/>
      <c r="B620" s="25"/>
      <c r="C620" s="25"/>
      <c r="D620" s="25"/>
      <c r="E620" s="25"/>
      <c r="F620" s="25"/>
    </row>
    <row r="621" spans="1:6" ht="15.75" customHeight="1">
      <c r="A621" s="25"/>
      <c r="B621" s="25"/>
      <c r="C621" s="25"/>
      <c r="D621" s="25"/>
      <c r="E621" s="25"/>
      <c r="F621" s="25"/>
    </row>
    <row r="622" spans="1:6" ht="15.75" customHeight="1">
      <c r="A622" s="25"/>
      <c r="B622" s="25"/>
      <c r="C622" s="25"/>
      <c r="D622" s="25"/>
      <c r="E622" s="25"/>
      <c r="F622" s="25"/>
    </row>
    <row r="623" spans="1:6" ht="15.75" customHeight="1">
      <c r="A623" s="25"/>
      <c r="B623" s="25"/>
      <c r="C623" s="25"/>
      <c r="D623" s="25"/>
      <c r="E623" s="25"/>
      <c r="F623" s="25"/>
    </row>
    <row r="624" spans="1:6" ht="15.75" customHeight="1">
      <c r="A624" s="25"/>
      <c r="B624" s="25"/>
      <c r="C624" s="25"/>
      <c r="D624" s="25"/>
      <c r="E624" s="25"/>
      <c r="F624" s="25"/>
    </row>
    <row r="625" spans="1:6" ht="15.75" customHeight="1">
      <c r="A625" s="25"/>
      <c r="B625" s="25"/>
      <c r="C625" s="25"/>
      <c r="D625" s="25"/>
      <c r="E625" s="25"/>
      <c r="F625" s="25"/>
    </row>
    <row r="626" spans="1:6" ht="15.75" customHeight="1">
      <c r="A626" s="25"/>
      <c r="B626" s="25"/>
      <c r="C626" s="25"/>
      <c r="D626" s="25"/>
      <c r="E626" s="25"/>
      <c r="F626" s="25"/>
    </row>
    <row r="627" spans="1:6" ht="15.75" customHeight="1">
      <c r="A627" s="25"/>
      <c r="B627" s="25"/>
      <c r="C627" s="25"/>
      <c r="D627" s="25"/>
      <c r="E627" s="25"/>
      <c r="F627" s="25"/>
    </row>
    <row r="628" spans="1:6" ht="15.75" customHeight="1">
      <c r="A628" s="25"/>
      <c r="B628" s="25"/>
      <c r="C628" s="25"/>
      <c r="D628" s="25"/>
      <c r="E628" s="25"/>
      <c r="F628" s="25"/>
    </row>
    <row r="629" spans="1:6" ht="15.75" customHeight="1">
      <c r="A629" s="25"/>
      <c r="B629" s="25"/>
      <c r="C629" s="25"/>
      <c r="D629" s="25"/>
      <c r="E629" s="25"/>
      <c r="F629" s="25"/>
    </row>
    <row r="630" spans="1:6" ht="15.75" customHeight="1">
      <c r="A630" s="25"/>
      <c r="B630" s="25"/>
      <c r="C630" s="25"/>
      <c r="D630" s="25"/>
      <c r="E630" s="25"/>
      <c r="F630" s="25"/>
    </row>
    <row r="631" spans="1:6" ht="15.75" customHeight="1">
      <c r="A631" s="25"/>
      <c r="B631" s="25"/>
      <c r="C631" s="25"/>
      <c r="D631" s="25"/>
      <c r="E631" s="25"/>
      <c r="F631" s="25"/>
    </row>
    <row r="632" spans="1:6" ht="15.75" customHeight="1">
      <c r="A632" s="25"/>
      <c r="B632" s="25"/>
      <c r="C632" s="25"/>
      <c r="D632" s="25"/>
      <c r="E632" s="25"/>
      <c r="F632" s="25"/>
    </row>
    <row r="633" spans="1:6" ht="15.75" customHeight="1">
      <c r="A633" s="25"/>
      <c r="B633" s="25"/>
      <c r="C633" s="25"/>
      <c r="D633" s="25"/>
      <c r="E633" s="25"/>
      <c r="F633" s="25"/>
    </row>
    <row r="634" spans="1:6" ht="15.75" customHeight="1">
      <c r="A634" s="25"/>
      <c r="B634" s="25"/>
      <c r="C634" s="25"/>
      <c r="D634" s="25"/>
      <c r="E634" s="25"/>
      <c r="F634" s="25"/>
    </row>
    <row r="635" spans="1:6" ht="15.75" customHeight="1">
      <c r="A635" s="25"/>
      <c r="B635" s="25"/>
      <c r="C635" s="25"/>
      <c r="D635" s="25"/>
      <c r="E635" s="25"/>
      <c r="F635" s="25"/>
    </row>
    <row r="636" spans="1:6" ht="15.75" customHeight="1">
      <c r="A636" s="25"/>
      <c r="B636" s="25"/>
      <c r="C636" s="25"/>
      <c r="D636" s="25"/>
      <c r="E636" s="25"/>
      <c r="F636" s="25"/>
    </row>
    <row r="637" spans="1:6" ht="15.75" customHeight="1">
      <c r="A637" s="25"/>
      <c r="B637" s="25"/>
      <c r="C637" s="25"/>
      <c r="D637" s="25"/>
      <c r="E637" s="25"/>
      <c r="F637" s="25"/>
    </row>
    <row r="638" spans="1:6" ht="15.75" customHeight="1">
      <c r="A638" s="25"/>
      <c r="B638" s="25"/>
      <c r="C638" s="25"/>
      <c r="D638" s="25"/>
      <c r="E638" s="25"/>
      <c r="F638" s="25"/>
    </row>
    <row r="639" spans="1:6" ht="15.75" customHeight="1">
      <c r="A639" s="25"/>
      <c r="B639" s="25"/>
      <c r="C639" s="25"/>
      <c r="D639" s="25"/>
      <c r="E639" s="25"/>
      <c r="F639" s="25"/>
    </row>
    <row r="640" spans="1:6" ht="15.75" customHeight="1">
      <c r="A640" s="25"/>
      <c r="B640" s="25"/>
      <c r="C640" s="25"/>
      <c r="D640" s="25"/>
      <c r="E640" s="25"/>
      <c r="F640" s="25"/>
    </row>
    <row r="641" spans="1:6" ht="15.75" customHeight="1">
      <c r="A641" s="25"/>
      <c r="B641" s="25"/>
      <c r="C641" s="25"/>
      <c r="D641" s="25"/>
      <c r="E641" s="25"/>
      <c r="F641" s="25"/>
    </row>
    <row r="642" spans="1:6" ht="15.75" customHeight="1">
      <c r="A642" s="25"/>
      <c r="B642" s="25"/>
      <c r="C642" s="25"/>
      <c r="D642" s="25"/>
      <c r="E642" s="25"/>
      <c r="F642" s="25"/>
    </row>
    <row r="643" spans="1:6" ht="15.75" customHeight="1">
      <c r="A643" s="25"/>
      <c r="B643" s="25"/>
      <c r="C643" s="25"/>
      <c r="D643" s="25"/>
      <c r="E643" s="25"/>
      <c r="F643" s="25"/>
    </row>
    <row r="644" spans="1:6" ht="15.75" customHeight="1">
      <c r="A644" s="25"/>
      <c r="B644" s="25"/>
      <c r="C644" s="25"/>
      <c r="D644" s="25"/>
      <c r="E644" s="25"/>
      <c r="F644" s="25"/>
    </row>
    <row r="645" spans="1:6" ht="15.75" customHeight="1">
      <c r="A645" s="25"/>
      <c r="B645" s="25"/>
      <c r="C645" s="25"/>
      <c r="D645" s="25"/>
      <c r="E645" s="25"/>
      <c r="F645" s="25"/>
    </row>
    <row r="646" spans="1:6" ht="15.75" customHeight="1">
      <c r="A646" s="25"/>
      <c r="B646" s="25"/>
      <c r="C646" s="25"/>
      <c r="D646" s="25"/>
      <c r="E646" s="25"/>
      <c r="F646" s="25"/>
    </row>
    <row r="647" spans="1:6" ht="15.75" customHeight="1">
      <c r="A647" s="25"/>
      <c r="B647" s="25"/>
      <c r="C647" s="25"/>
      <c r="D647" s="25"/>
      <c r="E647" s="25"/>
      <c r="F647" s="25"/>
    </row>
    <row r="648" spans="1:6" ht="15.75" customHeight="1">
      <c r="A648" s="25"/>
      <c r="B648" s="25"/>
      <c r="C648" s="25"/>
      <c r="D648" s="25"/>
      <c r="E648" s="25"/>
      <c r="F648" s="25"/>
    </row>
    <row r="649" spans="1:6" ht="15.75" customHeight="1">
      <c r="A649" s="25"/>
      <c r="B649" s="25"/>
      <c r="C649" s="25"/>
      <c r="D649" s="25"/>
      <c r="E649" s="25"/>
      <c r="F649" s="25"/>
    </row>
    <row r="650" spans="1:6" ht="15.75" customHeight="1">
      <c r="A650" s="25"/>
      <c r="B650" s="25"/>
      <c r="C650" s="25"/>
      <c r="D650" s="25"/>
      <c r="E650" s="25"/>
      <c r="F650" s="25"/>
    </row>
    <row r="651" spans="1:6" ht="15.75" customHeight="1">
      <c r="A651" s="25"/>
      <c r="B651" s="25"/>
      <c r="C651" s="25"/>
      <c r="D651" s="25"/>
      <c r="E651" s="25"/>
      <c r="F651" s="25"/>
    </row>
    <row r="652" spans="1:6" ht="15.75" customHeight="1">
      <c r="A652" s="25"/>
      <c r="B652" s="25"/>
      <c r="C652" s="25"/>
      <c r="D652" s="25"/>
      <c r="E652" s="25"/>
      <c r="F652" s="25"/>
    </row>
    <row r="653" spans="1:6" ht="15.75" customHeight="1">
      <c r="A653" s="25"/>
      <c r="B653" s="25"/>
      <c r="C653" s="25"/>
      <c r="D653" s="25"/>
      <c r="E653" s="25"/>
      <c r="F653" s="25"/>
    </row>
    <row r="654" spans="1:6" ht="15.75" customHeight="1">
      <c r="A654" s="25"/>
      <c r="B654" s="25"/>
      <c r="C654" s="25"/>
      <c r="D654" s="25"/>
      <c r="E654" s="25"/>
      <c r="F654" s="25"/>
    </row>
    <row r="655" spans="1:6" ht="15.75" customHeight="1">
      <c r="A655" s="25"/>
      <c r="B655" s="25"/>
      <c r="C655" s="25"/>
      <c r="D655" s="25"/>
      <c r="E655" s="25"/>
      <c r="F655" s="25"/>
    </row>
    <row r="656" spans="1:6" ht="15.75" customHeight="1">
      <c r="A656" s="25"/>
      <c r="B656" s="25"/>
      <c r="C656" s="25"/>
      <c r="D656" s="25"/>
      <c r="E656" s="25"/>
      <c r="F656" s="25"/>
    </row>
    <row r="657" spans="1:6" ht="15.75" customHeight="1">
      <c r="A657" s="25"/>
      <c r="B657" s="25"/>
      <c r="C657" s="25"/>
      <c r="D657" s="25"/>
      <c r="E657" s="25"/>
      <c r="F657" s="25"/>
    </row>
    <row r="658" spans="1:6" ht="15.75" customHeight="1">
      <c r="A658" s="25"/>
      <c r="B658" s="25"/>
      <c r="C658" s="25"/>
      <c r="D658" s="25"/>
      <c r="E658" s="25"/>
      <c r="F658" s="25"/>
    </row>
    <row r="659" spans="1:6" ht="15.75" customHeight="1">
      <c r="A659" s="25"/>
      <c r="B659" s="25"/>
      <c r="C659" s="25"/>
      <c r="D659" s="25"/>
      <c r="E659" s="25"/>
      <c r="F659" s="25"/>
    </row>
    <row r="660" spans="1:6" ht="15.75" customHeight="1">
      <c r="A660" s="25"/>
      <c r="B660" s="25"/>
      <c r="C660" s="25"/>
      <c r="D660" s="25"/>
      <c r="E660" s="25"/>
      <c r="F660" s="25"/>
    </row>
    <row r="661" spans="1:6" ht="15.75" customHeight="1">
      <c r="A661" s="25"/>
      <c r="B661" s="25"/>
      <c r="C661" s="25"/>
      <c r="D661" s="25"/>
      <c r="E661" s="25"/>
      <c r="F661" s="25"/>
    </row>
    <row r="662" spans="1:6" ht="15.75" customHeight="1">
      <c r="A662" s="25"/>
      <c r="B662" s="25"/>
      <c r="C662" s="25"/>
      <c r="D662" s="25"/>
      <c r="E662" s="25"/>
      <c r="F662" s="25"/>
    </row>
    <row r="663" spans="1:6" ht="15.75" customHeight="1">
      <c r="A663" s="25"/>
      <c r="B663" s="25"/>
      <c r="C663" s="25"/>
      <c r="D663" s="25"/>
      <c r="E663" s="25"/>
      <c r="F663" s="25"/>
    </row>
    <row r="664" spans="1:6" ht="15.75" customHeight="1">
      <c r="A664" s="25"/>
      <c r="B664" s="25"/>
      <c r="C664" s="25"/>
      <c r="D664" s="25"/>
      <c r="E664" s="25"/>
      <c r="F664" s="25"/>
    </row>
    <row r="665" spans="1:6" ht="15.75" customHeight="1">
      <c r="A665" s="25"/>
      <c r="B665" s="25"/>
      <c r="C665" s="25"/>
      <c r="D665" s="25"/>
      <c r="E665" s="25"/>
      <c r="F665" s="25"/>
    </row>
    <row r="666" spans="1:6" ht="15.75" customHeight="1">
      <c r="A666" s="25"/>
      <c r="B666" s="25"/>
      <c r="C666" s="25"/>
      <c r="D666" s="25"/>
      <c r="E666" s="25"/>
      <c r="F666" s="25"/>
    </row>
    <row r="667" spans="1:6" ht="15.75" customHeight="1">
      <c r="A667" s="25"/>
      <c r="B667" s="25"/>
      <c r="C667" s="25"/>
      <c r="D667" s="25"/>
      <c r="E667" s="25"/>
      <c r="F667" s="25"/>
    </row>
    <row r="668" spans="1:6" ht="15.75" customHeight="1">
      <c r="A668" s="25"/>
      <c r="B668" s="25"/>
      <c r="C668" s="25"/>
      <c r="D668" s="25"/>
      <c r="E668" s="25"/>
      <c r="F668" s="25"/>
    </row>
    <row r="669" spans="1:6" ht="15.75" customHeight="1">
      <c r="A669" s="25"/>
      <c r="B669" s="25"/>
      <c r="C669" s="25"/>
      <c r="D669" s="25"/>
      <c r="E669" s="25"/>
      <c r="F669" s="25"/>
    </row>
    <row r="670" spans="1:6" ht="15.75" customHeight="1">
      <c r="A670" s="25"/>
      <c r="B670" s="25"/>
      <c r="C670" s="25"/>
      <c r="D670" s="25"/>
      <c r="E670" s="25"/>
      <c r="F670" s="25"/>
    </row>
    <row r="671" spans="1:6" ht="15.75" customHeight="1">
      <c r="A671" s="25"/>
      <c r="B671" s="25"/>
      <c r="C671" s="25"/>
      <c r="D671" s="25"/>
      <c r="E671" s="25"/>
      <c r="F671" s="25"/>
    </row>
    <row r="672" spans="1:6" ht="15.75" customHeight="1">
      <c r="A672" s="25"/>
      <c r="B672" s="25"/>
      <c r="C672" s="25"/>
      <c r="D672" s="25"/>
      <c r="E672" s="25"/>
      <c r="F672" s="25"/>
    </row>
    <row r="673" spans="1:6" ht="15.75" customHeight="1">
      <c r="A673" s="25"/>
      <c r="B673" s="25"/>
      <c r="C673" s="25"/>
      <c r="D673" s="25"/>
      <c r="E673" s="25"/>
      <c r="F673" s="25"/>
    </row>
    <row r="674" spans="1:6" ht="15.75" customHeight="1">
      <c r="A674" s="25"/>
      <c r="B674" s="25"/>
      <c r="C674" s="25"/>
      <c r="D674" s="25"/>
      <c r="E674" s="25"/>
      <c r="F674" s="25"/>
    </row>
    <row r="675" spans="1:6" ht="15.75" customHeight="1">
      <c r="A675" s="25"/>
      <c r="B675" s="25"/>
      <c r="C675" s="25"/>
      <c r="D675" s="25"/>
      <c r="E675" s="25"/>
      <c r="F675" s="25"/>
    </row>
    <row r="676" spans="1:6" ht="15.75" customHeight="1">
      <c r="A676" s="25"/>
      <c r="B676" s="25"/>
      <c r="C676" s="25"/>
      <c r="D676" s="25"/>
      <c r="E676" s="25"/>
      <c r="F676" s="25"/>
    </row>
    <row r="677" spans="1:6" ht="15.75" customHeight="1">
      <c r="A677" s="25"/>
      <c r="B677" s="25"/>
      <c r="C677" s="25"/>
      <c r="D677" s="25"/>
      <c r="E677" s="25"/>
      <c r="F677" s="25"/>
    </row>
    <row r="678" spans="1:6" ht="15.75" customHeight="1">
      <c r="A678" s="25"/>
      <c r="B678" s="25"/>
      <c r="C678" s="25"/>
      <c r="D678" s="25"/>
      <c r="E678" s="25"/>
      <c r="F678" s="25"/>
    </row>
    <row r="679" spans="1:6" ht="15.75" customHeight="1">
      <c r="A679" s="25"/>
      <c r="B679" s="25"/>
      <c r="C679" s="25"/>
      <c r="D679" s="25"/>
      <c r="E679" s="25"/>
      <c r="F679" s="25"/>
    </row>
    <row r="680" spans="1:6" ht="15.75" customHeight="1">
      <c r="A680" s="25"/>
      <c r="B680" s="25"/>
      <c r="C680" s="25"/>
      <c r="D680" s="25"/>
      <c r="E680" s="25"/>
      <c r="F680" s="25"/>
    </row>
    <row r="681" spans="1:6" ht="15.75" customHeight="1">
      <c r="A681" s="25"/>
      <c r="B681" s="25"/>
      <c r="C681" s="25"/>
      <c r="D681" s="25"/>
      <c r="E681" s="25"/>
      <c r="F681" s="25"/>
    </row>
    <row r="682" spans="1:6" ht="15.75" customHeight="1">
      <c r="A682" s="25"/>
      <c r="B682" s="25"/>
      <c r="C682" s="25"/>
      <c r="D682" s="25"/>
      <c r="E682" s="25"/>
      <c r="F682" s="25"/>
    </row>
    <row r="683" spans="1:6" ht="15.75" customHeight="1">
      <c r="A683" s="25"/>
      <c r="B683" s="25"/>
      <c r="C683" s="25"/>
      <c r="D683" s="25"/>
      <c r="E683" s="25"/>
      <c r="F683" s="25"/>
    </row>
    <row r="684" spans="1:6" ht="15.75" customHeight="1">
      <c r="A684" s="25"/>
      <c r="B684" s="25"/>
      <c r="C684" s="25"/>
      <c r="D684" s="25"/>
      <c r="E684" s="25"/>
      <c r="F684" s="25"/>
    </row>
    <row r="685" spans="1:6" ht="15.75" customHeight="1">
      <c r="A685" s="25"/>
      <c r="B685" s="25"/>
      <c r="C685" s="25"/>
      <c r="D685" s="25"/>
      <c r="E685" s="25"/>
      <c r="F685" s="25"/>
    </row>
    <row r="686" spans="1:6" ht="15.75" customHeight="1">
      <c r="A686" s="25"/>
      <c r="B686" s="25"/>
      <c r="C686" s="25"/>
      <c r="D686" s="25"/>
      <c r="E686" s="25"/>
      <c r="F686" s="25"/>
    </row>
    <row r="687" spans="1:6" ht="15.75" customHeight="1">
      <c r="A687" s="25"/>
      <c r="B687" s="25"/>
      <c r="C687" s="25"/>
      <c r="D687" s="25"/>
      <c r="E687" s="25"/>
      <c r="F687" s="25"/>
    </row>
    <row r="688" spans="1:6" ht="15.75" customHeight="1">
      <c r="A688" s="25"/>
      <c r="B688" s="25"/>
      <c r="C688" s="25"/>
      <c r="D688" s="25"/>
      <c r="E688" s="25"/>
      <c r="F688" s="25"/>
    </row>
    <row r="689" spans="1:6" ht="15.75" customHeight="1">
      <c r="A689" s="25"/>
      <c r="B689" s="25"/>
      <c r="C689" s="25"/>
      <c r="D689" s="25"/>
      <c r="E689" s="25"/>
      <c r="F689" s="25"/>
    </row>
    <row r="690" spans="1:6" ht="15.75" customHeight="1">
      <c r="A690" s="25"/>
      <c r="B690" s="25"/>
      <c r="C690" s="25"/>
      <c r="D690" s="25"/>
      <c r="E690" s="25"/>
      <c r="F690" s="25"/>
    </row>
    <row r="691" spans="1:6" ht="15.75" customHeight="1">
      <c r="A691" s="25"/>
      <c r="B691" s="25"/>
      <c r="C691" s="25"/>
      <c r="D691" s="25"/>
      <c r="E691" s="25"/>
      <c r="F691" s="25"/>
    </row>
    <row r="692" spans="1:6" ht="15.75" customHeight="1">
      <c r="A692" s="25"/>
      <c r="B692" s="25"/>
      <c r="C692" s="25"/>
      <c r="D692" s="25"/>
      <c r="E692" s="25"/>
      <c r="F692" s="25"/>
    </row>
    <row r="693" spans="1:6" ht="15.75" customHeight="1">
      <c r="A693" s="25"/>
      <c r="B693" s="25"/>
      <c r="C693" s="25"/>
      <c r="D693" s="25"/>
      <c r="E693" s="25"/>
      <c r="F693" s="25"/>
    </row>
    <row r="694" spans="1:6" ht="15.75" customHeight="1">
      <c r="A694" s="25"/>
      <c r="B694" s="25"/>
      <c r="C694" s="25"/>
      <c r="D694" s="25"/>
      <c r="E694" s="25"/>
      <c r="F694" s="25"/>
    </row>
    <row r="695" spans="1:6" ht="15.75" customHeight="1">
      <c r="A695" s="25"/>
      <c r="B695" s="25"/>
      <c r="C695" s="25"/>
      <c r="D695" s="25"/>
      <c r="E695" s="25"/>
      <c r="F695" s="25"/>
    </row>
    <row r="696" spans="1:6" ht="15.75" customHeight="1">
      <c r="A696" s="25"/>
      <c r="B696" s="25"/>
      <c r="C696" s="25"/>
      <c r="D696" s="25"/>
      <c r="E696" s="25"/>
      <c r="F696" s="25"/>
    </row>
    <row r="697" spans="1:6" ht="15.75" customHeight="1">
      <c r="A697" s="25"/>
      <c r="B697" s="25"/>
      <c r="C697" s="25"/>
      <c r="D697" s="25"/>
      <c r="E697" s="25"/>
      <c r="F697" s="25"/>
    </row>
    <row r="698" spans="1:6" ht="15.75" customHeight="1">
      <c r="A698" s="25"/>
      <c r="B698" s="25"/>
      <c r="C698" s="25"/>
      <c r="D698" s="25"/>
      <c r="E698" s="25"/>
      <c r="F698" s="25"/>
    </row>
    <row r="699" spans="1:6" ht="15.75" customHeight="1">
      <c r="A699" s="25"/>
      <c r="B699" s="25"/>
      <c r="C699" s="25"/>
      <c r="D699" s="25"/>
      <c r="E699" s="25"/>
      <c r="F699" s="25"/>
    </row>
    <row r="700" spans="1:6" ht="15.75" customHeight="1">
      <c r="A700" s="25"/>
      <c r="B700" s="25"/>
      <c r="C700" s="25"/>
      <c r="D700" s="25"/>
      <c r="E700" s="25"/>
      <c r="F700" s="25"/>
    </row>
    <row r="701" spans="1:6" ht="15.75" customHeight="1">
      <c r="A701" s="25"/>
      <c r="B701" s="25"/>
      <c r="C701" s="25"/>
      <c r="D701" s="25"/>
      <c r="E701" s="25"/>
      <c r="F701" s="25"/>
    </row>
    <row r="702" spans="1:6" ht="15.75" customHeight="1">
      <c r="A702" s="25"/>
      <c r="B702" s="25"/>
      <c r="C702" s="25"/>
      <c r="D702" s="25"/>
      <c r="E702" s="25"/>
      <c r="F702" s="25"/>
    </row>
    <row r="703" spans="1:6" ht="15.75" customHeight="1">
      <c r="A703" s="25"/>
      <c r="B703" s="25"/>
      <c r="C703" s="25"/>
      <c r="D703" s="25"/>
      <c r="E703" s="25"/>
      <c r="F703" s="25"/>
    </row>
    <row r="704" spans="1:6" ht="15.75" customHeight="1">
      <c r="A704" s="25"/>
      <c r="B704" s="25"/>
      <c r="C704" s="25"/>
      <c r="D704" s="25"/>
      <c r="E704" s="25"/>
      <c r="F704" s="25"/>
    </row>
    <row r="705" spans="1:6" ht="15.75" customHeight="1">
      <c r="A705" s="25"/>
      <c r="B705" s="25"/>
      <c r="C705" s="25"/>
      <c r="D705" s="25"/>
      <c r="E705" s="25"/>
      <c r="F705" s="25"/>
    </row>
    <row r="706" spans="1:6" ht="15.75" customHeight="1">
      <c r="A706" s="25"/>
      <c r="B706" s="25"/>
      <c r="C706" s="25"/>
      <c r="D706" s="25"/>
      <c r="E706" s="25"/>
      <c r="F706" s="25"/>
    </row>
    <row r="707" spans="1:6" ht="15.75" customHeight="1">
      <c r="A707" s="25"/>
      <c r="B707" s="25"/>
      <c r="C707" s="25"/>
      <c r="D707" s="25"/>
      <c r="E707" s="25"/>
      <c r="F707" s="25"/>
    </row>
    <row r="708" spans="1:6" ht="15.75" customHeight="1">
      <c r="A708" s="25"/>
      <c r="B708" s="25"/>
      <c r="C708" s="25"/>
      <c r="D708" s="25"/>
      <c r="E708" s="25"/>
      <c r="F708" s="25"/>
    </row>
    <row r="709" spans="1:6" ht="15.75" customHeight="1">
      <c r="A709" s="25"/>
      <c r="B709" s="25"/>
      <c r="C709" s="25"/>
      <c r="D709" s="25"/>
      <c r="E709" s="25"/>
      <c r="F709" s="25"/>
    </row>
    <row r="710" spans="1:6" ht="15.75" customHeight="1">
      <c r="A710" s="25"/>
      <c r="B710" s="25"/>
      <c r="C710" s="25"/>
      <c r="D710" s="25"/>
      <c r="E710" s="25"/>
      <c r="F710" s="25"/>
    </row>
    <row r="711" spans="1:6" ht="15.75" customHeight="1">
      <c r="A711" s="25"/>
      <c r="B711" s="25"/>
      <c r="C711" s="25"/>
      <c r="D711" s="25"/>
      <c r="E711" s="25"/>
      <c r="F711" s="25"/>
    </row>
    <row r="712" spans="1:6" ht="15.75" customHeight="1">
      <c r="A712" s="25"/>
      <c r="B712" s="25"/>
      <c r="C712" s="25"/>
      <c r="D712" s="25"/>
      <c r="E712" s="25"/>
      <c r="F712" s="25"/>
    </row>
    <row r="713" spans="1:6" ht="15.75" customHeight="1">
      <c r="A713" s="25"/>
      <c r="B713" s="25"/>
      <c r="C713" s="25"/>
      <c r="D713" s="25"/>
      <c r="E713" s="25"/>
      <c r="F713" s="25"/>
    </row>
    <row r="714" spans="1:6" ht="15.75" customHeight="1">
      <c r="A714" s="25"/>
      <c r="B714" s="25"/>
      <c r="C714" s="25"/>
      <c r="D714" s="25"/>
      <c r="E714" s="25"/>
      <c r="F714" s="25"/>
    </row>
    <row r="715" spans="1:6" ht="15.75" customHeight="1">
      <c r="A715" s="25"/>
      <c r="B715" s="25"/>
      <c r="C715" s="25"/>
      <c r="D715" s="25"/>
      <c r="E715" s="25"/>
      <c r="F715" s="25"/>
    </row>
    <row r="716" spans="1:6" ht="15.75" customHeight="1">
      <c r="A716" s="25"/>
      <c r="B716" s="25"/>
      <c r="C716" s="25"/>
      <c r="D716" s="25"/>
      <c r="E716" s="25"/>
      <c r="F716" s="25"/>
    </row>
    <row r="717" spans="1:6" ht="15.75" customHeight="1">
      <c r="A717" s="25"/>
      <c r="B717" s="25"/>
      <c r="C717" s="25"/>
      <c r="D717" s="25"/>
      <c r="E717" s="25"/>
      <c r="F717" s="25"/>
    </row>
    <row r="718" spans="1:6" ht="15.75" customHeight="1">
      <c r="A718" s="25"/>
      <c r="B718" s="25"/>
      <c r="C718" s="25"/>
      <c r="D718" s="25"/>
      <c r="E718" s="25"/>
      <c r="F718" s="25"/>
    </row>
    <row r="719" spans="1:6" ht="15.75" customHeight="1">
      <c r="A719" s="25"/>
      <c r="B719" s="25"/>
      <c r="C719" s="25"/>
      <c r="D719" s="25"/>
      <c r="E719" s="25"/>
      <c r="F719" s="25"/>
    </row>
    <row r="720" spans="1:6" ht="15.75" customHeight="1">
      <c r="A720" s="25"/>
      <c r="B720" s="25"/>
      <c r="C720" s="25"/>
      <c r="D720" s="25"/>
      <c r="E720" s="25"/>
      <c r="F720" s="25"/>
    </row>
    <row r="721" spans="1:6" ht="15.75" customHeight="1">
      <c r="A721" s="25"/>
      <c r="B721" s="25"/>
      <c r="C721" s="25"/>
      <c r="D721" s="25"/>
      <c r="E721" s="25"/>
      <c r="F721" s="25"/>
    </row>
    <row r="722" spans="1:6" ht="15.75" customHeight="1">
      <c r="A722" s="25"/>
      <c r="B722" s="25"/>
      <c r="C722" s="25"/>
      <c r="D722" s="25"/>
      <c r="E722" s="25"/>
      <c r="F722" s="25"/>
    </row>
    <row r="723" spans="1:6" ht="15.75" customHeight="1">
      <c r="A723" s="25"/>
      <c r="B723" s="25"/>
      <c r="C723" s="25"/>
      <c r="D723" s="25"/>
      <c r="E723" s="25"/>
      <c r="F723" s="25"/>
    </row>
    <row r="724" spans="1:6" ht="15.75" customHeight="1">
      <c r="A724" s="25"/>
      <c r="B724" s="25"/>
      <c r="C724" s="25"/>
      <c r="D724" s="25"/>
      <c r="E724" s="25"/>
      <c r="F724" s="25"/>
    </row>
    <row r="725" spans="1:6" ht="15.75" customHeight="1">
      <c r="A725" s="25"/>
      <c r="B725" s="25"/>
      <c r="C725" s="25"/>
      <c r="D725" s="25"/>
      <c r="E725" s="25"/>
      <c r="F725" s="25"/>
    </row>
    <row r="726" spans="1:6" ht="15.75" customHeight="1">
      <c r="A726" s="25"/>
      <c r="B726" s="25"/>
      <c r="C726" s="25"/>
      <c r="D726" s="25"/>
      <c r="E726" s="25"/>
      <c r="F726" s="25"/>
    </row>
    <row r="727" spans="1:6" ht="15.75" customHeight="1">
      <c r="A727" s="25"/>
      <c r="B727" s="25"/>
      <c r="C727" s="25"/>
      <c r="D727" s="25"/>
      <c r="E727" s="25"/>
      <c r="F727" s="25"/>
    </row>
    <row r="728" spans="1:6" ht="15.75" customHeight="1">
      <c r="A728" s="25"/>
      <c r="B728" s="25"/>
      <c r="C728" s="25"/>
      <c r="D728" s="25"/>
      <c r="E728" s="25"/>
      <c r="F728" s="25"/>
    </row>
    <row r="729" spans="1:6" ht="15.75" customHeight="1">
      <c r="A729" s="25"/>
      <c r="B729" s="25"/>
      <c r="C729" s="25"/>
      <c r="D729" s="25"/>
      <c r="E729" s="25"/>
      <c r="F729" s="25"/>
    </row>
    <row r="730" spans="1:6" ht="15.75" customHeight="1">
      <c r="A730" s="25"/>
      <c r="B730" s="25"/>
      <c r="C730" s="25"/>
      <c r="D730" s="25"/>
      <c r="E730" s="25"/>
      <c r="F730" s="25"/>
    </row>
    <row r="731" spans="1:6" ht="15.75" customHeight="1">
      <c r="A731" s="25"/>
      <c r="B731" s="25"/>
      <c r="C731" s="25"/>
      <c r="D731" s="25"/>
      <c r="E731" s="25"/>
      <c r="F731" s="25"/>
    </row>
    <row r="732" spans="1:6" ht="15.75" customHeight="1">
      <c r="A732" s="25"/>
      <c r="B732" s="25"/>
      <c r="C732" s="25"/>
      <c r="D732" s="25"/>
      <c r="E732" s="25"/>
      <c r="F732" s="25"/>
    </row>
    <row r="733" spans="1:6" ht="15.75" customHeight="1">
      <c r="A733" s="25"/>
      <c r="B733" s="25"/>
      <c r="C733" s="25"/>
      <c r="D733" s="25"/>
      <c r="E733" s="25"/>
      <c r="F733" s="25"/>
    </row>
    <row r="734" spans="1:6" ht="15.75" customHeight="1">
      <c r="A734" s="25"/>
      <c r="B734" s="25"/>
      <c r="C734" s="25"/>
      <c r="D734" s="25"/>
      <c r="E734" s="25"/>
      <c r="F734" s="25"/>
    </row>
    <row r="735" spans="1:6" ht="15.75" customHeight="1">
      <c r="A735" s="25"/>
      <c r="B735" s="25"/>
      <c r="C735" s="25"/>
      <c r="D735" s="25"/>
      <c r="E735" s="25"/>
      <c r="F735" s="25"/>
    </row>
    <row r="736" spans="1:6" ht="15.75" customHeight="1">
      <c r="A736" s="25"/>
      <c r="B736" s="25"/>
      <c r="C736" s="25"/>
      <c r="D736" s="25"/>
      <c r="E736" s="25"/>
      <c r="F736" s="25"/>
    </row>
    <row r="737" spans="1:6" ht="15.75" customHeight="1">
      <c r="A737" s="25"/>
      <c r="B737" s="25"/>
      <c r="C737" s="25"/>
      <c r="D737" s="25"/>
      <c r="E737" s="25"/>
      <c r="F737" s="25"/>
    </row>
    <row r="738" spans="1:6" ht="15.75" customHeight="1">
      <c r="A738" s="25"/>
      <c r="B738" s="25"/>
      <c r="C738" s="25"/>
      <c r="D738" s="25"/>
      <c r="E738" s="25"/>
      <c r="F738" s="25"/>
    </row>
    <row r="739" spans="1:6" ht="15.75" customHeight="1">
      <c r="A739" s="25"/>
      <c r="B739" s="25"/>
      <c r="C739" s="25"/>
      <c r="D739" s="25"/>
      <c r="E739" s="25"/>
      <c r="F739" s="25"/>
    </row>
    <row r="740" spans="1:6" ht="15.75" customHeight="1">
      <c r="A740" s="25"/>
      <c r="B740" s="25"/>
      <c r="C740" s="25"/>
      <c r="D740" s="25"/>
      <c r="E740" s="25"/>
      <c r="F740" s="25"/>
    </row>
    <row r="741" spans="1:6" ht="15.75" customHeight="1">
      <c r="A741" s="25"/>
      <c r="B741" s="25"/>
      <c r="C741" s="25"/>
      <c r="D741" s="25"/>
      <c r="E741" s="25"/>
      <c r="F741" s="25"/>
    </row>
    <row r="742" spans="1:6" ht="15.75" customHeight="1">
      <c r="A742" s="25"/>
      <c r="B742" s="25"/>
      <c r="C742" s="25"/>
      <c r="D742" s="25"/>
      <c r="E742" s="25"/>
      <c r="F742" s="25"/>
    </row>
    <row r="743" spans="1:6" ht="15.75" customHeight="1">
      <c r="A743" s="25"/>
      <c r="B743" s="25"/>
      <c r="C743" s="25"/>
      <c r="D743" s="25"/>
      <c r="E743" s="25"/>
      <c r="F743" s="25"/>
    </row>
    <row r="744" spans="1:6" ht="15.75" customHeight="1">
      <c r="A744" s="25"/>
      <c r="B744" s="25"/>
      <c r="C744" s="25"/>
      <c r="D744" s="25"/>
      <c r="E744" s="25"/>
      <c r="F744" s="25"/>
    </row>
    <row r="745" spans="1:6" ht="15.75" customHeight="1">
      <c r="A745" s="25"/>
      <c r="B745" s="25"/>
      <c r="C745" s="25"/>
      <c r="D745" s="25"/>
      <c r="E745" s="25"/>
      <c r="F745" s="25"/>
    </row>
    <row r="746" spans="1:6" ht="15.75" customHeight="1">
      <c r="A746" s="25"/>
      <c r="B746" s="25"/>
      <c r="C746" s="25"/>
      <c r="D746" s="25"/>
      <c r="E746" s="25"/>
      <c r="F746" s="25"/>
    </row>
    <row r="747" spans="1:6" ht="15.75" customHeight="1">
      <c r="A747" s="25"/>
      <c r="B747" s="25"/>
      <c r="C747" s="25"/>
      <c r="D747" s="25"/>
      <c r="E747" s="25"/>
      <c r="F747" s="25"/>
    </row>
    <row r="748" spans="1:6" ht="15.75" customHeight="1">
      <c r="A748" s="25"/>
      <c r="B748" s="25"/>
      <c r="C748" s="25"/>
      <c r="D748" s="25"/>
      <c r="E748" s="25"/>
      <c r="F748" s="25"/>
    </row>
    <row r="749" spans="1:6" ht="15.75" customHeight="1">
      <c r="A749" s="25"/>
      <c r="B749" s="25"/>
      <c r="C749" s="25"/>
      <c r="D749" s="25"/>
      <c r="E749" s="25"/>
      <c r="F749" s="25"/>
    </row>
    <row r="750" spans="1:6" ht="15.75" customHeight="1">
      <c r="A750" s="25"/>
      <c r="B750" s="25"/>
      <c r="C750" s="25"/>
      <c r="D750" s="25"/>
      <c r="E750" s="25"/>
      <c r="F750" s="25"/>
    </row>
    <row r="751" spans="1:6" ht="15.75" customHeight="1">
      <c r="A751" s="25"/>
      <c r="B751" s="25"/>
      <c r="C751" s="25"/>
      <c r="D751" s="25"/>
      <c r="E751" s="25"/>
      <c r="F751" s="25"/>
    </row>
    <row r="752" spans="1:6" ht="15.75" customHeight="1">
      <c r="A752" s="25"/>
      <c r="B752" s="25"/>
      <c r="C752" s="25"/>
      <c r="D752" s="25"/>
      <c r="E752" s="25"/>
      <c r="F752" s="25"/>
    </row>
    <row r="753" spans="1:6" ht="15.75" customHeight="1">
      <c r="A753" s="25"/>
      <c r="B753" s="25"/>
      <c r="C753" s="25"/>
      <c r="D753" s="25"/>
      <c r="E753" s="25"/>
      <c r="F753" s="25"/>
    </row>
    <row r="754" spans="1:6" ht="15.75" customHeight="1">
      <c r="A754" s="25"/>
      <c r="B754" s="25"/>
      <c r="C754" s="25"/>
      <c r="D754" s="25"/>
      <c r="E754" s="25"/>
      <c r="F754" s="25"/>
    </row>
    <row r="755" spans="1:6" ht="15.75" customHeight="1">
      <c r="A755" s="25"/>
      <c r="B755" s="25"/>
      <c r="C755" s="25"/>
      <c r="D755" s="25"/>
      <c r="E755" s="25"/>
      <c r="F755" s="25"/>
    </row>
    <row r="756" spans="1:6" ht="15.75" customHeight="1">
      <c r="A756" s="25"/>
      <c r="B756" s="25"/>
      <c r="C756" s="25"/>
      <c r="D756" s="25"/>
      <c r="E756" s="25"/>
      <c r="F756" s="25"/>
    </row>
    <row r="757" spans="1:6" ht="15.75" customHeight="1">
      <c r="A757" s="25"/>
      <c r="B757" s="25"/>
      <c r="C757" s="25"/>
      <c r="D757" s="25"/>
      <c r="E757" s="25"/>
      <c r="F757" s="25"/>
    </row>
    <row r="758" spans="1:6" ht="15.75" customHeight="1">
      <c r="A758" s="25"/>
      <c r="B758" s="25"/>
      <c r="C758" s="25"/>
      <c r="D758" s="25"/>
      <c r="E758" s="25"/>
      <c r="F758" s="25"/>
    </row>
    <row r="759" spans="1:6" ht="15.75" customHeight="1">
      <c r="A759" s="25"/>
      <c r="B759" s="25"/>
      <c r="C759" s="25"/>
      <c r="D759" s="25"/>
      <c r="E759" s="25"/>
      <c r="F759" s="25"/>
    </row>
    <row r="760" spans="1:6" ht="15.75" customHeight="1">
      <c r="A760" s="25"/>
      <c r="B760" s="25"/>
      <c r="C760" s="25"/>
      <c r="D760" s="25"/>
      <c r="E760" s="25"/>
      <c r="F760" s="25"/>
    </row>
    <row r="761" spans="1:6" ht="15.75" customHeight="1">
      <c r="A761" s="25"/>
      <c r="B761" s="25"/>
      <c r="C761" s="25"/>
      <c r="D761" s="25"/>
      <c r="E761" s="25"/>
      <c r="F761" s="25"/>
    </row>
    <row r="762" spans="1:6" ht="15.75" customHeight="1">
      <c r="A762" s="25"/>
      <c r="B762" s="25"/>
      <c r="C762" s="25"/>
      <c r="D762" s="25"/>
      <c r="E762" s="25"/>
      <c r="F762" s="25"/>
    </row>
    <row r="763" spans="1:6" ht="15.75" customHeight="1">
      <c r="A763" s="25"/>
      <c r="B763" s="25"/>
      <c r="C763" s="25"/>
      <c r="D763" s="25"/>
      <c r="E763" s="25"/>
      <c r="F763" s="25"/>
    </row>
    <row r="764" spans="1:6" ht="15.75" customHeight="1">
      <c r="A764" s="25"/>
      <c r="B764" s="25"/>
      <c r="C764" s="25"/>
      <c r="D764" s="25"/>
      <c r="E764" s="25"/>
      <c r="F764" s="25"/>
    </row>
    <row r="765" spans="1:6" ht="15.75" customHeight="1">
      <c r="A765" s="25"/>
      <c r="B765" s="25"/>
      <c r="C765" s="25"/>
      <c r="D765" s="25"/>
      <c r="E765" s="25"/>
      <c r="F765" s="25"/>
    </row>
    <row r="766" spans="1:6" ht="15.75" customHeight="1">
      <c r="A766" s="25"/>
      <c r="B766" s="25"/>
      <c r="C766" s="25"/>
      <c r="D766" s="25"/>
      <c r="E766" s="25"/>
      <c r="F766" s="25"/>
    </row>
    <row r="767" spans="1:6" ht="15.75" customHeight="1">
      <c r="A767" s="25"/>
      <c r="B767" s="25"/>
      <c r="C767" s="25"/>
      <c r="D767" s="25"/>
      <c r="E767" s="25"/>
      <c r="F767" s="25"/>
    </row>
    <row r="768" spans="1:6" ht="15.75" customHeight="1">
      <c r="A768" s="25"/>
      <c r="B768" s="25"/>
      <c r="C768" s="25"/>
      <c r="D768" s="25"/>
      <c r="E768" s="25"/>
      <c r="F768" s="25"/>
    </row>
    <row r="769" spans="1:6" ht="15.75" customHeight="1">
      <c r="A769" s="25"/>
      <c r="B769" s="25"/>
      <c r="C769" s="25"/>
      <c r="D769" s="25"/>
      <c r="E769" s="25"/>
      <c r="F769" s="25"/>
    </row>
    <row r="770" spans="1:6" ht="15.75" customHeight="1">
      <c r="A770" s="25"/>
      <c r="B770" s="25"/>
      <c r="C770" s="25"/>
      <c r="D770" s="25"/>
      <c r="E770" s="25"/>
      <c r="F770" s="25"/>
    </row>
    <row r="771" spans="1:6" ht="15.75" customHeight="1">
      <c r="A771" s="25"/>
      <c r="B771" s="25"/>
      <c r="C771" s="25"/>
      <c r="D771" s="25"/>
      <c r="E771" s="25"/>
      <c r="F771" s="25"/>
    </row>
    <row r="772" spans="1:6" ht="15.75" customHeight="1">
      <c r="A772" s="25"/>
      <c r="B772" s="25"/>
      <c r="C772" s="25"/>
      <c r="D772" s="25"/>
      <c r="E772" s="25"/>
      <c r="F772" s="25"/>
    </row>
    <row r="773" spans="1:6" ht="15.75" customHeight="1">
      <c r="A773" s="25"/>
      <c r="B773" s="25"/>
      <c r="C773" s="25"/>
      <c r="D773" s="25"/>
      <c r="E773" s="25"/>
      <c r="F773" s="25"/>
    </row>
    <row r="774" spans="1:6" ht="15.75" customHeight="1">
      <c r="A774" s="25"/>
      <c r="B774" s="25"/>
      <c r="C774" s="25"/>
      <c r="D774" s="25"/>
      <c r="E774" s="25"/>
      <c r="F774" s="25"/>
    </row>
    <row r="775" spans="1:6" ht="15.75" customHeight="1">
      <c r="A775" s="25"/>
      <c r="B775" s="25"/>
      <c r="C775" s="25"/>
      <c r="D775" s="25"/>
      <c r="E775" s="25"/>
      <c r="F775" s="25"/>
    </row>
    <row r="776" spans="1:6" ht="15.75" customHeight="1">
      <c r="A776" s="25"/>
      <c r="B776" s="25"/>
      <c r="C776" s="25"/>
      <c r="D776" s="25"/>
      <c r="E776" s="25"/>
      <c r="F776" s="25"/>
    </row>
    <row r="777" spans="1:6" ht="15.75" customHeight="1">
      <c r="A777" s="25"/>
      <c r="B777" s="25"/>
      <c r="C777" s="25"/>
      <c r="D777" s="25"/>
      <c r="E777" s="25"/>
      <c r="F777" s="25"/>
    </row>
    <row r="778" spans="1:6" ht="15.75" customHeight="1">
      <c r="A778" s="25"/>
      <c r="B778" s="25"/>
      <c r="C778" s="25"/>
      <c r="D778" s="25"/>
      <c r="E778" s="25"/>
      <c r="F778" s="25"/>
    </row>
    <row r="779" spans="1:6" ht="15.75" customHeight="1">
      <c r="A779" s="25"/>
      <c r="B779" s="25"/>
      <c r="C779" s="25"/>
      <c r="D779" s="25"/>
      <c r="E779" s="25"/>
      <c r="F779" s="25"/>
    </row>
    <row r="780" spans="1:6" ht="15.75" customHeight="1">
      <c r="A780" s="25"/>
      <c r="B780" s="25"/>
      <c r="C780" s="25"/>
      <c r="D780" s="25"/>
      <c r="E780" s="25"/>
      <c r="F780" s="25"/>
    </row>
    <row r="781" spans="1:6" ht="15.75" customHeight="1">
      <c r="A781" s="25"/>
      <c r="B781" s="25"/>
      <c r="C781" s="25"/>
      <c r="D781" s="25"/>
      <c r="E781" s="25"/>
      <c r="F781" s="25"/>
    </row>
    <row r="782" spans="1:6" ht="15.75" customHeight="1">
      <c r="A782" s="25"/>
      <c r="B782" s="25"/>
      <c r="C782" s="25"/>
      <c r="D782" s="25"/>
      <c r="E782" s="25"/>
      <c r="F782" s="25"/>
    </row>
    <row r="783" spans="1:6" ht="15.75" customHeight="1">
      <c r="A783" s="25"/>
      <c r="B783" s="25"/>
      <c r="C783" s="25"/>
      <c r="D783" s="25"/>
      <c r="E783" s="25"/>
      <c r="F783" s="25"/>
    </row>
    <row r="784" spans="1:6" ht="15.75" customHeight="1">
      <c r="A784" s="25"/>
      <c r="B784" s="25"/>
      <c r="C784" s="25"/>
      <c r="D784" s="25"/>
      <c r="E784" s="25"/>
      <c r="F784" s="25"/>
    </row>
    <row r="785" spans="1:6" ht="15.75" customHeight="1">
      <c r="A785" s="25"/>
      <c r="B785" s="25"/>
      <c r="C785" s="25"/>
      <c r="D785" s="25"/>
      <c r="E785" s="25"/>
      <c r="F785" s="25"/>
    </row>
    <row r="786" spans="1:6" ht="15.75" customHeight="1">
      <c r="A786" s="25"/>
      <c r="B786" s="25"/>
      <c r="C786" s="25"/>
      <c r="D786" s="25"/>
      <c r="E786" s="25"/>
      <c r="F786" s="25"/>
    </row>
    <row r="787" spans="1:6" ht="15.75" customHeight="1">
      <c r="A787" s="25"/>
      <c r="B787" s="25"/>
      <c r="C787" s="25"/>
      <c r="D787" s="25"/>
      <c r="E787" s="25"/>
      <c r="F787" s="25"/>
    </row>
    <row r="788" spans="1:6" ht="15.75" customHeight="1">
      <c r="A788" s="25"/>
      <c r="B788" s="25"/>
      <c r="C788" s="25"/>
      <c r="D788" s="25"/>
      <c r="E788" s="25"/>
      <c r="F788" s="25"/>
    </row>
    <row r="789" spans="1:6" ht="15.75" customHeight="1">
      <c r="A789" s="25"/>
      <c r="B789" s="25"/>
      <c r="C789" s="25"/>
      <c r="D789" s="25"/>
      <c r="E789" s="25"/>
      <c r="F789" s="25"/>
    </row>
    <row r="790" spans="1:6" ht="15.75" customHeight="1">
      <c r="A790" s="25"/>
      <c r="B790" s="25"/>
      <c r="C790" s="25"/>
      <c r="D790" s="25"/>
      <c r="E790" s="25"/>
      <c r="F790" s="25"/>
    </row>
    <row r="791" spans="1:6" ht="15.75" customHeight="1">
      <c r="A791" s="25"/>
      <c r="B791" s="25"/>
      <c r="C791" s="25"/>
      <c r="D791" s="25"/>
      <c r="E791" s="25"/>
      <c r="F791" s="25"/>
    </row>
    <row r="792" spans="1:6" ht="15.75" customHeight="1">
      <c r="A792" s="25"/>
      <c r="B792" s="25"/>
      <c r="C792" s="25"/>
      <c r="D792" s="25"/>
      <c r="E792" s="25"/>
      <c r="F792" s="25"/>
    </row>
    <row r="793" spans="1:6" ht="15.75" customHeight="1">
      <c r="A793" s="25"/>
      <c r="B793" s="25"/>
      <c r="C793" s="25"/>
      <c r="D793" s="25"/>
      <c r="E793" s="25"/>
      <c r="F793" s="25"/>
    </row>
    <row r="794" spans="1:6" ht="15.75" customHeight="1">
      <c r="A794" s="25"/>
      <c r="B794" s="25"/>
      <c r="C794" s="25"/>
      <c r="D794" s="25"/>
      <c r="E794" s="25"/>
      <c r="F794" s="25"/>
    </row>
    <row r="795" spans="1:6" ht="15.75" customHeight="1">
      <c r="A795" s="25"/>
      <c r="B795" s="25"/>
      <c r="C795" s="25"/>
      <c r="D795" s="25"/>
      <c r="E795" s="25"/>
      <c r="F795" s="25"/>
    </row>
    <row r="796" spans="1:6" ht="15.75" customHeight="1">
      <c r="A796" s="25"/>
      <c r="B796" s="25"/>
      <c r="C796" s="25"/>
      <c r="D796" s="25"/>
      <c r="E796" s="25"/>
      <c r="F796" s="25"/>
    </row>
    <row r="797" spans="1:6" ht="15.75" customHeight="1">
      <c r="A797" s="25"/>
      <c r="B797" s="25"/>
      <c r="C797" s="25"/>
      <c r="D797" s="25"/>
      <c r="E797" s="25"/>
      <c r="F797" s="25"/>
    </row>
    <row r="798" spans="1:6" ht="15.75" customHeight="1">
      <c r="A798" s="25"/>
      <c r="B798" s="25"/>
      <c r="C798" s="25"/>
      <c r="D798" s="25"/>
      <c r="E798" s="25"/>
      <c r="F798" s="25"/>
    </row>
    <row r="799" spans="1:6" ht="15.75" customHeight="1">
      <c r="A799" s="25"/>
      <c r="B799" s="25"/>
      <c r="C799" s="25"/>
      <c r="D799" s="25"/>
      <c r="E799" s="25"/>
      <c r="F799" s="25"/>
    </row>
    <row r="800" spans="1:6" ht="15.75" customHeight="1">
      <c r="A800" s="25"/>
      <c r="B800" s="25"/>
      <c r="C800" s="25"/>
      <c r="D800" s="25"/>
      <c r="E800" s="25"/>
      <c r="F800" s="25"/>
    </row>
    <row r="801" spans="1:6" ht="15.75" customHeight="1">
      <c r="A801" s="25"/>
      <c r="B801" s="25"/>
      <c r="C801" s="25"/>
      <c r="D801" s="25"/>
      <c r="E801" s="25"/>
      <c r="F801" s="25"/>
    </row>
    <row r="802" spans="1:6" ht="15.75" customHeight="1">
      <c r="A802" s="25"/>
      <c r="B802" s="25"/>
      <c r="C802" s="25"/>
      <c r="D802" s="25"/>
      <c r="E802" s="25"/>
      <c r="F802" s="25"/>
    </row>
    <row r="803" spans="1:6" ht="15.75" customHeight="1">
      <c r="A803" s="25"/>
      <c r="B803" s="25"/>
      <c r="C803" s="25"/>
      <c r="D803" s="25"/>
      <c r="E803" s="25"/>
      <c r="F803" s="25"/>
    </row>
    <row r="804" spans="1:6" ht="15.75" customHeight="1">
      <c r="A804" s="25"/>
      <c r="B804" s="25"/>
      <c r="C804" s="25"/>
      <c r="D804" s="25"/>
      <c r="E804" s="25"/>
      <c r="F804" s="25"/>
    </row>
    <row r="805" spans="1:6" ht="15.75" customHeight="1">
      <c r="A805" s="25"/>
      <c r="B805" s="25"/>
      <c r="C805" s="25"/>
      <c r="D805" s="25"/>
      <c r="E805" s="25"/>
      <c r="F805" s="25"/>
    </row>
    <row r="806" spans="1:6" ht="15.75" customHeight="1">
      <c r="A806" s="25"/>
      <c r="B806" s="25"/>
      <c r="C806" s="25"/>
      <c r="D806" s="25"/>
      <c r="E806" s="25"/>
      <c r="F806" s="25"/>
    </row>
    <row r="807" spans="1:6" ht="15.75" customHeight="1">
      <c r="A807" s="25"/>
      <c r="B807" s="25"/>
      <c r="C807" s="25"/>
      <c r="D807" s="25"/>
      <c r="E807" s="25"/>
      <c r="F807" s="25"/>
    </row>
    <row r="808" spans="1:6" ht="15.75" customHeight="1">
      <c r="A808" s="25"/>
      <c r="B808" s="25"/>
      <c r="C808" s="25"/>
      <c r="D808" s="25"/>
      <c r="E808" s="25"/>
      <c r="F808" s="25"/>
    </row>
    <row r="809" spans="1:6" ht="15.75" customHeight="1">
      <c r="A809" s="25"/>
      <c r="B809" s="25"/>
      <c r="C809" s="25"/>
      <c r="D809" s="25"/>
      <c r="E809" s="25"/>
      <c r="F809" s="25"/>
    </row>
    <row r="810" spans="1:6" ht="15.75" customHeight="1">
      <c r="A810" s="25"/>
      <c r="B810" s="25"/>
      <c r="C810" s="25"/>
      <c r="D810" s="25"/>
      <c r="E810" s="25"/>
      <c r="F810" s="25"/>
    </row>
    <row r="811" spans="1:6" ht="15.75" customHeight="1">
      <c r="A811" s="25"/>
      <c r="B811" s="25"/>
      <c r="C811" s="25"/>
      <c r="D811" s="25"/>
      <c r="E811" s="25"/>
      <c r="F811" s="25"/>
    </row>
    <row r="812" spans="1:6" ht="15.75" customHeight="1">
      <c r="A812" s="25"/>
      <c r="B812" s="25"/>
      <c r="C812" s="25"/>
      <c r="D812" s="25"/>
      <c r="E812" s="25"/>
      <c r="F812" s="25"/>
    </row>
    <row r="813" spans="1:6" ht="15.75" customHeight="1">
      <c r="A813" s="25"/>
      <c r="B813" s="25"/>
      <c r="C813" s="25"/>
      <c r="D813" s="25"/>
      <c r="E813" s="25"/>
      <c r="F813" s="25"/>
    </row>
    <row r="814" spans="1:6" ht="15.75" customHeight="1">
      <c r="A814" s="25"/>
      <c r="B814" s="25"/>
      <c r="C814" s="25"/>
      <c r="D814" s="25"/>
      <c r="E814" s="25"/>
      <c r="F814" s="25"/>
    </row>
    <row r="815" spans="1:6" ht="15.75" customHeight="1">
      <c r="A815" s="25"/>
      <c r="B815" s="25"/>
      <c r="C815" s="25"/>
      <c r="D815" s="25"/>
      <c r="E815" s="25"/>
      <c r="F815" s="25"/>
    </row>
    <row r="816" spans="1:6" ht="15.75" customHeight="1">
      <c r="A816" s="25"/>
      <c r="B816" s="25"/>
      <c r="C816" s="25"/>
      <c r="D816" s="25"/>
      <c r="E816" s="25"/>
      <c r="F816" s="25"/>
    </row>
    <row r="817" spans="1:6" ht="15.75" customHeight="1">
      <c r="A817" s="25"/>
      <c r="B817" s="25"/>
      <c r="C817" s="25"/>
      <c r="D817" s="25"/>
      <c r="E817" s="25"/>
      <c r="F817" s="25"/>
    </row>
    <row r="818" spans="1:6" ht="15.75" customHeight="1">
      <c r="A818" s="25"/>
      <c r="B818" s="25"/>
      <c r="C818" s="25"/>
      <c r="D818" s="25"/>
      <c r="E818" s="25"/>
      <c r="F818" s="25"/>
    </row>
    <row r="819" spans="1:6" ht="15.75" customHeight="1">
      <c r="A819" s="25"/>
      <c r="B819" s="25"/>
      <c r="C819" s="25"/>
      <c r="D819" s="25"/>
      <c r="E819" s="25"/>
      <c r="F819" s="25"/>
    </row>
    <row r="820" spans="1:6" ht="15.75" customHeight="1">
      <c r="A820" s="25"/>
      <c r="B820" s="25"/>
      <c r="C820" s="25"/>
      <c r="D820" s="25"/>
      <c r="E820" s="25"/>
      <c r="F820" s="25"/>
    </row>
    <row r="821" spans="1:6" ht="15.75" customHeight="1">
      <c r="A821" s="25"/>
      <c r="B821" s="25"/>
      <c r="C821" s="25"/>
      <c r="D821" s="25"/>
      <c r="E821" s="25"/>
      <c r="F821" s="25"/>
    </row>
    <row r="822" spans="1:6" ht="15.75" customHeight="1">
      <c r="A822" s="25"/>
      <c r="B822" s="25"/>
      <c r="C822" s="25"/>
      <c r="D822" s="25"/>
      <c r="E822" s="25"/>
      <c r="F822" s="25"/>
    </row>
    <row r="823" spans="1:6" ht="15.75" customHeight="1">
      <c r="A823" s="25"/>
      <c r="B823" s="25"/>
      <c r="C823" s="25"/>
      <c r="D823" s="25"/>
      <c r="E823" s="25"/>
      <c r="F823" s="25"/>
    </row>
    <row r="824" spans="1:6" ht="15.75" customHeight="1">
      <c r="A824" s="25"/>
      <c r="B824" s="25"/>
      <c r="C824" s="25"/>
      <c r="D824" s="25"/>
      <c r="E824" s="25"/>
      <c r="F824" s="25"/>
    </row>
    <row r="825" spans="1:6" ht="15.75" customHeight="1">
      <c r="A825" s="25"/>
      <c r="B825" s="25"/>
      <c r="C825" s="25"/>
      <c r="D825" s="25"/>
      <c r="E825" s="25"/>
      <c r="F825" s="25"/>
    </row>
    <row r="826" spans="1:6" ht="15.75" customHeight="1">
      <c r="A826" s="25"/>
      <c r="B826" s="25"/>
      <c r="C826" s="25"/>
      <c r="D826" s="25"/>
      <c r="E826" s="25"/>
      <c r="F826" s="25"/>
    </row>
    <row r="827" spans="1:6" ht="15.75" customHeight="1">
      <c r="A827" s="25"/>
      <c r="B827" s="25"/>
      <c r="C827" s="25"/>
      <c r="D827" s="25"/>
      <c r="E827" s="25"/>
      <c r="F827" s="25"/>
    </row>
    <row r="828" spans="1:6" ht="15.75" customHeight="1">
      <c r="A828" s="25"/>
      <c r="B828" s="25"/>
      <c r="C828" s="25"/>
      <c r="D828" s="25"/>
      <c r="E828" s="25"/>
      <c r="F828" s="25"/>
    </row>
    <row r="829" spans="1:6" ht="15.75" customHeight="1">
      <c r="A829" s="25"/>
      <c r="B829" s="25"/>
      <c r="C829" s="25"/>
      <c r="D829" s="25"/>
      <c r="E829" s="25"/>
      <c r="F829" s="25"/>
    </row>
    <row r="830" spans="1:6" ht="15.75" customHeight="1">
      <c r="A830" s="25"/>
      <c r="B830" s="25"/>
      <c r="C830" s="25"/>
      <c r="D830" s="25"/>
      <c r="E830" s="25"/>
      <c r="F830" s="25"/>
    </row>
    <row r="831" spans="1:6" ht="15.75" customHeight="1">
      <c r="A831" s="25"/>
      <c r="B831" s="25"/>
      <c r="C831" s="25"/>
      <c r="D831" s="25"/>
      <c r="E831" s="25"/>
      <c r="F831" s="25"/>
    </row>
    <row r="832" spans="1:6" ht="15.75" customHeight="1">
      <c r="A832" s="25"/>
      <c r="B832" s="25"/>
      <c r="C832" s="25"/>
      <c r="D832" s="25"/>
      <c r="E832" s="25"/>
      <c r="F832" s="25"/>
    </row>
    <row r="833" spans="1:6" ht="15.75" customHeight="1">
      <c r="A833" s="25"/>
      <c r="B833" s="25"/>
      <c r="C833" s="25"/>
      <c r="D833" s="25"/>
      <c r="E833" s="25"/>
      <c r="F833" s="25"/>
    </row>
    <row r="834" spans="1:6" ht="15.75" customHeight="1">
      <c r="A834" s="25"/>
      <c r="B834" s="25"/>
      <c r="C834" s="25"/>
      <c r="D834" s="25"/>
      <c r="E834" s="25"/>
      <c r="F834" s="25"/>
    </row>
    <row r="835" spans="1:6" ht="15.75" customHeight="1">
      <c r="A835" s="25"/>
      <c r="B835" s="25"/>
      <c r="C835" s="25"/>
      <c r="D835" s="25"/>
      <c r="E835" s="25"/>
      <c r="F835" s="25"/>
    </row>
    <row r="836" spans="1:6" ht="15.75" customHeight="1">
      <c r="A836" s="25"/>
      <c r="B836" s="25"/>
      <c r="C836" s="25"/>
      <c r="D836" s="25"/>
      <c r="E836" s="25"/>
      <c r="F836" s="25"/>
    </row>
    <row r="837" spans="1:6" ht="15.75" customHeight="1">
      <c r="A837" s="25"/>
      <c r="B837" s="25"/>
      <c r="C837" s="25"/>
      <c r="D837" s="25"/>
      <c r="E837" s="25"/>
      <c r="F837" s="25"/>
    </row>
    <row r="838" spans="1:6" ht="15.75" customHeight="1">
      <c r="A838" s="25"/>
      <c r="B838" s="25"/>
      <c r="C838" s="25"/>
      <c r="D838" s="25"/>
      <c r="E838" s="25"/>
      <c r="F838" s="25"/>
    </row>
    <row r="839" spans="1:6" ht="15.75" customHeight="1">
      <c r="A839" s="25"/>
      <c r="B839" s="25"/>
      <c r="C839" s="25"/>
      <c r="D839" s="25"/>
      <c r="E839" s="25"/>
      <c r="F839" s="25"/>
    </row>
    <row r="840" spans="1:6" ht="15.75" customHeight="1">
      <c r="A840" s="25"/>
      <c r="B840" s="25"/>
      <c r="C840" s="25"/>
      <c r="D840" s="25"/>
      <c r="E840" s="25"/>
      <c r="F840" s="25"/>
    </row>
    <row r="841" spans="1:6" ht="15.75" customHeight="1">
      <c r="A841" s="25"/>
      <c r="B841" s="25"/>
      <c r="C841" s="25"/>
      <c r="D841" s="25"/>
      <c r="E841" s="25"/>
      <c r="F841" s="25"/>
    </row>
    <row r="842" spans="1:6" ht="15.75" customHeight="1">
      <c r="A842" s="25"/>
      <c r="B842" s="25"/>
      <c r="C842" s="25"/>
      <c r="D842" s="25"/>
      <c r="E842" s="25"/>
      <c r="F842" s="25"/>
    </row>
    <row r="843" spans="1:6" ht="15.75" customHeight="1">
      <c r="A843" s="25"/>
      <c r="B843" s="25"/>
      <c r="C843" s="25"/>
      <c r="D843" s="25"/>
      <c r="E843" s="25"/>
      <c r="F843" s="25"/>
    </row>
    <row r="844" spans="1:6" ht="15.75" customHeight="1">
      <c r="A844" s="25"/>
      <c r="B844" s="25"/>
      <c r="C844" s="25"/>
      <c r="D844" s="25"/>
      <c r="E844" s="25"/>
      <c r="F844" s="25"/>
    </row>
    <row r="845" spans="1:6" ht="15.75" customHeight="1">
      <c r="A845" s="25"/>
      <c r="B845" s="25"/>
      <c r="C845" s="25"/>
      <c r="D845" s="25"/>
      <c r="E845" s="25"/>
      <c r="F845" s="25"/>
    </row>
    <row r="846" spans="1:6" ht="15.75" customHeight="1">
      <c r="A846" s="25"/>
      <c r="B846" s="25"/>
      <c r="C846" s="25"/>
      <c r="D846" s="25"/>
      <c r="E846" s="25"/>
      <c r="F846" s="25"/>
    </row>
    <row r="847" spans="1:6" ht="15.75" customHeight="1">
      <c r="A847" s="25"/>
      <c r="B847" s="25"/>
      <c r="C847" s="25"/>
      <c r="D847" s="25"/>
      <c r="E847" s="25"/>
      <c r="F847" s="25"/>
    </row>
    <row r="848" spans="1:6" ht="15.75" customHeight="1">
      <c r="A848" s="25"/>
      <c r="B848" s="25"/>
      <c r="C848" s="25"/>
      <c r="D848" s="25"/>
      <c r="E848" s="25"/>
      <c r="F848" s="25"/>
    </row>
    <row r="849" spans="1:6" ht="15.75" customHeight="1">
      <c r="A849" s="25"/>
      <c r="B849" s="25"/>
      <c r="C849" s="25"/>
      <c r="D849" s="25"/>
      <c r="E849" s="25"/>
      <c r="F849" s="25"/>
    </row>
    <row r="850" spans="1:6" ht="15.75" customHeight="1">
      <c r="A850" s="25"/>
      <c r="B850" s="25"/>
      <c r="C850" s="25"/>
      <c r="D850" s="25"/>
      <c r="E850" s="25"/>
      <c r="F850" s="25"/>
    </row>
    <row r="851" spans="1:6" ht="15.75" customHeight="1">
      <c r="A851" s="25"/>
      <c r="B851" s="25"/>
      <c r="C851" s="25"/>
      <c r="D851" s="25"/>
      <c r="E851" s="25"/>
      <c r="F851" s="25"/>
    </row>
    <row r="852" spans="1:6" ht="15.75" customHeight="1">
      <c r="A852" s="25"/>
      <c r="B852" s="25"/>
      <c r="C852" s="25"/>
      <c r="D852" s="25"/>
      <c r="E852" s="25"/>
      <c r="F852" s="25"/>
    </row>
    <row r="853" spans="1:6" ht="15.75" customHeight="1">
      <c r="A853" s="25"/>
      <c r="B853" s="25"/>
      <c r="C853" s="25"/>
      <c r="D853" s="25"/>
      <c r="E853" s="25"/>
      <c r="F853" s="25"/>
    </row>
    <row r="854" spans="1:6" ht="15.75" customHeight="1">
      <c r="A854" s="25"/>
      <c r="B854" s="25"/>
      <c r="C854" s="25"/>
      <c r="D854" s="25"/>
      <c r="E854" s="25"/>
      <c r="F854" s="25"/>
    </row>
    <row r="855" spans="1:6" ht="15.75" customHeight="1">
      <c r="A855" s="25"/>
      <c r="B855" s="25"/>
      <c r="C855" s="25"/>
      <c r="D855" s="25"/>
      <c r="E855" s="25"/>
      <c r="F855" s="25"/>
    </row>
    <row r="856" spans="1:6" ht="15.75" customHeight="1">
      <c r="A856" s="25"/>
      <c r="B856" s="25"/>
      <c r="C856" s="25"/>
      <c r="D856" s="25"/>
      <c r="E856" s="25"/>
      <c r="F856" s="25"/>
    </row>
    <row r="857" spans="1:6" ht="15.75" customHeight="1">
      <c r="A857" s="25"/>
      <c r="B857" s="25"/>
      <c r="C857" s="25"/>
      <c r="D857" s="25"/>
      <c r="E857" s="25"/>
      <c r="F857" s="25"/>
    </row>
    <row r="858" spans="1:6" ht="15.75" customHeight="1">
      <c r="A858" s="25"/>
      <c r="B858" s="25"/>
      <c r="C858" s="25"/>
      <c r="D858" s="25"/>
      <c r="E858" s="25"/>
      <c r="F858" s="25"/>
    </row>
    <row r="859" spans="1:6" ht="15.75" customHeight="1">
      <c r="A859" s="25"/>
      <c r="B859" s="25"/>
      <c r="C859" s="25"/>
      <c r="D859" s="25"/>
      <c r="E859" s="25"/>
      <c r="F859" s="25"/>
    </row>
    <row r="860" spans="1:6" ht="15.75" customHeight="1">
      <c r="A860" s="25"/>
      <c r="B860" s="25"/>
      <c r="C860" s="25"/>
      <c r="D860" s="25"/>
      <c r="E860" s="25"/>
      <c r="F860" s="25"/>
    </row>
    <row r="861" spans="1:6" ht="15.75" customHeight="1">
      <c r="A861" s="25"/>
      <c r="B861" s="25"/>
      <c r="C861" s="25"/>
      <c r="D861" s="25"/>
      <c r="E861" s="25"/>
      <c r="F861" s="25"/>
    </row>
    <row r="862" spans="1:6" ht="15.75" customHeight="1">
      <c r="A862" s="25"/>
      <c r="B862" s="25"/>
      <c r="C862" s="25"/>
      <c r="D862" s="25"/>
      <c r="E862" s="25"/>
      <c r="F862" s="25"/>
    </row>
    <row r="863" spans="1:6" ht="15.75" customHeight="1">
      <c r="A863" s="25"/>
      <c r="B863" s="25"/>
      <c r="C863" s="25"/>
      <c r="D863" s="25"/>
      <c r="E863" s="25"/>
      <c r="F863" s="25"/>
    </row>
    <row r="864" spans="1:6" ht="15.75" customHeight="1">
      <c r="A864" s="25"/>
      <c r="B864" s="25"/>
      <c r="C864" s="25"/>
      <c r="D864" s="25"/>
      <c r="E864" s="25"/>
      <c r="F864" s="25"/>
    </row>
    <row r="865" spans="1:6" ht="15.75" customHeight="1">
      <c r="A865" s="25"/>
      <c r="B865" s="25"/>
      <c r="C865" s="25"/>
      <c r="D865" s="25"/>
      <c r="E865" s="25"/>
      <c r="F865" s="25"/>
    </row>
    <row r="866" spans="1:6" ht="15.75" customHeight="1">
      <c r="A866" s="25"/>
      <c r="B866" s="25"/>
      <c r="C866" s="25"/>
      <c r="D866" s="25"/>
      <c r="E866" s="25"/>
      <c r="F866" s="25"/>
    </row>
    <row r="867" spans="1:6" ht="15.75" customHeight="1">
      <c r="A867" s="25"/>
      <c r="B867" s="25"/>
      <c r="C867" s="25"/>
      <c r="D867" s="25"/>
      <c r="E867" s="25"/>
      <c r="F867" s="25"/>
    </row>
    <row r="868" spans="1:6" ht="15.75" customHeight="1">
      <c r="A868" s="25"/>
      <c r="B868" s="25"/>
      <c r="C868" s="25"/>
      <c r="D868" s="25"/>
      <c r="E868" s="25"/>
      <c r="F868" s="25"/>
    </row>
    <row r="869" spans="1:6" ht="15.75" customHeight="1">
      <c r="A869" s="25"/>
      <c r="B869" s="25"/>
      <c r="C869" s="25"/>
      <c r="D869" s="25"/>
      <c r="E869" s="25"/>
      <c r="F869" s="25"/>
    </row>
    <row r="870" spans="1:6" ht="15.75" customHeight="1">
      <c r="A870" s="25"/>
      <c r="B870" s="25"/>
      <c r="C870" s="25"/>
      <c r="D870" s="25"/>
      <c r="E870" s="25"/>
      <c r="F870" s="25"/>
    </row>
    <row r="871" spans="1:6" ht="15.75" customHeight="1">
      <c r="A871" s="25"/>
      <c r="B871" s="25"/>
      <c r="C871" s="25"/>
      <c r="D871" s="25"/>
      <c r="E871" s="25"/>
      <c r="F871" s="25"/>
    </row>
    <row r="872" spans="1:6" ht="15.75" customHeight="1">
      <c r="A872" s="25"/>
      <c r="B872" s="25"/>
      <c r="C872" s="25"/>
      <c r="D872" s="25"/>
      <c r="E872" s="25"/>
      <c r="F872" s="25"/>
    </row>
    <row r="873" spans="1:6" ht="15.75" customHeight="1">
      <c r="A873" s="25"/>
      <c r="B873" s="25"/>
      <c r="C873" s="25"/>
      <c r="D873" s="25"/>
      <c r="E873" s="25"/>
      <c r="F873" s="25"/>
    </row>
    <row r="874" spans="1:6" ht="15.75" customHeight="1">
      <c r="A874" s="25"/>
      <c r="B874" s="25"/>
      <c r="C874" s="25"/>
      <c r="D874" s="25"/>
      <c r="E874" s="25"/>
      <c r="F874" s="25"/>
    </row>
    <row r="875" spans="1:6" ht="15.75" customHeight="1">
      <c r="A875" s="25"/>
      <c r="B875" s="25"/>
      <c r="C875" s="25"/>
      <c r="D875" s="25"/>
      <c r="E875" s="25"/>
      <c r="F875" s="25"/>
    </row>
    <row r="876" spans="1:6" ht="15.75" customHeight="1">
      <c r="A876" s="25"/>
      <c r="B876" s="25"/>
      <c r="C876" s="25"/>
      <c r="D876" s="25"/>
      <c r="E876" s="25"/>
      <c r="F876" s="25"/>
    </row>
    <row r="877" spans="1:6" ht="15.75" customHeight="1">
      <c r="A877" s="25"/>
      <c r="B877" s="25"/>
      <c r="C877" s="25"/>
      <c r="D877" s="25"/>
      <c r="E877" s="25"/>
      <c r="F877" s="25"/>
    </row>
    <row r="878" spans="1:6" ht="15.75" customHeight="1">
      <c r="A878" s="25"/>
      <c r="B878" s="25"/>
      <c r="C878" s="25"/>
      <c r="D878" s="25"/>
      <c r="E878" s="25"/>
      <c r="F878" s="25"/>
    </row>
    <row r="879" spans="1:6" ht="15.75" customHeight="1">
      <c r="A879" s="25"/>
      <c r="B879" s="25"/>
      <c r="C879" s="25"/>
      <c r="D879" s="25"/>
      <c r="E879" s="25"/>
      <c r="F879" s="25"/>
    </row>
    <row r="880" spans="1:6" ht="15.75" customHeight="1">
      <c r="A880" s="25"/>
      <c r="B880" s="25"/>
      <c r="C880" s="25"/>
      <c r="D880" s="25"/>
      <c r="E880" s="25"/>
      <c r="F880" s="25"/>
    </row>
    <row r="881" spans="1:6" ht="15.75" customHeight="1">
      <c r="A881" s="25"/>
      <c r="B881" s="25"/>
      <c r="C881" s="25"/>
      <c r="D881" s="25"/>
      <c r="E881" s="25"/>
      <c r="F881" s="25"/>
    </row>
    <row r="882" spans="1:6" ht="15.75" customHeight="1">
      <c r="A882" s="25"/>
      <c r="B882" s="25"/>
      <c r="C882" s="25"/>
      <c r="D882" s="25"/>
      <c r="E882" s="25"/>
      <c r="F882" s="25"/>
    </row>
    <row r="883" spans="1:6" ht="15.75" customHeight="1">
      <c r="A883" s="25"/>
      <c r="B883" s="25"/>
      <c r="C883" s="25"/>
      <c r="D883" s="25"/>
      <c r="E883" s="25"/>
      <c r="F883" s="25"/>
    </row>
    <row r="884" spans="1:6" ht="15.75" customHeight="1">
      <c r="A884" s="25"/>
      <c r="B884" s="25"/>
      <c r="C884" s="25"/>
      <c r="D884" s="25"/>
      <c r="E884" s="25"/>
      <c r="F884" s="25"/>
    </row>
    <row r="885" spans="1:6" ht="15.75" customHeight="1">
      <c r="A885" s="25"/>
      <c r="B885" s="25"/>
      <c r="C885" s="25"/>
      <c r="D885" s="25"/>
      <c r="E885" s="25"/>
      <c r="F885" s="25"/>
    </row>
    <row r="886" spans="1:6" ht="15.75" customHeight="1">
      <c r="A886" s="25"/>
      <c r="B886" s="25"/>
      <c r="C886" s="25"/>
      <c r="D886" s="25"/>
      <c r="E886" s="25"/>
      <c r="F886" s="25"/>
    </row>
    <row r="887" spans="1:6" ht="15.75" customHeight="1">
      <c r="A887" s="25"/>
      <c r="B887" s="25"/>
      <c r="C887" s="25"/>
      <c r="D887" s="25"/>
      <c r="E887" s="25"/>
      <c r="F887" s="25"/>
    </row>
    <row r="888" spans="1:6" ht="15.75" customHeight="1">
      <c r="A888" s="25"/>
      <c r="B888" s="25"/>
      <c r="C888" s="25"/>
      <c r="D888" s="25"/>
      <c r="E888" s="25"/>
      <c r="F888" s="25"/>
    </row>
    <row r="889" spans="1:6" ht="15.75" customHeight="1">
      <c r="A889" s="25"/>
      <c r="B889" s="25"/>
      <c r="C889" s="25"/>
      <c r="D889" s="25"/>
      <c r="E889" s="25"/>
      <c r="F889" s="25"/>
    </row>
    <row r="890" spans="1:6" ht="15.75" customHeight="1">
      <c r="A890" s="25"/>
      <c r="B890" s="25"/>
      <c r="C890" s="25"/>
      <c r="D890" s="25"/>
      <c r="E890" s="25"/>
      <c r="F890" s="25"/>
    </row>
    <row r="891" spans="1:6" ht="15.75" customHeight="1">
      <c r="A891" s="25"/>
      <c r="B891" s="25"/>
      <c r="C891" s="25"/>
      <c r="D891" s="25"/>
      <c r="E891" s="25"/>
      <c r="F891" s="25"/>
    </row>
    <row r="892" spans="1:6" ht="15.75" customHeight="1">
      <c r="A892" s="25"/>
      <c r="B892" s="25"/>
      <c r="C892" s="25"/>
      <c r="D892" s="25"/>
      <c r="E892" s="25"/>
      <c r="F892" s="25"/>
    </row>
    <row r="893" spans="1:6" ht="15.75" customHeight="1">
      <c r="A893" s="25"/>
      <c r="B893" s="25"/>
      <c r="C893" s="25"/>
      <c r="D893" s="25"/>
      <c r="E893" s="25"/>
      <c r="F893" s="25"/>
    </row>
    <row r="894" spans="1:6" ht="15.75" customHeight="1">
      <c r="A894" s="25"/>
      <c r="B894" s="25"/>
      <c r="C894" s="25"/>
      <c r="D894" s="25"/>
      <c r="E894" s="25"/>
      <c r="F894" s="25"/>
    </row>
    <row r="895" spans="1:6" ht="15.75" customHeight="1">
      <c r="A895" s="25"/>
      <c r="B895" s="25"/>
      <c r="C895" s="25"/>
      <c r="D895" s="25"/>
      <c r="E895" s="25"/>
      <c r="F895" s="25"/>
    </row>
    <row r="896" spans="1:6" ht="15.75" customHeight="1">
      <c r="A896" s="25"/>
      <c r="B896" s="25"/>
      <c r="C896" s="25"/>
      <c r="D896" s="25"/>
      <c r="E896" s="25"/>
      <c r="F896" s="25"/>
    </row>
    <row r="897" spans="1:6" ht="15.75" customHeight="1">
      <c r="A897" s="25"/>
      <c r="B897" s="25"/>
      <c r="C897" s="25"/>
      <c r="D897" s="25"/>
      <c r="E897" s="25"/>
      <c r="F897" s="25"/>
    </row>
    <row r="898" spans="1:6" ht="15.75" customHeight="1">
      <c r="A898" s="25"/>
      <c r="B898" s="25"/>
      <c r="C898" s="25"/>
      <c r="D898" s="25"/>
      <c r="E898" s="25"/>
      <c r="F898" s="25"/>
    </row>
    <row r="899" spans="1:6" ht="15.75" customHeight="1">
      <c r="A899" s="25"/>
      <c r="B899" s="25"/>
      <c r="C899" s="25"/>
      <c r="D899" s="25"/>
      <c r="E899" s="25"/>
      <c r="F899" s="25"/>
    </row>
    <row r="900" spans="1:6" ht="15.75" customHeight="1">
      <c r="A900" s="25"/>
      <c r="B900" s="25"/>
      <c r="C900" s="25"/>
      <c r="D900" s="25"/>
      <c r="E900" s="25"/>
      <c r="F900" s="25"/>
    </row>
    <row r="901" spans="1:6" ht="15.75" customHeight="1">
      <c r="A901" s="25"/>
      <c r="B901" s="25"/>
      <c r="C901" s="25"/>
      <c r="D901" s="25"/>
      <c r="E901" s="25"/>
      <c r="F901" s="25"/>
    </row>
    <row r="902" spans="1:6" ht="15.75" customHeight="1">
      <c r="A902" s="25"/>
      <c r="B902" s="25"/>
      <c r="C902" s="25"/>
      <c r="D902" s="25"/>
      <c r="E902" s="25"/>
      <c r="F902" s="25"/>
    </row>
    <row r="903" spans="1:6" ht="15.75" customHeight="1">
      <c r="A903" s="25"/>
      <c r="B903" s="25"/>
      <c r="C903" s="25"/>
      <c r="D903" s="25"/>
      <c r="E903" s="25"/>
      <c r="F903" s="25"/>
    </row>
    <row r="904" spans="1:6" ht="15.75" customHeight="1">
      <c r="A904" s="25"/>
      <c r="B904" s="25"/>
      <c r="C904" s="25"/>
      <c r="D904" s="25"/>
      <c r="E904" s="25"/>
      <c r="F904" s="25"/>
    </row>
    <row r="905" spans="1:6" ht="15.75" customHeight="1">
      <c r="A905" s="25"/>
      <c r="B905" s="25"/>
      <c r="C905" s="25"/>
      <c r="D905" s="25"/>
      <c r="E905" s="25"/>
      <c r="F905" s="25"/>
    </row>
    <row r="906" spans="1:6" ht="15.75" customHeight="1">
      <c r="A906" s="25"/>
      <c r="B906" s="25"/>
      <c r="C906" s="25"/>
      <c r="D906" s="25"/>
      <c r="E906" s="25"/>
      <c r="F906" s="25"/>
    </row>
    <row r="907" spans="1:6" ht="15.75" customHeight="1">
      <c r="A907" s="25"/>
      <c r="B907" s="25"/>
      <c r="C907" s="25"/>
      <c r="D907" s="25"/>
      <c r="E907" s="25"/>
      <c r="F907" s="25"/>
    </row>
    <row r="908" spans="1:6" ht="15.75" customHeight="1">
      <c r="A908" s="25"/>
      <c r="B908" s="25"/>
      <c r="C908" s="25"/>
      <c r="D908" s="25"/>
      <c r="E908" s="25"/>
      <c r="F908" s="25"/>
    </row>
    <row r="909" spans="1:6" ht="15.75" customHeight="1">
      <c r="A909" s="25"/>
      <c r="B909" s="25"/>
      <c r="C909" s="25"/>
      <c r="D909" s="25"/>
      <c r="E909" s="25"/>
      <c r="F909" s="25"/>
    </row>
    <row r="910" spans="1:6" ht="15.75" customHeight="1">
      <c r="A910" s="25"/>
      <c r="B910" s="25"/>
      <c r="C910" s="25"/>
      <c r="D910" s="25"/>
      <c r="E910" s="25"/>
      <c r="F910" s="25"/>
    </row>
    <row r="911" spans="1:6" ht="15.75" customHeight="1">
      <c r="A911" s="25"/>
      <c r="B911" s="25"/>
      <c r="C911" s="25"/>
      <c r="D911" s="25"/>
      <c r="E911" s="25"/>
      <c r="F911" s="25"/>
    </row>
    <row r="912" spans="1:6" ht="15.75" customHeight="1">
      <c r="A912" s="25"/>
      <c r="B912" s="25"/>
      <c r="C912" s="25"/>
      <c r="D912" s="25"/>
      <c r="E912" s="25"/>
      <c r="F912" s="25"/>
    </row>
    <row r="913" spans="1:6" ht="15.75" customHeight="1">
      <c r="A913" s="25"/>
      <c r="B913" s="25"/>
      <c r="C913" s="25"/>
      <c r="D913" s="25"/>
      <c r="E913" s="25"/>
      <c r="F913" s="25"/>
    </row>
    <row r="914" spans="1:6" ht="15.75" customHeight="1">
      <c r="A914" s="25"/>
      <c r="B914" s="25"/>
      <c r="C914" s="25"/>
      <c r="D914" s="25"/>
      <c r="E914" s="25"/>
      <c r="F914" s="25"/>
    </row>
    <row r="915" spans="1:6" ht="15.75" customHeight="1">
      <c r="A915" s="25"/>
      <c r="B915" s="25"/>
      <c r="C915" s="25"/>
      <c r="D915" s="25"/>
      <c r="E915" s="25"/>
      <c r="F915" s="25"/>
    </row>
    <row r="916" spans="1:6" ht="15.75" customHeight="1">
      <c r="A916" s="25"/>
      <c r="B916" s="25"/>
      <c r="C916" s="25"/>
      <c r="D916" s="25"/>
      <c r="E916" s="25"/>
      <c r="F916" s="25"/>
    </row>
    <row r="917" spans="1:6" ht="15.75" customHeight="1">
      <c r="A917" s="25"/>
      <c r="B917" s="25"/>
      <c r="C917" s="25"/>
      <c r="D917" s="25"/>
      <c r="E917" s="25"/>
      <c r="F917" s="25"/>
    </row>
    <row r="918" spans="1:6" ht="15.75" customHeight="1">
      <c r="A918" s="25"/>
      <c r="B918" s="25"/>
      <c r="C918" s="25"/>
      <c r="D918" s="25"/>
      <c r="E918" s="25"/>
      <c r="F918" s="25"/>
    </row>
    <row r="919" spans="1:6" ht="15.75" customHeight="1">
      <c r="A919" s="25"/>
      <c r="B919" s="25"/>
      <c r="C919" s="25"/>
      <c r="D919" s="25"/>
      <c r="E919" s="25"/>
      <c r="F919" s="25"/>
    </row>
    <row r="920" spans="1:6" ht="15.75" customHeight="1">
      <c r="A920" s="25"/>
      <c r="B920" s="25"/>
      <c r="C920" s="25"/>
      <c r="D920" s="25"/>
      <c r="E920" s="25"/>
      <c r="F920" s="25"/>
    </row>
    <row r="921" spans="1:6" ht="15.75" customHeight="1">
      <c r="A921" s="25"/>
      <c r="B921" s="25"/>
      <c r="C921" s="25"/>
      <c r="D921" s="25"/>
      <c r="E921" s="25"/>
      <c r="F921" s="25"/>
    </row>
    <row r="922" spans="1:6" ht="15.75" customHeight="1">
      <c r="A922" s="25"/>
      <c r="B922" s="25"/>
      <c r="C922" s="25"/>
      <c r="D922" s="25"/>
      <c r="E922" s="25"/>
      <c r="F922" s="25"/>
    </row>
    <row r="923" spans="1:6" ht="15.75" customHeight="1">
      <c r="A923" s="25"/>
      <c r="B923" s="25"/>
      <c r="C923" s="25"/>
      <c r="D923" s="25"/>
      <c r="E923" s="25"/>
      <c r="F923" s="25"/>
    </row>
    <row r="924" spans="1:6" ht="15.75" customHeight="1">
      <c r="A924" s="25"/>
      <c r="B924" s="25"/>
      <c r="C924" s="25"/>
      <c r="D924" s="25"/>
      <c r="E924" s="25"/>
      <c r="F924" s="25"/>
    </row>
    <row r="925" spans="1:6" ht="15.75" customHeight="1">
      <c r="A925" s="25"/>
      <c r="B925" s="25"/>
      <c r="C925" s="25"/>
      <c r="D925" s="25"/>
      <c r="E925" s="25"/>
      <c r="F925" s="25"/>
    </row>
    <row r="926" spans="1:6" ht="15.75" customHeight="1">
      <c r="A926" s="25"/>
      <c r="B926" s="25"/>
      <c r="C926" s="25"/>
      <c r="D926" s="25"/>
      <c r="E926" s="25"/>
      <c r="F926" s="25"/>
    </row>
    <row r="927" spans="1:6" ht="15.75" customHeight="1">
      <c r="A927" s="25"/>
      <c r="B927" s="25"/>
      <c r="C927" s="25"/>
      <c r="D927" s="25"/>
      <c r="E927" s="25"/>
      <c r="F927" s="25"/>
    </row>
    <row r="928" spans="1:6" ht="15.75" customHeight="1">
      <c r="A928" s="25"/>
      <c r="B928" s="25"/>
      <c r="C928" s="25"/>
      <c r="D928" s="25"/>
      <c r="E928" s="25"/>
      <c r="F928" s="25"/>
    </row>
    <row r="929" spans="1:6" ht="15.75" customHeight="1">
      <c r="A929" s="25"/>
      <c r="B929" s="25"/>
      <c r="C929" s="25"/>
      <c r="D929" s="25"/>
      <c r="E929" s="25"/>
      <c r="F929" s="25"/>
    </row>
    <row r="930" spans="1:6" ht="15.75" customHeight="1">
      <c r="A930" s="25"/>
      <c r="B930" s="25"/>
      <c r="C930" s="25"/>
      <c r="D930" s="25"/>
      <c r="E930" s="25"/>
      <c r="F930" s="25"/>
    </row>
    <row r="931" spans="1:6" ht="15.75" customHeight="1">
      <c r="A931" s="25"/>
      <c r="B931" s="25"/>
      <c r="C931" s="25"/>
      <c r="D931" s="25"/>
      <c r="E931" s="25"/>
      <c r="F931" s="25"/>
    </row>
    <row r="932" spans="1:6" ht="15.75" customHeight="1">
      <c r="A932" s="25"/>
      <c r="B932" s="25"/>
      <c r="C932" s="25"/>
      <c r="D932" s="25"/>
      <c r="E932" s="25"/>
      <c r="F932" s="25"/>
    </row>
    <row r="933" spans="1:6" ht="15.75" customHeight="1">
      <c r="A933" s="25"/>
      <c r="B933" s="25"/>
      <c r="C933" s="25"/>
      <c r="D933" s="25"/>
      <c r="E933" s="25"/>
      <c r="F933" s="25"/>
    </row>
    <row r="934" spans="1:6" ht="15.75" customHeight="1">
      <c r="A934" s="25"/>
      <c r="B934" s="25"/>
      <c r="C934" s="25"/>
      <c r="D934" s="25"/>
      <c r="E934" s="25"/>
      <c r="F934" s="25"/>
    </row>
    <row r="935" spans="1:6" ht="15.75" customHeight="1">
      <c r="A935" s="25"/>
      <c r="B935" s="25"/>
      <c r="C935" s="25"/>
      <c r="D935" s="25"/>
      <c r="E935" s="25"/>
      <c r="F935" s="25"/>
    </row>
    <row r="936" spans="1:6" ht="15.75" customHeight="1">
      <c r="A936" s="25"/>
      <c r="B936" s="25"/>
      <c r="C936" s="25"/>
      <c r="D936" s="25"/>
      <c r="E936" s="25"/>
      <c r="F936" s="25"/>
    </row>
    <row r="937" spans="1:6" ht="15.75" customHeight="1">
      <c r="A937" s="25"/>
      <c r="B937" s="25"/>
      <c r="C937" s="25"/>
      <c r="D937" s="25"/>
      <c r="E937" s="25"/>
      <c r="F937" s="25"/>
    </row>
    <row r="938" spans="1:6" ht="15.75" customHeight="1">
      <c r="A938" s="25"/>
      <c r="B938" s="25"/>
      <c r="C938" s="25"/>
      <c r="D938" s="25"/>
      <c r="E938" s="25"/>
      <c r="F938" s="25"/>
    </row>
    <row r="939" spans="1:6" ht="15.75" customHeight="1">
      <c r="A939" s="25"/>
      <c r="B939" s="25"/>
      <c r="C939" s="25"/>
      <c r="D939" s="25"/>
      <c r="E939" s="25"/>
      <c r="F939" s="25"/>
    </row>
    <row r="940" spans="1:6" ht="15.75" customHeight="1">
      <c r="A940" s="25"/>
      <c r="B940" s="25"/>
      <c r="C940" s="25"/>
      <c r="D940" s="25"/>
      <c r="E940" s="25"/>
      <c r="F940" s="25"/>
    </row>
    <row r="941" spans="1:6" ht="15.75" customHeight="1">
      <c r="A941" s="25"/>
      <c r="B941" s="25"/>
      <c r="C941" s="25"/>
      <c r="D941" s="25"/>
      <c r="E941" s="25"/>
      <c r="F941" s="25"/>
    </row>
    <row r="942" spans="1:6" ht="15.75" customHeight="1">
      <c r="A942" s="25"/>
      <c r="B942" s="25"/>
      <c r="C942" s="25"/>
      <c r="D942" s="25"/>
      <c r="E942" s="25"/>
      <c r="F942" s="25"/>
    </row>
    <row r="943" spans="1:6" ht="15.75" customHeight="1">
      <c r="A943" s="25"/>
      <c r="B943" s="25"/>
      <c r="C943" s="25"/>
      <c r="D943" s="25"/>
      <c r="E943" s="25"/>
      <c r="F943" s="25"/>
    </row>
    <row r="944" spans="1:6" ht="15.75" customHeight="1">
      <c r="A944" s="25"/>
      <c r="B944" s="25"/>
      <c r="C944" s="25"/>
      <c r="D944" s="25"/>
      <c r="E944" s="25"/>
      <c r="F944" s="25"/>
    </row>
    <row r="945" spans="1:6" ht="15.75" customHeight="1">
      <c r="A945" s="25"/>
      <c r="B945" s="25"/>
      <c r="C945" s="25"/>
      <c r="D945" s="25"/>
      <c r="E945" s="25"/>
      <c r="F945" s="25"/>
    </row>
    <row r="946" spans="1:6" ht="15.75" customHeight="1">
      <c r="A946" s="25"/>
      <c r="B946" s="25"/>
      <c r="C946" s="25"/>
      <c r="D946" s="25"/>
      <c r="E946" s="25"/>
      <c r="F946" s="25"/>
    </row>
    <row r="947" spans="1:6" ht="15.75" customHeight="1">
      <c r="A947" s="25"/>
      <c r="B947" s="25"/>
      <c r="C947" s="25"/>
      <c r="D947" s="25"/>
      <c r="E947" s="25"/>
      <c r="F947" s="25"/>
    </row>
    <row r="948" spans="1:6" ht="15.75" customHeight="1">
      <c r="A948" s="25"/>
      <c r="B948" s="25"/>
      <c r="C948" s="25"/>
      <c r="D948" s="25"/>
      <c r="E948" s="25"/>
      <c r="F948" s="25"/>
    </row>
    <row r="949" spans="1:6" ht="15.75" customHeight="1">
      <c r="A949" s="25"/>
      <c r="B949" s="25"/>
      <c r="C949" s="25"/>
      <c r="D949" s="25"/>
      <c r="E949" s="25"/>
      <c r="F949" s="25"/>
    </row>
    <row r="950" spans="1:6" ht="15.75" customHeight="1">
      <c r="A950" s="25"/>
      <c r="B950" s="25"/>
      <c r="C950" s="25"/>
      <c r="D950" s="25"/>
      <c r="E950" s="25"/>
      <c r="F950" s="25"/>
    </row>
    <row r="951" spans="1:6" ht="15.75" customHeight="1">
      <c r="A951" s="25"/>
      <c r="B951" s="25"/>
      <c r="C951" s="25"/>
      <c r="D951" s="25"/>
      <c r="E951" s="25"/>
      <c r="F951" s="25"/>
    </row>
    <row r="952" spans="1:6" ht="15.75" customHeight="1">
      <c r="A952" s="25"/>
      <c r="B952" s="25"/>
      <c r="C952" s="25"/>
      <c r="D952" s="25"/>
      <c r="E952" s="25"/>
      <c r="F952" s="25"/>
    </row>
    <row r="953" spans="1:6" ht="15.75" customHeight="1">
      <c r="A953" s="25"/>
      <c r="B953" s="25"/>
      <c r="C953" s="25"/>
      <c r="D953" s="25"/>
      <c r="E953" s="25"/>
      <c r="F953" s="25"/>
    </row>
    <row r="954" spans="1:6" ht="15.75" customHeight="1">
      <c r="A954" s="25"/>
      <c r="B954" s="25"/>
      <c r="C954" s="25"/>
      <c r="D954" s="25"/>
      <c r="E954" s="25"/>
      <c r="F954" s="25"/>
    </row>
    <row r="955" spans="1:6" ht="15.75" customHeight="1">
      <c r="A955" s="25"/>
      <c r="B955" s="25"/>
      <c r="C955" s="25"/>
      <c r="D955" s="25"/>
      <c r="E955" s="25"/>
      <c r="F955" s="25"/>
    </row>
    <row r="956" spans="1:6" ht="15.75" customHeight="1">
      <c r="A956" s="25"/>
      <c r="B956" s="25"/>
      <c r="C956" s="25"/>
      <c r="D956" s="25"/>
      <c r="E956" s="25"/>
      <c r="F956" s="25"/>
    </row>
    <row r="957" spans="1:6" ht="15.75" customHeight="1">
      <c r="A957" s="25"/>
      <c r="B957" s="25"/>
      <c r="C957" s="25"/>
      <c r="D957" s="25"/>
      <c r="E957" s="25"/>
      <c r="F957" s="25"/>
    </row>
    <row r="958" spans="1:6" ht="15.75" customHeight="1">
      <c r="A958" s="25"/>
      <c r="B958" s="25"/>
      <c r="C958" s="25"/>
      <c r="D958" s="25"/>
      <c r="E958" s="25"/>
      <c r="F958" s="25"/>
    </row>
    <row r="959" spans="1:6" ht="15.75" customHeight="1">
      <c r="A959" s="25"/>
      <c r="B959" s="25"/>
      <c r="C959" s="25"/>
      <c r="D959" s="25"/>
      <c r="E959" s="25"/>
      <c r="F959" s="25"/>
    </row>
    <row r="960" spans="1:6" ht="15.75" customHeight="1">
      <c r="A960" s="25"/>
      <c r="B960" s="25"/>
      <c r="C960" s="25"/>
      <c r="D960" s="25"/>
      <c r="E960" s="25"/>
      <c r="F960" s="25"/>
    </row>
    <row r="961" spans="1:6" ht="15.75" customHeight="1">
      <c r="A961" s="25"/>
      <c r="B961" s="25"/>
      <c r="C961" s="25"/>
      <c r="D961" s="25"/>
      <c r="E961" s="25"/>
      <c r="F961" s="25"/>
    </row>
    <row r="962" spans="1:6" ht="15.75" customHeight="1">
      <c r="A962" s="25"/>
      <c r="B962" s="25"/>
      <c r="C962" s="25"/>
      <c r="D962" s="25"/>
      <c r="E962" s="25"/>
      <c r="F962" s="25"/>
    </row>
    <row r="963" spans="1:6" ht="15.75" customHeight="1">
      <c r="A963" s="25"/>
      <c r="B963" s="25"/>
      <c r="C963" s="25"/>
      <c r="D963" s="25"/>
      <c r="E963" s="25"/>
      <c r="F963" s="25"/>
    </row>
    <row r="964" spans="1:6" ht="15.75" customHeight="1">
      <c r="A964" s="25"/>
      <c r="B964" s="25"/>
      <c r="C964" s="25"/>
      <c r="D964" s="25"/>
      <c r="E964" s="25"/>
      <c r="F964" s="25"/>
    </row>
    <row r="965" spans="1:6" ht="15.75" customHeight="1">
      <c r="A965" s="25"/>
      <c r="B965" s="25"/>
      <c r="C965" s="25"/>
      <c r="D965" s="25"/>
      <c r="E965" s="25"/>
      <c r="F965" s="25"/>
    </row>
    <row r="966" spans="1:6" ht="15.75" customHeight="1">
      <c r="A966" s="25"/>
      <c r="B966" s="25"/>
      <c r="C966" s="25"/>
      <c r="D966" s="25"/>
      <c r="E966" s="25"/>
      <c r="F966" s="25"/>
    </row>
    <row r="967" spans="1:6" ht="15.75" customHeight="1">
      <c r="A967" s="25"/>
      <c r="B967" s="25"/>
      <c r="C967" s="25"/>
      <c r="D967" s="25"/>
      <c r="E967" s="25"/>
      <c r="F967" s="25"/>
    </row>
    <row r="968" spans="1:6" ht="15.75" customHeight="1">
      <c r="A968" s="25"/>
      <c r="B968" s="25"/>
      <c r="C968" s="25"/>
      <c r="D968" s="25"/>
      <c r="E968" s="25"/>
      <c r="F968" s="25"/>
    </row>
    <row r="969" spans="1:6" ht="15.75" customHeight="1">
      <c r="A969" s="25"/>
      <c r="B969" s="25"/>
      <c r="C969" s="25"/>
      <c r="D969" s="25"/>
      <c r="E969" s="25"/>
      <c r="F969" s="25"/>
    </row>
    <row r="970" spans="1:6" ht="15.75" customHeight="1">
      <c r="A970" s="25"/>
      <c r="B970" s="25"/>
      <c r="C970" s="25"/>
      <c r="D970" s="25"/>
      <c r="E970" s="25"/>
      <c r="F970" s="25"/>
    </row>
    <row r="971" spans="1:6" ht="15.75" customHeight="1">
      <c r="A971" s="25"/>
      <c r="B971" s="25"/>
      <c r="C971" s="25"/>
      <c r="D971" s="25"/>
      <c r="E971" s="25"/>
      <c r="F971" s="25"/>
    </row>
    <row r="972" spans="1:6" ht="15.75" customHeight="1">
      <c r="A972" s="25"/>
      <c r="B972" s="25"/>
      <c r="C972" s="25"/>
      <c r="D972" s="25"/>
      <c r="E972" s="25"/>
      <c r="F972" s="25"/>
    </row>
    <row r="973" spans="1:6" ht="15.75" customHeight="1">
      <c r="A973" s="25"/>
      <c r="B973" s="25"/>
      <c r="C973" s="25"/>
      <c r="D973" s="25"/>
      <c r="E973" s="25"/>
      <c r="F973" s="25"/>
    </row>
    <row r="974" spans="1:6" ht="15.75" customHeight="1">
      <c r="A974" s="25"/>
      <c r="B974" s="25"/>
      <c r="C974" s="25"/>
      <c r="D974" s="25"/>
      <c r="E974" s="25"/>
      <c r="F974" s="25"/>
    </row>
    <row r="975" spans="1:6" ht="15.75" customHeight="1">
      <c r="A975" s="25"/>
      <c r="B975" s="25"/>
      <c r="C975" s="25"/>
      <c r="D975" s="25"/>
      <c r="E975" s="25"/>
      <c r="F975" s="25"/>
    </row>
    <row r="976" spans="1:6" ht="15.75" customHeight="1">
      <c r="A976" s="25"/>
      <c r="B976" s="25"/>
      <c r="C976" s="25"/>
      <c r="D976" s="25"/>
      <c r="E976" s="25"/>
      <c r="F976" s="25"/>
    </row>
    <row r="977" spans="1:6" ht="15.75" customHeight="1">
      <c r="A977" s="25"/>
      <c r="B977" s="25"/>
      <c r="C977" s="25"/>
      <c r="D977" s="25"/>
      <c r="E977" s="25"/>
      <c r="F977" s="25"/>
    </row>
    <row r="978" spans="1:6" ht="15.75" customHeight="1">
      <c r="A978" s="25"/>
      <c r="B978" s="25"/>
      <c r="C978" s="25"/>
      <c r="D978" s="25"/>
      <c r="E978" s="25"/>
      <c r="F978" s="25"/>
    </row>
    <row r="979" spans="1:6" ht="15.75" customHeight="1">
      <c r="A979" s="25"/>
      <c r="B979" s="25"/>
      <c r="C979" s="25"/>
      <c r="D979" s="25"/>
      <c r="E979" s="25"/>
      <c r="F979" s="25"/>
    </row>
    <row r="980" spans="1:6" ht="15.75" customHeight="1">
      <c r="A980" s="25"/>
      <c r="B980" s="25"/>
      <c r="C980" s="25"/>
      <c r="D980" s="25"/>
      <c r="E980" s="25"/>
      <c r="F980" s="25"/>
    </row>
    <row r="981" spans="1:6" ht="15.75" customHeight="1">
      <c r="A981" s="25"/>
      <c r="B981" s="25"/>
      <c r="C981" s="25"/>
      <c r="D981" s="25"/>
      <c r="E981" s="25"/>
      <c r="F981" s="25"/>
    </row>
    <row r="982" spans="1:6" ht="15.75" customHeight="1">
      <c r="A982" s="25"/>
      <c r="B982" s="25"/>
      <c r="C982" s="25"/>
      <c r="D982" s="25"/>
      <c r="E982" s="25"/>
      <c r="F982" s="25"/>
    </row>
    <row r="983" spans="1:6" ht="15.75" customHeight="1">
      <c r="A983" s="25"/>
      <c r="B983" s="25"/>
      <c r="C983" s="25"/>
      <c r="D983" s="25"/>
      <c r="E983" s="25"/>
      <c r="F983" s="25"/>
    </row>
    <row r="984" spans="1:6" ht="15.75" customHeight="1">
      <c r="A984" s="25"/>
      <c r="B984" s="25"/>
      <c r="C984" s="25"/>
      <c r="D984" s="25"/>
      <c r="E984" s="25"/>
      <c r="F984" s="25"/>
    </row>
    <row r="985" spans="1:6" ht="15.75" customHeight="1">
      <c r="A985" s="25"/>
      <c r="B985" s="25"/>
      <c r="C985" s="25"/>
      <c r="D985" s="25"/>
      <c r="E985" s="25"/>
      <c r="F985" s="25"/>
    </row>
    <row r="986" spans="1:6" ht="15.75" customHeight="1">
      <c r="A986" s="25"/>
      <c r="B986" s="25"/>
      <c r="C986" s="25"/>
      <c r="D986" s="25"/>
      <c r="E986" s="25"/>
      <c r="F986" s="25"/>
    </row>
    <row r="987" spans="1:6" ht="15.75" customHeight="1">
      <c r="A987" s="25"/>
      <c r="B987" s="25"/>
      <c r="C987" s="25"/>
      <c r="D987" s="25"/>
      <c r="E987" s="25"/>
      <c r="F987" s="25"/>
    </row>
    <row r="988" spans="1:6" ht="15.75" customHeight="1">
      <c r="A988" s="25"/>
      <c r="B988" s="25"/>
      <c r="C988" s="25"/>
      <c r="D988" s="25"/>
      <c r="E988" s="25"/>
      <c r="F988" s="25"/>
    </row>
    <row r="989" spans="1:6" ht="15.75" customHeight="1">
      <c r="A989" s="25"/>
      <c r="B989" s="25"/>
      <c r="C989" s="25"/>
      <c r="D989" s="25"/>
      <c r="E989" s="25"/>
      <c r="F989" s="25"/>
    </row>
    <row r="990" spans="1:6" ht="15.75" customHeight="1">
      <c r="A990" s="25"/>
      <c r="B990" s="25"/>
      <c r="C990" s="25"/>
      <c r="D990" s="25"/>
      <c r="E990" s="25"/>
      <c r="F990" s="25"/>
    </row>
    <row r="991" spans="1:6" ht="15.75" customHeight="1">
      <c r="A991" s="25"/>
      <c r="B991" s="25"/>
      <c r="C991" s="25"/>
      <c r="D991" s="25"/>
      <c r="E991" s="25"/>
      <c r="F991" s="25"/>
    </row>
    <row r="992" spans="1:6" ht="15.75" customHeight="1">
      <c r="A992" s="25"/>
      <c r="B992" s="25"/>
      <c r="C992" s="25"/>
      <c r="D992" s="25"/>
      <c r="E992" s="25"/>
      <c r="F992" s="25"/>
    </row>
    <row r="993" spans="1:6" ht="15.75" customHeight="1">
      <c r="A993" s="25"/>
      <c r="B993" s="25"/>
      <c r="C993" s="25"/>
      <c r="D993" s="25"/>
      <c r="E993" s="25"/>
      <c r="F993" s="25"/>
    </row>
    <row r="994" spans="1:6" ht="15.75" customHeight="1">
      <c r="A994" s="25"/>
      <c r="B994" s="25"/>
      <c r="C994" s="25"/>
      <c r="D994" s="25"/>
      <c r="E994" s="25"/>
      <c r="F994" s="25"/>
    </row>
    <row r="995" spans="1:6" ht="15.75" customHeight="1">
      <c r="A995" s="25"/>
      <c r="B995" s="25"/>
      <c r="C995" s="25"/>
      <c r="D995" s="25"/>
      <c r="E995" s="25"/>
      <c r="F995" s="25"/>
    </row>
    <row r="996" spans="1:6" ht="15.75" customHeight="1">
      <c r="A996" s="25"/>
      <c r="B996" s="25"/>
      <c r="C996" s="25"/>
      <c r="D996" s="25"/>
      <c r="E996" s="25"/>
      <c r="F996" s="25"/>
    </row>
    <row r="997" spans="1:6" ht="15.75" customHeight="1">
      <c r="A997" s="25"/>
      <c r="B997" s="25"/>
      <c r="C997" s="25"/>
      <c r="D997" s="25"/>
      <c r="E997" s="25"/>
      <c r="F997" s="25"/>
    </row>
    <row r="998" spans="1:6" ht="15.75" customHeight="1">
      <c r="A998" s="25"/>
      <c r="B998" s="25"/>
      <c r="C998" s="25"/>
      <c r="D998" s="25"/>
      <c r="E998" s="25"/>
      <c r="F998" s="25"/>
    </row>
    <row r="999" spans="1:6" ht="15.75" customHeight="1">
      <c r="A999" s="25"/>
      <c r="B999" s="25"/>
      <c r="C999" s="25"/>
      <c r="D999" s="25"/>
      <c r="E999" s="25"/>
      <c r="F999" s="25"/>
    </row>
    <row r="1000" spans="1:6" ht="15.75" customHeight="1">
      <c r="A1000" s="25"/>
      <c r="B1000" s="25"/>
      <c r="C1000" s="25"/>
      <c r="D1000" s="25"/>
      <c r="E1000" s="25"/>
      <c r="F1000"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Z1000"/>
  <sheetViews>
    <sheetView workbookViewId="0"/>
  </sheetViews>
  <sheetFormatPr defaultColWidth="14.453125" defaultRowHeight="15" customHeight="1"/>
  <cols>
    <col min="1" max="1" width="16.81640625" customWidth="1"/>
    <col min="2" max="2" width="18" customWidth="1"/>
    <col min="3" max="3" width="23.08984375" customWidth="1"/>
    <col min="4" max="4" width="20" customWidth="1"/>
    <col min="5" max="12" width="16.81640625" customWidth="1"/>
    <col min="13" max="13" width="20.453125" customWidth="1"/>
    <col min="14" max="14" width="16.81640625" customWidth="1"/>
    <col min="15" max="15" width="24" customWidth="1"/>
    <col min="16" max="16" width="16.81640625" customWidth="1"/>
    <col min="17" max="17" width="20.26953125" customWidth="1"/>
    <col min="18" max="18" width="16.81640625" customWidth="1"/>
    <col min="19" max="19" width="20.453125" customWidth="1"/>
    <col min="20" max="20" width="16.81640625" customWidth="1"/>
    <col min="21" max="22" width="21.453125" customWidth="1"/>
    <col min="23" max="23" width="16.81640625" customWidth="1"/>
    <col min="24" max="24" width="16.26953125" customWidth="1"/>
    <col min="25" max="26" width="16.81640625" customWidth="1"/>
    <col min="27" max="27" width="20.453125" customWidth="1"/>
    <col min="28" max="28" width="20.26953125" customWidth="1"/>
    <col min="29" max="29" width="16.81640625" customWidth="1"/>
    <col min="30" max="30" width="21.08984375" customWidth="1"/>
    <col min="31" max="31" width="16.81640625" customWidth="1"/>
    <col min="32" max="51" width="14.453125" customWidth="1"/>
    <col min="52" max="52" width="0" hidden="1" customWidth="1"/>
  </cols>
  <sheetData>
    <row r="1" spans="1:52" ht="15.75" customHeight="1">
      <c r="A1" s="5" t="s">
        <v>2</v>
      </c>
      <c r="B1" s="5" t="s">
        <v>7</v>
      </c>
      <c r="C1" s="9" t="s">
        <v>8</v>
      </c>
      <c r="D1" s="9" t="s">
        <v>10</v>
      </c>
      <c r="E1" s="5" t="s">
        <v>11</v>
      </c>
      <c r="F1" s="11" t="s">
        <v>12</v>
      </c>
      <c r="G1" s="11" t="s">
        <v>20</v>
      </c>
      <c r="H1" s="11" t="s">
        <v>21</v>
      </c>
      <c r="I1" s="11" t="s">
        <v>22</v>
      </c>
      <c r="J1" s="11" t="s">
        <v>23</v>
      </c>
      <c r="K1" s="11" t="s">
        <v>24</v>
      </c>
      <c r="L1" s="11" t="s">
        <v>25</v>
      </c>
      <c r="M1" s="5" t="s">
        <v>26</v>
      </c>
      <c r="N1" s="9" t="s">
        <v>27</v>
      </c>
      <c r="O1" s="9" t="s">
        <v>28</v>
      </c>
      <c r="P1" s="9" t="s">
        <v>29</v>
      </c>
      <c r="Q1" s="9" t="s">
        <v>30</v>
      </c>
      <c r="R1" s="9" t="s">
        <v>31</v>
      </c>
      <c r="S1" s="9" t="s">
        <v>32</v>
      </c>
      <c r="T1" s="11" t="s">
        <v>33</v>
      </c>
      <c r="U1" s="9" t="s">
        <v>34</v>
      </c>
      <c r="V1" s="9" t="s">
        <v>35</v>
      </c>
      <c r="W1" s="9" t="s">
        <v>36</v>
      </c>
      <c r="X1" s="9" t="s">
        <v>38</v>
      </c>
      <c r="Y1" s="9" t="s">
        <v>40</v>
      </c>
      <c r="Z1" s="9" t="s">
        <v>42</v>
      </c>
      <c r="AA1" s="11" t="s">
        <v>43</v>
      </c>
      <c r="AB1" s="11" t="s">
        <v>45</v>
      </c>
      <c r="AC1" s="11" t="s">
        <v>46</v>
      </c>
      <c r="AD1" s="11" t="s">
        <v>48</v>
      </c>
      <c r="AE1" s="9" t="s">
        <v>50</v>
      </c>
      <c r="AF1" s="14"/>
      <c r="AG1" s="14"/>
      <c r="AH1" s="14"/>
      <c r="AI1" s="14"/>
      <c r="AJ1" s="14"/>
      <c r="AK1" s="14"/>
      <c r="AL1" s="14"/>
      <c r="AM1" s="14"/>
      <c r="AN1" s="14"/>
      <c r="AO1" s="14"/>
      <c r="AP1" s="14"/>
      <c r="AQ1" s="14"/>
      <c r="AR1" s="14"/>
      <c r="AS1" s="14"/>
      <c r="AT1" s="14"/>
      <c r="AU1" s="14"/>
      <c r="AV1" s="14"/>
      <c r="AW1" s="14"/>
      <c r="AX1" s="14"/>
      <c r="AY1" s="14"/>
      <c r="AZ1" s="14" t="s">
        <v>78</v>
      </c>
    </row>
    <row r="2" spans="1:52" ht="15.75" customHeight="1">
      <c r="A2" s="32">
        <v>42917</v>
      </c>
      <c r="B2" s="16" t="s">
        <v>18</v>
      </c>
      <c r="C2" s="17" t="s">
        <v>133</v>
      </c>
      <c r="D2" s="18" t="s">
        <v>134</v>
      </c>
      <c r="E2" s="16" t="s">
        <v>55</v>
      </c>
      <c r="F2" s="16"/>
      <c r="G2" s="16" t="s">
        <v>135</v>
      </c>
      <c r="H2" s="16"/>
      <c r="I2" s="17"/>
      <c r="J2" s="17"/>
      <c r="K2" s="17"/>
      <c r="L2" s="17"/>
      <c r="M2" s="16">
        <v>1000</v>
      </c>
      <c r="N2" s="16"/>
      <c r="O2" s="16"/>
      <c r="P2" s="16"/>
      <c r="Q2" s="16"/>
      <c r="R2" s="16" t="s">
        <v>89</v>
      </c>
      <c r="S2" s="16">
        <f>M2*R2/100</f>
        <v>180</v>
      </c>
      <c r="T2" s="16"/>
      <c r="U2" s="16"/>
      <c r="V2" s="16"/>
      <c r="W2" s="16"/>
      <c r="X2" s="16"/>
      <c r="Y2" s="16"/>
      <c r="Z2" s="18"/>
      <c r="AA2" s="18"/>
      <c r="AB2" s="16" t="s">
        <v>117</v>
      </c>
      <c r="AC2" s="16" t="s">
        <v>120</v>
      </c>
      <c r="AD2" s="16" t="s">
        <v>55</v>
      </c>
      <c r="AE2" s="16"/>
      <c r="AF2" s="19"/>
      <c r="AG2" s="19"/>
      <c r="AH2" s="19"/>
      <c r="AI2" s="19"/>
      <c r="AJ2" s="19"/>
      <c r="AK2" s="19"/>
      <c r="AL2" s="19"/>
      <c r="AM2" s="19"/>
      <c r="AN2" s="19"/>
      <c r="AO2" s="19"/>
      <c r="AP2" s="19"/>
      <c r="AQ2" s="19"/>
      <c r="AR2" s="19"/>
      <c r="AS2" s="19"/>
      <c r="AT2" s="19"/>
      <c r="AU2" s="19"/>
      <c r="AV2" s="19"/>
      <c r="AW2" s="19"/>
      <c r="AX2" s="19"/>
      <c r="AY2" s="19"/>
      <c r="AZ2" s="19"/>
    </row>
    <row r="3" spans="1:52" ht="15.75" customHeight="1">
      <c r="A3" s="32">
        <v>42917</v>
      </c>
      <c r="B3" s="16" t="s">
        <v>136</v>
      </c>
      <c r="C3" s="17" t="s">
        <v>137</v>
      </c>
      <c r="D3" s="18" t="s">
        <v>138</v>
      </c>
      <c r="E3" s="16" t="s">
        <v>139</v>
      </c>
      <c r="F3" s="16"/>
      <c r="G3" s="16" t="s">
        <v>135</v>
      </c>
      <c r="H3" s="16"/>
      <c r="I3" s="17"/>
      <c r="J3" s="17"/>
      <c r="K3" s="17"/>
      <c r="L3" s="17"/>
      <c r="M3" s="16">
        <v>1000</v>
      </c>
      <c r="N3" s="16"/>
      <c r="O3" s="16"/>
      <c r="P3" s="16"/>
      <c r="Q3" s="16"/>
      <c r="R3" s="16"/>
      <c r="S3" s="16"/>
      <c r="T3" s="16"/>
      <c r="U3" s="16"/>
      <c r="V3" s="16" t="s">
        <v>96</v>
      </c>
      <c r="W3" s="16"/>
      <c r="X3" s="16"/>
      <c r="Y3" s="16"/>
      <c r="Z3" s="18"/>
      <c r="AA3" s="18"/>
      <c r="AB3" s="16" t="s">
        <v>140</v>
      </c>
      <c r="AC3" s="16" t="s">
        <v>141</v>
      </c>
      <c r="AD3" s="16" t="s">
        <v>139</v>
      </c>
      <c r="AE3" s="16"/>
      <c r="AF3" s="19"/>
      <c r="AG3" s="19"/>
      <c r="AH3" s="19"/>
      <c r="AI3" s="19"/>
      <c r="AJ3" s="19"/>
      <c r="AK3" s="19"/>
      <c r="AL3" s="19"/>
      <c r="AM3" s="19"/>
      <c r="AN3" s="19"/>
      <c r="AO3" s="19"/>
      <c r="AP3" s="19"/>
      <c r="AQ3" s="19"/>
      <c r="AR3" s="19"/>
      <c r="AS3" s="19"/>
      <c r="AT3" s="19"/>
      <c r="AU3" s="19"/>
      <c r="AV3" s="19"/>
      <c r="AW3" s="19"/>
      <c r="AX3" s="19"/>
      <c r="AY3" s="19"/>
      <c r="AZ3" s="19"/>
    </row>
    <row r="4" spans="1:52" ht="15.75" customHeight="1">
      <c r="A4" s="32">
        <v>42917</v>
      </c>
      <c r="B4" s="16" t="s">
        <v>142</v>
      </c>
      <c r="C4" s="17" t="s">
        <v>143</v>
      </c>
      <c r="D4" s="18"/>
      <c r="E4" s="16" t="s">
        <v>144</v>
      </c>
      <c r="F4" s="16"/>
      <c r="G4" s="16" t="s">
        <v>135</v>
      </c>
      <c r="H4" s="16"/>
      <c r="I4" s="17"/>
      <c r="J4" s="17"/>
      <c r="K4" s="17"/>
      <c r="L4" s="17"/>
      <c r="M4" s="16">
        <v>500</v>
      </c>
      <c r="N4" s="16"/>
      <c r="O4" s="16"/>
      <c r="P4" s="16"/>
      <c r="Q4" s="16"/>
      <c r="R4" s="16">
        <v>5</v>
      </c>
      <c r="S4" s="16">
        <f>M4*R4/100</f>
        <v>25</v>
      </c>
      <c r="T4" s="16"/>
      <c r="U4" s="16"/>
      <c r="V4" s="16"/>
      <c r="W4" s="16"/>
      <c r="X4" s="16"/>
      <c r="Y4" s="16"/>
      <c r="Z4" s="18"/>
      <c r="AA4" s="18"/>
      <c r="AB4" s="16"/>
      <c r="AC4" s="16"/>
      <c r="AD4" s="16"/>
      <c r="AE4" s="16"/>
      <c r="AF4" s="19"/>
      <c r="AG4" s="19"/>
      <c r="AH4" s="19"/>
      <c r="AI4" s="19"/>
      <c r="AJ4" s="19"/>
      <c r="AK4" s="19"/>
      <c r="AL4" s="19"/>
      <c r="AM4" s="19"/>
      <c r="AN4" s="19"/>
      <c r="AO4" s="19"/>
      <c r="AP4" s="19"/>
      <c r="AQ4" s="19"/>
      <c r="AR4" s="19"/>
      <c r="AS4" s="19"/>
      <c r="AT4" s="19"/>
      <c r="AU4" s="19"/>
      <c r="AV4" s="19"/>
      <c r="AW4" s="19"/>
      <c r="AX4" s="19"/>
      <c r="AY4" s="19"/>
      <c r="AZ4" s="19"/>
    </row>
    <row r="5" spans="1:52" ht="15.75" customHeight="1">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row>
    <row r="6" spans="1:52" ht="15.75" customHeight="1">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row>
    <row r="7" spans="1:52" ht="15.7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row>
    <row r="8" spans="1:52" ht="15.75" customHeight="1">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row>
    <row r="9" spans="1:52"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row>
    <row r="10" spans="1:52" ht="15.7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row>
    <row r="11" spans="1:52" ht="15.7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row>
    <row r="12" spans="1:52" ht="15.7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row>
    <row r="13" spans="1:52" ht="15.7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row>
    <row r="14" spans="1:52"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row>
    <row r="15" spans="1:52"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row>
    <row r="16" spans="1:52"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row>
    <row r="17" spans="1:52"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row>
    <row r="18" spans="1:52"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row>
    <row r="19" spans="1:52"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row>
    <row r="20" spans="1:52"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row>
    <row r="21" spans="1:52"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row>
    <row r="22" spans="1:5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row>
    <row r="23" spans="1:52"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row>
    <row r="24" spans="1:52"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row>
    <row r="25" spans="1:52"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row>
    <row r="26" spans="1:52"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row>
    <row r="27" spans="1:52"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row>
    <row r="28" spans="1:52"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row>
    <row r="29" spans="1:52"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row>
    <row r="30" spans="1:52"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row>
    <row r="31" spans="1:52"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row>
    <row r="32" spans="1:5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row>
    <row r="33" spans="1:52"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row>
    <row r="34" spans="1:52"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row>
    <row r="35" spans="1:52"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row>
    <row r="36" spans="1:52"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row>
    <row r="37" spans="1:52"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row>
    <row r="38" spans="1:52"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row>
    <row r="39" spans="1:52"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row>
    <row r="40" spans="1:52"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row>
    <row r="41" spans="1:52"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row>
    <row r="42" spans="1:5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row>
    <row r="43" spans="1:52"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row>
    <row r="44" spans="1:52"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row>
    <row r="45" spans="1:52"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row>
    <row r="46" spans="1:52"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row>
    <row r="47" spans="1:52"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row>
    <row r="48" spans="1:52"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row>
    <row r="49" spans="1:52"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row>
    <row r="50" spans="1:52"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row>
    <row r="51" spans="1:52"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row>
    <row r="52" spans="1: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row>
    <row r="53" spans="1:52"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row>
    <row r="54" spans="1:52"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row>
    <row r="55" spans="1:52"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row>
    <row r="56" spans="1:52"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row>
    <row r="57" spans="1:52"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row>
    <row r="58" spans="1:52"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row>
    <row r="59" spans="1:52"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row>
    <row r="60" spans="1:52"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row>
    <row r="61" spans="1:52"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row>
    <row r="62" spans="1:5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row>
    <row r="63" spans="1:52"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row>
    <row r="64" spans="1:52"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row>
    <row r="65" spans="1:52"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row>
    <row r="66" spans="1:52"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row>
    <row r="67" spans="1:52"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row>
    <row r="68" spans="1:52"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row>
    <row r="69" spans="1:52"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row>
    <row r="70" spans="1:52"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row>
    <row r="71" spans="1:52"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row>
    <row r="72" spans="1:5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row>
    <row r="73" spans="1:52"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row>
    <row r="74" spans="1:52"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row>
    <row r="75" spans="1:52"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row>
    <row r="76" spans="1:52"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row>
    <row r="77" spans="1:52"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row>
    <row r="78" spans="1:52"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row>
    <row r="79" spans="1:52"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row>
    <row r="80" spans="1:52"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row>
    <row r="81" spans="1:52"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row>
    <row r="82" spans="1:5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row>
    <row r="83" spans="1:52"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row>
    <row r="84" spans="1:52"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row>
    <row r="85" spans="1:52"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row>
    <row r="86" spans="1:52"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row>
    <row r="87" spans="1:52"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row>
    <row r="88" spans="1:52"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row>
    <row r="89" spans="1:52"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row>
    <row r="90" spans="1:52"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row>
    <row r="91" spans="1:52"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row>
    <row r="92" spans="1:5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row>
    <row r="93" spans="1:52"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row>
    <row r="94" spans="1:52"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row>
    <row r="95" spans="1:52"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row>
    <row r="96" spans="1:52"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row>
    <row r="97" spans="1:52"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row>
    <row r="98" spans="1:52"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row>
    <row r="99" spans="1:52"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row>
    <row r="100" spans="1:52"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row>
    <row r="101" spans="1:52"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row>
    <row r="102" spans="1:5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row>
    <row r="103" spans="1:52"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row>
    <row r="104" spans="1:52"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row>
    <row r="105" spans="1:52"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row>
    <row r="106" spans="1:52"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row>
    <row r="107" spans="1:52"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row>
    <row r="108" spans="1:52"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row>
    <row r="109" spans="1:52"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row>
    <row r="110" spans="1:52"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row>
    <row r="111" spans="1:52"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row>
    <row r="112" spans="1:5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row>
    <row r="113" spans="1:52"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row>
    <row r="114" spans="1:52"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row>
    <row r="115" spans="1:52"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row>
    <row r="116" spans="1:52"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row>
    <row r="117" spans="1:52"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row>
    <row r="118" spans="1:52"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row>
    <row r="119" spans="1:52"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row>
    <row r="120" spans="1:52"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row>
    <row r="121" spans="1:52"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row>
    <row r="122" spans="1:5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row>
    <row r="123" spans="1:52"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row>
    <row r="124" spans="1:52"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row>
    <row r="125" spans="1:52"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row>
    <row r="126" spans="1:52"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row>
    <row r="127" spans="1:52"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row>
    <row r="128" spans="1:52"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row>
    <row r="129" spans="1:52"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row>
    <row r="130" spans="1:52"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row>
    <row r="131" spans="1:52"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row>
    <row r="132" spans="1:5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row>
    <row r="133" spans="1:52"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row>
    <row r="134" spans="1:52"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row>
    <row r="135" spans="1:52"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row>
    <row r="136" spans="1:52"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row>
    <row r="137" spans="1:52"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row>
    <row r="138" spans="1:52"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row>
    <row r="139" spans="1:52"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row>
    <row r="140" spans="1:52"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row>
    <row r="141" spans="1:52"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row>
    <row r="142" spans="1:5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row>
    <row r="143" spans="1:52"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row>
    <row r="144" spans="1:52"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row>
    <row r="145" spans="1:52"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row>
    <row r="146" spans="1:52"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row>
    <row r="147" spans="1:52"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row>
    <row r="148" spans="1:52"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row>
    <row r="149" spans="1:52"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row>
    <row r="150" spans="1:52"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row>
    <row r="151" spans="1:52"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row>
    <row r="152" spans="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row>
    <row r="153" spans="1:52"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row>
    <row r="154" spans="1:52"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row>
    <row r="155" spans="1:52"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row>
    <row r="156" spans="1:52"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row>
    <row r="157" spans="1:52"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row>
    <row r="158" spans="1:52"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row>
    <row r="159" spans="1:52"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row>
    <row r="160" spans="1:52"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row>
    <row r="161" spans="1:52"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row>
    <row r="162" spans="1:5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row>
    <row r="163" spans="1:52"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row>
    <row r="164" spans="1:52"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row>
    <row r="165" spans="1:52"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row>
    <row r="166" spans="1:52"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row>
    <row r="167" spans="1:52"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row>
    <row r="168" spans="1:52"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row>
    <row r="169" spans="1:52"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row>
    <row r="170" spans="1:52"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row>
    <row r="171" spans="1:52"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row>
    <row r="172" spans="1:5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row>
    <row r="173" spans="1:52"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row>
    <row r="174" spans="1:52"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row>
    <row r="175" spans="1:52"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row>
    <row r="176" spans="1:52"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row>
    <row r="177" spans="1:52"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row>
    <row r="178" spans="1:52"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row>
    <row r="179" spans="1:52"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row>
    <row r="180" spans="1:52"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row>
    <row r="181" spans="1:52"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row>
    <row r="182" spans="1:5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row>
    <row r="183" spans="1:52"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row>
    <row r="184" spans="1:52"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row>
    <row r="185" spans="1:52"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row>
    <row r="186" spans="1:52"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row>
    <row r="187" spans="1:52"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row>
    <row r="188" spans="1:52"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row>
    <row r="189" spans="1:52"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row>
    <row r="190" spans="1:52"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row>
    <row r="191" spans="1:52"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row>
    <row r="192" spans="1:5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row>
    <row r="193" spans="1:52"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row>
    <row r="194" spans="1:52"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row>
    <row r="195" spans="1:52"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row>
    <row r="196" spans="1:52"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row>
    <row r="197" spans="1:52"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row>
    <row r="198" spans="1:52"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row>
    <row r="199" spans="1:52"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row>
    <row r="200" spans="1:52"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row>
    <row r="201" spans="1:52"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row>
    <row r="202" spans="1:5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row>
    <row r="203" spans="1:52"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row>
    <row r="204" spans="1:52"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row>
    <row r="205" spans="1:52"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row>
    <row r="206" spans="1:52"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row>
    <row r="207" spans="1:52"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row>
    <row r="208" spans="1:52"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row>
    <row r="209" spans="1:52"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row>
    <row r="210" spans="1:52"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row>
    <row r="211" spans="1:52"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row>
    <row r="212" spans="1:5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row>
    <row r="213" spans="1:52"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row>
    <row r="214" spans="1:52"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row>
    <row r="215" spans="1:52"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row>
    <row r="216" spans="1:52"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row>
    <row r="217" spans="1:52"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row>
    <row r="218" spans="1:52"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row>
    <row r="219" spans="1:52"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row>
    <row r="220" spans="1:52"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row>
    <row r="221" spans="1:52"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row>
    <row r="222" spans="1:5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row>
    <row r="223" spans="1:52"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row>
    <row r="224" spans="1:52"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row>
    <row r="225" spans="1:52"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row>
    <row r="226" spans="1:52"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row>
    <row r="227" spans="1:52"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row>
    <row r="228" spans="1:52"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row>
    <row r="229" spans="1:52"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row>
    <row r="230" spans="1:52"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row>
    <row r="231" spans="1:52"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row>
    <row r="232" spans="1:5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row>
    <row r="233" spans="1:52"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row>
    <row r="234" spans="1:52"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row>
    <row r="235" spans="1:52"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row>
    <row r="236" spans="1:52"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row>
    <row r="237" spans="1:52"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row>
    <row r="238" spans="1:52"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row>
    <row r="239" spans="1:52"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row>
    <row r="240" spans="1:52"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row>
    <row r="241" spans="1:52"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row>
    <row r="242" spans="1:5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row>
    <row r="243" spans="1:52"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row>
    <row r="244" spans="1:52"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row>
    <row r="245" spans="1:52"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row>
    <row r="246" spans="1:52"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row>
    <row r="247" spans="1:52"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row>
    <row r="248" spans="1:52"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row>
    <row r="249" spans="1:52"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row>
    <row r="250" spans="1:52"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row>
    <row r="251" spans="1:52"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row>
    <row r="252" spans="1: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row>
    <row r="253" spans="1:52"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row>
    <row r="254" spans="1:52"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row>
    <row r="255" spans="1:52"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row>
    <row r="256" spans="1:52"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row>
    <row r="257" spans="1:52"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row>
    <row r="258" spans="1:52"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row>
    <row r="259" spans="1:52"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row>
    <row r="260" spans="1:52"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row>
    <row r="261" spans="1:52"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row>
    <row r="262" spans="1:5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row>
    <row r="263" spans="1:52"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row>
    <row r="264" spans="1:52"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row>
    <row r="265" spans="1:52"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row>
    <row r="266" spans="1:52"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row>
    <row r="267" spans="1:52"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row>
    <row r="268" spans="1:52"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row>
    <row r="269" spans="1:52"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row>
    <row r="270" spans="1:52"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row>
    <row r="271" spans="1:52"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row>
    <row r="272" spans="1:5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row>
    <row r="273" spans="1:52"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row>
    <row r="274" spans="1:52"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row>
    <row r="275" spans="1:52"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row>
    <row r="276" spans="1:52"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row>
    <row r="277" spans="1:52"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row>
    <row r="278" spans="1:52"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row>
    <row r="279" spans="1:52"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row>
    <row r="280" spans="1:52"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row>
    <row r="281" spans="1:52"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row>
    <row r="282" spans="1:5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row>
    <row r="283" spans="1:52"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row>
    <row r="284" spans="1:52"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row>
    <row r="285" spans="1:52"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row>
    <row r="286" spans="1:52"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row>
    <row r="287" spans="1:52"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row>
    <row r="288" spans="1:52"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row>
    <row r="289" spans="1:52"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row>
    <row r="290" spans="1:52"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row>
    <row r="291" spans="1:52"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row>
    <row r="292" spans="1:5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row>
    <row r="293" spans="1:52"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row>
    <row r="294" spans="1:52"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row>
    <row r="295" spans="1:52"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row>
    <row r="296" spans="1:52"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row>
    <row r="297" spans="1:52"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row>
    <row r="298" spans="1:52"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row>
    <row r="299" spans="1:52"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row>
    <row r="300" spans="1:52"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row>
    <row r="301" spans="1:52"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row>
    <row r="302" spans="1:5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row>
    <row r="303" spans="1:52"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row>
    <row r="304" spans="1:52"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row>
    <row r="305" spans="1:52"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row>
    <row r="306" spans="1:52"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row>
    <row r="307" spans="1:52"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row>
    <row r="308" spans="1:52"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row>
    <row r="309" spans="1:52"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row>
    <row r="310" spans="1:52"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row>
    <row r="311" spans="1:52"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row>
    <row r="312" spans="1:5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row>
    <row r="313" spans="1:52"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row>
    <row r="314" spans="1:52"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row>
    <row r="315" spans="1:52"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row>
    <row r="316" spans="1:52"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row>
    <row r="317" spans="1:52"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row>
    <row r="318" spans="1:52"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row>
    <row r="319" spans="1:52"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row>
    <row r="320" spans="1:52"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row>
    <row r="321" spans="1:52"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row>
    <row r="322" spans="1:5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row>
    <row r="323" spans="1:52"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row>
    <row r="324" spans="1:52"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row>
    <row r="325" spans="1:52"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row>
    <row r="326" spans="1:52"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row>
    <row r="327" spans="1:52"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row>
    <row r="328" spans="1:52"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row>
    <row r="329" spans="1:52"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row>
    <row r="330" spans="1:52"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row>
    <row r="331" spans="1:52"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row>
    <row r="332" spans="1:5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row>
    <row r="333" spans="1:52"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row>
    <row r="334" spans="1:52"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row>
    <row r="335" spans="1:52"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row>
    <row r="336" spans="1:52"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row>
    <row r="337" spans="1:52"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row>
    <row r="338" spans="1:52"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row>
    <row r="339" spans="1:52"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row>
    <row r="340" spans="1:52"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row>
    <row r="341" spans="1:52"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row>
    <row r="342" spans="1:5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row>
    <row r="343" spans="1:52"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row>
    <row r="344" spans="1:52"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row>
    <row r="345" spans="1:52"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row>
    <row r="346" spans="1:52"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row>
    <row r="347" spans="1:52"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row>
    <row r="348" spans="1:52"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row>
    <row r="349" spans="1:52"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row>
    <row r="350" spans="1:52"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row>
    <row r="351" spans="1:52"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row>
    <row r="352" spans="1: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row>
    <row r="353" spans="1:52"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row>
    <row r="354" spans="1:52"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row>
    <row r="355" spans="1:52"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row>
    <row r="356" spans="1:52"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row>
    <row r="357" spans="1:52"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row>
    <row r="358" spans="1:52"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row>
    <row r="359" spans="1:52"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row>
    <row r="360" spans="1:52"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row>
    <row r="361" spans="1:52"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row>
    <row r="362" spans="1:5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row>
    <row r="363" spans="1:52"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row>
    <row r="364" spans="1:52"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row>
    <row r="365" spans="1:52"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row>
    <row r="366" spans="1:52"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row>
    <row r="367" spans="1:52"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row>
    <row r="368" spans="1:52"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row>
    <row r="369" spans="1:52"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row>
    <row r="370" spans="1:52"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row>
    <row r="371" spans="1:52"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row>
    <row r="372" spans="1:5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row>
    <row r="373" spans="1:52"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row>
    <row r="374" spans="1:52"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row>
    <row r="375" spans="1:52"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row>
    <row r="376" spans="1:52"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row>
    <row r="377" spans="1:52"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row>
    <row r="378" spans="1:52"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row>
    <row r="379" spans="1:52"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row>
    <row r="380" spans="1:52"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row>
    <row r="381" spans="1:52"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row>
    <row r="382" spans="1:5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row>
    <row r="383" spans="1:52"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row>
    <row r="384" spans="1:52"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row>
    <row r="385" spans="1:52"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row>
    <row r="386" spans="1:52"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row>
    <row r="387" spans="1:52"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row>
    <row r="388" spans="1:52"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row>
    <row r="389" spans="1:52"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row>
    <row r="390" spans="1:52"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row>
    <row r="391" spans="1:52"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row>
    <row r="392" spans="1:5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row>
    <row r="393" spans="1:52"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row>
    <row r="394" spans="1:52"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row>
    <row r="395" spans="1:52"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row>
    <row r="396" spans="1:52"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row>
    <row r="397" spans="1:52"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row>
    <row r="398" spans="1:52"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row>
    <row r="399" spans="1:52"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row>
    <row r="400" spans="1:52"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row>
    <row r="401" spans="1:52"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row>
    <row r="402" spans="1:5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row>
    <row r="403" spans="1:52"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row>
    <row r="404" spans="1:52"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row>
    <row r="405" spans="1:52"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row>
    <row r="406" spans="1:52"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row>
    <row r="407" spans="1:52"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row>
    <row r="408" spans="1:52"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row>
    <row r="409" spans="1:52"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row>
    <row r="410" spans="1:52"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row>
    <row r="411" spans="1:52"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row>
    <row r="412" spans="1:5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row>
    <row r="413" spans="1:52"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row>
    <row r="414" spans="1:52"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row>
    <row r="415" spans="1:52"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row>
    <row r="416" spans="1:52"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row>
    <row r="417" spans="1:52"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row>
    <row r="418" spans="1:52"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row>
    <row r="419" spans="1:52"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row>
    <row r="420" spans="1:52"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row>
    <row r="421" spans="1:52"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row>
    <row r="422" spans="1:5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row>
    <row r="423" spans="1:52"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row>
    <row r="424" spans="1:52"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row>
    <row r="425" spans="1:52"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row>
    <row r="426" spans="1:52"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row>
    <row r="427" spans="1:52"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row>
    <row r="428" spans="1:52"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row>
    <row r="429" spans="1:52"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row>
    <row r="430" spans="1:52"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row>
    <row r="431" spans="1:52"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row>
    <row r="432" spans="1:5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row>
    <row r="433" spans="1:52"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row>
    <row r="434" spans="1:52"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row>
    <row r="435" spans="1:52"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row>
    <row r="436" spans="1:52"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row>
    <row r="437" spans="1:52"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row>
    <row r="438" spans="1:52"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row>
    <row r="439" spans="1:52"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row>
    <row r="440" spans="1:52"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row>
    <row r="441" spans="1:52"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row>
    <row r="442" spans="1:5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row>
    <row r="443" spans="1:52"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row>
    <row r="444" spans="1:52"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row>
    <row r="445" spans="1:52"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row>
    <row r="446" spans="1:52"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row>
    <row r="447" spans="1:52"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row>
    <row r="448" spans="1:52"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row>
    <row r="449" spans="1:52"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row>
    <row r="450" spans="1:52"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row>
    <row r="451" spans="1:52"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row>
    <row r="452" spans="1: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row>
    <row r="453" spans="1:52"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row>
    <row r="454" spans="1:52"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row>
    <row r="455" spans="1:52"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row>
    <row r="456" spans="1:52"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row>
    <row r="457" spans="1:52"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row>
    <row r="458" spans="1:52"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row>
    <row r="459" spans="1:52"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row>
    <row r="460" spans="1:52"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row>
    <row r="461" spans="1:52"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row>
    <row r="462" spans="1:5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row>
    <row r="463" spans="1:52"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row>
    <row r="464" spans="1:52"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row>
    <row r="465" spans="1:52"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row>
    <row r="466" spans="1:52"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row>
    <row r="467" spans="1:52"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row>
    <row r="468" spans="1:52"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row>
    <row r="469" spans="1:52"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row>
    <row r="470" spans="1:52"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row>
    <row r="471" spans="1:52"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row>
    <row r="472" spans="1:5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row>
    <row r="473" spans="1:52"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row>
    <row r="474" spans="1:52"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row>
    <row r="475" spans="1:52"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row>
    <row r="476" spans="1:52"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row>
    <row r="477" spans="1:52"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row>
    <row r="478" spans="1:52"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row>
    <row r="479" spans="1:52"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row>
    <row r="480" spans="1:52"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row>
    <row r="481" spans="1:52"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row>
    <row r="482" spans="1:5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row>
    <row r="483" spans="1:52"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row>
    <row r="484" spans="1:52"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row>
    <row r="485" spans="1:52"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row>
    <row r="486" spans="1:52"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row>
    <row r="487" spans="1:52"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row>
    <row r="488" spans="1:52"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row>
    <row r="489" spans="1:52"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row>
    <row r="490" spans="1:52"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row>
    <row r="491" spans="1:52"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row>
    <row r="492" spans="1:5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row>
    <row r="493" spans="1:52"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row>
    <row r="494" spans="1:52"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row>
    <row r="495" spans="1:52"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row>
    <row r="496" spans="1:52"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row>
    <row r="497" spans="1:52"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row>
    <row r="498" spans="1:52"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row>
    <row r="499" spans="1:52"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row>
    <row r="500" spans="1:52"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row>
    <row r="501" spans="1:52"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row>
    <row r="502" spans="1:5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row>
    <row r="503" spans="1:52"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row>
    <row r="504" spans="1:52"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row>
    <row r="505" spans="1:52"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row>
    <row r="506" spans="1:52"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row>
    <row r="507" spans="1:52"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row>
    <row r="508" spans="1:52"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row>
    <row r="509" spans="1:52"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row>
    <row r="510" spans="1:52"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row>
    <row r="511" spans="1:52"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row>
    <row r="512" spans="1:5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row>
    <row r="513" spans="1:52"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row>
    <row r="514" spans="1:52"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row>
    <row r="515" spans="1:52"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row>
    <row r="516" spans="1:52"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row>
    <row r="517" spans="1:52"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row>
    <row r="518" spans="1:52"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row>
    <row r="519" spans="1:52"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row>
    <row r="520" spans="1:52"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row>
    <row r="521" spans="1:52"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row>
    <row r="522" spans="1:5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row>
    <row r="523" spans="1:52"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row>
    <row r="524" spans="1:52"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row>
    <row r="525" spans="1:52"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row>
    <row r="526" spans="1:52"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row>
    <row r="527" spans="1:52"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row>
    <row r="528" spans="1:52"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row>
    <row r="529" spans="1:52"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row>
    <row r="530" spans="1:52"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row>
    <row r="531" spans="1:52"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row>
    <row r="532" spans="1:5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row>
    <row r="533" spans="1:52"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row>
    <row r="534" spans="1:52"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row>
    <row r="535" spans="1:52"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row>
    <row r="536" spans="1:52"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row>
    <row r="537" spans="1:52"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row>
    <row r="538" spans="1:52"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row>
    <row r="539" spans="1:52"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row>
    <row r="540" spans="1:52"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row>
    <row r="541" spans="1:52"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row>
    <row r="542" spans="1:5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row>
    <row r="543" spans="1:52"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row>
    <row r="544" spans="1:52"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row>
    <row r="545" spans="1:52"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row>
    <row r="546" spans="1:52"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row>
    <row r="547" spans="1:52"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row>
    <row r="548" spans="1:52"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row>
    <row r="549" spans="1:52"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row>
    <row r="550" spans="1:52"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row>
    <row r="551" spans="1:52"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row>
    <row r="552" spans="1: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row>
    <row r="553" spans="1:52"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row>
    <row r="554" spans="1:52"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row>
    <row r="555" spans="1:52"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row>
    <row r="556" spans="1:52"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row>
    <row r="557" spans="1:52"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row>
    <row r="558" spans="1:52"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row>
    <row r="559" spans="1:52"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row>
    <row r="560" spans="1:52"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row>
    <row r="561" spans="1:52"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row>
    <row r="562" spans="1:5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row>
    <row r="563" spans="1:52"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row>
    <row r="564" spans="1:52"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row>
    <row r="565" spans="1:52"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row>
    <row r="566" spans="1:52"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row>
    <row r="567" spans="1:52"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row>
    <row r="568" spans="1:52"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row>
    <row r="569" spans="1:52"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row>
    <row r="570" spans="1:52"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row>
    <row r="571" spans="1:52"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row>
    <row r="572" spans="1:5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row>
    <row r="573" spans="1:52"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row>
    <row r="574" spans="1:52"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row>
    <row r="575" spans="1:52"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row>
    <row r="576" spans="1:52"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row>
    <row r="577" spans="1:52"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row>
    <row r="578" spans="1:52"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row>
    <row r="579" spans="1:52"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row>
    <row r="580" spans="1:52"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row>
    <row r="581" spans="1:52"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row>
    <row r="582" spans="1:5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row>
    <row r="583" spans="1:52"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row>
    <row r="584" spans="1:52"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row>
    <row r="585" spans="1:52"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row>
    <row r="586" spans="1:52"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row>
    <row r="587" spans="1:52"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row>
    <row r="588" spans="1:52"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row>
    <row r="589" spans="1:52"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row>
    <row r="590" spans="1:52"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row>
    <row r="591" spans="1:52"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row>
    <row r="592" spans="1:5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row>
    <row r="593" spans="1:52"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row>
    <row r="594" spans="1:52"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row>
    <row r="595" spans="1:52"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row>
    <row r="596" spans="1:52"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row>
    <row r="597" spans="1:52"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row>
    <row r="598" spans="1:52"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row>
    <row r="599" spans="1:52"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row>
    <row r="600" spans="1:52"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row>
    <row r="601" spans="1:52"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row>
    <row r="602" spans="1:5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row>
    <row r="603" spans="1:52"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row>
    <row r="604" spans="1:52"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row>
    <row r="605" spans="1:52"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row>
    <row r="606" spans="1:52"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row>
    <row r="607" spans="1:52"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row>
    <row r="608" spans="1:52"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row>
    <row r="609" spans="1:52"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row>
    <row r="610" spans="1:52"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row>
    <row r="611" spans="1:52"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row>
    <row r="612" spans="1:5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row>
    <row r="613" spans="1:52"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row>
    <row r="614" spans="1:52"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row>
    <row r="615" spans="1:52"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row>
    <row r="616" spans="1:52"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row>
    <row r="617" spans="1:52"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row>
    <row r="618" spans="1:52"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row>
    <row r="619" spans="1:52"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row>
    <row r="620" spans="1:52"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row>
    <row r="621" spans="1:52"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row>
    <row r="622" spans="1:5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row>
    <row r="623" spans="1:52"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row>
    <row r="624" spans="1:52"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row>
    <row r="625" spans="1:52"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row>
    <row r="626" spans="1:52"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row>
    <row r="627" spans="1:52"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row>
    <row r="628" spans="1:52"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row>
    <row r="629" spans="1:52"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row>
    <row r="630" spans="1:52"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row>
    <row r="631" spans="1:52"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row>
    <row r="632" spans="1:5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row>
    <row r="633" spans="1:52"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row>
    <row r="634" spans="1:52"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row>
    <row r="635" spans="1:52"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row>
    <row r="636" spans="1:52"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row>
    <row r="637" spans="1:52"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row>
    <row r="638" spans="1:52"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row>
    <row r="639" spans="1:52"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row>
    <row r="640" spans="1:52"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row>
    <row r="641" spans="1:52"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row>
    <row r="642" spans="1:5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row>
    <row r="643" spans="1:52"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row>
    <row r="644" spans="1:52"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row>
    <row r="645" spans="1:52"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row>
    <row r="646" spans="1:52"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row>
    <row r="647" spans="1:52"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row>
    <row r="648" spans="1:52"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row>
    <row r="649" spans="1:52"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row>
    <row r="650" spans="1:52"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row>
    <row r="651" spans="1:52"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row>
    <row r="652" spans="1: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row>
    <row r="653" spans="1:52"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row>
    <row r="654" spans="1:52"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row>
    <row r="655" spans="1:52"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row>
    <row r="656" spans="1:52"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row>
    <row r="657" spans="1:52"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row>
    <row r="658" spans="1:52"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row>
    <row r="659" spans="1:52"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row>
    <row r="660" spans="1:52"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row>
    <row r="661" spans="1:52"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row>
    <row r="662" spans="1:5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row>
    <row r="663" spans="1:52"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row>
    <row r="664" spans="1:52"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row>
    <row r="665" spans="1:52"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row>
    <row r="666" spans="1:52"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row>
    <row r="667" spans="1:52"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row>
    <row r="668" spans="1:52"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row>
    <row r="669" spans="1:52"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row>
    <row r="670" spans="1:52"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row>
    <row r="671" spans="1:52"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row>
    <row r="672" spans="1:5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row>
    <row r="673" spans="1:52"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row>
    <row r="674" spans="1:52"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row>
    <row r="675" spans="1:52"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row>
    <row r="676" spans="1:52"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row>
    <row r="677" spans="1:52"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row>
    <row r="678" spans="1:52"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row>
    <row r="679" spans="1:52"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row>
    <row r="680" spans="1:52"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row>
    <row r="681" spans="1:52"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row>
    <row r="682" spans="1:5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row>
    <row r="683" spans="1:52"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row>
    <row r="684" spans="1:52"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row>
    <row r="685" spans="1:52"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row>
    <row r="686" spans="1:52"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row>
    <row r="687" spans="1:52"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row>
    <row r="688" spans="1:52"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row>
    <row r="689" spans="1:52"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row>
    <row r="690" spans="1:52"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row>
    <row r="691" spans="1:52"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row>
    <row r="692" spans="1:5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row>
    <row r="693" spans="1:52"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row>
    <row r="694" spans="1:52"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row>
    <row r="695" spans="1:52"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row>
    <row r="696" spans="1:52"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row>
    <row r="697" spans="1:52"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row>
    <row r="698" spans="1:52"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row>
    <row r="699" spans="1:52"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row>
    <row r="700" spans="1:52"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row>
    <row r="701" spans="1:52"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row>
    <row r="702" spans="1:5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row>
    <row r="703" spans="1:52"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row>
    <row r="704" spans="1:52"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row>
    <row r="705" spans="1:52"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row>
    <row r="706" spans="1:52"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row>
    <row r="707" spans="1:52"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row>
    <row r="708" spans="1:52"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row>
    <row r="709" spans="1:52"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row>
    <row r="710" spans="1:52"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row>
    <row r="711" spans="1:52"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row>
    <row r="712" spans="1:5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row>
    <row r="713" spans="1:52"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row>
    <row r="714" spans="1:52"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row>
    <row r="715" spans="1:52"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row>
    <row r="716" spans="1:52"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row>
    <row r="717" spans="1:52"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row>
    <row r="718" spans="1:52"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row>
    <row r="719" spans="1:52"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row>
    <row r="720" spans="1:52"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row>
    <row r="721" spans="1:52"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row>
    <row r="722" spans="1:5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row>
    <row r="723" spans="1:52"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row>
    <row r="724" spans="1:52"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row>
    <row r="725" spans="1:52"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row>
    <row r="726" spans="1:52"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row>
    <row r="727" spans="1:52"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row>
    <row r="728" spans="1:52"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row>
    <row r="729" spans="1:52"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row>
    <row r="730" spans="1:52"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row>
    <row r="731" spans="1:52"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row>
    <row r="732" spans="1:5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row>
    <row r="733" spans="1:52"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row>
    <row r="734" spans="1:52"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row>
    <row r="735" spans="1:52"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row>
    <row r="736" spans="1:52"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row>
    <row r="737" spans="1:52"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row>
    <row r="738" spans="1:52"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row>
    <row r="739" spans="1:52"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row>
    <row r="740" spans="1:52"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row>
    <row r="741" spans="1:52"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row>
    <row r="742" spans="1:5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row>
    <row r="743" spans="1:52"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row>
    <row r="744" spans="1:52"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row>
    <row r="745" spans="1:52"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row>
    <row r="746" spans="1:52"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row>
    <row r="747" spans="1:52"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row>
    <row r="748" spans="1:52"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row>
    <row r="749" spans="1:52"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row>
    <row r="750" spans="1:52"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row>
    <row r="751" spans="1:52"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row>
    <row r="752" spans="1: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row>
    <row r="753" spans="1:52"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row>
    <row r="754" spans="1:52"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row>
    <row r="755" spans="1:52"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row>
    <row r="756" spans="1:52"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row>
    <row r="757" spans="1:52"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row>
    <row r="758" spans="1:52"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row>
    <row r="759" spans="1:52"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row>
    <row r="760" spans="1:52"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row>
    <row r="761" spans="1:52"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row>
    <row r="762" spans="1:5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row>
    <row r="763" spans="1:52"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row>
    <row r="764" spans="1:52"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row>
    <row r="765" spans="1:52"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row>
    <row r="766" spans="1:52"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row>
    <row r="767" spans="1:52"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row>
    <row r="768" spans="1:52"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row>
    <row r="769" spans="1:52"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row>
    <row r="770" spans="1:52"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row>
    <row r="771" spans="1:52"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row>
    <row r="772" spans="1:5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row>
    <row r="773" spans="1:52"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row>
    <row r="774" spans="1:52"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row>
    <row r="775" spans="1:52"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row>
    <row r="776" spans="1:52"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row>
    <row r="777" spans="1:52"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row>
    <row r="778" spans="1:52"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row>
    <row r="779" spans="1:52"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row>
    <row r="780" spans="1:52"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row>
    <row r="781" spans="1:52"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row>
    <row r="782" spans="1:5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row>
    <row r="783" spans="1:52"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row>
    <row r="784" spans="1:52"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row>
    <row r="785" spans="1:52"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row>
    <row r="786" spans="1:52"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row>
    <row r="787" spans="1:52"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row>
    <row r="788" spans="1:52"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row>
    <row r="789" spans="1:52"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row>
    <row r="790" spans="1:52"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row>
    <row r="791" spans="1:52"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row>
    <row r="792" spans="1:5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row>
    <row r="793" spans="1:52"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row>
    <row r="794" spans="1:52"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row>
    <row r="795" spans="1:52"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row>
    <row r="796" spans="1:52"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row>
    <row r="797" spans="1:52"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row>
    <row r="798" spans="1:52"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row>
    <row r="799" spans="1:52"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row>
    <row r="800" spans="1:52"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row>
    <row r="801" spans="1:52"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row>
    <row r="802" spans="1:5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row>
    <row r="803" spans="1:52"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row>
    <row r="804" spans="1:52"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row>
    <row r="805" spans="1:52"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row>
    <row r="806" spans="1:52"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row>
    <row r="807" spans="1:52"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row>
    <row r="808" spans="1:52"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row>
    <row r="809" spans="1:52"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row>
    <row r="810" spans="1:52"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row>
    <row r="811" spans="1:52"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row>
    <row r="812" spans="1:5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row>
    <row r="813" spans="1:52"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row>
    <row r="814" spans="1:52"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row>
    <row r="815" spans="1:52"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row>
    <row r="816" spans="1:52"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row>
    <row r="817" spans="1:52"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row>
    <row r="818" spans="1:52"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row>
    <row r="819" spans="1:52"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row>
    <row r="820" spans="1:52"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row>
    <row r="821" spans="1:52"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row>
    <row r="822" spans="1:5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row>
    <row r="823" spans="1:52"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row>
    <row r="824" spans="1:52"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row>
    <row r="825" spans="1:52"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row>
    <row r="826" spans="1:52"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row>
    <row r="827" spans="1:52"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row>
    <row r="828" spans="1:52"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row>
    <row r="829" spans="1:52"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row>
    <row r="830" spans="1:52"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row>
    <row r="831" spans="1:52"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row>
    <row r="832" spans="1:5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row>
    <row r="833" spans="1:52"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row>
    <row r="834" spans="1:52"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row>
    <row r="835" spans="1:52"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row>
    <row r="836" spans="1:52"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row>
    <row r="837" spans="1:52"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row>
    <row r="838" spans="1:52"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row>
    <row r="839" spans="1:52"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row>
    <row r="840" spans="1:52"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row>
    <row r="841" spans="1:52"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row>
    <row r="842" spans="1:5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row>
    <row r="843" spans="1:52"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row>
    <row r="844" spans="1:52"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row>
    <row r="845" spans="1:52"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row>
    <row r="846" spans="1:52"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row>
    <row r="847" spans="1:52"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row>
    <row r="848" spans="1:52"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row>
    <row r="849" spans="1:52"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row>
    <row r="850" spans="1:52"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row>
    <row r="851" spans="1:52"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row>
    <row r="852" spans="1: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row>
    <row r="853" spans="1:52"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row>
    <row r="854" spans="1:52"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row>
    <row r="855" spans="1:52"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row>
    <row r="856" spans="1:52"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row>
    <row r="857" spans="1:52"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row>
    <row r="858" spans="1:52"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row>
    <row r="859" spans="1:52"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row>
    <row r="860" spans="1:52"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row>
    <row r="861" spans="1:52"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row>
    <row r="862" spans="1:5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row>
    <row r="863" spans="1:52"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row>
    <row r="864" spans="1:52"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row>
    <row r="865" spans="1:52"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row>
    <row r="866" spans="1:52"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row>
    <row r="867" spans="1:52"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row>
    <row r="868" spans="1:52"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row>
    <row r="869" spans="1:52"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row>
    <row r="870" spans="1:52"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row>
    <row r="871" spans="1:52"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row>
    <row r="872" spans="1:5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row>
    <row r="873" spans="1:52"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row>
    <row r="874" spans="1:52"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row>
    <row r="875" spans="1:52"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row>
    <row r="876" spans="1:52"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row>
    <row r="877" spans="1:52"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row>
    <row r="878" spans="1:52"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row>
    <row r="879" spans="1:52"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row>
    <row r="880" spans="1:52"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row>
    <row r="881" spans="1:52"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row>
    <row r="882" spans="1:5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row>
    <row r="883" spans="1:52"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row>
    <row r="884" spans="1:52"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row>
    <row r="885" spans="1:52"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row>
    <row r="886" spans="1:52"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row>
    <row r="887" spans="1:52"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row>
    <row r="888" spans="1:52"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row>
    <row r="889" spans="1:52"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row>
    <row r="890" spans="1:52"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row>
    <row r="891" spans="1:52"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row>
    <row r="892" spans="1:5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row>
    <row r="893" spans="1:52"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row>
    <row r="894" spans="1:52"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row>
    <row r="895" spans="1:52"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row>
    <row r="896" spans="1:52"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row>
    <row r="897" spans="1:52"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row>
    <row r="898" spans="1:52"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row>
    <row r="899" spans="1:52"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row>
    <row r="900" spans="1:52"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row>
    <row r="901" spans="1:52"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row>
    <row r="902" spans="1:5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row>
    <row r="903" spans="1:52"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row>
    <row r="904" spans="1:52"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row>
    <row r="905" spans="1:52"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row>
    <row r="906" spans="1:52"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row>
    <row r="907" spans="1:52"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row>
    <row r="908" spans="1:52"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row>
    <row r="909" spans="1:52"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row>
    <row r="910" spans="1:52"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row>
    <row r="911" spans="1:52"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row>
    <row r="912" spans="1:5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row>
    <row r="913" spans="1:52"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row>
    <row r="914" spans="1:52"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row>
    <row r="915" spans="1:52"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row>
    <row r="916" spans="1:52"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row>
    <row r="917" spans="1:52"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row>
    <row r="918" spans="1:52"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row>
    <row r="919" spans="1:52"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row>
    <row r="920" spans="1:52"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row>
    <row r="921" spans="1:52"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row>
    <row r="922" spans="1:5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row>
    <row r="923" spans="1:52"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row>
    <row r="924" spans="1:52"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row>
    <row r="925" spans="1:52"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row>
    <row r="926" spans="1:52"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row>
    <row r="927" spans="1:52"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row>
    <row r="928" spans="1:52"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row>
    <row r="929" spans="1:52"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row>
    <row r="930" spans="1:52"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row>
    <row r="931" spans="1:52"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row>
    <row r="932" spans="1:5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row>
    <row r="933" spans="1:52"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row>
    <row r="934" spans="1:52"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row>
    <row r="935" spans="1:52"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row>
    <row r="936" spans="1:52"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row>
    <row r="937" spans="1:52"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row>
    <row r="938" spans="1:52"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row>
    <row r="939" spans="1:52"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row>
    <row r="940" spans="1:52"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row>
    <row r="941" spans="1:52"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row>
    <row r="942" spans="1:5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row>
    <row r="943" spans="1:52"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row>
    <row r="944" spans="1:52"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row>
    <row r="945" spans="1:52"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row>
    <row r="946" spans="1:52"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row>
    <row r="947" spans="1:52"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row>
    <row r="948" spans="1:52"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row>
    <row r="949" spans="1:52"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row>
    <row r="950" spans="1:52"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row>
    <row r="951" spans="1:52"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row>
    <row r="952" spans="1: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row>
    <row r="953" spans="1:52"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row>
    <row r="954" spans="1:52"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row>
    <row r="955" spans="1:52"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row>
    <row r="956" spans="1:52"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row>
    <row r="957" spans="1:52"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row>
    <row r="958" spans="1:52"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row>
    <row r="959" spans="1:52"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row>
    <row r="960" spans="1:52"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row>
    <row r="961" spans="1:52"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row>
    <row r="962" spans="1:5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row>
    <row r="963" spans="1:52"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row>
    <row r="964" spans="1:52"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row>
    <row r="965" spans="1:52"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row>
    <row r="966" spans="1:52"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row>
    <row r="967" spans="1:52"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row>
    <row r="968" spans="1:52"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row>
    <row r="969" spans="1:52"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row>
    <row r="970" spans="1:52"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row>
    <row r="971" spans="1:52"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row>
    <row r="972" spans="1:5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row>
    <row r="973" spans="1:52"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row>
    <row r="974" spans="1:52"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row>
    <row r="975" spans="1:52"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row>
    <row r="976" spans="1:52"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row>
    <row r="977" spans="1:52"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row>
    <row r="978" spans="1:52"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row>
    <row r="979" spans="1:52"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row>
    <row r="980" spans="1:52"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row>
    <row r="981" spans="1:52"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row>
    <row r="982" spans="1:5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row>
    <row r="983" spans="1:52"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row>
    <row r="984" spans="1:52"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row>
    <row r="985" spans="1:52"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row>
    <row r="986" spans="1:52"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row>
    <row r="987" spans="1:52"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row>
    <row r="988" spans="1:52"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row>
    <row r="989" spans="1:52"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row>
    <row r="990" spans="1:52"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row>
    <row r="991" spans="1:52"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row>
    <row r="992" spans="1:5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row>
    <row r="993" spans="1:52"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row>
    <row r="994" spans="1:52"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row>
    <row r="995" spans="1:52"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row>
    <row r="996" spans="1:52"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row>
    <row r="997" spans="1:52"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row>
    <row r="998" spans="1:52"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row>
    <row r="999" spans="1:52"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row>
    <row r="1000" spans="1:52"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16.81640625" customWidth="1"/>
    <col min="4" max="17" width="14.453125" customWidth="1"/>
  </cols>
  <sheetData>
    <row r="1" spans="1:17" ht="15.75" customHeight="1">
      <c r="A1" s="33" t="s">
        <v>145</v>
      </c>
      <c r="B1" s="33" t="s">
        <v>146</v>
      </c>
      <c r="C1" s="33" t="s">
        <v>147</v>
      </c>
      <c r="D1" s="33" t="s">
        <v>148</v>
      </c>
      <c r="E1" s="33" t="s">
        <v>149</v>
      </c>
      <c r="F1" s="33" t="s">
        <v>150</v>
      </c>
      <c r="G1" s="33" t="s">
        <v>151</v>
      </c>
      <c r="H1" s="33" t="s">
        <v>152</v>
      </c>
      <c r="I1" s="33" t="s">
        <v>153</v>
      </c>
      <c r="J1" s="33" t="s">
        <v>154</v>
      </c>
      <c r="K1" s="33" t="s">
        <v>155</v>
      </c>
      <c r="L1" s="33" t="s">
        <v>156</v>
      </c>
      <c r="M1" s="33" t="s">
        <v>157</v>
      </c>
      <c r="N1" s="33" t="s">
        <v>158</v>
      </c>
      <c r="O1" s="33" t="s">
        <v>159</v>
      </c>
      <c r="P1" s="33" t="s">
        <v>160</v>
      </c>
      <c r="Q1" s="33" t="s">
        <v>161</v>
      </c>
    </row>
    <row r="2" spans="1:17" ht="15.75" customHeight="1">
      <c r="A2" s="34" t="s">
        <v>162</v>
      </c>
      <c r="B2" s="34" t="s">
        <v>162</v>
      </c>
      <c r="C2" s="34" t="s">
        <v>163</v>
      </c>
      <c r="D2" s="34" t="s">
        <v>164</v>
      </c>
      <c r="E2" s="35" t="str">
        <f>HYPERLINK("http://in.an/","IN.AN")</f>
        <v>IN.AN</v>
      </c>
      <c r="F2" s="34" t="s">
        <v>165</v>
      </c>
      <c r="G2" s="34"/>
      <c r="H2" s="34"/>
      <c r="I2" s="34"/>
      <c r="J2" s="34"/>
      <c r="K2" s="34"/>
      <c r="L2" s="34"/>
      <c r="M2" s="34" t="s">
        <v>166</v>
      </c>
      <c r="N2" s="34" t="s">
        <v>167</v>
      </c>
      <c r="O2" s="34" t="s">
        <v>168</v>
      </c>
      <c r="P2" s="34" t="s">
        <v>169</v>
      </c>
      <c r="Q2" s="19" t="s">
        <v>170</v>
      </c>
    </row>
    <row r="3" spans="1:17" ht="15.75" customHeight="1">
      <c r="A3" s="34" t="s">
        <v>171</v>
      </c>
      <c r="B3" s="34" t="s">
        <v>171</v>
      </c>
      <c r="C3" s="34" t="s">
        <v>172</v>
      </c>
      <c r="D3" s="34" t="s">
        <v>173</v>
      </c>
      <c r="E3" s="35" t="str">
        <f>HYPERLINK("http://in.ap/","IN.AP")</f>
        <v>IN.AP</v>
      </c>
      <c r="F3" s="34" t="s">
        <v>174</v>
      </c>
      <c r="G3" s="34"/>
      <c r="H3" s="34"/>
      <c r="I3" s="34"/>
      <c r="J3" s="34"/>
      <c r="K3" s="34"/>
      <c r="L3" s="34"/>
      <c r="M3" s="34"/>
      <c r="N3" s="34"/>
      <c r="O3" s="34" t="s">
        <v>175</v>
      </c>
      <c r="P3" s="34" t="s">
        <v>176</v>
      </c>
      <c r="Q3" s="19" t="s">
        <v>177</v>
      </c>
    </row>
    <row r="4" spans="1:17" ht="15.75" customHeight="1">
      <c r="A4" s="34" t="s">
        <v>178</v>
      </c>
      <c r="B4" s="34" t="s">
        <v>178</v>
      </c>
      <c r="C4" s="34" t="s">
        <v>179</v>
      </c>
      <c r="D4" s="34" t="s">
        <v>180</v>
      </c>
      <c r="E4" s="35" t="str">
        <f>HYPERLINK("http://in.ar/","IN.AR")</f>
        <v>IN.AR</v>
      </c>
      <c r="F4" s="34" t="s">
        <v>181</v>
      </c>
      <c r="G4" s="34"/>
      <c r="H4" s="34"/>
      <c r="I4" s="34"/>
      <c r="J4" s="34"/>
      <c r="K4" s="34"/>
      <c r="L4" s="34"/>
      <c r="M4" s="34"/>
      <c r="N4" s="34"/>
      <c r="O4" s="34"/>
      <c r="P4" s="34"/>
      <c r="Q4" s="19" t="s">
        <v>182</v>
      </c>
    </row>
    <row r="5" spans="1:17" ht="15.75" customHeight="1">
      <c r="A5" s="34" t="s">
        <v>183</v>
      </c>
      <c r="B5" s="34" t="s">
        <v>183</v>
      </c>
      <c r="C5" s="34" t="s">
        <v>89</v>
      </c>
      <c r="D5" s="34" t="s">
        <v>184</v>
      </c>
      <c r="E5" s="35" t="str">
        <f>HYPERLINK("http://in.as/","IN.AS")</f>
        <v>IN.AS</v>
      </c>
      <c r="F5" s="34" t="s">
        <v>185</v>
      </c>
      <c r="G5" s="34"/>
      <c r="H5" s="34"/>
      <c r="I5" s="34"/>
      <c r="J5" s="34"/>
      <c r="K5" s="34"/>
      <c r="L5" s="34"/>
      <c r="M5" s="34"/>
      <c r="N5" s="34"/>
      <c r="O5" s="34"/>
      <c r="P5" s="34"/>
      <c r="Q5" s="19" t="s">
        <v>186</v>
      </c>
    </row>
    <row r="6" spans="1:17" ht="15.75" customHeight="1">
      <c r="A6" s="34" t="s">
        <v>187</v>
      </c>
      <c r="B6" s="34" t="s">
        <v>187</v>
      </c>
      <c r="C6" s="34" t="s">
        <v>188</v>
      </c>
      <c r="D6" s="34" t="s">
        <v>189</v>
      </c>
      <c r="E6" s="35" t="str">
        <f>HYPERLINK("http://in.br/","IN.BR")</f>
        <v>IN.BR</v>
      </c>
      <c r="F6" s="34" t="s">
        <v>190</v>
      </c>
      <c r="G6" s="34"/>
      <c r="H6" s="34"/>
      <c r="I6" s="34"/>
      <c r="J6" s="34"/>
      <c r="K6" s="34"/>
      <c r="L6" s="34"/>
      <c r="M6" s="34"/>
      <c r="N6" s="34"/>
      <c r="O6" s="34"/>
      <c r="P6" s="34"/>
      <c r="Q6" s="19" t="s">
        <v>191</v>
      </c>
    </row>
    <row r="7" spans="1:17" ht="15.75" customHeight="1">
      <c r="A7" s="34" t="s">
        <v>192</v>
      </c>
      <c r="B7" s="34" t="s">
        <v>192</v>
      </c>
      <c r="C7" s="34" t="s">
        <v>193</v>
      </c>
      <c r="D7" s="34" t="s">
        <v>194</v>
      </c>
      <c r="E7" s="35" t="str">
        <f>HYPERLINK("http://in.ch/","IN.CH")</f>
        <v>IN.CH</v>
      </c>
      <c r="F7" s="34" t="s">
        <v>195</v>
      </c>
      <c r="G7" s="34" t="s">
        <v>196</v>
      </c>
      <c r="H7" s="34" t="s">
        <v>197</v>
      </c>
      <c r="I7" s="34" t="s">
        <v>198</v>
      </c>
      <c r="J7" s="34"/>
      <c r="K7" s="34"/>
      <c r="L7" s="34"/>
      <c r="M7" s="34"/>
      <c r="N7" s="34"/>
      <c r="O7" s="34"/>
      <c r="P7" s="34"/>
      <c r="Q7" s="19" t="s">
        <v>199</v>
      </c>
    </row>
    <row r="8" spans="1:17" ht="15.75" customHeight="1">
      <c r="A8" s="34" t="s">
        <v>200</v>
      </c>
      <c r="B8" s="34" t="s">
        <v>200</v>
      </c>
      <c r="C8" s="34" t="s">
        <v>201</v>
      </c>
      <c r="D8" s="34" t="s">
        <v>202</v>
      </c>
      <c r="E8" s="35" t="str">
        <f>HYPERLINK("http://in.ct/","IN.CT")</f>
        <v>IN.CT</v>
      </c>
      <c r="F8" s="34" t="s">
        <v>203</v>
      </c>
      <c r="G8" s="34" t="s">
        <v>204</v>
      </c>
      <c r="H8" s="34" t="s">
        <v>205</v>
      </c>
      <c r="I8" s="35" t="str">
        <f>HYPERLINK("http://in.cg/","IN.CG")</f>
        <v>IN.CG</v>
      </c>
      <c r="J8" s="34"/>
      <c r="K8" s="34"/>
      <c r="L8" s="34"/>
      <c r="M8" s="34"/>
      <c r="N8" s="34"/>
      <c r="O8" s="34"/>
      <c r="P8" s="34"/>
      <c r="Q8" s="19" t="s">
        <v>206</v>
      </c>
    </row>
    <row r="9" spans="1:17" ht="15.75" customHeight="1">
      <c r="A9" s="34" t="s">
        <v>207</v>
      </c>
      <c r="B9" s="34" t="s">
        <v>207</v>
      </c>
      <c r="C9" s="34" t="s">
        <v>208</v>
      </c>
      <c r="D9" s="34" t="s">
        <v>209</v>
      </c>
      <c r="E9" s="35" t="str">
        <f>HYPERLINK("http://in.dn/","IN.DN")</f>
        <v>IN.DN</v>
      </c>
      <c r="F9" s="34" t="s">
        <v>210</v>
      </c>
      <c r="G9" s="34" t="s">
        <v>211</v>
      </c>
      <c r="H9" s="34" t="s">
        <v>212</v>
      </c>
      <c r="I9" s="34" t="s">
        <v>213</v>
      </c>
      <c r="J9" s="34" t="s">
        <v>214</v>
      </c>
      <c r="K9" s="34" t="s">
        <v>215</v>
      </c>
      <c r="L9" s="35" t="str">
        <f>HYPERLINK("http://in.dh/","IN.DH")</f>
        <v>IN.DH</v>
      </c>
      <c r="M9" s="34" t="s">
        <v>216</v>
      </c>
      <c r="N9" s="34" t="s">
        <v>217</v>
      </c>
      <c r="O9" s="34" t="s">
        <v>218</v>
      </c>
      <c r="P9" s="34"/>
      <c r="Q9" s="19" t="s">
        <v>219</v>
      </c>
    </row>
    <row r="10" spans="1:17" ht="15.75" customHeight="1">
      <c r="A10" s="34" t="s">
        <v>220</v>
      </c>
      <c r="B10" s="34" t="s">
        <v>220</v>
      </c>
      <c r="C10" s="34" t="s">
        <v>221</v>
      </c>
      <c r="D10" s="34" t="s">
        <v>222</v>
      </c>
      <c r="E10" s="35" t="str">
        <f>HYPERLINK("http://in.dd/","IN.DD")</f>
        <v>IN.DD</v>
      </c>
      <c r="F10" s="34" t="s">
        <v>223</v>
      </c>
      <c r="G10" s="34" t="s">
        <v>224</v>
      </c>
      <c r="H10" s="34" t="s">
        <v>225</v>
      </c>
      <c r="I10" s="34" t="s">
        <v>226</v>
      </c>
      <c r="J10" s="34"/>
      <c r="K10" s="34"/>
      <c r="L10" s="34"/>
      <c r="M10" s="34" t="s">
        <v>227</v>
      </c>
      <c r="N10" s="34" t="s">
        <v>228</v>
      </c>
      <c r="O10" s="34" t="s">
        <v>229</v>
      </c>
      <c r="P10" s="34" t="s">
        <v>230</v>
      </c>
      <c r="Q10" s="19" t="s">
        <v>231</v>
      </c>
    </row>
    <row r="11" spans="1:17" ht="15.75" customHeight="1">
      <c r="A11" s="34" t="s">
        <v>232</v>
      </c>
      <c r="B11" s="34" t="s">
        <v>232</v>
      </c>
      <c r="C11" s="34" t="s">
        <v>233</v>
      </c>
      <c r="D11" s="34" t="s">
        <v>234</v>
      </c>
      <c r="E11" s="35" t="str">
        <f>HYPERLINK("http://in.dl/","IN.DL")</f>
        <v>IN.DL</v>
      </c>
      <c r="F11" s="34" t="s">
        <v>235</v>
      </c>
      <c r="G11" s="34"/>
      <c r="H11" s="34"/>
      <c r="I11" s="34"/>
      <c r="J11" s="34"/>
      <c r="K11" s="34"/>
      <c r="L11" s="34"/>
      <c r="M11" s="34"/>
      <c r="N11" s="34"/>
      <c r="O11" s="34"/>
      <c r="P11" s="34"/>
      <c r="Q11" s="19" t="s">
        <v>236</v>
      </c>
    </row>
    <row r="12" spans="1:17" ht="15.75" customHeight="1">
      <c r="A12" s="34" t="s">
        <v>237</v>
      </c>
      <c r="B12" s="34" t="s">
        <v>237</v>
      </c>
      <c r="C12" s="34" t="s">
        <v>238</v>
      </c>
      <c r="D12" s="34" t="s">
        <v>239</v>
      </c>
      <c r="E12" s="35" t="str">
        <f>HYPERLINK("http://in.ga/","IN.GA")</f>
        <v>IN.GA</v>
      </c>
      <c r="F12" s="34" t="s">
        <v>240</v>
      </c>
      <c r="G12" s="34"/>
      <c r="H12" s="34"/>
      <c r="I12" s="34"/>
      <c r="J12" s="34"/>
      <c r="K12" s="34"/>
      <c r="L12" s="34"/>
      <c r="M12" s="34"/>
      <c r="N12" s="34"/>
      <c r="O12" s="34"/>
      <c r="P12" s="34"/>
      <c r="Q12" s="19" t="s">
        <v>241</v>
      </c>
    </row>
    <row r="13" spans="1:17" ht="15.75" customHeight="1">
      <c r="A13" s="34" t="s">
        <v>242</v>
      </c>
      <c r="B13" s="34" t="s">
        <v>242</v>
      </c>
      <c r="C13" s="34" t="s">
        <v>243</v>
      </c>
      <c r="D13" s="34" t="s">
        <v>244</v>
      </c>
      <c r="E13" s="35" t="str">
        <f>HYPERLINK("http://in.gj/","IN.GJ")</f>
        <v>IN.GJ</v>
      </c>
      <c r="F13" s="34" t="s">
        <v>245</v>
      </c>
      <c r="G13" s="34" t="s">
        <v>246</v>
      </c>
      <c r="H13" s="34" t="s">
        <v>247</v>
      </c>
      <c r="I13" s="34" t="s">
        <v>248</v>
      </c>
      <c r="J13" s="34"/>
      <c r="K13" s="34"/>
      <c r="L13" s="34"/>
      <c r="M13" s="34"/>
      <c r="N13" s="34"/>
      <c r="O13" s="34"/>
      <c r="P13" s="34"/>
      <c r="Q13" s="19" t="s">
        <v>249</v>
      </c>
    </row>
    <row r="14" spans="1:17" ht="15.75" customHeight="1">
      <c r="A14" s="34" t="s">
        <v>250</v>
      </c>
      <c r="B14" s="34" t="s">
        <v>250</v>
      </c>
      <c r="C14" s="34" t="s">
        <v>251</v>
      </c>
      <c r="D14" s="34" t="s">
        <v>252</v>
      </c>
      <c r="E14" s="35" t="str">
        <f>HYPERLINK("http://in.hr/","IN.HR")</f>
        <v>IN.HR</v>
      </c>
      <c r="F14" s="34" t="s">
        <v>253</v>
      </c>
      <c r="G14" s="34"/>
      <c r="H14" s="34"/>
      <c r="I14" s="34"/>
      <c r="J14" s="34"/>
      <c r="K14" s="34"/>
      <c r="L14" s="34"/>
      <c r="M14" s="34"/>
      <c r="N14" s="34"/>
      <c r="O14" s="34"/>
      <c r="P14" s="34"/>
      <c r="Q14" s="19" t="s">
        <v>254</v>
      </c>
    </row>
    <row r="15" spans="1:17" ht="15.75" customHeight="1">
      <c r="A15" s="34" t="s">
        <v>255</v>
      </c>
      <c r="B15" s="34" t="s">
        <v>255</v>
      </c>
      <c r="C15" s="34" t="s">
        <v>256</v>
      </c>
      <c r="D15" s="34" t="s">
        <v>257</v>
      </c>
      <c r="E15" s="35" t="str">
        <f>HYPERLINK("http://in.hp/","IN.HP")</f>
        <v>IN.HP</v>
      </c>
      <c r="F15" s="34" t="s">
        <v>258</v>
      </c>
      <c r="G15" s="34"/>
      <c r="H15" s="34"/>
      <c r="I15" s="34"/>
      <c r="J15" s="34"/>
      <c r="K15" s="34"/>
      <c r="L15" s="34"/>
      <c r="M15" s="34"/>
      <c r="N15" s="34"/>
      <c r="O15" s="34" t="s">
        <v>259</v>
      </c>
      <c r="P15" s="34" t="s">
        <v>260</v>
      </c>
      <c r="Q15" s="19" t="s">
        <v>261</v>
      </c>
    </row>
    <row r="16" spans="1:17" ht="15.75" customHeight="1">
      <c r="A16" s="34" t="s">
        <v>262</v>
      </c>
      <c r="B16" s="34" t="s">
        <v>262</v>
      </c>
      <c r="C16" s="34" t="s">
        <v>263</v>
      </c>
      <c r="D16" s="34" t="s">
        <v>264</v>
      </c>
      <c r="E16" s="35" t="str">
        <f>HYPERLINK("http://in.jk/","IN.JK")</f>
        <v>IN.JK</v>
      </c>
      <c r="F16" s="34" t="s">
        <v>144</v>
      </c>
      <c r="G16" s="34"/>
      <c r="H16" s="34"/>
      <c r="I16" s="34"/>
      <c r="J16" s="34"/>
      <c r="K16" s="34"/>
      <c r="L16" s="34"/>
      <c r="M16" s="34" t="s">
        <v>265</v>
      </c>
      <c r="N16" s="34"/>
      <c r="O16" s="34" t="s">
        <v>266</v>
      </c>
      <c r="P16" s="34" t="s">
        <v>267</v>
      </c>
      <c r="Q16" s="19" t="s">
        <v>268</v>
      </c>
    </row>
    <row r="17" spans="1:17" ht="15.75" customHeight="1">
      <c r="A17" s="34" t="s">
        <v>269</v>
      </c>
      <c r="B17" s="34" t="s">
        <v>269</v>
      </c>
      <c r="C17" s="34" t="s">
        <v>270</v>
      </c>
      <c r="D17" s="34" t="s">
        <v>271</v>
      </c>
      <c r="E17" s="35" t="str">
        <f>HYPERLINK("http://in.jh/","IN.JH")</f>
        <v>IN.JH</v>
      </c>
      <c r="F17" s="34" t="s">
        <v>272</v>
      </c>
      <c r="G17" s="34"/>
      <c r="H17" s="34"/>
      <c r="I17" s="34"/>
      <c r="J17" s="34"/>
      <c r="K17" s="34"/>
      <c r="L17" s="34"/>
      <c r="M17" s="34"/>
      <c r="N17" s="34"/>
      <c r="O17" s="34"/>
      <c r="P17" s="34"/>
      <c r="Q17" s="19" t="s">
        <v>273</v>
      </c>
    </row>
    <row r="18" spans="1:17" ht="15.75" customHeight="1">
      <c r="A18" s="34" t="s">
        <v>139</v>
      </c>
      <c r="B18" s="34" t="s">
        <v>139</v>
      </c>
      <c r="C18" s="34" t="s">
        <v>274</v>
      </c>
      <c r="D18" s="34" t="s">
        <v>275</v>
      </c>
      <c r="E18" s="35" t="str">
        <f>HYPERLINK("http://in.ka/","IN.KA")</f>
        <v>IN.KA</v>
      </c>
      <c r="F18" s="34" t="s">
        <v>276</v>
      </c>
      <c r="G18" s="34" t="s">
        <v>277</v>
      </c>
      <c r="H18" s="34" t="s">
        <v>278</v>
      </c>
      <c r="I18" s="34" t="s">
        <v>279</v>
      </c>
      <c r="J18" s="34"/>
      <c r="K18" s="34"/>
      <c r="L18" s="34"/>
      <c r="M18" s="34"/>
      <c r="N18" s="34"/>
      <c r="O18" s="34"/>
      <c r="P18" s="34"/>
      <c r="Q18" s="19" t="s">
        <v>280</v>
      </c>
    </row>
    <row r="19" spans="1:17" ht="15.75" customHeight="1">
      <c r="A19" s="34" t="s">
        <v>281</v>
      </c>
      <c r="B19" s="34" t="s">
        <v>281</v>
      </c>
      <c r="C19" s="34" t="s">
        <v>282</v>
      </c>
      <c r="D19" s="34" t="s">
        <v>283</v>
      </c>
      <c r="E19" s="35" t="str">
        <f>HYPERLINK("http://in.kl/","IN.KL")</f>
        <v>IN.KL</v>
      </c>
      <c r="F19" s="34" t="s">
        <v>284</v>
      </c>
      <c r="G19" s="34" t="s">
        <v>285</v>
      </c>
      <c r="H19" s="34" t="s">
        <v>286</v>
      </c>
      <c r="I19" s="34" t="s">
        <v>287</v>
      </c>
      <c r="J19" s="34"/>
      <c r="K19" s="34"/>
      <c r="L19" s="34"/>
      <c r="M19" s="34"/>
      <c r="N19" s="34"/>
      <c r="O19" s="34"/>
      <c r="P19" s="34"/>
      <c r="Q19" s="19" t="s">
        <v>288</v>
      </c>
    </row>
    <row r="20" spans="1:17" ht="15.75" customHeight="1">
      <c r="A20" s="34" t="s">
        <v>289</v>
      </c>
      <c r="B20" s="34" t="s">
        <v>289</v>
      </c>
      <c r="C20" s="34" t="s">
        <v>290</v>
      </c>
      <c r="D20" s="34" t="s">
        <v>291</v>
      </c>
      <c r="E20" s="35" t="str">
        <f>HYPERLINK("http://in.ld/","IN.LD")</f>
        <v>IN.LD</v>
      </c>
      <c r="F20" s="34" t="s">
        <v>292</v>
      </c>
      <c r="G20" s="34" t="s">
        <v>293</v>
      </c>
      <c r="H20" s="34"/>
      <c r="I20" s="34"/>
      <c r="J20" s="34"/>
      <c r="K20" s="34"/>
      <c r="L20" s="34"/>
      <c r="M20" s="34"/>
      <c r="N20" s="34"/>
      <c r="O20" s="34"/>
      <c r="P20" s="34"/>
      <c r="Q20" s="19" t="s">
        <v>294</v>
      </c>
    </row>
    <row r="21" spans="1:17" ht="15.75" customHeight="1">
      <c r="A21" s="34" t="s">
        <v>295</v>
      </c>
      <c r="B21" s="34" t="s">
        <v>295</v>
      </c>
      <c r="C21" s="34" t="s">
        <v>296</v>
      </c>
      <c r="D21" s="34" t="s">
        <v>297</v>
      </c>
      <c r="E21" s="35" t="str">
        <f>HYPERLINK("http://in.mp/","IN.MP")</f>
        <v>IN.MP</v>
      </c>
      <c r="F21" s="34" t="s">
        <v>298</v>
      </c>
      <c r="G21" s="34"/>
      <c r="H21" s="34"/>
      <c r="I21" s="34"/>
      <c r="J21" s="34"/>
      <c r="K21" s="34"/>
      <c r="L21" s="34"/>
      <c r="M21" s="34"/>
      <c r="N21" s="34"/>
      <c r="O21" s="34" t="s">
        <v>299</v>
      </c>
      <c r="P21" s="34"/>
      <c r="Q21" s="19" t="s">
        <v>300</v>
      </c>
    </row>
    <row r="22" spans="1:17" ht="15.75" customHeight="1">
      <c r="A22" s="34" t="s">
        <v>301</v>
      </c>
      <c r="B22" s="34" t="s">
        <v>301</v>
      </c>
      <c r="C22" s="34" t="s">
        <v>302</v>
      </c>
      <c r="D22" s="34" t="s">
        <v>303</v>
      </c>
      <c r="E22" s="35" t="str">
        <f>HYPERLINK("http://in.mh/","IN.MH")</f>
        <v>IN.MH</v>
      </c>
      <c r="F22" s="34" t="s">
        <v>304</v>
      </c>
      <c r="G22" s="34" t="s">
        <v>305</v>
      </c>
      <c r="H22" s="34" t="s">
        <v>306</v>
      </c>
      <c r="I22" s="34" t="s">
        <v>307</v>
      </c>
      <c r="J22" s="34"/>
      <c r="K22" s="34"/>
      <c r="L22" s="34"/>
      <c r="M22" s="34"/>
      <c r="N22" s="34"/>
      <c r="O22" s="34"/>
      <c r="P22" s="34"/>
      <c r="Q22" s="19" t="s">
        <v>308</v>
      </c>
    </row>
    <row r="23" spans="1:17" ht="15.75" customHeight="1">
      <c r="A23" s="34" t="s">
        <v>309</v>
      </c>
      <c r="B23" s="34" t="s">
        <v>309</v>
      </c>
      <c r="C23" s="34" t="s">
        <v>310</v>
      </c>
      <c r="D23" s="34" t="s">
        <v>311</v>
      </c>
      <c r="E23" s="35" t="str">
        <f>HYPERLINK("http://in.mn/","IN.MN")</f>
        <v>IN.MN</v>
      </c>
      <c r="F23" s="34" t="s">
        <v>312</v>
      </c>
      <c r="G23" s="34" t="s">
        <v>313</v>
      </c>
      <c r="H23" s="34" t="s">
        <v>314</v>
      </c>
      <c r="I23" s="34" t="s">
        <v>315</v>
      </c>
      <c r="J23" s="34"/>
      <c r="K23" s="34"/>
      <c r="L23" s="34"/>
      <c r="M23" s="34"/>
      <c r="N23" s="34"/>
      <c r="O23" s="34"/>
      <c r="P23" s="34"/>
      <c r="Q23" s="19" t="s">
        <v>316</v>
      </c>
    </row>
    <row r="24" spans="1:17" ht="15.75" customHeight="1">
      <c r="A24" s="34" t="s">
        <v>317</v>
      </c>
      <c r="B24" s="34" t="s">
        <v>317</v>
      </c>
      <c r="C24" s="34" t="s">
        <v>318</v>
      </c>
      <c r="D24" s="34" t="s">
        <v>319</v>
      </c>
      <c r="E24" s="35" t="str">
        <f>HYPERLINK("http://in.ml/","IN.ML")</f>
        <v>IN.ML</v>
      </c>
      <c r="F24" s="34" t="s">
        <v>320</v>
      </c>
      <c r="G24" s="34" t="s">
        <v>321</v>
      </c>
      <c r="H24" s="34" t="s">
        <v>322</v>
      </c>
      <c r="I24" s="34" t="s">
        <v>323</v>
      </c>
      <c r="J24" s="34"/>
      <c r="K24" s="34"/>
      <c r="L24" s="34"/>
      <c r="M24" s="34"/>
      <c r="N24" s="34"/>
      <c r="O24" s="34"/>
      <c r="P24" s="34"/>
      <c r="Q24" s="19" t="s">
        <v>324</v>
      </c>
    </row>
    <row r="25" spans="1:17" ht="15.75" customHeight="1">
      <c r="A25" s="34" t="s">
        <v>325</v>
      </c>
      <c r="B25" s="34" t="s">
        <v>325</v>
      </c>
      <c r="C25" s="34" t="s">
        <v>326</v>
      </c>
      <c r="D25" s="34" t="s">
        <v>327</v>
      </c>
      <c r="E25" s="35" t="str">
        <f>HYPERLINK("http://in.mz/","IN.MZ")</f>
        <v>IN.MZ</v>
      </c>
      <c r="F25" s="34" t="s">
        <v>328</v>
      </c>
      <c r="G25" s="34" t="s">
        <v>329</v>
      </c>
      <c r="H25" s="34" t="s">
        <v>330</v>
      </c>
      <c r="I25" s="34" t="s">
        <v>331</v>
      </c>
      <c r="J25" s="34"/>
      <c r="K25" s="34"/>
      <c r="L25" s="34"/>
      <c r="M25" s="34"/>
      <c r="N25" s="34"/>
      <c r="O25" s="34"/>
      <c r="P25" s="34"/>
      <c r="Q25" s="19" t="s">
        <v>332</v>
      </c>
    </row>
    <row r="26" spans="1:17" ht="15.75" customHeight="1">
      <c r="A26" s="34" t="s">
        <v>333</v>
      </c>
      <c r="B26" s="34" t="s">
        <v>333</v>
      </c>
      <c r="C26" s="34" t="s">
        <v>334</v>
      </c>
      <c r="D26" s="34" t="s">
        <v>335</v>
      </c>
      <c r="E26" s="35" t="str">
        <f>HYPERLINK("http://in.nl/","IN.NL")</f>
        <v>IN.NL</v>
      </c>
      <c r="F26" s="34" t="s">
        <v>336</v>
      </c>
      <c r="G26" s="34" t="s">
        <v>337</v>
      </c>
      <c r="H26" s="34" t="s">
        <v>338</v>
      </c>
      <c r="I26" s="34" t="s">
        <v>339</v>
      </c>
      <c r="J26" s="34"/>
      <c r="K26" s="34"/>
      <c r="L26" s="34"/>
      <c r="M26" s="34"/>
      <c r="N26" s="34"/>
      <c r="O26" s="34"/>
      <c r="P26" s="34"/>
      <c r="Q26" s="19" t="s">
        <v>340</v>
      </c>
    </row>
    <row r="27" spans="1:17" ht="15.75" customHeight="1">
      <c r="A27" s="34" t="s">
        <v>341</v>
      </c>
      <c r="B27" s="34" t="s">
        <v>341</v>
      </c>
      <c r="C27" s="34" t="s">
        <v>342</v>
      </c>
      <c r="D27" s="34" t="s">
        <v>343</v>
      </c>
      <c r="E27" s="35" t="str">
        <f>HYPERLINK("http://in.or/","IN.OR")</f>
        <v>IN.OR</v>
      </c>
      <c r="F27" s="34" t="s">
        <v>344</v>
      </c>
      <c r="G27" s="34" t="s">
        <v>345</v>
      </c>
      <c r="H27" s="34" t="s">
        <v>346</v>
      </c>
      <c r="I27" s="35" t="str">
        <f>HYPERLINK("http://in.od/","IN.OD")</f>
        <v>IN.OD</v>
      </c>
      <c r="J27" s="34"/>
      <c r="K27" s="34"/>
      <c r="L27" s="34"/>
      <c r="M27" s="34" t="s">
        <v>347</v>
      </c>
      <c r="N27" s="34"/>
      <c r="O27" s="34"/>
      <c r="P27" s="34"/>
      <c r="Q27" s="19" t="s">
        <v>348</v>
      </c>
    </row>
    <row r="28" spans="1:17" ht="15.75" customHeight="1">
      <c r="A28" s="34" t="s">
        <v>349</v>
      </c>
      <c r="B28" s="34" t="s">
        <v>349</v>
      </c>
      <c r="C28" s="34" t="s">
        <v>350</v>
      </c>
      <c r="D28" s="34" t="s">
        <v>351</v>
      </c>
      <c r="E28" s="35" t="str">
        <f>HYPERLINK("http://in.py/","IN.PY")</f>
        <v>IN.PY</v>
      </c>
      <c r="F28" s="34" t="s">
        <v>352</v>
      </c>
      <c r="G28" s="34" t="s">
        <v>353</v>
      </c>
      <c r="H28" s="34" t="s">
        <v>354</v>
      </c>
      <c r="I28" s="34" t="s">
        <v>355</v>
      </c>
      <c r="J28" s="34"/>
      <c r="K28" s="34"/>
      <c r="L28" s="34"/>
      <c r="M28" s="34"/>
      <c r="N28" s="34"/>
      <c r="O28" s="34"/>
      <c r="P28" s="34"/>
      <c r="Q28" s="19" t="s">
        <v>356</v>
      </c>
    </row>
    <row r="29" spans="1:17" ht="15.75" customHeight="1">
      <c r="A29" s="34" t="s">
        <v>357</v>
      </c>
      <c r="B29" s="34" t="s">
        <v>357</v>
      </c>
      <c r="C29" s="34" t="s">
        <v>358</v>
      </c>
      <c r="D29" s="34" t="s">
        <v>359</v>
      </c>
      <c r="E29" s="35" t="str">
        <f>HYPERLINK("http://in.pb/","IN.PB")</f>
        <v>IN.PB</v>
      </c>
      <c r="F29" s="34" t="s">
        <v>360</v>
      </c>
      <c r="G29" s="34"/>
      <c r="H29" s="34"/>
      <c r="I29" s="34"/>
      <c r="J29" s="34"/>
      <c r="K29" s="34"/>
      <c r="L29" s="34"/>
      <c r="M29" s="34"/>
      <c r="N29" s="34"/>
      <c r="O29" s="34"/>
      <c r="P29" s="34"/>
      <c r="Q29" s="19" t="s">
        <v>361</v>
      </c>
    </row>
    <row r="30" spans="1:17" ht="15.75" customHeight="1">
      <c r="A30" s="34" t="s">
        <v>362</v>
      </c>
      <c r="B30" s="34" t="s">
        <v>362</v>
      </c>
      <c r="C30" s="34" t="s">
        <v>363</v>
      </c>
      <c r="D30" s="34" t="s">
        <v>364</v>
      </c>
      <c r="E30" s="35" t="str">
        <f>HYPERLINK("http://in.rj/","IN.RJ")</f>
        <v>IN.RJ</v>
      </c>
      <c r="F30" s="34" t="s">
        <v>365</v>
      </c>
      <c r="G30" s="34" t="s">
        <v>366</v>
      </c>
      <c r="H30" s="34" t="s">
        <v>367</v>
      </c>
      <c r="I30" s="34" t="s">
        <v>368</v>
      </c>
      <c r="J30" s="34"/>
      <c r="K30" s="34"/>
      <c r="L30" s="34"/>
      <c r="M30" s="34"/>
      <c r="N30" s="34"/>
      <c r="O30" s="34"/>
      <c r="P30" s="34"/>
      <c r="Q30" s="19" t="s">
        <v>369</v>
      </c>
    </row>
    <row r="31" spans="1:17" ht="15.75" customHeight="1">
      <c r="A31" s="34" t="s">
        <v>370</v>
      </c>
      <c r="B31" s="34" t="s">
        <v>370</v>
      </c>
      <c r="C31" s="34" t="s">
        <v>371</v>
      </c>
      <c r="D31" s="34" t="s">
        <v>372</v>
      </c>
      <c r="E31" s="35" t="str">
        <f>HYPERLINK("http://in.sk/","IN.SK")</f>
        <v>IN.SK</v>
      </c>
      <c r="F31" s="34" t="s">
        <v>373</v>
      </c>
      <c r="G31" s="34" t="s">
        <v>374</v>
      </c>
      <c r="H31" s="34" t="s">
        <v>375</v>
      </c>
      <c r="I31" s="34" t="s">
        <v>376</v>
      </c>
      <c r="J31" s="34"/>
      <c r="K31" s="34"/>
      <c r="L31" s="34"/>
      <c r="M31" s="34"/>
      <c r="N31" s="34"/>
      <c r="O31" s="34"/>
      <c r="P31" s="34"/>
      <c r="Q31" s="19" t="s">
        <v>377</v>
      </c>
    </row>
    <row r="32" spans="1:17" ht="15.75" customHeight="1">
      <c r="A32" s="34" t="s">
        <v>55</v>
      </c>
      <c r="B32" s="34" t="s">
        <v>55</v>
      </c>
      <c r="C32" s="34" t="s">
        <v>378</v>
      </c>
      <c r="D32" s="34" t="s">
        <v>379</v>
      </c>
      <c r="E32" s="35" t="str">
        <f>HYPERLINK("http://in.tn/","IN.TN")</f>
        <v>IN.TN</v>
      </c>
      <c r="F32" s="34" t="s">
        <v>380</v>
      </c>
      <c r="G32" s="34"/>
      <c r="H32" s="34"/>
      <c r="I32" s="34"/>
      <c r="J32" s="34"/>
      <c r="K32" s="34"/>
      <c r="L32" s="34"/>
      <c r="M32" s="34"/>
      <c r="N32" s="34"/>
      <c r="O32" s="34" t="s">
        <v>381</v>
      </c>
      <c r="P32" s="34"/>
      <c r="Q32" s="19" t="s">
        <v>382</v>
      </c>
    </row>
    <row r="33" spans="1:17" ht="15.75" customHeight="1">
      <c r="A33" s="34" t="s">
        <v>383</v>
      </c>
      <c r="B33" s="34" t="s">
        <v>383</v>
      </c>
      <c r="C33" s="34" t="s">
        <v>384</v>
      </c>
      <c r="D33" s="34" t="s">
        <v>385</v>
      </c>
      <c r="E33" s="35" t="str">
        <f>HYPERLINK("http://in.tg/","IN.TG")</f>
        <v>IN.TG</v>
      </c>
      <c r="F33" s="34" t="s">
        <v>386</v>
      </c>
      <c r="G33" s="34" t="s">
        <v>387</v>
      </c>
      <c r="H33" s="34" t="s">
        <v>388</v>
      </c>
      <c r="I33" s="35" t="str">
        <f>HYPERLINK("http://in.ts/","IN.TS")</f>
        <v>IN.TS</v>
      </c>
      <c r="J33" s="34"/>
      <c r="K33" s="34"/>
      <c r="L33" s="34"/>
      <c r="M33" s="34"/>
      <c r="N33" s="34"/>
      <c r="O33" s="34"/>
      <c r="P33" s="34"/>
      <c r="Q33" s="19" t="s">
        <v>389</v>
      </c>
    </row>
    <row r="34" spans="1:17" ht="15.75" customHeight="1">
      <c r="A34" s="34" t="s">
        <v>390</v>
      </c>
      <c r="B34" s="34" t="s">
        <v>390</v>
      </c>
      <c r="C34" s="34" t="s">
        <v>391</v>
      </c>
      <c r="D34" s="34" t="s">
        <v>392</v>
      </c>
      <c r="E34" s="35" t="str">
        <f>HYPERLINK("http://in.tr/","IN.TR")</f>
        <v>IN.TR</v>
      </c>
      <c r="F34" s="34" t="s">
        <v>393</v>
      </c>
      <c r="G34" s="34" t="s">
        <v>394</v>
      </c>
      <c r="H34" s="34" t="s">
        <v>395</v>
      </c>
      <c r="I34" s="34" t="s">
        <v>396</v>
      </c>
      <c r="J34" s="34"/>
      <c r="K34" s="34"/>
      <c r="L34" s="34"/>
      <c r="M34" s="34"/>
      <c r="N34" s="34"/>
      <c r="O34" s="34"/>
      <c r="P34" s="34"/>
      <c r="Q34" s="19" t="s">
        <v>397</v>
      </c>
    </row>
    <row r="35" spans="1:17" ht="15.75" customHeight="1">
      <c r="A35" s="34" t="s">
        <v>398</v>
      </c>
      <c r="B35" s="34" t="s">
        <v>398</v>
      </c>
      <c r="C35" s="34" t="s">
        <v>399</v>
      </c>
      <c r="D35" s="34" t="s">
        <v>400</v>
      </c>
      <c r="E35" s="35" t="str">
        <f>HYPERLINK("http://in.up/","IN.UP")</f>
        <v>IN.UP</v>
      </c>
      <c r="F35" s="34" t="s">
        <v>401</v>
      </c>
      <c r="G35" s="34"/>
      <c r="H35" s="34"/>
      <c r="I35" s="34"/>
      <c r="J35" s="34"/>
      <c r="K35" s="34"/>
      <c r="L35" s="34"/>
      <c r="M35" s="34"/>
      <c r="N35" s="34"/>
      <c r="O35" s="34" t="s">
        <v>402</v>
      </c>
      <c r="P35" s="34"/>
      <c r="Q35" s="19" t="s">
        <v>403</v>
      </c>
    </row>
    <row r="36" spans="1:17" ht="15.75" customHeight="1">
      <c r="A36" s="34" t="s">
        <v>404</v>
      </c>
      <c r="B36" s="34" t="s">
        <v>404</v>
      </c>
      <c r="C36" s="34" t="s">
        <v>405</v>
      </c>
      <c r="D36" s="34" t="s">
        <v>406</v>
      </c>
      <c r="E36" s="35" t="str">
        <f>HYPERLINK("http://in.ut/","IN.UT")</f>
        <v>IN.UT</v>
      </c>
      <c r="F36" s="34" t="s">
        <v>407</v>
      </c>
      <c r="G36" s="34" t="s">
        <v>408</v>
      </c>
      <c r="H36" s="34" t="s">
        <v>409</v>
      </c>
      <c r="I36" s="35" t="str">
        <f>HYPERLINK("http://in.uk/","IN.UK")</f>
        <v>IN.UK</v>
      </c>
      <c r="J36" s="34" t="s">
        <v>410</v>
      </c>
      <c r="K36" s="34" t="s">
        <v>411</v>
      </c>
      <c r="L36" s="34" t="s">
        <v>411</v>
      </c>
      <c r="M36" s="34"/>
      <c r="N36" s="34"/>
      <c r="O36" s="34"/>
      <c r="P36" s="34"/>
      <c r="Q36" s="19" t="s">
        <v>412</v>
      </c>
    </row>
    <row r="37" spans="1:17" ht="15.75" customHeight="1">
      <c r="A37" s="34" t="s">
        <v>413</v>
      </c>
      <c r="B37" s="34" t="s">
        <v>413</v>
      </c>
      <c r="C37" s="34" t="s">
        <v>414</v>
      </c>
      <c r="D37" s="34" t="s">
        <v>415</v>
      </c>
      <c r="E37" s="35" t="str">
        <f>HYPERLINK("http://in.wb/","IN.WB")</f>
        <v>IN.WB</v>
      </c>
      <c r="F37" s="34" t="s">
        <v>416</v>
      </c>
      <c r="G37" s="34"/>
      <c r="H37" s="34"/>
      <c r="I37" s="34"/>
      <c r="J37" s="34"/>
      <c r="K37" s="34"/>
      <c r="L37" s="34"/>
      <c r="M37" s="34"/>
      <c r="N37" s="34"/>
      <c r="O37" s="34"/>
      <c r="P37" s="34"/>
      <c r="Q37" s="19" t="s">
        <v>417</v>
      </c>
    </row>
    <row r="38" spans="1:17" ht="15.75" customHeight="1">
      <c r="A38" s="34" t="s">
        <v>418</v>
      </c>
      <c r="B38" s="34" t="s">
        <v>418</v>
      </c>
      <c r="C38" s="36">
        <v>98</v>
      </c>
      <c r="D38" s="34" t="s">
        <v>419</v>
      </c>
      <c r="E38" s="35" t="str">
        <f>HYPERLINK("http://in.ot/","IN.OT")</f>
        <v>IN.OT</v>
      </c>
      <c r="F38" s="34" t="s">
        <v>420</v>
      </c>
      <c r="G38" s="34"/>
      <c r="H38" s="34"/>
      <c r="I38" s="34"/>
      <c r="J38" s="34"/>
      <c r="K38" s="34"/>
      <c r="L38" s="34"/>
      <c r="M38" s="34"/>
      <c r="N38" s="34"/>
      <c r="O38" s="34" t="s">
        <v>421</v>
      </c>
      <c r="P38" s="34" t="s">
        <v>422</v>
      </c>
      <c r="Q38" s="19" t="s">
        <v>423</v>
      </c>
    </row>
    <row r="39" spans="1:17" ht="15.75" customHeight="1">
      <c r="A39" s="25"/>
      <c r="B39" s="25"/>
      <c r="C39" s="25"/>
    </row>
    <row r="40" spans="1:17" ht="15.75" customHeight="1">
      <c r="A40" s="25"/>
      <c r="B40" s="25"/>
      <c r="C40" s="25"/>
    </row>
    <row r="41" spans="1:17" ht="15.75" customHeight="1">
      <c r="A41" s="25"/>
      <c r="B41" s="25"/>
      <c r="C41" s="25"/>
    </row>
    <row r="42" spans="1:17" ht="15.75" customHeight="1">
      <c r="A42" s="25"/>
      <c r="B42" s="25"/>
      <c r="C42" s="25"/>
    </row>
    <row r="43" spans="1:17" ht="15.75" customHeight="1">
      <c r="A43" s="25"/>
      <c r="B43" s="25"/>
      <c r="C43" s="25"/>
    </row>
    <row r="44" spans="1:17" ht="15.75" customHeight="1">
      <c r="A44" s="25"/>
      <c r="B44" s="25"/>
      <c r="C44" s="25"/>
    </row>
    <row r="45" spans="1:17" ht="15.75" customHeight="1">
      <c r="A45" s="25"/>
      <c r="B45" s="25"/>
      <c r="C45" s="25"/>
    </row>
    <row r="46" spans="1:17" ht="15.75" customHeight="1">
      <c r="A46" s="25"/>
      <c r="B46" s="25"/>
      <c r="C46" s="25"/>
    </row>
    <row r="47" spans="1:17" ht="15.75" customHeight="1">
      <c r="A47" s="25"/>
      <c r="B47" s="25"/>
      <c r="C47" s="25"/>
    </row>
    <row r="48" spans="1:17" ht="15.75" customHeight="1">
      <c r="A48" s="25"/>
      <c r="B48" s="25"/>
      <c r="C48" s="25"/>
    </row>
    <row r="49" spans="1:3" ht="15.75" customHeight="1">
      <c r="A49" s="25"/>
      <c r="B49" s="25"/>
      <c r="C49" s="25"/>
    </row>
    <row r="50" spans="1:3" ht="15.75" customHeight="1">
      <c r="A50" s="25"/>
      <c r="B50" s="25"/>
      <c r="C50" s="25"/>
    </row>
    <row r="51" spans="1:3" ht="15.75" customHeight="1">
      <c r="A51" s="25"/>
      <c r="B51" s="25"/>
      <c r="C51" s="25"/>
    </row>
    <row r="52" spans="1:3" ht="15.75" customHeight="1">
      <c r="A52" s="25"/>
      <c r="B52" s="25"/>
      <c r="C52" s="25"/>
    </row>
    <row r="53" spans="1:3" ht="15.75" customHeight="1">
      <c r="A53" s="25"/>
      <c r="B53" s="25"/>
      <c r="C53" s="25"/>
    </row>
    <row r="54" spans="1:3" ht="15.75" customHeight="1">
      <c r="A54" s="25"/>
      <c r="B54" s="25"/>
      <c r="C54" s="25"/>
    </row>
    <row r="55" spans="1:3" ht="15.75" customHeight="1">
      <c r="A55" s="25"/>
      <c r="B55" s="25"/>
      <c r="C55" s="25"/>
    </row>
    <row r="56" spans="1:3" ht="15.75" customHeight="1">
      <c r="A56" s="25"/>
      <c r="B56" s="25"/>
      <c r="C56" s="25"/>
    </row>
    <row r="57" spans="1:3" ht="15.75" customHeight="1">
      <c r="A57" s="25"/>
      <c r="B57" s="25"/>
      <c r="C57" s="25"/>
    </row>
    <row r="58" spans="1:3" ht="15.75" customHeight="1">
      <c r="A58" s="25"/>
      <c r="B58" s="25"/>
      <c r="C58" s="25"/>
    </row>
    <row r="59" spans="1:3" ht="15.75" customHeight="1">
      <c r="A59" s="25"/>
      <c r="B59" s="25"/>
      <c r="C59" s="25"/>
    </row>
    <row r="60" spans="1:3" ht="15.75" customHeight="1">
      <c r="A60" s="25"/>
      <c r="B60" s="25"/>
      <c r="C60" s="25"/>
    </row>
    <row r="61" spans="1:3" ht="15.75" customHeight="1">
      <c r="A61" s="25"/>
      <c r="B61" s="25"/>
      <c r="C61" s="25"/>
    </row>
    <row r="62" spans="1:3" ht="15.75" customHeight="1">
      <c r="A62" s="25"/>
      <c r="B62" s="25"/>
      <c r="C62" s="25"/>
    </row>
    <row r="63" spans="1:3" ht="15.75" customHeight="1">
      <c r="A63" s="25"/>
      <c r="B63" s="25"/>
      <c r="C63" s="25"/>
    </row>
    <row r="64" spans="1:3" ht="15.75" customHeight="1">
      <c r="A64" s="25"/>
      <c r="B64" s="25"/>
      <c r="C64" s="25"/>
    </row>
    <row r="65" spans="1:3" ht="15.75" customHeight="1">
      <c r="A65" s="25"/>
      <c r="B65" s="25"/>
      <c r="C65" s="25"/>
    </row>
    <row r="66" spans="1:3" ht="15.75" customHeight="1">
      <c r="A66" s="25"/>
      <c r="B66" s="25"/>
      <c r="C66" s="25"/>
    </row>
    <row r="67" spans="1:3" ht="15.75" customHeight="1">
      <c r="A67" s="25"/>
      <c r="B67" s="25"/>
      <c r="C67" s="25"/>
    </row>
    <row r="68" spans="1:3" ht="15.75" customHeight="1">
      <c r="A68" s="25"/>
      <c r="B68" s="25"/>
      <c r="C68" s="25"/>
    </row>
    <row r="69" spans="1:3" ht="15.75" customHeight="1">
      <c r="A69" s="25"/>
      <c r="B69" s="25"/>
      <c r="C69" s="25"/>
    </row>
    <row r="70" spans="1:3" ht="15.75" customHeight="1">
      <c r="A70" s="25"/>
      <c r="B70" s="25"/>
      <c r="C70" s="25"/>
    </row>
    <row r="71" spans="1:3" ht="15.75" customHeight="1">
      <c r="A71" s="25"/>
      <c r="B71" s="25"/>
      <c r="C71" s="25"/>
    </row>
    <row r="72" spans="1:3" ht="15.75" customHeight="1">
      <c r="A72" s="25"/>
      <c r="B72" s="25"/>
      <c r="C72" s="25"/>
    </row>
    <row r="73" spans="1:3" ht="15.75" customHeight="1">
      <c r="A73" s="25"/>
      <c r="B73" s="25"/>
      <c r="C73" s="25"/>
    </row>
    <row r="74" spans="1:3" ht="15.75" customHeight="1">
      <c r="A74" s="25"/>
      <c r="B74" s="25"/>
      <c r="C74" s="25"/>
    </row>
    <row r="75" spans="1:3" ht="15.75" customHeight="1">
      <c r="A75" s="25"/>
      <c r="B75" s="25"/>
      <c r="C75" s="25"/>
    </row>
    <row r="76" spans="1:3" ht="15.75" customHeight="1">
      <c r="A76" s="25"/>
      <c r="B76" s="25"/>
      <c r="C76" s="25"/>
    </row>
    <row r="77" spans="1:3" ht="15.75" customHeight="1">
      <c r="A77" s="25"/>
      <c r="B77" s="25"/>
      <c r="C77" s="25"/>
    </row>
    <row r="78" spans="1:3" ht="15.75" customHeight="1">
      <c r="A78" s="25"/>
      <c r="B78" s="25"/>
      <c r="C78" s="25"/>
    </row>
    <row r="79" spans="1:3" ht="15.75" customHeight="1">
      <c r="A79" s="25"/>
      <c r="B79" s="25"/>
      <c r="C79" s="25"/>
    </row>
    <row r="80" spans="1:3" ht="15.75" customHeight="1">
      <c r="A80" s="25"/>
      <c r="B80" s="25"/>
      <c r="C80" s="25"/>
    </row>
    <row r="81" spans="1:3" ht="15.75" customHeight="1">
      <c r="A81" s="25"/>
      <c r="B81" s="25"/>
      <c r="C81" s="25"/>
    </row>
    <row r="82" spans="1:3" ht="15.75" customHeight="1">
      <c r="A82" s="25"/>
      <c r="B82" s="25"/>
      <c r="C82" s="25"/>
    </row>
    <row r="83" spans="1:3" ht="15.75" customHeight="1">
      <c r="A83" s="25"/>
      <c r="B83" s="25"/>
      <c r="C83" s="25"/>
    </row>
    <row r="84" spans="1:3" ht="15.75" customHeight="1">
      <c r="A84" s="25"/>
      <c r="B84" s="25"/>
      <c r="C84" s="25"/>
    </row>
    <row r="85" spans="1:3" ht="15.75" customHeight="1">
      <c r="A85" s="25"/>
      <c r="B85" s="25"/>
      <c r="C85" s="25"/>
    </row>
    <row r="86" spans="1:3" ht="15.75" customHeight="1">
      <c r="A86" s="25"/>
      <c r="B86" s="25"/>
      <c r="C86" s="25"/>
    </row>
    <row r="87" spans="1:3" ht="15.75" customHeight="1">
      <c r="A87" s="25"/>
      <c r="B87" s="25"/>
      <c r="C87" s="25"/>
    </row>
    <row r="88" spans="1:3" ht="15.75" customHeight="1">
      <c r="A88" s="25"/>
      <c r="B88" s="25"/>
      <c r="C88" s="25"/>
    </row>
    <row r="89" spans="1:3" ht="15.75" customHeight="1">
      <c r="A89" s="25"/>
      <c r="B89" s="25"/>
      <c r="C89" s="25"/>
    </row>
    <row r="90" spans="1:3" ht="15.75" customHeight="1">
      <c r="A90" s="25"/>
      <c r="B90" s="25"/>
      <c r="C90" s="25"/>
    </row>
    <row r="91" spans="1:3" ht="15.75" customHeight="1">
      <c r="A91" s="25"/>
      <c r="B91" s="25"/>
      <c r="C91" s="25"/>
    </row>
    <row r="92" spans="1:3" ht="15.75" customHeight="1">
      <c r="A92" s="25"/>
      <c r="B92" s="25"/>
      <c r="C92" s="25"/>
    </row>
    <row r="93" spans="1:3" ht="15.75" customHeight="1">
      <c r="A93" s="25"/>
      <c r="B93" s="25"/>
      <c r="C93" s="25"/>
    </row>
    <row r="94" spans="1:3" ht="15.75" customHeight="1">
      <c r="A94" s="25"/>
      <c r="B94" s="25"/>
      <c r="C94" s="25"/>
    </row>
    <row r="95" spans="1:3" ht="15.75" customHeight="1">
      <c r="A95" s="25"/>
      <c r="B95" s="25"/>
      <c r="C95" s="25"/>
    </row>
    <row r="96" spans="1:3" ht="15.75" customHeight="1">
      <c r="A96" s="25"/>
      <c r="B96" s="25"/>
      <c r="C96" s="25"/>
    </row>
    <row r="97" spans="1:3" ht="15.75" customHeight="1">
      <c r="A97" s="25"/>
      <c r="B97" s="25"/>
      <c r="C97" s="25"/>
    </row>
    <row r="98" spans="1:3" ht="15.75" customHeight="1">
      <c r="A98" s="25"/>
      <c r="B98" s="25"/>
      <c r="C98" s="25"/>
    </row>
    <row r="99" spans="1:3" ht="15.75" customHeight="1">
      <c r="A99" s="25"/>
      <c r="B99" s="25"/>
      <c r="C99" s="25"/>
    </row>
    <row r="100" spans="1:3" ht="15.75" customHeight="1">
      <c r="A100" s="25"/>
      <c r="B100" s="25"/>
      <c r="C100" s="25"/>
    </row>
    <row r="101" spans="1:3" ht="15.75" customHeight="1">
      <c r="A101" s="25"/>
      <c r="B101" s="25"/>
      <c r="C101" s="25"/>
    </row>
    <row r="102" spans="1:3" ht="15.75" customHeight="1">
      <c r="A102" s="25"/>
      <c r="B102" s="25"/>
      <c r="C102" s="25"/>
    </row>
    <row r="103" spans="1:3" ht="15.75" customHeight="1">
      <c r="A103" s="25"/>
      <c r="B103" s="25"/>
      <c r="C103" s="25"/>
    </row>
    <row r="104" spans="1:3" ht="15.75" customHeight="1">
      <c r="A104" s="25"/>
      <c r="B104" s="25"/>
      <c r="C104" s="25"/>
    </row>
    <row r="105" spans="1:3" ht="15.75" customHeight="1">
      <c r="A105" s="25"/>
      <c r="B105" s="25"/>
      <c r="C105" s="25"/>
    </row>
    <row r="106" spans="1:3" ht="15.75" customHeight="1">
      <c r="A106" s="25"/>
      <c r="B106" s="25"/>
      <c r="C106" s="25"/>
    </row>
    <row r="107" spans="1:3" ht="15.75" customHeight="1">
      <c r="A107" s="25"/>
      <c r="B107" s="25"/>
      <c r="C107" s="25"/>
    </row>
    <row r="108" spans="1:3" ht="15.75" customHeight="1">
      <c r="A108" s="25"/>
      <c r="B108" s="25"/>
      <c r="C108" s="25"/>
    </row>
    <row r="109" spans="1:3" ht="15.75" customHeight="1">
      <c r="A109" s="25"/>
      <c r="B109" s="25"/>
      <c r="C109" s="25"/>
    </row>
    <row r="110" spans="1:3" ht="15.75" customHeight="1">
      <c r="A110" s="25"/>
      <c r="B110" s="25"/>
      <c r="C110" s="25"/>
    </row>
    <row r="111" spans="1:3" ht="15.75" customHeight="1">
      <c r="A111" s="25"/>
      <c r="B111" s="25"/>
      <c r="C111" s="25"/>
    </row>
    <row r="112" spans="1:3" ht="15.75" customHeight="1">
      <c r="A112" s="25"/>
      <c r="B112" s="25"/>
      <c r="C112" s="25"/>
    </row>
    <row r="113" spans="1:3" ht="15.75" customHeight="1">
      <c r="A113" s="25"/>
      <c r="B113" s="25"/>
      <c r="C113" s="25"/>
    </row>
    <row r="114" spans="1:3" ht="15.75" customHeight="1">
      <c r="A114" s="25"/>
      <c r="B114" s="25"/>
      <c r="C114" s="25"/>
    </row>
    <row r="115" spans="1:3" ht="15.75" customHeight="1">
      <c r="A115" s="25"/>
      <c r="B115" s="25"/>
      <c r="C115" s="25"/>
    </row>
    <row r="116" spans="1:3" ht="15.75" customHeight="1">
      <c r="A116" s="25"/>
      <c r="B116" s="25"/>
      <c r="C116" s="25"/>
    </row>
    <row r="117" spans="1:3" ht="15.75" customHeight="1">
      <c r="A117" s="25"/>
      <c r="B117" s="25"/>
      <c r="C117" s="25"/>
    </row>
    <row r="118" spans="1:3" ht="15.75" customHeight="1">
      <c r="A118" s="25"/>
      <c r="B118" s="25"/>
      <c r="C118" s="25"/>
    </row>
    <row r="119" spans="1:3" ht="15.75" customHeight="1">
      <c r="A119" s="25"/>
      <c r="B119" s="25"/>
      <c r="C119" s="25"/>
    </row>
    <row r="120" spans="1:3" ht="15.75" customHeight="1">
      <c r="A120" s="25"/>
      <c r="B120" s="25"/>
      <c r="C120" s="25"/>
    </row>
    <row r="121" spans="1:3" ht="15.75" customHeight="1">
      <c r="A121" s="25"/>
      <c r="B121" s="25"/>
      <c r="C121" s="25"/>
    </row>
    <row r="122" spans="1:3" ht="15.75" customHeight="1">
      <c r="A122" s="25"/>
      <c r="B122" s="25"/>
      <c r="C122" s="25"/>
    </row>
    <row r="123" spans="1:3" ht="15.75" customHeight="1">
      <c r="A123" s="25"/>
      <c r="B123" s="25"/>
      <c r="C123" s="25"/>
    </row>
    <row r="124" spans="1:3" ht="15.75" customHeight="1">
      <c r="A124" s="25"/>
      <c r="B124" s="25"/>
      <c r="C124" s="25"/>
    </row>
    <row r="125" spans="1:3" ht="15.75" customHeight="1">
      <c r="A125" s="25"/>
      <c r="B125" s="25"/>
      <c r="C125" s="25"/>
    </row>
    <row r="126" spans="1:3" ht="15.75" customHeight="1">
      <c r="A126" s="25"/>
      <c r="B126" s="25"/>
      <c r="C126" s="25"/>
    </row>
    <row r="127" spans="1:3" ht="15.75" customHeight="1">
      <c r="A127" s="25"/>
      <c r="B127" s="25"/>
      <c r="C127" s="25"/>
    </row>
    <row r="128" spans="1:3" ht="15.75" customHeight="1">
      <c r="A128" s="25"/>
      <c r="B128" s="25"/>
      <c r="C128" s="25"/>
    </row>
    <row r="129" spans="1:3" ht="15.75" customHeight="1">
      <c r="A129" s="25"/>
      <c r="B129" s="25"/>
      <c r="C129" s="25"/>
    </row>
    <row r="130" spans="1:3" ht="15.75" customHeight="1">
      <c r="A130" s="25"/>
      <c r="B130" s="25"/>
      <c r="C130" s="25"/>
    </row>
    <row r="131" spans="1:3" ht="15.75" customHeight="1">
      <c r="A131" s="25"/>
      <c r="B131" s="25"/>
      <c r="C131" s="25"/>
    </row>
    <row r="132" spans="1:3" ht="15.75" customHeight="1">
      <c r="A132" s="25"/>
      <c r="B132" s="25"/>
      <c r="C132" s="25"/>
    </row>
    <row r="133" spans="1:3" ht="15.75" customHeight="1">
      <c r="A133" s="25"/>
      <c r="B133" s="25"/>
      <c r="C133" s="25"/>
    </row>
    <row r="134" spans="1:3" ht="15.75" customHeight="1">
      <c r="A134" s="25"/>
      <c r="B134" s="25"/>
      <c r="C134" s="25"/>
    </row>
    <row r="135" spans="1:3" ht="15.75" customHeight="1">
      <c r="A135" s="25"/>
      <c r="B135" s="25"/>
      <c r="C135" s="25"/>
    </row>
    <row r="136" spans="1:3" ht="15.75" customHeight="1">
      <c r="A136" s="25"/>
      <c r="B136" s="25"/>
      <c r="C136" s="25"/>
    </row>
    <row r="137" spans="1:3" ht="15.75" customHeight="1">
      <c r="A137" s="25"/>
      <c r="B137" s="25"/>
      <c r="C137" s="25"/>
    </row>
    <row r="138" spans="1:3" ht="15.75" customHeight="1">
      <c r="A138" s="25"/>
      <c r="B138" s="25"/>
      <c r="C138" s="25"/>
    </row>
    <row r="139" spans="1:3" ht="15.75" customHeight="1">
      <c r="A139" s="25"/>
      <c r="B139" s="25"/>
      <c r="C139" s="25"/>
    </row>
    <row r="140" spans="1:3" ht="15.75" customHeight="1">
      <c r="A140" s="25"/>
      <c r="B140" s="25"/>
      <c r="C140" s="25"/>
    </row>
    <row r="141" spans="1:3" ht="15.75" customHeight="1">
      <c r="A141" s="25"/>
      <c r="B141" s="25"/>
      <c r="C141" s="25"/>
    </row>
    <row r="142" spans="1:3" ht="15.75" customHeight="1">
      <c r="A142" s="25"/>
      <c r="B142" s="25"/>
      <c r="C142" s="25"/>
    </row>
    <row r="143" spans="1:3" ht="15.75" customHeight="1">
      <c r="A143" s="25"/>
      <c r="B143" s="25"/>
      <c r="C143" s="25"/>
    </row>
    <row r="144" spans="1:3" ht="15.75" customHeight="1">
      <c r="A144" s="25"/>
      <c r="B144" s="25"/>
      <c r="C144" s="25"/>
    </row>
    <row r="145" spans="1:3" ht="15.75" customHeight="1">
      <c r="A145" s="25"/>
      <c r="B145" s="25"/>
      <c r="C145" s="25"/>
    </row>
    <row r="146" spans="1:3" ht="15.75" customHeight="1">
      <c r="A146" s="25"/>
      <c r="B146" s="25"/>
      <c r="C146" s="25"/>
    </row>
    <row r="147" spans="1:3" ht="15.75" customHeight="1">
      <c r="A147" s="25"/>
      <c r="B147" s="25"/>
      <c r="C147" s="25"/>
    </row>
    <row r="148" spans="1:3" ht="15.75" customHeight="1">
      <c r="A148" s="25"/>
      <c r="B148" s="25"/>
      <c r="C148" s="25"/>
    </row>
    <row r="149" spans="1:3" ht="15.75" customHeight="1">
      <c r="A149" s="25"/>
      <c r="B149" s="25"/>
      <c r="C149" s="25"/>
    </row>
    <row r="150" spans="1:3" ht="15.75" customHeight="1">
      <c r="A150" s="25"/>
      <c r="B150" s="25"/>
      <c r="C150" s="25"/>
    </row>
    <row r="151" spans="1:3" ht="15.75" customHeight="1">
      <c r="A151" s="25"/>
      <c r="B151" s="25"/>
      <c r="C151" s="25"/>
    </row>
    <row r="152" spans="1:3" ht="15.75" customHeight="1">
      <c r="A152" s="25"/>
      <c r="B152" s="25"/>
      <c r="C152" s="25"/>
    </row>
    <row r="153" spans="1:3" ht="15.75" customHeight="1">
      <c r="A153" s="25"/>
      <c r="B153" s="25"/>
      <c r="C153" s="25"/>
    </row>
    <row r="154" spans="1:3" ht="15.75" customHeight="1">
      <c r="A154" s="25"/>
      <c r="B154" s="25"/>
      <c r="C154" s="25"/>
    </row>
    <row r="155" spans="1:3" ht="15.75" customHeight="1">
      <c r="A155" s="25"/>
      <c r="B155" s="25"/>
      <c r="C155" s="25"/>
    </row>
    <row r="156" spans="1:3" ht="15.75" customHeight="1">
      <c r="A156" s="25"/>
      <c r="B156" s="25"/>
      <c r="C156" s="25"/>
    </row>
    <row r="157" spans="1:3" ht="15.75" customHeight="1">
      <c r="A157" s="25"/>
      <c r="B157" s="25"/>
      <c r="C157" s="25"/>
    </row>
    <row r="158" spans="1:3" ht="15.75" customHeight="1">
      <c r="A158" s="25"/>
      <c r="B158" s="25"/>
      <c r="C158" s="25"/>
    </row>
    <row r="159" spans="1:3" ht="15.75" customHeight="1">
      <c r="A159" s="25"/>
      <c r="B159" s="25"/>
      <c r="C159" s="25"/>
    </row>
    <row r="160" spans="1:3" ht="15.75" customHeight="1">
      <c r="A160" s="25"/>
      <c r="B160" s="25"/>
      <c r="C160" s="25"/>
    </row>
    <row r="161" spans="1:3" ht="15.75" customHeight="1">
      <c r="A161" s="25"/>
      <c r="B161" s="25"/>
      <c r="C161" s="25"/>
    </row>
    <row r="162" spans="1:3" ht="15.75" customHeight="1">
      <c r="A162" s="25"/>
      <c r="B162" s="25"/>
      <c r="C162" s="25"/>
    </row>
    <row r="163" spans="1:3" ht="15.75" customHeight="1">
      <c r="A163" s="25"/>
      <c r="B163" s="25"/>
      <c r="C163" s="25"/>
    </row>
    <row r="164" spans="1:3" ht="15.75" customHeight="1">
      <c r="A164" s="25"/>
      <c r="B164" s="25"/>
      <c r="C164" s="25"/>
    </row>
    <row r="165" spans="1:3" ht="15.75" customHeight="1">
      <c r="A165" s="25"/>
      <c r="B165" s="25"/>
      <c r="C165" s="25"/>
    </row>
    <row r="166" spans="1:3" ht="15.75" customHeight="1">
      <c r="A166" s="25"/>
      <c r="B166" s="25"/>
      <c r="C166" s="25"/>
    </row>
    <row r="167" spans="1:3" ht="15.75" customHeight="1">
      <c r="A167" s="25"/>
      <c r="B167" s="25"/>
      <c r="C167" s="25"/>
    </row>
    <row r="168" spans="1:3" ht="15.75" customHeight="1">
      <c r="A168" s="25"/>
      <c r="B168" s="25"/>
      <c r="C168" s="25"/>
    </row>
    <row r="169" spans="1:3" ht="15.75" customHeight="1">
      <c r="A169" s="25"/>
      <c r="B169" s="25"/>
      <c r="C169" s="25"/>
    </row>
    <row r="170" spans="1:3" ht="15.75" customHeight="1">
      <c r="A170" s="25"/>
      <c r="B170" s="25"/>
      <c r="C170" s="25"/>
    </row>
    <row r="171" spans="1:3" ht="15.75" customHeight="1">
      <c r="A171" s="25"/>
      <c r="B171" s="25"/>
      <c r="C171" s="25"/>
    </row>
    <row r="172" spans="1:3" ht="15.75" customHeight="1">
      <c r="A172" s="25"/>
      <c r="B172" s="25"/>
      <c r="C172" s="25"/>
    </row>
    <row r="173" spans="1:3" ht="15.75" customHeight="1">
      <c r="A173" s="25"/>
      <c r="B173" s="25"/>
      <c r="C173" s="25"/>
    </row>
    <row r="174" spans="1:3" ht="15.75" customHeight="1">
      <c r="A174" s="25"/>
      <c r="B174" s="25"/>
      <c r="C174" s="25"/>
    </row>
    <row r="175" spans="1:3" ht="15.75" customHeight="1">
      <c r="A175" s="25"/>
      <c r="B175" s="25"/>
      <c r="C175" s="25"/>
    </row>
    <row r="176" spans="1:3" ht="15.75" customHeight="1">
      <c r="A176" s="25"/>
      <c r="B176" s="25"/>
      <c r="C176" s="25"/>
    </row>
    <row r="177" spans="1:3" ht="15.75" customHeight="1">
      <c r="A177" s="25"/>
      <c r="B177" s="25"/>
      <c r="C177" s="25"/>
    </row>
    <row r="178" spans="1:3" ht="15.75" customHeight="1">
      <c r="A178" s="25"/>
      <c r="B178" s="25"/>
      <c r="C178" s="25"/>
    </row>
    <row r="179" spans="1:3" ht="15.75" customHeight="1">
      <c r="A179" s="25"/>
      <c r="B179" s="25"/>
      <c r="C179" s="25"/>
    </row>
    <row r="180" spans="1:3" ht="15.75" customHeight="1">
      <c r="A180" s="25"/>
      <c r="B180" s="25"/>
      <c r="C180" s="25"/>
    </row>
    <row r="181" spans="1:3" ht="15.75" customHeight="1">
      <c r="A181" s="25"/>
      <c r="B181" s="25"/>
      <c r="C181" s="25"/>
    </row>
    <row r="182" spans="1:3" ht="15.75" customHeight="1">
      <c r="A182" s="25"/>
      <c r="B182" s="25"/>
      <c r="C182" s="25"/>
    </row>
    <row r="183" spans="1:3" ht="15.75" customHeight="1">
      <c r="A183" s="25"/>
      <c r="B183" s="25"/>
      <c r="C183" s="25"/>
    </row>
    <row r="184" spans="1:3" ht="15.75" customHeight="1">
      <c r="A184" s="25"/>
      <c r="B184" s="25"/>
      <c r="C184" s="25"/>
    </row>
    <row r="185" spans="1:3" ht="15.75" customHeight="1">
      <c r="A185" s="25"/>
      <c r="B185" s="25"/>
      <c r="C185" s="25"/>
    </row>
    <row r="186" spans="1:3" ht="15.75" customHeight="1">
      <c r="A186" s="25"/>
      <c r="B186" s="25"/>
      <c r="C186" s="25"/>
    </row>
    <row r="187" spans="1:3" ht="15.75" customHeight="1">
      <c r="A187" s="25"/>
      <c r="B187" s="25"/>
      <c r="C187" s="25"/>
    </row>
    <row r="188" spans="1:3" ht="15.75" customHeight="1">
      <c r="A188" s="25"/>
      <c r="B188" s="25"/>
      <c r="C188" s="25"/>
    </row>
    <row r="189" spans="1:3" ht="15.75" customHeight="1">
      <c r="A189" s="25"/>
      <c r="B189" s="25"/>
      <c r="C189" s="25"/>
    </row>
    <row r="190" spans="1:3" ht="15.75" customHeight="1">
      <c r="A190" s="25"/>
      <c r="B190" s="25"/>
      <c r="C190" s="25"/>
    </row>
    <row r="191" spans="1:3" ht="15.75" customHeight="1">
      <c r="A191" s="25"/>
      <c r="B191" s="25"/>
      <c r="C191" s="25"/>
    </row>
    <row r="192" spans="1:3" ht="15.75" customHeight="1">
      <c r="A192" s="25"/>
      <c r="B192" s="25"/>
      <c r="C192" s="25"/>
    </row>
    <row r="193" spans="1:3" ht="15.75" customHeight="1">
      <c r="A193" s="25"/>
      <c r="B193" s="25"/>
      <c r="C193" s="25"/>
    </row>
    <row r="194" spans="1:3" ht="15.75" customHeight="1">
      <c r="A194" s="25"/>
      <c r="B194" s="25"/>
      <c r="C194" s="25"/>
    </row>
    <row r="195" spans="1:3" ht="15.75" customHeight="1">
      <c r="A195" s="25"/>
      <c r="B195" s="25"/>
      <c r="C195" s="25"/>
    </row>
    <row r="196" spans="1:3" ht="15.75" customHeight="1">
      <c r="A196" s="25"/>
      <c r="B196" s="25"/>
      <c r="C196" s="25"/>
    </row>
    <row r="197" spans="1:3" ht="15.75" customHeight="1">
      <c r="A197" s="25"/>
      <c r="B197" s="25"/>
      <c r="C197" s="25"/>
    </row>
    <row r="198" spans="1:3" ht="15.75" customHeight="1">
      <c r="A198" s="25"/>
      <c r="B198" s="25"/>
      <c r="C198" s="25"/>
    </row>
    <row r="199" spans="1:3" ht="15.75" customHeight="1">
      <c r="A199" s="25"/>
      <c r="B199" s="25"/>
      <c r="C199" s="25"/>
    </row>
    <row r="200" spans="1:3" ht="15.75" customHeight="1">
      <c r="A200" s="25"/>
      <c r="B200" s="25"/>
      <c r="C200" s="25"/>
    </row>
    <row r="201" spans="1:3" ht="15.75" customHeight="1">
      <c r="A201" s="25"/>
      <c r="B201" s="25"/>
      <c r="C201" s="25"/>
    </row>
    <row r="202" spans="1:3" ht="15.75" customHeight="1">
      <c r="A202" s="25"/>
      <c r="B202" s="25"/>
      <c r="C202" s="25"/>
    </row>
    <row r="203" spans="1:3" ht="15.75" customHeight="1">
      <c r="A203" s="25"/>
      <c r="B203" s="25"/>
      <c r="C203" s="25"/>
    </row>
    <row r="204" spans="1:3" ht="15.75" customHeight="1">
      <c r="A204" s="25"/>
      <c r="B204" s="25"/>
      <c r="C204" s="25"/>
    </row>
    <row r="205" spans="1:3" ht="15.75" customHeight="1">
      <c r="A205" s="25"/>
      <c r="B205" s="25"/>
      <c r="C205" s="25"/>
    </row>
    <row r="206" spans="1:3" ht="15.75" customHeight="1">
      <c r="A206" s="25"/>
      <c r="B206" s="25"/>
      <c r="C206" s="25"/>
    </row>
    <row r="207" spans="1:3" ht="15.75" customHeight="1">
      <c r="A207" s="25"/>
      <c r="B207" s="25"/>
      <c r="C207" s="25"/>
    </row>
    <row r="208" spans="1:3" ht="15.75" customHeight="1">
      <c r="A208" s="25"/>
      <c r="B208" s="25"/>
      <c r="C208" s="25"/>
    </row>
    <row r="209" spans="1:3" ht="15.75" customHeight="1">
      <c r="A209" s="25"/>
      <c r="B209" s="25"/>
      <c r="C209" s="25"/>
    </row>
    <row r="210" spans="1:3" ht="15.75" customHeight="1">
      <c r="A210" s="25"/>
      <c r="B210" s="25"/>
      <c r="C210" s="25"/>
    </row>
    <row r="211" spans="1:3" ht="15.75" customHeight="1">
      <c r="A211" s="25"/>
      <c r="B211" s="25"/>
      <c r="C211" s="25"/>
    </row>
    <row r="212" spans="1:3" ht="15.75" customHeight="1">
      <c r="A212" s="25"/>
      <c r="B212" s="25"/>
      <c r="C212" s="25"/>
    </row>
    <row r="213" spans="1:3" ht="15.75" customHeight="1">
      <c r="A213" s="25"/>
      <c r="B213" s="25"/>
      <c r="C213" s="25"/>
    </row>
    <row r="214" spans="1:3" ht="15.75" customHeight="1">
      <c r="A214" s="25"/>
      <c r="B214" s="25"/>
      <c r="C214" s="25"/>
    </row>
    <row r="215" spans="1:3" ht="15.75" customHeight="1">
      <c r="A215" s="25"/>
      <c r="B215" s="25"/>
      <c r="C215" s="25"/>
    </row>
    <row r="216" spans="1:3" ht="15.75" customHeight="1">
      <c r="A216" s="25"/>
      <c r="B216" s="25"/>
      <c r="C216" s="25"/>
    </row>
    <row r="217" spans="1:3" ht="15.75" customHeight="1">
      <c r="A217" s="25"/>
      <c r="B217" s="25"/>
      <c r="C217" s="25"/>
    </row>
    <row r="218" spans="1:3" ht="15.75" customHeight="1">
      <c r="A218" s="25"/>
      <c r="B218" s="25"/>
      <c r="C218" s="25"/>
    </row>
    <row r="219" spans="1:3" ht="15.75" customHeight="1">
      <c r="A219" s="25"/>
      <c r="B219" s="25"/>
      <c r="C219" s="25"/>
    </row>
    <row r="220" spans="1:3" ht="15.75" customHeight="1">
      <c r="A220" s="25"/>
      <c r="B220" s="25"/>
      <c r="C220" s="25"/>
    </row>
    <row r="221" spans="1:3" ht="15.75" customHeight="1">
      <c r="A221" s="25"/>
      <c r="B221" s="25"/>
      <c r="C221" s="25"/>
    </row>
    <row r="222" spans="1:3" ht="15.75" customHeight="1">
      <c r="A222" s="25"/>
      <c r="B222" s="25"/>
      <c r="C222" s="25"/>
    </row>
    <row r="223" spans="1:3" ht="15.75" customHeight="1">
      <c r="A223" s="25"/>
      <c r="B223" s="25"/>
      <c r="C223" s="25"/>
    </row>
    <row r="224" spans="1:3" ht="15.75" customHeight="1">
      <c r="A224" s="25"/>
      <c r="B224" s="25"/>
      <c r="C224" s="25"/>
    </row>
    <row r="225" spans="1:3" ht="15.75" customHeight="1">
      <c r="A225" s="25"/>
      <c r="B225" s="25"/>
      <c r="C225" s="25"/>
    </row>
    <row r="226" spans="1:3" ht="15.75" customHeight="1">
      <c r="A226" s="25"/>
      <c r="B226" s="25"/>
      <c r="C226" s="25"/>
    </row>
    <row r="227" spans="1:3" ht="15.75" customHeight="1">
      <c r="A227" s="25"/>
      <c r="B227" s="25"/>
      <c r="C227" s="25"/>
    </row>
    <row r="228" spans="1:3" ht="15.75" customHeight="1">
      <c r="A228" s="25"/>
      <c r="B228" s="25"/>
      <c r="C228" s="25"/>
    </row>
    <row r="229" spans="1:3" ht="15.75" customHeight="1">
      <c r="A229" s="25"/>
      <c r="B229" s="25"/>
      <c r="C229" s="25"/>
    </row>
    <row r="230" spans="1:3" ht="15.75" customHeight="1">
      <c r="A230" s="25"/>
      <c r="B230" s="25"/>
      <c r="C230" s="25"/>
    </row>
    <row r="231" spans="1:3" ht="15.75" customHeight="1">
      <c r="A231" s="25"/>
      <c r="B231" s="25"/>
      <c r="C231" s="25"/>
    </row>
    <row r="232" spans="1:3" ht="15.75" customHeight="1">
      <c r="A232" s="25"/>
      <c r="B232" s="25"/>
      <c r="C232" s="25"/>
    </row>
    <row r="233" spans="1:3" ht="15.75" customHeight="1">
      <c r="A233" s="25"/>
      <c r="B233" s="25"/>
      <c r="C233" s="25"/>
    </row>
    <row r="234" spans="1:3" ht="15.75" customHeight="1">
      <c r="A234" s="25"/>
      <c r="B234" s="25"/>
      <c r="C234" s="25"/>
    </row>
    <row r="235" spans="1:3" ht="15.75" customHeight="1">
      <c r="A235" s="25"/>
      <c r="B235" s="25"/>
      <c r="C235" s="25"/>
    </row>
    <row r="236" spans="1:3" ht="15.75" customHeight="1">
      <c r="A236" s="25"/>
      <c r="B236" s="25"/>
      <c r="C236" s="25"/>
    </row>
    <row r="237" spans="1:3" ht="15.75" customHeight="1">
      <c r="A237" s="25"/>
      <c r="B237" s="25"/>
      <c r="C237" s="25"/>
    </row>
    <row r="238" spans="1:3" ht="15.75" customHeight="1">
      <c r="A238" s="25"/>
      <c r="B238" s="25"/>
      <c r="C238" s="25"/>
    </row>
    <row r="239" spans="1:3" ht="15.75" customHeight="1">
      <c r="A239" s="25"/>
      <c r="B239" s="25"/>
      <c r="C239" s="25"/>
    </row>
    <row r="240" spans="1:3" ht="15.75" customHeight="1">
      <c r="A240" s="25"/>
      <c r="B240" s="25"/>
      <c r="C240" s="25"/>
    </row>
    <row r="241" spans="1:3" ht="15.75" customHeight="1">
      <c r="A241" s="25"/>
      <c r="B241" s="25"/>
      <c r="C241" s="25"/>
    </row>
    <row r="242" spans="1:3" ht="15.75" customHeight="1">
      <c r="A242" s="25"/>
      <c r="B242" s="25"/>
      <c r="C242" s="25"/>
    </row>
    <row r="243" spans="1:3" ht="15.75" customHeight="1">
      <c r="A243" s="25"/>
      <c r="B243" s="25"/>
      <c r="C243" s="25"/>
    </row>
    <row r="244" spans="1:3" ht="15.75" customHeight="1">
      <c r="A244" s="25"/>
      <c r="B244" s="25"/>
      <c r="C244" s="25"/>
    </row>
    <row r="245" spans="1:3" ht="15.75" customHeight="1">
      <c r="A245" s="25"/>
      <c r="B245" s="25"/>
      <c r="C245" s="25"/>
    </row>
    <row r="246" spans="1:3" ht="15.75" customHeight="1">
      <c r="A246" s="25"/>
      <c r="B246" s="25"/>
      <c r="C246" s="25"/>
    </row>
    <row r="247" spans="1:3" ht="15.75" customHeight="1">
      <c r="A247" s="25"/>
      <c r="B247" s="25"/>
      <c r="C247" s="25"/>
    </row>
    <row r="248" spans="1:3" ht="15.75" customHeight="1">
      <c r="A248" s="25"/>
      <c r="B248" s="25"/>
      <c r="C248" s="25"/>
    </row>
    <row r="249" spans="1:3" ht="15.75" customHeight="1">
      <c r="A249" s="25"/>
      <c r="B249" s="25"/>
      <c r="C249" s="25"/>
    </row>
    <row r="250" spans="1:3" ht="15.75" customHeight="1">
      <c r="A250" s="25"/>
      <c r="B250" s="25"/>
      <c r="C250" s="25"/>
    </row>
    <row r="251" spans="1:3" ht="15.75" customHeight="1">
      <c r="A251" s="25"/>
      <c r="B251" s="25"/>
      <c r="C251" s="25"/>
    </row>
    <row r="252" spans="1:3" ht="15.75" customHeight="1">
      <c r="A252" s="25"/>
      <c r="B252" s="25"/>
      <c r="C252" s="25"/>
    </row>
    <row r="253" spans="1:3" ht="15.75" customHeight="1">
      <c r="A253" s="25"/>
      <c r="B253" s="25"/>
      <c r="C253" s="25"/>
    </row>
    <row r="254" spans="1:3" ht="15.75" customHeight="1">
      <c r="A254" s="25"/>
      <c r="B254" s="25"/>
      <c r="C254" s="25"/>
    </row>
    <row r="255" spans="1:3" ht="15.75" customHeight="1">
      <c r="A255" s="25"/>
      <c r="B255" s="25"/>
      <c r="C255" s="25"/>
    </row>
    <row r="256" spans="1:3" ht="15.75" customHeight="1">
      <c r="A256" s="25"/>
      <c r="B256" s="25"/>
      <c r="C256" s="25"/>
    </row>
    <row r="257" spans="1:3" ht="15.75" customHeight="1">
      <c r="A257" s="25"/>
      <c r="B257" s="25"/>
      <c r="C257" s="25"/>
    </row>
    <row r="258" spans="1:3" ht="15.75" customHeight="1">
      <c r="A258" s="25"/>
      <c r="B258" s="25"/>
      <c r="C258" s="25"/>
    </row>
    <row r="259" spans="1:3" ht="15.75" customHeight="1">
      <c r="A259" s="25"/>
      <c r="B259" s="25"/>
      <c r="C259" s="25"/>
    </row>
    <row r="260" spans="1:3" ht="15.75" customHeight="1">
      <c r="A260" s="25"/>
      <c r="B260" s="25"/>
      <c r="C260" s="25"/>
    </row>
    <row r="261" spans="1:3" ht="15.75" customHeight="1">
      <c r="A261" s="25"/>
      <c r="B261" s="25"/>
      <c r="C261" s="25"/>
    </row>
    <row r="262" spans="1:3" ht="15.75" customHeight="1">
      <c r="A262" s="25"/>
      <c r="B262" s="25"/>
      <c r="C262" s="25"/>
    </row>
    <row r="263" spans="1:3" ht="15.75" customHeight="1">
      <c r="A263" s="25"/>
      <c r="B263" s="25"/>
      <c r="C263" s="25"/>
    </row>
    <row r="264" spans="1:3" ht="15.75" customHeight="1">
      <c r="A264" s="25"/>
      <c r="B264" s="25"/>
      <c r="C264" s="25"/>
    </row>
    <row r="265" spans="1:3" ht="15.75" customHeight="1">
      <c r="A265" s="25"/>
      <c r="B265" s="25"/>
      <c r="C265" s="25"/>
    </row>
    <row r="266" spans="1:3" ht="15.75" customHeight="1">
      <c r="A266" s="25"/>
      <c r="B266" s="25"/>
      <c r="C266" s="25"/>
    </row>
    <row r="267" spans="1:3" ht="15.75" customHeight="1">
      <c r="A267" s="25"/>
      <c r="B267" s="25"/>
      <c r="C267" s="25"/>
    </row>
    <row r="268" spans="1:3" ht="15.75" customHeight="1">
      <c r="A268" s="25"/>
      <c r="B268" s="25"/>
      <c r="C268" s="25"/>
    </row>
    <row r="269" spans="1:3" ht="15.75" customHeight="1">
      <c r="A269" s="25"/>
      <c r="B269" s="25"/>
      <c r="C269" s="25"/>
    </row>
    <row r="270" spans="1:3" ht="15.75" customHeight="1">
      <c r="A270" s="25"/>
      <c r="B270" s="25"/>
      <c r="C270" s="25"/>
    </row>
    <row r="271" spans="1:3" ht="15.75" customHeight="1">
      <c r="A271" s="25"/>
      <c r="B271" s="25"/>
      <c r="C271" s="25"/>
    </row>
    <row r="272" spans="1:3" ht="15.75" customHeight="1">
      <c r="A272" s="25"/>
      <c r="B272" s="25"/>
      <c r="C272" s="25"/>
    </row>
    <row r="273" spans="1:3" ht="15.75" customHeight="1">
      <c r="A273" s="25"/>
      <c r="B273" s="25"/>
      <c r="C273" s="25"/>
    </row>
    <row r="274" spans="1:3" ht="15.75" customHeight="1">
      <c r="A274" s="25"/>
      <c r="B274" s="25"/>
      <c r="C274" s="25"/>
    </row>
    <row r="275" spans="1:3" ht="15.75" customHeight="1">
      <c r="A275" s="25"/>
      <c r="B275" s="25"/>
      <c r="C275" s="25"/>
    </row>
    <row r="276" spans="1:3" ht="15.75" customHeight="1">
      <c r="A276" s="25"/>
      <c r="B276" s="25"/>
      <c r="C276" s="25"/>
    </row>
    <row r="277" spans="1:3" ht="15.75" customHeight="1">
      <c r="A277" s="25"/>
      <c r="B277" s="25"/>
      <c r="C277" s="25"/>
    </row>
    <row r="278" spans="1:3" ht="15.75" customHeight="1">
      <c r="A278" s="25"/>
      <c r="B278" s="25"/>
      <c r="C278" s="25"/>
    </row>
    <row r="279" spans="1:3" ht="15.75" customHeight="1">
      <c r="A279" s="25"/>
      <c r="B279" s="25"/>
      <c r="C279" s="25"/>
    </row>
    <row r="280" spans="1:3" ht="15.75" customHeight="1">
      <c r="A280" s="25"/>
      <c r="B280" s="25"/>
      <c r="C280" s="25"/>
    </row>
    <row r="281" spans="1:3" ht="15.75" customHeight="1">
      <c r="A281" s="25"/>
      <c r="B281" s="25"/>
      <c r="C281" s="25"/>
    </row>
    <row r="282" spans="1:3" ht="15.75" customHeight="1">
      <c r="A282" s="25"/>
      <c r="B282" s="25"/>
      <c r="C282" s="25"/>
    </row>
    <row r="283" spans="1:3" ht="15.75" customHeight="1">
      <c r="A283" s="25"/>
      <c r="B283" s="25"/>
      <c r="C283" s="25"/>
    </row>
    <row r="284" spans="1:3" ht="15.75" customHeight="1">
      <c r="A284" s="25"/>
      <c r="B284" s="25"/>
      <c r="C284" s="25"/>
    </row>
    <row r="285" spans="1:3" ht="15.75" customHeight="1">
      <c r="A285" s="25"/>
      <c r="B285" s="25"/>
      <c r="C285" s="25"/>
    </row>
    <row r="286" spans="1:3" ht="15.75" customHeight="1">
      <c r="A286" s="25"/>
      <c r="B286" s="25"/>
      <c r="C286" s="25"/>
    </row>
    <row r="287" spans="1:3" ht="15.75" customHeight="1">
      <c r="A287" s="25"/>
      <c r="B287" s="25"/>
      <c r="C287" s="25"/>
    </row>
    <row r="288" spans="1:3" ht="15.75" customHeight="1">
      <c r="A288" s="25"/>
      <c r="B288" s="25"/>
      <c r="C288" s="25"/>
    </row>
    <row r="289" spans="1:3" ht="15.75" customHeight="1">
      <c r="A289" s="25"/>
      <c r="B289" s="25"/>
      <c r="C289" s="25"/>
    </row>
    <row r="290" spans="1:3" ht="15.75" customHeight="1">
      <c r="A290" s="25"/>
      <c r="B290" s="25"/>
      <c r="C290" s="25"/>
    </row>
    <row r="291" spans="1:3" ht="15.75" customHeight="1">
      <c r="A291" s="25"/>
      <c r="B291" s="25"/>
      <c r="C291" s="25"/>
    </row>
    <row r="292" spans="1:3" ht="15.75" customHeight="1">
      <c r="A292" s="25"/>
      <c r="B292" s="25"/>
      <c r="C292" s="25"/>
    </row>
    <row r="293" spans="1:3" ht="15.75" customHeight="1">
      <c r="A293" s="25"/>
      <c r="B293" s="25"/>
      <c r="C293" s="25"/>
    </row>
    <row r="294" spans="1:3" ht="15.75" customHeight="1">
      <c r="A294" s="25"/>
      <c r="B294" s="25"/>
      <c r="C294" s="25"/>
    </row>
    <row r="295" spans="1:3" ht="15.75" customHeight="1">
      <c r="A295" s="25"/>
      <c r="B295" s="25"/>
      <c r="C295" s="25"/>
    </row>
    <row r="296" spans="1:3" ht="15.75" customHeight="1">
      <c r="A296" s="25"/>
      <c r="B296" s="25"/>
      <c r="C296" s="25"/>
    </row>
    <row r="297" spans="1:3" ht="15.75" customHeight="1">
      <c r="A297" s="25"/>
      <c r="B297" s="25"/>
      <c r="C297" s="25"/>
    </row>
    <row r="298" spans="1:3" ht="15.75" customHeight="1">
      <c r="A298" s="25"/>
      <c r="B298" s="25"/>
      <c r="C298" s="25"/>
    </row>
    <row r="299" spans="1:3" ht="15.75" customHeight="1">
      <c r="A299" s="25"/>
      <c r="B299" s="25"/>
      <c r="C299" s="25"/>
    </row>
    <row r="300" spans="1:3" ht="15.75" customHeight="1">
      <c r="A300" s="25"/>
      <c r="B300" s="25"/>
      <c r="C300" s="25"/>
    </row>
    <row r="301" spans="1:3" ht="15.75" customHeight="1">
      <c r="A301" s="25"/>
      <c r="B301" s="25"/>
      <c r="C301" s="25"/>
    </row>
    <row r="302" spans="1:3" ht="15.75" customHeight="1">
      <c r="A302" s="25"/>
      <c r="B302" s="25"/>
      <c r="C302" s="25"/>
    </row>
    <row r="303" spans="1:3" ht="15.75" customHeight="1">
      <c r="A303" s="25"/>
      <c r="B303" s="25"/>
      <c r="C303" s="25"/>
    </row>
    <row r="304" spans="1:3" ht="15.75" customHeight="1">
      <c r="A304" s="25"/>
      <c r="B304" s="25"/>
      <c r="C304" s="25"/>
    </row>
    <row r="305" spans="1:3" ht="15.75" customHeight="1">
      <c r="A305" s="25"/>
      <c r="B305" s="25"/>
      <c r="C305" s="25"/>
    </row>
    <row r="306" spans="1:3" ht="15.75" customHeight="1">
      <c r="A306" s="25"/>
      <c r="B306" s="25"/>
      <c r="C306" s="25"/>
    </row>
    <row r="307" spans="1:3" ht="15.75" customHeight="1">
      <c r="A307" s="25"/>
      <c r="B307" s="25"/>
      <c r="C307" s="25"/>
    </row>
    <row r="308" spans="1:3" ht="15.75" customHeight="1">
      <c r="A308" s="25"/>
      <c r="B308" s="25"/>
      <c r="C308" s="25"/>
    </row>
    <row r="309" spans="1:3" ht="15.75" customHeight="1">
      <c r="A309" s="25"/>
      <c r="B309" s="25"/>
      <c r="C309" s="25"/>
    </row>
    <row r="310" spans="1:3" ht="15.75" customHeight="1">
      <c r="A310" s="25"/>
      <c r="B310" s="25"/>
      <c r="C310" s="25"/>
    </row>
    <row r="311" spans="1:3" ht="15.75" customHeight="1">
      <c r="A311" s="25"/>
      <c r="B311" s="25"/>
      <c r="C311" s="25"/>
    </row>
    <row r="312" spans="1:3" ht="15.75" customHeight="1">
      <c r="A312" s="25"/>
      <c r="B312" s="25"/>
      <c r="C312" s="25"/>
    </row>
    <row r="313" spans="1:3" ht="15.75" customHeight="1">
      <c r="A313" s="25"/>
      <c r="B313" s="25"/>
      <c r="C313" s="25"/>
    </row>
    <row r="314" spans="1:3" ht="15.75" customHeight="1">
      <c r="A314" s="25"/>
      <c r="B314" s="25"/>
      <c r="C314" s="25"/>
    </row>
    <row r="315" spans="1:3" ht="15.75" customHeight="1">
      <c r="A315" s="25"/>
      <c r="B315" s="25"/>
      <c r="C315" s="25"/>
    </row>
    <row r="316" spans="1:3" ht="15.75" customHeight="1">
      <c r="A316" s="25"/>
      <c r="B316" s="25"/>
      <c r="C316" s="25"/>
    </row>
    <row r="317" spans="1:3" ht="15.75" customHeight="1">
      <c r="A317" s="25"/>
      <c r="B317" s="25"/>
      <c r="C317" s="25"/>
    </row>
    <row r="318" spans="1:3" ht="15.75" customHeight="1">
      <c r="A318" s="25"/>
      <c r="B318" s="25"/>
      <c r="C318" s="25"/>
    </row>
    <row r="319" spans="1:3" ht="15.75" customHeight="1">
      <c r="A319" s="25"/>
      <c r="B319" s="25"/>
      <c r="C319" s="25"/>
    </row>
    <row r="320" spans="1:3" ht="15.75" customHeight="1">
      <c r="A320" s="25"/>
      <c r="B320" s="25"/>
      <c r="C320" s="25"/>
    </row>
    <row r="321" spans="1:3" ht="15.75" customHeight="1">
      <c r="A321" s="25"/>
      <c r="B321" s="25"/>
      <c r="C321" s="25"/>
    </row>
    <row r="322" spans="1:3" ht="15.75" customHeight="1">
      <c r="A322" s="25"/>
      <c r="B322" s="25"/>
      <c r="C322" s="25"/>
    </row>
    <row r="323" spans="1:3" ht="15.75" customHeight="1">
      <c r="A323" s="25"/>
      <c r="B323" s="25"/>
      <c r="C323" s="25"/>
    </row>
    <row r="324" spans="1:3" ht="15.75" customHeight="1">
      <c r="A324" s="25"/>
      <c r="B324" s="25"/>
      <c r="C324" s="25"/>
    </row>
    <row r="325" spans="1:3" ht="15.75" customHeight="1">
      <c r="A325" s="25"/>
      <c r="B325" s="25"/>
      <c r="C325" s="25"/>
    </row>
    <row r="326" spans="1:3" ht="15.75" customHeight="1">
      <c r="A326" s="25"/>
      <c r="B326" s="25"/>
      <c r="C326" s="25"/>
    </row>
    <row r="327" spans="1:3" ht="15.75" customHeight="1">
      <c r="A327" s="25"/>
      <c r="B327" s="25"/>
      <c r="C327" s="25"/>
    </row>
    <row r="328" spans="1:3" ht="15.75" customHeight="1">
      <c r="A328" s="25"/>
      <c r="B328" s="25"/>
      <c r="C328" s="25"/>
    </row>
    <row r="329" spans="1:3" ht="15.75" customHeight="1">
      <c r="A329" s="25"/>
      <c r="B329" s="25"/>
      <c r="C329" s="25"/>
    </row>
    <row r="330" spans="1:3" ht="15.75" customHeight="1">
      <c r="A330" s="25"/>
      <c r="B330" s="25"/>
      <c r="C330" s="25"/>
    </row>
    <row r="331" spans="1:3" ht="15.75" customHeight="1">
      <c r="A331" s="25"/>
      <c r="B331" s="25"/>
      <c r="C331" s="25"/>
    </row>
    <row r="332" spans="1:3" ht="15.75" customHeight="1">
      <c r="A332" s="25"/>
      <c r="B332" s="25"/>
      <c r="C332" s="25"/>
    </row>
    <row r="333" spans="1:3" ht="15.75" customHeight="1">
      <c r="A333" s="25"/>
      <c r="B333" s="25"/>
      <c r="C333" s="25"/>
    </row>
    <row r="334" spans="1:3" ht="15.75" customHeight="1">
      <c r="A334" s="25"/>
      <c r="B334" s="25"/>
      <c r="C334" s="25"/>
    </row>
    <row r="335" spans="1:3" ht="15.75" customHeight="1">
      <c r="A335" s="25"/>
      <c r="B335" s="25"/>
      <c r="C335" s="25"/>
    </row>
    <row r="336" spans="1:3" ht="15.75" customHeight="1">
      <c r="A336" s="25"/>
      <c r="B336" s="25"/>
      <c r="C336" s="25"/>
    </row>
    <row r="337" spans="1:3" ht="15.75" customHeight="1">
      <c r="A337" s="25"/>
      <c r="B337" s="25"/>
      <c r="C337" s="25"/>
    </row>
    <row r="338" spans="1:3" ht="15.75" customHeight="1">
      <c r="A338" s="25"/>
      <c r="B338" s="25"/>
      <c r="C338" s="25"/>
    </row>
    <row r="339" spans="1:3" ht="15.75" customHeight="1">
      <c r="A339" s="25"/>
      <c r="B339" s="25"/>
      <c r="C339" s="25"/>
    </row>
    <row r="340" spans="1:3" ht="15.75" customHeight="1">
      <c r="A340" s="25"/>
      <c r="B340" s="25"/>
      <c r="C340" s="25"/>
    </row>
    <row r="341" spans="1:3" ht="15.75" customHeight="1">
      <c r="A341" s="25"/>
      <c r="B341" s="25"/>
      <c r="C341" s="25"/>
    </row>
    <row r="342" spans="1:3" ht="15.75" customHeight="1">
      <c r="A342" s="25"/>
      <c r="B342" s="25"/>
      <c r="C342" s="25"/>
    </row>
    <row r="343" spans="1:3" ht="15.75" customHeight="1">
      <c r="A343" s="25"/>
      <c r="B343" s="25"/>
      <c r="C343" s="25"/>
    </row>
    <row r="344" spans="1:3" ht="15.75" customHeight="1">
      <c r="A344" s="25"/>
      <c r="B344" s="25"/>
      <c r="C344" s="25"/>
    </row>
    <row r="345" spans="1:3" ht="15.75" customHeight="1">
      <c r="A345" s="25"/>
      <c r="B345" s="25"/>
      <c r="C345" s="25"/>
    </row>
    <row r="346" spans="1:3" ht="15.75" customHeight="1">
      <c r="A346" s="25"/>
      <c r="B346" s="25"/>
      <c r="C346" s="25"/>
    </row>
    <row r="347" spans="1:3" ht="15.75" customHeight="1">
      <c r="A347" s="25"/>
      <c r="B347" s="25"/>
      <c r="C347" s="25"/>
    </row>
    <row r="348" spans="1:3" ht="15.75" customHeight="1">
      <c r="A348" s="25"/>
      <c r="B348" s="25"/>
      <c r="C348" s="25"/>
    </row>
    <row r="349" spans="1:3" ht="15.75" customHeight="1">
      <c r="A349" s="25"/>
      <c r="B349" s="25"/>
      <c r="C349" s="25"/>
    </row>
    <row r="350" spans="1:3" ht="15.75" customHeight="1">
      <c r="A350" s="25"/>
      <c r="B350" s="25"/>
      <c r="C350" s="25"/>
    </row>
    <row r="351" spans="1:3" ht="15.75" customHeight="1">
      <c r="A351" s="25"/>
      <c r="B351" s="25"/>
      <c r="C351" s="25"/>
    </row>
    <row r="352" spans="1:3" ht="15.75" customHeight="1">
      <c r="A352" s="25"/>
      <c r="B352" s="25"/>
      <c r="C352" s="25"/>
    </row>
    <row r="353" spans="1:3" ht="15.75" customHeight="1">
      <c r="A353" s="25"/>
      <c r="B353" s="25"/>
      <c r="C353" s="25"/>
    </row>
    <row r="354" spans="1:3" ht="15.75" customHeight="1">
      <c r="A354" s="25"/>
      <c r="B354" s="25"/>
      <c r="C354" s="25"/>
    </row>
    <row r="355" spans="1:3" ht="15.75" customHeight="1">
      <c r="A355" s="25"/>
      <c r="B355" s="25"/>
      <c r="C355" s="25"/>
    </row>
    <row r="356" spans="1:3" ht="15.75" customHeight="1">
      <c r="A356" s="25"/>
      <c r="B356" s="25"/>
      <c r="C356" s="25"/>
    </row>
    <row r="357" spans="1:3" ht="15.75" customHeight="1">
      <c r="A357" s="25"/>
      <c r="B357" s="25"/>
      <c r="C357" s="25"/>
    </row>
    <row r="358" spans="1:3" ht="15.75" customHeight="1">
      <c r="A358" s="25"/>
      <c r="B358" s="25"/>
      <c r="C358" s="25"/>
    </row>
    <row r="359" spans="1:3" ht="15.75" customHeight="1">
      <c r="A359" s="25"/>
      <c r="B359" s="25"/>
      <c r="C359" s="25"/>
    </row>
    <row r="360" spans="1:3" ht="15.75" customHeight="1">
      <c r="A360" s="25"/>
      <c r="B360" s="25"/>
      <c r="C360" s="25"/>
    </row>
    <row r="361" spans="1:3" ht="15.75" customHeight="1">
      <c r="A361" s="25"/>
      <c r="B361" s="25"/>
      <c r="C361" s="25"/>
    </row>
    <row r="362" spans="1:3" ht="15.75" customHeight="1">
      <c r="A362" s="25"/>
      <c r="B362" s="25"/>
      <c r="C362" s="25"/>
    </row>
    <row r="363" spans="1:3" ht="15.75" customHeight="1">
      <c r="A363" s="25"/>
      <c r="B363" s="25"/>
      <c r="C363" s="25"/>
    </row>
    <row r="364" spans="1:3" ht="15.75" customHeight="1">
      <c r="A364" s="25"/>
      <c r="B364" s="25"/>
      <c r="C364" s="25"/>
    </row>
    <row r="365" spans="1:3" ht="15.75" customHeight="1">
      <c r="A365" s="25"/>
      <c r="B365" s="25"/>
      <c r="C365" s="25"/>
    </row>
    <row r="366" spans="1:3" ht="15.75" customHeight="1">
      <c r="A366" s="25"/>
      <c r="B366" s="25"/>
      <c r="C366" s="25"/>
    </row>
    <row r="367" spans="1:3" ht="15.75" customHeight="1">
      <c r="A367" s="25"/>
      <c r="B367" s="25"/>
      <c r="C367" s="25"/>
    </row>
    <row r="368" spans="1:3" ht="15.75" customHeight="1">
      <c r="A368" s="25"/>
      <c r="B368" s="25"/>
      <c r="C368" s="25"/>
    </row>
    <row r="369" spans="1:3" ht="15.75" customHeight="1">
      <c r="A369" s="25"/>
      <c r="B369" s="25"/>
      <c r="C369" s="25"/>
    </row>
    <row r="370" spans="1:3" ht="15.75" customHeight="1">
      <c r="A370" s="25"/>
      <c r="B370" s="25"/>
      <c r="C370" s="25"/>
    </row>
    <row r="371" spans="1:3" ht="15.75" customHeight="1">
      <c r="A371" s="25"/>
      <c r="B371" s="25"/>
      <c r="C371" s="25"/>
    </row>
    <row r="372" spans="1:3" ht="15.75" customHeight="1">
      <c r="A372" s="25"/>
      <c r="B372" s="25"/>
      <c r="C372" s="25"/>
    </row>
    <row r="373" spans="1:3" ht="15.75" customHeight="1">
      <c r="A373" s="25"/>
      <c r="B373" s="25"/>
      <c r="C373" s="25"/>
    </row>
    <row r="374" spans="1:3" ht="15.75" customHeight="1">
      <c r="A374" s="25"/>
      <c r="B374" s="25"/>
      <c r="C374" s="25"/>
    </row>
    <row r="375" spans="1:3" ht="15.75" customHeight="1">
      <c r="A375" s="25"/>
      <c r="B375" s="25"/>
      <c r="C375" s="25"/>
    </row>
    <row r="376" spans="1:3" ht="15.75" customHeight="1">
      <c r="A376" s="25"/>
      <c r="B376" s="25"/>
      <c r="C376" s="25"/>
    </row>
    <row r="377" spans="1:3" ht="15.75" customHeight="1">
      <c r="A377" s="25"/>
      <c r="B377" s="25"/>
      <c r="C377" s="25"/>
    </row>
    <row r="378" spans="1:3" ht="15.75" customHeight="1">
      <c r="A378" s="25"/>
      <c r="B378" s="25"/>
      <c r="C378" s="25"/>
    </row>
    <row r="379" spans="1:3" ht="15.75" customHeight="1">
      <c r="A379" s="25"/>
      <c r="B379" s="25"/>
      <c r="C379" s="25"/>
    </row>
    <row r="380" spans="1:3" ht="15.75" customHeight="1">
      <c r="A380" s="25"/>
      <c r="B380" s="25"/>
      <c r="C380" s="25"/>
    </row>
    <row r="381" spans="1:3" ht="15.75" customHeight="1">
      <c r="A381" s="25"/>
      <c r="B381" s="25"/>
      <c r="C381" s="25"/>
    </row>
    <row r="382" spans="1:3" ht="15.75" customHeight="1">
      <c r="A382" s="25"/>
      <c r="B382" s="25"/>
      <c r="C382" s="25"/>
    </row>
    <row r="383" spans="1:3" ht="15.75" customHeight="1">
      <c r="A383" s="25"/>
      <c r="B383" s="25"/>
      <c r="C383" s="25"/>
    </row>
    <row r="384" spans="1:3" ht="15.75" customHeight="1">
      <c r="A384" s="25"/>
      <c r="B384" s="25"/>
      <c r="C384" s="25"/>
    </row>
    <row r="385" spans="1:3" ht="15.75" customHeight="1">
      <c r="A385" s="25"/>
      <c r="B385" s="25"/>
      <c r="C385" s="25"/>
    </row>
    <row r="386" spans="1:3" ht="15.75" customHeight="1">
      <c r="A386" s="25"/>
      <c r="B386" s="25"/>
      <c r="C386" s="25"/>
    </row>
    <row r="387" spans="1:3" ht="15.75" customHeight="1">
      <c r="A387" s="25"/>
      <c r="B387" s="25"/>
      <c r="C387" s="25"/>
    </row>
    <row r="388" spans="1:3" ht="15.75" customHeight="1">
      <c r="A388" s="25"/>
      <c r="B388" s="25"/>
      <c r="C388" s="25"/>
    </row>
    <row r="389" spans="1:3" ht="15.75" customHeight="1">
      <c r="A389" s="25"/>
      <c r="B389" s="25"/>
      <c r="C389" s="25"/>
    </row>
    <row r="390" spans="1:3" ht="15.75" customHeight="1">
      <c r="A390" s="25"/>
      <c r="B390" s="25"/>
      <c r="C390" s="25"/>
    </row>
    <row r="391" spans="1:3" ht="15.75" customHeight="1">
      <c r="A391" s="25"/>
      <c r="B391" s="25"/>
      <c r="C391" s="25"/>
    </row>
    <row r="392" spans="1:3" ht="15.75" customHeight="1">
      <c r="A392" s="25"/>
      <c r="B392" s="25"/>
      <c r="C392" s="25"/>
    </row>
    <row r="393" spans="1:3" ht="15.75" customHeight="1">
      <c r="A393" s="25"/>
      <c r="B393" s="25"/>
      <c r="C393" s="25"/>
    </row>
    <row r="394" spans="1:3" ht="15.75" customHeight="1">
      <c r="A394" s="25"/>
      <c r="B394" s="25"/>
      <c r="C394" s="25"/>
    </row>
    <row r="395" spans="1:3" ht="15.75" customHeight="1">
      <c r="A395" s="25"/>
      <c r="B395" s="25"/>
      <c r="C395" s="25"/>
    </row>
    <row r="396" spans="1:3" ht="15.75" customHeight="1">
      <c r="A396" s="25"/>
      <c r="B396" s="25"/>
      <c r="C396" s="25"/>
    </row>
    <row r="397" spans="1:3" ht="15.75" customHeight="1">
      <c r="A397" s="25"/>
      <c r="B397" s="25"/>
      <c r="C397" s="25"/>
    </row>
    <row r="398" spans="1:3" ht="15.75" customHeight="1">
      <c r="A398" s="25"/>
      <c r="B398" s="25"/>
      <c r="C398" s="25"/>
    </row>
    <row r="399" spans="1:3" ht="15.75" customHeight="1">
      <c r="A399" s="25"/>
      <c r="B399" s="25"/>
      <c r="C399" s="25"/>
    </row>
    <row r="400" spans="1:3" ht="15.75" customHeight="1">
      <c r="A400" s="25"/>
      <c r="B400" s="25"/>
      <c r="C400" s="25"/>
    </row>
    <row r="401" spans="1:3" ht="15.75" customHeight="1">
      <c r="A401" s="25"/>
      <c r="B401" s="25"/>
      <c r="C401" s="25"/>
    </row>
    <row r="402" spans="1:3" ht="15.75" customHeight="1">
      <c r="A402" s="25"/>
      <c r="B402" s="25"/>
      <c r="C402" s="25"/>
    </row>
    <row r="403" spans="1:3" ht="15.75" customHeight="1">
      <c r="A403" s="25"/>
      <c r="B403" s="25"/>
      <c r="C403" s="25"/>
    </row>
    <row r="404" spans="1:3" ht="15.75" customHeight="1">
      <c r="A404" s="25"/>
      <c r="B404" s="25"/>
      <c r="C404" s="25"/>
    </row>
    <row r="405" spans="1:3" ht="15.75" customHeight="1">
      <c r="A405" s="25"/>
      <c r="B405" s="25"/>
      <c r="C405" s="25"/>
    </row>
    <row r="406" spans="1:3" ht="15.75" customHeight="1">
      <c r="A406" s="25"/>
      <c r="B406" s="25"/>
      <c r="C406" s="25"/>
    </row>
    <row r="407" spans="1:3" ht="15.75" customHeight="1">
      <c r="A407" s="25"/>
      <c r="B407" s="25"/>
      <c r="C407" s="25"/>
    </row>
    <row r="408" spans="1:3" ht="15.75" customHeight="1">
      <c r="A408" s="25"/>
      <c r="B408" s="25"/>
      <c r="C408" s="25"/>
    </row>
    <row r="409" spans="1:3" ht="15.75" customHeight="1">
      <c r="A409" s="25"/>
      <c r="B409" s="25"/>
      <c r="C409" s="25"/>
    </row>
    <row r="410" spans="1:3" ht="15.75" customHeight="1">
      <c r="A410" s="25"/>
      <c r="B410" s="25"/>
      <c r="C410" s="25"/>
    </row>
    <row r="411" spans="1:3" ht="15.75" customHeight="1">
      <c r="A411" s="25"/>
      <c r="B411" s="25"/>
      <c r="C411" s="25"/>
    </row>
    <row r="412" spans="1:3" ht="15.75" customHeight="1">
      <c r="A412" s="25"/>
      <c r="B412" s="25"/>
      <c r="C412" s="25"/>
    </row>
    <row r="413" spans="1:3" ht="15.75" customHeight="1">
      <c r="A413" s="25"/>
      <c r="B413" s="25"/>
      <c r="C413" s="25"/>
    </row>
    <row r="414" spans="1:3" ht="15.75" customHeight="1">
      <c r="A414" s="25"/>
      <c r="B414" s="25"/>
      <c r="C414" s="25"/>
    </row>
    <row r="415" spans="1:3" ht="15.75" customHeight="1">
      <c r="A415" s="25"/>
      <c r="B415" s="25"/>
      <c r="C415" s="25"/>
    </row>
    <row r="416" spans="1:3" ht="15.75" customHeight="1">
      <c r="A416" s="25"/>
      <c r="B416" s="25"/>
      <c r="C416" s="25"/>
    </row>
    <row r="417" spans="1:3" ht="15.75" customHeight="1">
      <c r="A417" s="25"/>
      <c r="B417" s="25"/>
      <c r="C417" s="25"/>
    </row>
    <row r="418" spans="1:3" ht="15.75" customHeight="1">
      <c r="A418" s="25"/>
      <c r="B418" s="25"/>
      <c r="C418" s="25"/>
    </row>
    <row r="419" spans="1:3" ht="15.75" customHeight="1">
      <c r="A419" s="25"/>
      <c r="B419" s="25"/>
      <c r="C419" s="25"/>
    </row>
    <row r="420" spans="1:3" ht="15.75" customHeight="1">
      <c r="A420" s="25"/>
      <c r="B420" s="25"/>
      <c r="C420" s="25"/>
    </row>
    <row r="421" spans="1:3" ht="15.75" customHeight="1">
      <c r="A421" s="25"/>
      <c r="B421" s="25"/>
      <c r="C421" s="25"/>
    </row>
    <row r="422" spans="1:3" ht="15.75" customHeight="1">
      <c r="A422" s="25"/>
      <c r="B422" s="25"/>
      <c r="C422" s="25"/>
    </row>
    <row r="423" spans="1:3" ht="15.75" customHeight="1">
      <c r="A423" s="25"/>
      <c r="B423" s="25"/>
      <c r="C423" s="25"/>
    </row>
    <row r="424" spans="1:3" ht="15.75" customHeight="1">
      <c r="A424" s="25"/>
      <c r="B424" s="25"/>
      <c r="C424" s="25"/>
    </row>
    <row r="425" spans="1:3" ht="15.75" customHeight="1">
      <c r="A425" s="25"/>
      <c r="B425" s="25"/>
      <c r="C425" s="25"/>
    </row>
    <row r="426" spans="1:3" ht="15.75" customHeight="1">
      <c r="A426" s="25"/>
      <c r="B426" s="25"/>
      <c r="C426" s="25"/>
    </row>
    <row r="427" spans="1:3" ht="15.75" customHeight="1">
      <c r="A427" s="25"/>
      <c r="B427" s="25"/>
      <c r="C427" s="25"/>
    </row>
    <row r="428" spans="1:3" ht="15.75" customHeight="1">
      <c r="A428" s="25"/>
      <c r="B428" s="25"/>
      <c r="C428" s="25"/>
    </row>
    <row r="429" spans="1:3" ht="15.75" customHeight="1">
      <c r="A429" s="25"/>
      <c r="B429" s="25"/>
      <c r="C429" s="25"/>
    </row>
    <row r="430" spans="1:3" ht="15.75" customHeight="1">
      <c r="A430" s="25"/>
      <c r="B430" s="25"/>
      <c r="C430" s="25"/>
    </row>
    <row r="431" spans="1:3" ht="15.75" customHeight="1">
      <c r="A431" s="25"/>
      <c r="B431" s="25"/>
      <c r="C431" s="25"/>
    </row>
    <row r="432" spans="1:3" ht="15.75" customHeight="1">
      <c r="A432" s="25"/>
      <c r="B432" s="25"/>
      <c r="C432" s="25"/>
    </row>
    <row r="433" spans="1:3" ht="15.75" customHeight="1">
      <c r="A433" s="25"/>
      <c r="B433" s="25"/>
      <c r="C433" s="25"/>
    </row>
    <row r="434" spans="1:3" ht="15.75" customHeight="1">
      <c r="A434" s="25"/>
      <c r="B434" s="25"/>
      <c r="C434" s="25"/>
    </row>
    <row r="435" spans="1:3" ht="15.75" customHeight="1">
      <c r="A435" s="25"/>
      <c r="B435" s="25"/>
      <c r="C435" s="25"/>
    </row>
    <row r="436" spans="1:3" ht="15.75" customHeight="1">
      <c r="A436" s="25"/>
      <c r="B436" s="25"/>
      <c r="C436" s="25"/>
    </row>
    <row r="437" spans="1:3" ht="15.75" customHeight="1">
      <c r="A437" s="25"/>
      <c r="B437" s="25"/>
      <c r="C437" s="25"/>
    </row>
    <row r="438" spans="1:3" ht="15.75" customHeight="1">
      <c r="A438" s="25"/>
      <c r="B438" s="25"/>
      <c r="C438" s="25"/>
    </row>
    <row r="439" spans="1:3" ht="15.75" customHeight="1">
      <c r="A439" s="25"/>
      <c r="B439" s="25"/>
      <c r="C439" s="25"/>
    </row>
    <row r="440" spans="1:3" ht="15.75" customHeight="1">
      <c r="A440" s="25"/>
      <c r="B440" s="25"/>
      <c r="C440" s="25"/>
    </row>
    <row r="441" spans="1:3" ht="15.75" customHeight="1">
      <c r="A441" s="25"/>
      <c r="B441" s="25"/>
      <c r="C441" s="25"/>
    </row>
    <row r="442" spans="1:3" ht="15.75" customHeight="1">
      <c r="A442" s="25"/>
      <c r="B442" s="25"/>
      <c r="C442" s="25"/>
    </row>
    <row r="443" spans="1:3" ht="15.75" customHeight="1">
      <c r="A443" s="25"/>
      <c r="B443" s="25"/>
      <c r="C443" s="25"/>
    </row>
    <row r="444" spans="1:3" ht="15.75" customHeight="1">
      <c r="A444" s="25"/>
      <c r="B444" s="25"/>
      <c r="C444" s="25"/>
    </row>
    <row r="445" spans="1:3" ht="15.75" customHeight="1">
      <c r="A445" s="25"/>
      <c r="B445" s="25"/>
      <c r="C445" s="25"/>
    </row>
    <row r="446" spans="1:3" ht="15.75" customHeight="1">
      <c r="A446" s="25"/>
      <c r="B446" s="25"/>
      <c r="C446" s="25"/>
    </row>
    <row r="447" spans="1:3" ht="15.75" customHeight="1">
      <c r="A447" s="25"/>
      <c r="B447" s="25"/>
      <c r="C447" s="25"/>
    </row>
    <row r="448" spans="1:3" ht="15.75" customHeight="1">
      <c r="A448" s="25"/>
      <c r="B448" s="25"/>
      <c r="C448" s="25"/>
    </row>
    <row r="449" spans="1:3" ht="15.75" customHeight="1">
      <c r="A449" s="25"/>
      <c r="B449" s="25"/>
      <c r="C449" s="25"/>
    </row>
    <row r="450" spans="1:3" ht="15.75" customHeight="1">
      <c r="A450" s="25"/>
      <c r="B450" s="25"/>
      <c r="C450" s="25"/>
    </row>
    <row r="451" spans="1:3" ht="15.75" customHeight="1">
      <c r="A451" s="25"/>
      <c r="B451" s="25"/>
      <c r="C451" s="25"/>
    </row>
    <row r="452" spans="1:3" ht="15.75" customHeight="1">
      <c r="A452" s="25"/>
      <c r="B452" s="25"/>
      <c r="C452" s="25"/>
    </row>
    <row r="453" spans="1:3" ht="15.75" customHeight="1">
      <c r="A453" s="25"/>
      <c r="B453" s="25"/>
      <c r="C453" s="25"/>
    </row>
    <row r="454" spans="1:3" ht="15.75" customHeight="1">
      <c r="A454" s="25"/>
      <c r="B454" s="25"/>
      <c r="C454" s="25"/>
    </row>
    <row r="455" spans="1:3" ht="15.75" customHeight="1">
      <c r="A455" s="25"/>
      <c r="B455" s="25"/>
      <c r="C455" s="25"/>
    </row>
    <row r="456" spans="1:3" ht="15.75" customHeight="1">
      <c r="A456" s="25"/>
      <c r="B456" s="25"/>
      <c r="C456" s="25"/>
    </row>
    <row r="457" spans="1:3" ht="15.75" customHeight="1">
      <c r="A457" s="25"/>
      <c r="B457" s="25"/>
      <c r="C457" s="25"/>
    </row>
    <row r="458" spans="1:3" ht="15.75" customHeight="1">
      <c r="A458" s="25"/>
      <c r="B458" s="25"/>
      <c r="C458" s="25"/>
    </row>
    <row r="459" spans="1:3" ht="15.75" customHeight="1">
      <c r="A459" s="25"/>
      <c r="B459" s="25"/>
      <c r="C459" s="25"/>
    </row>
    <row r="460" spans="1:3" ht="15.75" customHeight="1">
      <c r="A460" s="25"/>
      <c r="B460" s="25"/>
      <c r="C460" s="25"/>
    </row>
    <row r="461" spans="1:3" ht="15.75" customHeight="1">
      <c r="A461" s="25"/>
      <c r="B461" s="25"/>
      <c r="C461" s="25"/>
    </row>
    <row r="462" spans="1:3" ht="15.75" customHeight="1">
      <c r="A462" s="25"/>
      <c r="B462" s="25"/>
      <c r="C462" s="25"/>
    </row>
    <row r="463" spans="1:3" ht="15.75" customHeight="1">
      <c r="A463" s="25"/>
      <c r="B463" s="25"/>
      <c r="C463" s="25"/>
    </row>
    <row r="464" spans="1:3" ht="15.75" customHeight="1">
      <c r="A464" s="25"/>
      <c r="B464" s="25"/>
      <c r="C464" s="25"/>
    </row>
    <row r="465" spans="1:3" ht="15.75" customHeight="1">
      <c r="A465" s="25"/>
      <c r="B465" s="25"/>
      <c r="C465" s="25"/>
    </row>
    <row r="466" spans="1:3" ht="15.75" customHeight="1">
      <c r="A466" s="25"/>
      <c r="B466" s="25"/>
      <c r="C466" s="25"/>
    </row>
    <row r="467" spans="1:3" ht="15.75" customHeight="1">
      <c r="A467" s="25"/>
      <c r="B467" s="25"/>
      <c r="C467" s="25"/>
    </row>
    <row r="468" spans="1:3" ht="15.75" customHeight="1">
      <c r="A468" s="25"/>
      <c r="B468" s="25"/>
      <c r="C468" s="25"/>
    </row>
    <row r="469" spans="1:3" ht="15.75" customHeight="1">
      <c r="A469" s="25"/>
      <c r="B469" s="25"/>
      <c r="C469" s="25"/>
    </row>
    <row r="470" spans="1:3" ht="15.75" customHeight="1">
      <c r="A470" s="25"/>
      <c r="B470" s="25"/>
      <c r="C470" s="25"/>
    </row>
    <row r="471" spans="1:3" ht="15.75" customHeight="1">
      <c r="A471" s="25"/>
      <c r="B471" s="25"/>
      <c r="C471" s="25"/>
    </row>
    <row r="472" spans="1:3" ht="15.75" customHeight="1">
      <c r="A472" s="25"/>
      <c r="B472" s="25"/>
      <c r="C472" s="25"/>
    </row>
    <row r="473" spans="1:3" ht="15.75" customHeight="1">
      <c r="A473" s="25"/>
      <c r="B473" s="25"/>
      <c r="C473" s="25"/>
    </row>
    <row r="474" spans="1:3" ht="15.75" customHeight="1">
      <c r="A474" s="25"/>
      <c r="B474" s="25"/>
      <c r="C474" s="25"/>
    </row>
    <row r="475" spans="1:3" ht="15.75" customHeight="1">
      <c r="A475" s="25"/>
      <c r="B475" s="25"/>
      <c r="C475" s="25"/>
    </row>
    <row r="476" spans="1:3" ht="15.75" customHeight="1">
      <c r="A476" s="25"/>
      <c r="B476" s="25"/>
      <c r="C476" s="25"/>
    </row>
    <row r="477" spans="1:3" ht="15.75" customHeight="1">
      <c r="A477" s="25"/>
      <c r="B477" s="25"/>
      <c r="C477" s="25"/>
    </row>
    <row r="478" spans="1:3" ht="15.75" customHeight="1">
      <c r="A478" s="25"/>
      <c r="B478" s="25"/>
      <c r="C478" s="25"/>
    </row>
    <row r="479" spans="1:3" ht="15.75" customHeight="1">
      <c r="A479" s="25"/>
      <c r="B479" s="25"/>
      <c r="C479" s="25"/>
    </row>
    <row r="480" spans="1:3" ht="15.75" customHeight="1">
      <c r="A480" s="25"/>
      <c r="B480" s="25"/>
      <c r="C480" s="25"/>
    </row>
    <row r="481" spans="1:3" ht="15.75" customHeight="1">
      <c r="A481" s="25"/>
      <c r="B481" s="25"/>
      <c r="C481" s="25"/>
    </row>
    <row r="482" spans="1:3" ht="15.75" customHeight="1">
      <c r="A482" s="25"/>
      <c r="B482" s="25"/>
      <c r="C482" s="25"/>
    </row>
    <row r="483" spans="1:3" ht="15.75" customHeight="1">
      <c r="A483" s="25"/>
      <c r="B483" s="25"/>
      <c r="C483" s="25"/>
    </row>
    <row r="484" spans="1:3" ht="15.75" customHeight="1">
      <c r="A484" s="25"/>
      <c r="B484" s="25"/>
      <c r="C484" s="25"/>
    </row>
    <row r="485" spans="1:3" ht="15.75" customHeight="1">
      <c r="A485" s="25"/>
      <c r="B485" s="25"/>
      <c r="C485" s="25"/>
    </row>
    <row r="486" spans="1:3" ht="15.75" customHeight="1">
      <c r="A486" s="25"/>
      <c r="B486" s="25"/>
      <c r="C486" s="25"/>
    </row>
    <row r="487" spans="1:3" ht="15.75" customHeight="1">
      <c r="A487" s="25"/>
      <c r="B487" s="25"/>
      <c r="C487" s="25"/>
    </row>
    <row r="488" spans="1:3" ht="15.75" customHeight="1">
      <c r="A488" s="25"/>
      <c r="B488" s="25"/>
      <c r="C488" s="25"/>
    </row>
    <row r="489" spans="1:3" ht="15.75" customHeight="1">
      <c r="A489" s="25"/>
      <c r="B489" s="25"/>
      <c r="C489" s="25"/>
    </row>
    <row r="490" spans="1:3" ht="15.75" customHeight="1">
      <c r="A490" s="25"/>
      <c r="B490" s="25"/>
      <c r="C490" s="25"/>
    </row>
    <row r="491" spans="1:3" ht="15.75" customHeight="1">
      <c r="A491" s="25"/>
      <c r="B491" s="25"/>
      <c r="C491" s="25"/>
    </row>
    <row r="492" spans="1:3" ht="15.75" customHeight="1">
      <c r="A492" s="25"/>
      <c r="B492" s="25"/>
      <c r="C492" s="25"/>
    </row>
    <row r="493" spans="1:3" ht="15.75" customHeight="1">
      <c r="A493" s="25"/>
      <c r="B493" s="25"/>
      <c r="C493" s="25"/>
    </row>
    <row r="494" spans="1:3" ht="15.75" customHeight="1">
      <c r="A494" s="25"/>
      <c r="B494" s="25"/>
      <c r="C494" s="25"/>
    </row>
    <row r="495" spans="1:3" ht="15.75" customHeight="1">
      <c r="A495" s="25"/>
      <c r="B495" s="25"/>
      <c r="C495" s="25"/>
    </row>
    <row r="496" spans="1:3" ht="15.75" customHeight="1">
      <c r="A496" s="25"/>
      <c r="B496" s="25"/>
      <c r="C496" s="25"/>
    </row>
    <row r="497" spans="1:3" ht="15.75" customHeight="1">
      <c r="A497" s="25"/>
      <c r="B497" s="25"/>
      <c r="C497" s="25"/>
    </row>
    <row r="498" spans="1:3" ht="15.75" customHeight="1">
      <c r="A498" s="25"/>
      <c r="B498" s="25"/>
      <c r="C498" s="25"/>
    </row>
    <row r="499" spans="1:3" ht="15.75" customHeight="1">
      <c r="A499" s="25"/>
      <c r="B499" s="25"/>
      <c r="C499" s="25"/>
    </row>
    <row r="500" spans="1:3" ht="15.75" customHeight="1">
      <c r="A500" s="25"/>
      <c r="B500" s="25"/>
      <c r="C500" s="25"/>
    </row>
    <row r="501" spans="1:3" ht="15.75" customHeight="1">
      <c r="A501" s="25"/>
      <c r="B501" s="25"/>
      <c r="C501" s="25"/>
    </row>
    <row r="502" spans="1:3" ht="15.75" customHeight="1">
      <c r="A502" s="25"/>
      <c r="B502" s="25"/>
      <c r="C502" s="25"/>
    </row>
    <row r="503" spans="1:3" ht="15.75" customHeight="1">
      <c r="A503" s="25"/>
      <c r="B503" s="25"/>
      <c r="C503" s="25"/>
    </row>
    <row r="504" spans="1:3" ht="15.75" customHeight="1">
      <c r="A504" s="25"/>
      <c r="B504" s="25"/>
      <c r="C504" s="25"/>
    </row>
    <row r="505" spans="1:3" ht="15.75" customHeight="1">
      <c r="A505" s="25"/>
      <c r="B505" s="25"/>
      <c r="C505" s="25"/>
    </row>
    <row r="506" spans="1:3" ht="15.75" customHeight="1">
      <c r="A506" s="25"/>
      <c r="B506" s="25"/>
      <c r="C506" s="25"/>
    </row>
    <row r="507" spans="1:3" ht="15.75" customHeight="1">
      <c r="A507" s="25"/>
      <c r="B507" s="25"/>
      <c r="C507" s="25"/>
    </row>
    <row r="508" spans="1:3" ht="15.75" customHeight="1">
      <c r="A508" s="25"/>
      <c r="B508" s="25"/>
      <c r="C508" s="25"/>
    </row>
    <row r="509" spans="1:3" ht="15.75" customHeight="1">
      <c r="A509" s="25"/>
      <c r="B509" s="25"/>
      <c r="C509" s="25"/>
    </row>
    <row r="510" spans="1:3" ht="15.75" customHeight="1">
      <c r="A510" s="25"/>
      <c r="B510" s="25"/>
      <c r="C510" s="25"/>
    </row>
    <row r="511" spans="1:3" ht="15.75" customHeight="1">
      <c r="A511" s="25"/>
      <c r="B511" s="25"/>
      <c r="C511" s="25"/>
    </row>
    <row r="512" spans="1:3" ht="15.75" customHeight="1">
      <c r="A512" s="25"/>
      <c r="B512" s="25"/>
      <c r="C512" s="25"/>
    </row>
    <row r="513" spans="1:3" ht="15.75" customHeight="1">
      <c r="A513" s="25"/>
      <c r="B513" s="25"/>
      <c r="C513" s="25"/>
    </row>
    <row r="514" spans="1:3" ht="15.75" customHeight="1">
      <c r="A514" s="25"/>
      <c r="B514" s="25"/>
      <c r="C514" s="25"/>
    </row>
    <row r="515" spans="1:3" ht="15.75" customHeight="1">
      <c r="A515" s="25"/>
      <c r="B515" s="25"/>
      <c r="C515" s="25"/>
    </row>
    <row r="516" spans="1:3" ht="15.75" customHeight="1">
      <c r="A516" s="25"/>
      <c r="B516" s="25"/>
      <c r="C516" s="25"/>
    </row>
    <row r="517" spans="1:3" ht="15.75" customHeight="1">
      <c r="A517" s="25"/>
      <c r="B517" s="25"/>
      <c r="C517" s="25"/>
    </row>
    <row r="518" spans="1:3" ht="15.75" customHeight="1">
      <c r="A518" s="25"/>
      <c r="B518" s="25"/>
      <c r="C518" s="25"/>
    </row>
    <row r="519" spans="1:3" ht="15.75" customHeight="1">
      <c r="A519" s="25"/>
      <c r="B519" s="25"/>
      <c r="C519" s="25"/>
    </row>
    <row r="520" spans="1:3" ht="15.75" customHeight="1">
      <c r="A520" s="25"/>
      <c r="B520" s="25"/>
      <c r="C520" s="25"/>
    </row>
    <row r="521" spans="1:3" ht="15.75" customHeight="1">
      <c r="A521" s="25"/>
      <c r="B521" s="25"/>
      <c r="C521" s="25"/>
    </row>
    <row r="522" spans="1:3" ht="15.75" customHeight="1">
      <c r="A522" s="25"/>
      <c r="B522" s="25"/>
      <c r="C522" s="25"/>
    </row>
    <row r="523" spans="1:3" ht="15.75" customHeight="1">
      <c r="A523" s="25"/>
      <c r="B523" s="25"/>
      <c r="C523" s="25"/>
    </row>
    <row r="524" spans="1:3" ht="15.75" customHeight="1">
      <c r="A524" s="25"/>
      <c r="B524" s="25"/>
      <c r="C524" s="25"/>
    </row>
    <row r="525" spans="1:3" ht="15.75" customHeight="1">
      <c r="A525" s="25"/>
      <c r="B525" s="25"/>
      <c r="C525" s="25"/>
    </row>
    <row r="526" spans="1:3" ht="15.75" customHeight="1">
      <c r="A526" s="25"/>
      <c r="B526" s="25"/>
      <c r="C526" s="25"/>
    </row>
    <row r="527" spans="1:3" ht="15.75" customHeight="1">
      <c r="A527" s="25"/>
      <c r="B527" s="25"/>
      <c r="C527" s="25"/>
    </row>
    <row r="528" spans="1:3" ht="15.75" customHeight="1">
      <c r="A528" s="25"/>
      <c r="B528" s="25"/>
      <c r="C528" s="25"/>
    </row>
    <row r="529" spans="1:3" ht="15.75" customHeight="1">
      <c r="A529" s="25"/>
      <c r="B529" s="25"/>
      <c r="C529" s="25"/>
    </row>
    <row r="530" spans="1:3" ht="15.75" customHeight="1">
      <c r="A530" s="25"/>
      <c r="B530" s="25"/>
      <c r="C530" s="25"/>
    </row>
    <row r="531" spans="1:3" ht="15.75" customHeight="1">
      <c r="A531" s="25"/>
      <c r="B531" s="25"/>
      <c r="C531" s="25"/>
    </row>
    <row r="532" spans="1:3" ht="15.75" customHeight="1">
      <c r="A532" s="25"/>
      <c r="B532" s="25"/>
      <c r="C532" s="25"/>
    </row>
    <row r="533" spans="1:3" ht="15.75" customHeight="1">
      <c r="A533" s="25"/>
      <c r="B533" s="25"/>
      <c r="C533" s="25"/>
    </row>
    <row r="534" spans="1:3" ht="15.75" customHeight="1">
      <c r="A534" s="25"/>
      <c r="B534" s="25"/>
      <c r="C534" s="25"/>
    </row>
    <row r="535" spans="1:3" ht="15.75" customHeight="1">
      <c r="A535" s="25"/>
      <c r="B535" s="25"/>
      <c r="C535" s="25"/>
    </row>
    <row r="536" spans="1:3" ht="15.75" customHeight="1">
      <c r="A536" s="25"/>
      <c r="B536" s="25"/>
      <c r="C536" s="25"/>
    </row>
    <row r="537" spans="1:3" ht="15.75" customHeight="1">
      <c r="A537" s="25"/>
      <c r="B537" s="25"/>
      <c r="C537" s="25"/>
    </row>
    <row r="538" spans="1:3" ht="15.75" customHeight="1">
      <c r="A538" s="25"/>
      <c r="B538" s="25"/>
      <c r="C538" s="25"/>
    </row>
    <row r="539" spans="1:3" ht="15.75" customHeight="1">
      <c r="A539" s="25"/>
      <c r="B539" s="25"/>
      <c r="C539" s="25"/>
    </row>
    <row r="540" spans="1:3" ht="15.75" customHeight="1">
      <c r="A540" s="25"/>
      <c r="B540" s="25"/>
      <c r="C540" s="25"/>
    </row>
    <row r="541" spans="1:3" ht="15.75" customHeight="1">
      <c r="A541" s="25"/>
      <c r="B541" s="25"/>
      <c r="C541" s="25"/>
    </row>
    <row r="542" spans="1:3" ht="15.75" customHeight="1">
      <c r="A542" s="25"/>
      <c r="B542" s="25"/>
      <c r="C542" s="25"/>
    </row>
    <row r="543" spans="1:3" ht="15.75" customHeight="1">
      <c r="A543" s="25"/>
      <c r="B543" s="25"/>
      <c r="C543" s="25"/>
    </row>
    <row r="544" spans="1:3" ht="15.75" customHeight="1">
      <c r="A544" s="25"/>
      <c r="B544" s="25"/>
      <c r="C544" s="25"/>
    </row>
    <row r="545" spans="1:3" ht="15.75" customHeight="1">
      <c r="A545" s="25"/>
      <c r="B545" s="25"/>
      <c r="C545" s="25"/>
    </row>
    <row r="546" spans="1:3" ht="15.75" customHeight="1">
      <c r="A546" s="25"/>
      <c r="B546" s="25"/>
      <c r="C546" s="25"/>
    </row>
    <row r="547" spans="1:3" ht="15.75" customHeight="1">
      <c r="A547" s="25"/>
      <c r="B547" s="25"/>
      <c r="C547" s="25"/>
    </row>
    <row r="548" spans="1:3" ht="15.75" customHeight="1">
      <c r="A548" s="25"/>
      <c r="B548" s="25"/>
      <c r="C548" s="25"/>
    </row>
    <row r="549" spans="1:3" ht="15.75" customHeight="1">
      <c r="A549" s="25"/>
      <c r="B549" s="25"/>
      <c r="C549" s="25"/>
    </row>
    <row r="550" spans="1:3" ht="15.75" customHeight="1">
      <c r="A550" s="25"/>
      <c r="B550" s="25"/>
      <c r="C550" s="25"/>
    </row>
    <row r="551" spans="1:3" ht="15.75" customHeight="1">
      <c r="A551" s="25"/>
      <c r="B551" s="25"/>
      <c r="C551" s="25"/>
    </row>
    <row r="552" spans="1:3" ht="15.75" customHeight="1">
      <c r="A552" s="25"/>
      <c r="B552" s="25"/>
      <c r="C552" s="25"/>
    </row>
    <row r="553" spans="1:3" ht="15.75" customHeight="1">
      <c r="A553" s="25"/>
      <c r="B553" s="25"/>
      <c r="C553" s="25"/>
    </row>
    <row r="554" spans="1:3" ht="15.75" customHeight="1">
      <c r="A554" s="25"/>
      <c r="B554" s="25"/>
      <c r="C554" s="25"/>
    </row>
    <row r="555" spans="1:3" ht="15.75" customHeight="1">
      <c r="A555" s="25"/>
      <c r="B555" s="25"/>
      <c r="C555" s="25"/>
    </row>
    <row r="556" spans="1:3" ht="15.75" customHeight="1">
      <c r="A556" s="25"/>
      <c r="B556" s="25"/>
      <c r="C556" s="25"/>
    </row>
    <row r="557" spans="1:3" ht="15.75" customHeight="1">
      <c r="A557" s="25"/>
      <c r="B557" s="25"/>
      <c r="C557" s="25"/>
    </row>
    <row r="558" spans="1:3" ht="15.75" customHeight="1">
      <c r="A558" s="25"/>
      <c r="B558" s="25"/>
      <c r="C558" s="25"/>
    </row>
    <row r="559" spans="1:3" ht="15.75" customHeight="1">
      <c r="A559" s="25"/>
      <c r="B559" s="25"/>
      <c r="C559" s="25"/>
    </row>
    <row r="560" spans="1:3" ht="15.75" customHeight="1">
      <c r="A560" s="25"/>
      <c r="B560" s="25"/>
      <c r="C560" s="25"/>
    </row>
    <row r="561" spans="1:3" ht="15.75" customHeight="1">
      <c r="A561" s="25"/>
      <c r="B561" s="25"/>
      <c r="C561" s="25"/>
    </row>
    <row r="562" spans="1:3" ht="15.75" customHeight="1">
      <c r="A562" s="25"/>
      <c r="B562" s="25"/>
      <c r="C562" s="25"/>
    </row>
    <row r="563" spans="1:3" ht="15.75" customHeight="1">
      <c r="A563" s="25"/>
      <c r="B563" s="25"/>
      <c r="C563" s="25"/>
    </row>
    <row r="564" spans="1:3" ht="15.75" customHeight="1">
      <c r="A564" s="25"/>
      <c r="B564" s="25"/>
      <c r="C564" s="25"/>
    </row>
    <row r="565" spans="1:3" ht="15.75" customHeight="1">
      <c r="A565" s="25"/>
      <c r="B565" s="25"/>
      <c r="C565" s="25"/>
    </row>
    <row r="566" spans="1:3" ht="15.75" customHeight="1">
      <c r="A566" s="25"/>
      <c r="B566" s="25"/>
      <c r="C566" s="25"/>
    </row>
    <row r="567" spans="1:3" ht="15.75" customHeight="1">
      <c r="A567" s="25"/>
      <c r="B567" s="25"/>
      <c r="C567" s="25"/>
    </row>
    <row r="568" spans="1:3" ht="15.75" customHeight="1">
      <c r="A568" s="25"/>
      <c r="B568" s="25"/>
      <c r="C568" s="25"/>
    </row>
    <row r="569" spans="1:3" ht="15.75" customHeight="1">
      <c r="A569" s="25"/>
      <c r="B569" s="25"/>
      <c r="C569" s="25"/>
    </row>
    <row r="570" spans="1:3" ht="15.75" customHeight="1">
      <c r="A570" s="25"/>
      <c r="B570" s="25"/>
      <c r="C570" s="25"/>
    </row>
    <row r="571" spans="1:3" ht="15.75" customHeight="1">
      <c r="A571" s="25"/>
      <c r="B571" s="25"/>
      <c r="C571" s="25"/>
    </row>
    <row r="572" spans="1:3" ht="15.75" customHeight="1">
      <c r="A572" s="25"/>
      <c r="B572" s="25"/>
      <c r="C572" s="25"/>
    </row>
    <row r="573" spans="1:3" ht="15.75" customHeight="1">
      <c r="A573" s="25"/>
      <c r="B573" s="25"/>
      <c r="C573" s="25"/>
    </row>
    <row r="574" spans="1:3" ht="15.75" customHeight="1">
      <c r="A574" s="25"/>
      <c r="B574" s="25"/>
      <c r="C574" s="25"/>
    </row>
    <row r="575" spans="1:3" ht="15.75" customHeight="1">
      <c r="A575" s="25"/>
      <c r="B575" s="25"/>
      <c r="C575" s="25"/>
    </row>
    <row r="576" spans="1:3" ht="15.75" customHeight="1">
      <c r="A576" s="25"/>
      <c r="B576" s="25"/>
      <c r="C576" s="25"/>
    </row>
    <row r="577" spans="1:3" ht="15.75" customHeight="1">
      <c r="A577" s="25"/>
      <c r="B577" s="25"/>
      <c r="C577" s="25"/>
    </row>
    <row r="578" spans="1:3" ht="15.75" customHeight="1">
      <c r="A578" s="25"/>
      <c r="B578" s="25"/>
      <c r="C578" s="25"/>
    </row>
    <row r="579" spans="1:3" ht="15.75" customHeight="1">
      <c r="A579" s="25"/>
      <c r="B579" s="25"/>
      <c r="C579" s="25"/>
    </row>
    <row r="580" spans="1:3" ht="15.75" customHeight="1">
      <c r="A580" s="25"/>
      <c r="B580" s="25"/>
      <c r="C580" s="25"/>
    </row>
    <row r="581" spans="1:3" ht="15.75" customHeight="1">
      <c r="A581" s="25"/>
      <c r="B581" s="25"/>
      <c r="C581" s="25"/>
    </row>
    <row r="582" spans="1:3" ht="15.75" customHeight="1">
      <c r="A582" s="25"/>
      <c r="B582" s="25"/>
      <c r="C582" s="25"/>
    </row>
    <row r="583" spans="1:3" ht="15.75" customHeight="1">
      <c r="A583" s="25"/>
      <c r="B583" s="25"/>
      <c r="C583" s="25"/>
    </row>
    <row r="584" spans="1:3" ht="15.75" customHeight="1">
      <c r="A584" s="25"/>
      <c r="B584" s="25"/>
      <c r="C584" s="25"/>
    </row>
    <row r="585" spans="1:3" ht="15.75" customHeight="1">
      <c r="A585" s="25"/>
      <c r="B585" s="25"/>
      <c r="C585" s="25"/>
    </row>
    <row r="586" spans="1:3" ht="15.75" customHeight="1">
      <c r="A586" s="25"/>
      <c r="B586" s="25"/>
      <c r="C586" s="25"/>
    </row>
    <row r="587" spans="1:3" ht="15.75" customHeight="1">
      <c r="A587" s="25"/>
      <c r="B587" s="25"/>
      <c r="C587" s="25"/>
    </row>
    <row r="588" spans="1:3" ht="15.75" customHeight="1">
      <c r="A588" s="25"/>
      <c r="B588" s="25"/>
      <c r="C588" s="25"/>
    </row>
    <row r="589" spans="1:3" ht="15.75" customHeight="1">
      <c r="A589" s="25"/>
      <c r="B589" s="25"/>
      <c r="C589" s="25"/>
    </row>
    <row r="590" spans="1:3" ht="15.75" customHeight="1">
      <c r="A590" s="25"/>
      <c r="B590" s="25"/>
      <c r="C590" s="25"/>
    </row>
    <row r="591" spans="1:3" ht="15.75" customHeight="1">
      <c r="A591" s="25"/>
      <c r="B591" s="25"/>
      <c r="C591" s="25"/>
    </row>
    <row r="592" spans="1:3" ht="15.75" customHeight="1">
      <c r="A592" s="25"/>
      <c r="B592" s="25"/>
      <c r="C592" s="25"/>
    </row>
    <row r="593" spans="1:3" ht="15.75" customHeight="1">
      <c r="A593" s="25"/>
      <c r="B593" s="25"/>
      <c r="C593" s="25"/>
    </row>
    <row r="594" spans="1:3" ht="15.75" customHeight="1">
      <c r="A594" s="25"/>
      <c r="B594" s="25"/>
      <c r="C594" s="25"/>
    </row>
    <row r="595" spans="1:3" ht="15.75" customHeight="1">
      <c r="A595" s="25"/>
      <c r="B595" s="25"/>
      <c r="C595" s="25"/>
    </row>
    <row r="596" spans="1:3" ht="15.75" customHeight="1">
      <c r="A596" s="25"/>
      <c r="B596" s="25"/>
      <c r="C596" s="25"/>
    </row>
    <row r="597" spans="1:3" ht="15.75" customHeight="1">
      <c r="A597" s="25"/>
      <c r="B597" s="25"/>
      <c r="C597" s="25"/>
    </row>
    <row r="598" spans="1:3" ht="15.75" customHeight="1">
      <c r="A598" s="25"/>
      <c r="B598" s="25"/>
      <c r="C598" s="25"/>
    </row>
    <row r="599" spans="1:3" ht="15.75" customHeight="1">
      <c r="A599" s="25"/>
      <c r="B599" s="25"/>
      <c r="C599" s="25"/>
    </row>
    <row r="600" spans="1:3" ht="15.75" customHeight="1">
      <c r="A600" s="25"/>
      <c r="B600" s="25"/>
      <c r="C600" s="25"/>
    </row>
    <row r="601" spans="1:3" ht="15.75" customHeight="1">
      <c r="A601" s="25"/>
      <c r="B601" s="25"/>
      <c r="C601" s="25"/>
    </row>
    <row r="602" spans="1:3" ht="15.75" customHeight="1">
      <c r="A602" s="25"/>
      <c r="B602" s="25"/>
      <c r="C602" s="25"/>
    </row>
    <row r="603" spans="1:3" ht="15.75" customHeight="1">
      <c r="A603" s="25"/>
      <c r="B603" s="25"/>
      <c r="C603" s="25"/>
    </row>
    <row r="604" spans="1:3" ht="15.75" customHeight="1">
      <c r="A604" s="25"/>
      <c r="B604" s="25"/>
      <c r="C604" s="25"/>
    </row>
    <row r="605" spans="1:3" ht="15.75" customHeight="1">
      <c r="A605" s="25"/>
      <c r="B605" s="25"/>
      <c r="C605" s="25"/>
    </row>
    <row r="606" spans="1:3" ht="15.75" customHeight="1">
      <c r="A606" s="25"/>
      <c r="B606" s="25"/>
      <c r="C606" s="25"/>
    </row>
    <row r="607" spans="1:3" ht="15.75" customHeight="1">
      <c r="A607" s="25"/>
      <c r="B607" s="25"/>
      <c r="C607" s="25"/>
    </row>
    <row r="608" spans="1:3" ht="15.75" customHeight="1">
      <c r="A608" s="25"/>
      <c r="B608" s="25"/>
      <c r="C608" s="25"/>
    </row>
    <row r="609" spans="1:3" ht="15.75" customHeight="1">
      <c r="A609" s="25"/>
      <c r="B609" s="25"/>
      <c r="C609" s="25"/>
    </row>
    <row r="610" spans="1:3" ht="15.75" customHeight="1">
      <c r="A610" s="25"/>
      <c r="B610" s="25"/>
      <c r="C610" s="25"/>
    </row>
    <row r="611" spans="1:3" ht="15.75" customHeight="1">
      <c r="A611" s="25"/>
      <c r="B611" s="25"/>
      <c r="C611" s="25"/>
    </row>
    <row r="612" spans="1:3" ht="15.75" customHeight="1">
      <c r="A612" s="25"/>
      <c r="B612" s="25"/>
      <c r="C612" s="25"/>
    </row>
    <row r="613" spans="1:3" ht="15.75" customHeight="1">
      <c r="A613" s="25"/>
      <c r="B613" s="25"/>
      <c r="C613" s="25"/>
    </row>
    <row r="614" spans="1:3" ht="15.75" customHeight="1">
      <c r="A614" s="25"/>
      <c r="B614" s="25"/>
      <c r="C614" s="25"/>
    </row>
    <row r="615" spans="1:3" ht="15.75" customHeight="1">
      <c r="A615" s="25"/>
      <c r="B615" s="25"/>
      <c r="C615" s="25"/>
    </row>
    <row r="616" spans="1:3" ht="15.75" customHeight="1">
      <c r="A616" s="25"/>
      <c r="B616" s="25"/>
      <c r="C616" s="25"/>
    </row>
    <row r="617" spans="1:3" ht="15.75" customHeight="1">
      <c r="A617" s="25"/>
      <c r="B617" s="25"/>
      <c r="C617" s="25"/>
    </row>
    <row r="618" spans="1:3" ht="15.75" customHeight="1">
      <c r="A618" s="25"/>
      <c r="B618" s="25"/>
      <c r="C618" s="25"/>
    </row>
    <row r="619" spans="1:3" ht="15.75" customHeight="1">
      <c r="A619" s="25"/>
      <c r="B619" s="25"/>
      <c r="C619" s="25"/>
    </row>
    <row r="620" spans="1:3" ht="15.75" customHeight="1">
      <c r="A620" s="25"/>
      <c r="B620" s="25"/>
      <c r="C620" s="25"/>
    </row>
    <row r="621" spans="1:3" ht="15.75" customHeight="1">
      <c r="A621" s="25"/>
      <c r="B621" s="25"/>
      <c r="C621" s="25"/>
    </row>
    <row r="622" spans="1:3" ht="15.75" customHeight="1">
      <c r="A622" s="25"/>
      <c r="B622" s="25"/>
      <c r="C622" s="25"/>
    </row>
    <row r="623" spans="1:3" ht="15.75" customHeight="1">
      <c r="A623" s="25"/>
      <c r="B623" s="25"/>
      <c r="C623" s="25"/>
    </row>
    <row r="624" spans="1:3" ht="15.75" customHeight="1">
      <c r="A624" s="25"/>
      <c r="B624" s="25"/>
      <c r="C624" s="25"/>
    </row>
    <row r="625" spans="1:3" ht="15.75" customHeight="1">
      <c r="A625" s="25"/>
      <c r="B625" s="25"/>
      <c r="C625" s="25"/>
    </row>
    <row r="626" spans="1:3" ht="15.75" customHeight="1">
      <c r="A626" s="25"/>
      <c r="B626" s="25"/>
      <c r="C626" s="25"/>
    </row>
    <row r="627" spans="1:3" ht="15.75" customHeight="1">
      <c r="A627" s="25"/>
      <c r="B627" s="25"/>
      <c r="C627" s="25"/>
    </row>
    <row r="628" spans="1:3" ht="15.75" customHeight="1">
      <c r="A628" s="25"/>
      <c r="B628" s="25"/>
      <c r="C628" s="25"/>
    </row>
    <row r="629" spans="1:3" ht="15.75" customHeight="1">
      <c r="A629" s="25"/>
      <c r="B629" s="25"/>
      <c r="C629" s="25"/>
    </row>
    <row r="630" spans="1:3" ht="15.75" customHeight="1">
      <c r="A630" s="25"/>
      <c r="B630" s="25"/>
      <c r="C630" s="25"/>
    </row>
    <row r="631" spans="1:3" ht="15.75" customHeight="1">
      <c r="A631" s="25"/>
      <c r="B631" s="25"/>
      <c r="C631" s="25"/>
    </row>
    <row r="632" spans="1:3" ht="15.75" customHeight="1">
      <c r="A632" s="25"/>
      <c r="B632" s="25"/>
      <c r="C632" s="25"/>
    </row>
    <row r="633" spans="1:3" ht="15.75" customHeight="1">
      <c r="A633" s="25"/>
      <c r="B633" s="25"/>
      <c r="C633" s="25"/>
    </row>
    <row r="634" spans="1:3" ht="15.75" customHeight="1">
      <c r="A634" s="25"/>
      <c r="B634" s="25"/>
      <c r="C634" s="25"/>
    </row>
    <row r="635" spans="1:3" ht="15.75" customHeight="1">
      <c r="A635" s="25"/>
      <c r="B635" s="25"/>
      <c r="C635" s="25"/>
    </row>
    <row r="636" spans="1:3" ht="15.75" customHeight="1">
      <c r="A636" s="25"/>
      <c r="B636" s="25"/>
      <c r="C636" s="25"/>
    </row>
    <row r="637" spans="1:3" ht="15.75" customHeight="1">
      <c r="A637" s="25"/>
      <c r="B637" s="25"/>
      <c r="C637" s="25"/>
    </row>
    <row r="638" spans="1:3" ht="15.75" customHeight="1">
      <c r="A638" s="25"/>
      <c r="B638" s="25"/>
      <c r="C638" s="25"/>
    </row>
    <row r="639" spans="1:3" ht="15.75" customHeight="1">
      <c r="A639" s="25"/>
      <c r="B639" s="25"/>
      <c r="C639" s="25"/>
    </row>
    <row r="640" spans="1:3" ht="15.75" customHeight="1">
      <c r="A640" s="25"/>
      <c r="B640" s="25"/>
      <c r="C640" s="25"/>
    </row>
    <row r="641" spans="1:3" ht="15.75" customHeight="1">
      <c r="A641" s="25"/>
      <c r="B641" s="25"/>
      <c r="C641" s="25"/>
    </row>
    <row r="642" spans="1:3" ht="15.75" customHeight="1">
      <c r="A642" s="25"/>
      <c r="B642" s="25"/>
      <c r="C642" s="25"/>
    </row>
    <row r="643" spans="1:3" ht="15.75" customHeight="1">
      <c r="A643" s="25"/>
      <c r="B643" s="25"/>
      <c r="C643" s="25"/>
    </row>
    <row r="644" spans="1:3" ht="15.75" customHeight="1">
      <c r="A644" s="25"/>
      <c r="B644" s="25"/>
      <c r="C644" s="25"/>
    </row>
    <row r="645" spans="1:3" ht="15.75" customHeight="1">
      <c r="A645" s="25"/>
      <c r="B645" s="25"/>
      <c r="C645" s="25"/>
    </row>
    <row r="646" spans="1:3" ht="15.75" customHeight="1">
      <c r="A646" s="25"/>
      <c r="B646" s="25"/>
      <c r="C646" s="25"/>
    </row>
    <row r="647" spans="1:3" ht="15.75" customHeight="1">
      <c r="A647" s="25"/>
      <c r="B647" s="25"/>
      <c r="C647" s="25"/>
    </row>
    <row r="648" spans="1:3" ht="15.75" customHeight="1">
      <c r="A648" s="25"/>
      <c r="B648" s="25"/>
      <c r="C648" s="25"/>
    </row>
    <row r="649" spans="1:3" ht="15.75" customHeight="1">
      <c r="A649" s="25"/>
      <c r="B649" s="25"/>
      <c r="C649" s="25"/>
    </row>
    <row r="650" spans="1:3" ht="15.75" customHeight="1">
      <c r="A650" s="25"/>
      <c r="B650" s="25"/>
      <c r="C650" s="25"/>
    </row>
    <row r="651" spans="1:3" ht="15.75" customHeight="1">
      <c r="A651" s="25"/>
      <c r="B651" s="25"/>
      <c r="C651" s="25"/>
    </row>
    <row r="652" spans="1:3" ht="15.75" customHeight="1">
      <c r="A652" s="25"/>
      <c r="B652" s="25"/>
      <c r="C652" s="25"/>
    </row>
    <row r="653" spans="1:3" ht="15.75" customHeight="1">
      <c r="A653" s="25"/>
      <c r="B653" s="25"/>
      <c r="C653" s="25"/>
    </row>
    <row r="654" spans="1:3" ht="15.75" customHeight="1">
      <c r="A654" s="25"/>
      <c r="B654" s="25"/>
      <c r="C654" s="25"/>
    </row>
    <row r="655" spans="1:3" ht="15.75" customHeight="1">
      <c r="A655" s="25"/>
      <c r="B655" s="25"/>
      <c r="C655" s="25"/>
    </row>
    <row r="656" spans="1:3" ht="15.75" customHeight="1">
      <c r="A656" s="25"/>
      <c r="B656" s="25"/>
      <c r="C656" s="25"/>
    </row>
    <row r="657" spans="1:3" ht="15.75" customHeight="1">
      <c r="A657" s="25"/>
      <c r="B657" s="25"/>
      <c r="C657" s="25"/>
    </row>
    <row r="658" spans="1:3" ht="15.75" customHeight="1">
      <c r="A658" s="25"/>
      <c r="B658" s="25"/>
      <c r="C658" s="25"/>
    </row>
    <row r="659" spans="1:3" ht="15.75" customHeight="1">
      <c r="A659" s="25"/>
      <c r="B659" s="25"/>
      <c r="C659" s="25"/>
    </row>
    <row r="660" spans="1:3" ht="15.75" customHeight="1">
      <c r="A660" s="25"/>
      <c r="B660" s="25"/>
      <c r="C660" s="25"/>
    </row>
    <row r="661" spans="1:3" ht="15.75" customHeight="1">
      <c r="A661" s="25"/>
      <c r="B661" s="25"/>
      <c r="C661" s="25"/>
    </row>
    <row r="662" spans="1:3" ht="15.75" customHeight="1">
      <c r="A662" s="25"/>
      <c r="B662" s="25"/>
      <c r="C662" s="25"/>
    </row>
    <row r="663" spans="1:3" ht="15.75" customHeight="1">
      <c r="A663" s="25"/>
      <c r="B663" s="25"/>
      <c r="C663" s="25"/>
    </row>
    <row r="664" spans="1:3" ht="15.75" customHeight="1">
      <c r="A664" s="25"/>
      <c r="B664" s="25"/>
      <c r="C664" s="25"/>
    </row>
    <row r="665" spans="1:3" ht="15.75" customHeight="1">
      <c r="A665" s="25"/>
      <c r="B665" s="25"/>
      <c r="C665" s="25"/>
    </row>
    <row r="666" spans="1:3" ht="15.75" customHeight="1">
      <c r="A666" s="25"/>
      <c r="B666" s="25"/>
      <c r="C666" s="25"/>
    </row>
    <row r="667" spans="1:3" ht="15.75" customHeight="1">
      <c r="A667" s="25"/>
      <c r="B667" s="25"/>
      <c r="C667" s="25"/>
    </row>
    <row r="668" spans="1:3" ht="15.75" customHeight="1">
      <c r="A668" s="25"/>
      <c r="B668" s="25"/>
      <c r="C668" s="25"/>
    </row>
    <row r="669" spans="1:3" ht="15.75" customHeight="1">
      <c r="A669" s="25"/>
      <c r="B669" s="25"/>
      <c r="C669" s="25"/>
    </row>
    <row r="670" spans="1:3" ht="15.75" customHeight="1">
      <c r="A670" s="25"/>
      <c r="B670" s="25"/>
      <c r="C670" s="25"/>
    </row>
    <row r="671" spans="1:3" ht="15.75" customHeight="1">
      <c r="A671" s="25"/>
      <c r="B671" s="25"/>
      <c r="C671" s="25"/>
    </row>
    <row r="672" spans="1:3" ht="15.75" customHeight="1">
      <c r="A672" s="25"/>
      <c r="B672" s="25"/>
      <c r="C672" s="25"/>
    </row>
    <row r="673" spans="1:3" ht="15.75" customHeight="1">
      <c r="A673" s="25"/>
      <c r="B673" s="25"/>
      <c r="C673" s="25"/>
    </row>
    <row r="674" spans="1:3" ht="15.75" customHeight="1">
      <c r="A674" s="25"/>
      <c r="B674" s="25"/>
      <c r="C674" s="25"/>
    </row>
    <row r="675" spans="1:3" ht="15.75" customHeight="1">
      <c r="A675" s="25"/>
      <c r="B675" s="25"/>
      <c r="C675" s="25"/>
    </row>
    <row r="676" spans="1:3" ht="15.75" customHeight="1">
      <c r="A676" s="25"/>
      <c r="B676" s="25"/>
      <c r="C676" s="25"/>
    </row>
    <row r="677" spans="1:3" ht="15.75" customHeight="1">
      <c r="A677" s="25"/>
      <c r="B677" s="25"/>
      <c r="C677" s="25"/>
    </row>
    <row r="678" spans="1:3" ht="15.75" customHeight="1">
      <c r="A678" s="25"/>
      <c r="B678" s="25"/>
      <c r="C678" s="25"/>
    </row>
    <row r="679" spans="1:3" ht="15.75" customHeight="1">
      <c r="A679" s="25"/>
      <c r="B679" s="25"/>
      <c r="C679" s="25"/>
    </row>
    <row r="680" spans="1:3" ht="15.75" customHeight="1">
      <c r="A680" s="25"/>
      <c r="B680" s="25"/>
      <c r="C680" s="25"/>
    </row>
    <row r="681" spans="1:3" ht="15.75" customHeight="1">
      <c r="A681" s="25"/>
      <c r="B681" s="25"/>
      <c r="C681" s="25"/>
    </row>
    <row r="682" spans="1:3" ht="15.75" customHeight="1">
      <c r="A682" s="25"/>
      <c r="B682" s="25"/>
      <c r="C682" s="25"/>
    </row>
    <row r="683" spans="1:3" ht="15.75" customHeight="1">
      <c r="A683" s="25"/>
      <c r="B683" s="25"/>
      <c r="C683" s="25"/>
    </row>
    <row r="684" spans="1:3" ht="15.75" customHeight="1">
      <c r="A684" s="25"/>
      <c r="B684" s="25"/>
      <c r="C684" s="25"/>
    </row>
    <row r="685" spans="1:3" ht="15.75" customHeight="1">
      <c r="A685" s="25"/>
      <c r="B685" s="25"/>
      <c r="C685" s="25"/>
    </row>
    <row r="686" spans="1:3" ht="15.75" customHeight="1">
      <c r="A686" s="25"/>
      <c r="B686" s="25"/>
      <c r="C686" s="25"/>
    </row>
    <row r="687" spans="1:3" ht="15.75" customHeight="1">
      <c r="A687" s="25"/>
      <c r="B687" s="25"/>
      <c r="C687" s="25"/>
    </row>
    <row r="688" spans="1:3" ht="15.75" customHeight="1">
      <c r="A688" s="25"/>
      <c r="B688" s="25"/>
      <c r="C688" s="25"/>
    </row>
    <row r="689" spans="1:3" ht="15.75" customHeight="1">
      <c r="A689" s="25"/>
      <c r="B689" s="25"/>
      <c r="C689" s="25"/>
    </row>
    <row r="690" spans="1:3" ht="15.75" customHeight="1">
      <c r="A690" s="25"/>
      <c r="B690" s="25"/>
      <c r="C690" s="25"/>
    </row>
    <row r="691" spans="1:3" ht="15.75" customHeight="1">
      <c r="A691" s="25"/>
      <c r="B691" s="25"/>
      <c r="C691" s="25"/>
    </row>
    <row r="692" spans="1:3" ht="15.75" customHeight="1">
      <c r="A692" s="25"/>
      <c r="B692" s="25"/>
      <c r="C692" s="25"/>
    </row>
    <row r="693" spans="1:3" ht="15.75" customHeight="1">
      <c r="A693" s="25"/>
      <c r="B693" s="25"/>
      <c r="C693" s="25"/>
    </row>
    <row r="694" spans="1:3" ht="15.75" customHeight="1">
      <c r="A694" s="25"/>
      <c r="B694" s="25"/>
      <c r="C694" s="25"/>
    </row>
    <row r="695" spans="1:3" ht="15.75" customHeight="1">
      <c r="A695" s="25"/>
      <c r="B695" s="25"/>
      <c r="C695" s="25"/>
    </row>
    <row r="696" spans="1:3" ht="15.75" customHeight="1">
      <c r="A696" s="25"/>
      <c r="B696" s="25"/>
      <c r="C696" s="25"/>
    </row>
    <row r="697" spans="1:3" ht="15.75" customHeight="1">
      <c r="A697" s="25"/>
      <c r="B697" s="25"/>
      <c r="C697" s="25"/>
    </row>
    <row r="698" spans="1:3" ht="15.75" customHeight="1">
      <c r="A698" s="25"/>
      <c r="B698" s="25"/>
      <c r="C698" s="25"/>
    </row>
    <row r="699" spans="1:3" ht="15.75" customHeight="1">
      <c r="A699" s="25"/>
      <c r="B699" s="25"/>
      <c r="C699" s="25"/>
    </row>
    <row r="700" spans="1:3" ht="15.75" customHeight="1">
      <c r="A700" s="25"/>
      <c r="B700" s="25"/>
      <c r="C700" s="25"/>
    </row>
    <row r="701" spans="1:3" ht="15.75" customHeight="1">
      <c r="A701" s="25"/>
      <c r="B701" s="25"/>
      <c r="C701" s="25"/>
    </row>
    <row r="702" spans="1:3" ht="15.75" customHeight="1">
      <c r="A702" s="25"/>
      <c r="B702" s="25"/>
      <c r="C702" s="25"/>
    </row>
    <row r="703" spans="1:3" ht="15.75" customHeight="1">
      <c r="A703" s="25"/>
      <c r="B703" s="25"/>
      <c r="C703" s="25"/>
    </row>
    <row r="704" spans="1:3" ht="15.75" customHeight="1">
      <c r="A704" s="25"/>
      <c r="B704" s="25"/>
      <c r="C704" s="25"/>
    </row>
    <row r="705" spans="1:3" ht="15.75" customHeight="1">
      <c r="A705" s="25"/>
      <c r="B705" s="25"/>
      <c r="C705" s="25"/>
    </row>
    <row r="706" spans="1:3" ht="15.75" customHeight="1">
      <c r="A706" s="25"/>
      <c r="B706" s="25"/>
      <c r="C706" s="25"/>
    </row>
    <row r="707" spans="1:3" ht="15.75" customHeight="1">
      <c r="A707" s="25"/>
      <c r="B707" s="25"/>
      <c r="C707" s="25"/>
    </row>
    <row r="708" spans="1:3" ht="15.75" customHeight="1">
      <c r="A708" s="25"/>
      <c r="B708" s="25"/>
      <c r="C708" s="25"/>
    </row>
    <row r="709" spans="1:3" ht="15.75" customHeight="1">
      <c r="A709" s="25"/>
      <c r="B709" s="25"/>
      <c r="C709" s="25"/>
    </row>
    <row r="710" spans="1:3" ht="15.75" customHeight="1">
      <c r="A710" s="25"/>
      <c r="B710" s="25"/>
      <c r="C710" s="25"/>
    </row>
    <row r="711" spans="1:3" ht="15.75" customHeight="1">
      <c r="A711" s="25"/>
      <c r="B711" s="25"/>
      <c r="C711" s="25"/>
    </row>
    <row r="712" spans="1:3" ht="15.75" customHeight="1">
      <c r="A712" s="25"/>
      <c r="B712" s="25"/>
      <c r="C712" s="25"/>
    </row>
    <row r="713" spans="1:3" ht="15.75" customHeight="1">
      <c r="A713" s="25"/>
      <c r="B713" s="25"/>
      <c r="C713" s="25"/>
    </row>
    <row r="714" spans="1:3" ht="15.75" customHeight="1">
      <c r="A714" s="25"/>
      <c r="B714" s="25"/>
      <c r="C714" s="25"/>
    </row>
    <row r="715" spans="1:3" ht="15.75" customHeight="1">
      <c r="A715" s="25"/>
      <c r="B715" s="25"/>
      <c r="C715" s="25"/>
    </row>
    <row r="716" spans="1:3" ht="15.75" customHeight="1">
      <c r="A716" s="25"/>
      <c r="B716" s="25"/>
      <c r="C716" s="25"/>
    </row>
    <row r="717" spans="1:3" ht="15.75" customHeight="1">
      <c r="A717" s="25"/>
      <c r="B717" s="25"/>
      <c r="C717" s="25"/>
    </row>
    <row r="718" spans="1:3" ht="15.75" customHeight="1">
      <c r="A718" s="25"/>
      <c r="B718" s="25"/>
      <c r="C718" s="25"/>
    </row>
    <row r="719" spans="1:3" ht="15.75" customHeight="1">
      <c r="A719" s="25"/>
      <c r="B719" s="25"/>
      <c r="C719" s="25"/>
    </row>
    <row r="720" spans="1:3" ht="15.75" customHeight="1">
      <c r="A720" s="25"/>
      <c r="B720" s="25"/>
      <c r="C720" s="25"/>
    </row>
    <row r="721" spans="1:3" ht="15.75" customHeight="1">
      <c r="A721" s="25"/>
      <c r="B721" s="25"/>
      <c r="C721" s="25"/>
    </row>
    <row r="722" spans="1:3" ht="15.75" customHeight="1">
      <c r="A722" s="25"/>
      <c r="B722" s="25"/>
      <c r="C722" s="25"/>
    </row>
    <row r="723" spans="1:3" ht="15.75" customHeight="1">
      <c r="A723" s="25"/>
      <c r="B723" s="25"/>
      <c r="C723" s="25"/>
    </row>
    <row r="724" spans="1:3" ht="15.75" customHeight="1">
      <c r="A724" s="25"/>
      <c r="B724" s="25"/>
      <c r="C724" s="25"/>
    </row>
    <row r="725" spans="1:3" ht="15.75" customHeight="1">
      <c r="A725" s="25"/>
      <c r="B725" s="25"/>
      <c r="C725" s="25"/>
    </row>
    <row r="726" spans="1:3" ht="15.75" customHeight="1">
      <c r="A726" s="25"/>
      <c r="B726" s="25"/>
      <c r="C726" s="25"/>
    </row>
    <row r="727" spans="1:3" ht="15.75" customHeight="1">
      <c r="A727" s="25"/>
      <c r="B727" s="25"/>
      <c r="C727" s="25"/>
    </row>
    <row r="728" spans="1:3" ht="15.75" customHeight="1">
      <c r="A728" s="25"/>
      <c r="B728" s="25"/>
      <c r="C728" s="25"/>
    </row>
    <row r="729" spans="1:3" ht="15.75" customHeight="1">
      <c r="A729" s="25"/>
      <c r="B729" s="25"/>
      <c r="C729" s="25"/>
    </row>
    <row r="730" spans="1:3" ht="15.75" customHeight="1">
      <c r="A730" s="25"/>
      <c r="B730" s="25"/>
      <c r="C730" s="25"/>
    </row>
    <row r="731" spans="1:3" ht="15.75" customHeight="1">
      <c r="A731" s="25"/>
      <c r="B731" s="25"/>
      <c r="C731" s="25"/>
    </row>
    <row r="732" spans="1:3" ht="15.75" customHeight="1">
      <c r="A732" s="25"/>
      <c r="B732" s="25"/>
      <c r="C732" s="25"/>
    </row>
    <row r="733" spans="1:3" ht="15.75" customHeight="1">
      <c r="A733" s="25"/>
      <c r="B733" s="25"/>
      <c r="C733" s="25"/>
    </row>
    <row r="734" spans="1:3" ht="15.75" customHeight="1">
      <c r="A734" s="25"/>
      <c r="B734" s="25"/>
      <c r="C734" s="25"/>
    </row>
    <row r="735" spans="1:3" ht="15.75" customHeight="1">
      <c r="A735" s="25"/>
      <c r="B735" s="25"/>
      <c r="C735" s="25"/>
    </row>
    <row r="736" spans="1:3" ht="15.75" customHeight="1">
      <c r="A736" s="25"/>
      <c r="B736" s="25"/>
      <c r="C736" s="25"/>
    </row>
    <row r="737" spans="1:3" ht="15.75" customHeight="1">
      <c r="A737" s="25"/>
      <c r="B737" s="25"/>
      <c r="C737" s="25"/>
    </row>
    <row r="738" spans="1:3" ht="15.75" customHeight="1">
      <c r="A738" s="25"/>
      <c r="B738" s="25"/>
      <c r="C738" s="25"/>
    </row>
    <row r="739" spans="1:3" ht="15.75" customHeight="1">
      <c r="A739" s="25"/>
      <c r="B739" s="25"/>
      <c r="C739" s="25"/>
    </row>
    <row r="740" spans="1:3" ht="15.75" customHeight="1">
      <c r="A740" s="25"/>
      <c r="B740" s="25"/>
      <c r="C740" s="25"/>
    </row>
    <row r="741" spans="1:3" ht="15.75" customHeight="1">
      <c r="A741" s="25"/>
      <c r="B741" s="25"/>
      <c r="C741" s="25"/>
    </row>
    <row r="742" spans="1:3" ht="15.75" customHeight="1">
      <c r="A742" s="25"/>
      <c r="B742" s="25"/>
      <c r="C742" s="25"/>
    </row>
    <row r="743" spans="1:3" ht="15.75" customHeight="1">
      <c r="A743" s="25"/>
      <c r="B743" s="25"/>
      <c r="C743" s="25"/>
    </row>
    <row r="744" spans="1:3" ht="15.75" customHeight="1">
      <c r="A744" s="25"/>
      <c r="B744" s="25"/>
      <c r="C744" s="25"/>
    </row>
    <row r="745" spans="1:3" ht="15.75" customHeight="1">
      <c r="A745" s="25"/>
      <c r="B745" s="25"/>
      <c r="C745" s="25"/>
    </row>
    <row r="746" spans="1:3" ht="15.75" customHeight="1">
      <c r="A746" s="25"/>
      <c r="B746" s="25"/>
      <c r="C746" s="25"/>
    </row>
    <row r="747" spans="1:3" ht="15.75" customHeight="1">
      <c r="A747" s="25"/>
      <c r="B747" s="25"/>
      <c r="C747" s="25"/>
    </row>
    <row r="748" spans="1:3" ht="15.75" customHeight="1">
      <c r="A748" s="25"/>
      <c r="B748" s="25"/>
      <c r="C748" s="25"/>
    </row>
    <row r="749" spans="1:3" ht="15.75" customHeight="1">
      <c r="A749" s="25"/>
      <c r="B749" s="25"/>
      <c r="C749" s="25"/>
    </row>
    <row r="750" spans="1:3" ht="15.75" customHeight="1">
      <c r="A750" s="25"/>
      <c r="B750" s="25"/>
      <c r="C750" s="25"/>
    </row>
    <row r="751" spans="1:3" ht="15.75" customHeight="1">
      <c r="A751" s="25"/>
      <c r="B751" s="25"/>
      <c r="C751" s="25"/>
    </row>
    <row r="752" spans="1:3" ht="15.75" customHeight="1">
      <c r="A752" s="25"/>
      <c r="B752" s="25"/>
      <c r="C752" s="25"/>
    </row>
    <row r="753" spans="1:3" ht="15.75" customHeight="1">
      <c r="A753" s="25"/>
      <c r="B753" s="25"/>
      <c r="C753" s="25"/>
    </row>
    <row r="754" spans="1:3" ht="15.75" customHeight="1">
      <c r="A754" s="25"/>
      <c r="B754" s="25"/>
      <c r="C754" s="25"/>
    </row>
    <row r="755" spans="1:3" ht="15.75" customHeight="1">
      <c r="A755" s="25"/>
      <c r="B755" s="25"/>
      <c r="C755" s="25"/>
    </row>
    <row r="756" spans="1:3" ht="15.75" customHeight="1">
      <c r="A756" s="25"/>
      <c r="B756" s="25"/>
      <c r="C756" s="25"/>
    </row>
    <row r="757" spans="1:3" ht="15.75" customHeight="1">
      <c r="A757" s="25"/>
      <c r="B757" s="25"/>
      <c r="C757" s="25"/>
    </row>
    <row r="758" spans="1:3" ht="15.75" customHeight="1">
      <c r="A758" s="25"/>
      <c r="B758" s="25"/>
      <c r="C758" s="25"/>
    </row>
    <row r="759" spans="1:3" ht="15.75" customHeight="1">
      <c r="A759" s="25"/>
      <c r="B759" s="25"/>
      <c r="C759" s="25"/>
    </row>
    <row r="760" spans="1:3" ht="15.75" customHeight="1">
      <c r="A760" s="25"/>
      <c r="B760" s="25"/>
      <c r="C760" s="25"/>
    </row>
    <row r="761" spans="1:3" ht="15.75" customHeight="1">
      <c r="A761" s="25"/>
      <c r="B761" s="25"/>
      <c r="C761" s="25"/>
    </row>
    <row r="762" spans="1:3" ht="15.75" customHeight="1">
      <c r="A762" s="25"/>
      <c r="B762" s="25"/>
      <c r="C762" s="25"/>
    </row>
    <row r="763" spans="1:3" ht="15.75" customHeight="1">
      <c r="A763" s="25"/>
      <c r="B763" s="25"/>
      <c r="C763" s="25"/>
    </row>
    <row r="764" spans="1:3" ht="15.75" customHeight="1">
      <c r="A764" s="25"/>
      <c r="B764" s="25"/>
      <c r="C764" s="25"/>
    </row>
    <row r="765" spans="1:3" ht="15.75" customHeight="1">
      <c r="A765" s="25"/>
      <c r="B765" s="25"/>
      <c r="C765" s="25"/>
    </row>
    <row r="766" spans="1:3" ht="15.75" customHeight="1">
      <c r="A766" s="25"/>
      <c r="B766" s="25"/>
      <c r="C766" s="25"/>
    </row>
    <row r="767" spans="1:3" ht="15.75" customHeight="1">
      <c r="A767" s="25"/>
      <c r="B767" s="25"/>
      <c r="C767" s="25"/>
    </row>
    <row r="768" spans="1:3" ht="15.75" customHeight="1">
      <c r="A768" s="25"/>
      <c r="B768" s="25"/>
      <c r="C768" s="25"/>
    </row>
    <row r="769" spans="1:3" ht="15.75" customHeight="1">
      <c r="A769" s="25"/>
      <c r="B769" s="25"/>
      <c r="C769" s="25"/>
    </row>
    <row r="770" spans="1:3" ht="15.75" customHeight="1">
      <c r="A770" s="25"/>
      <c r="B770" s="25"/>
      <c r="C770" s="25"/>
    </row>
    <row r="771" spans="1:3" ht="15.75" customHeight="1">
      <c r="A771" s="25"/>
      <c r="B771" s="25"/>
      <c r="C771" s="25"/>
    </row>
    <row r="772" spans="1:3" ht="15.75" customHeight="1">
      <c r="A772" s="25"/>
      <c r="B772" s="25"/>
      <c r="C772" s="25"/>
    </row>
    <row r="773" spans="1:3" ht="15.75" customHeight="1">
      <c r="A773" s="25"/>
      <c r="B773" s="25"/>
      <c r="C773" s="25"/>
    </row>
    <row r="774" spans="1:3" ht="15.75" customHeight="1">
      <c r="A774" s="25"/>
      <c r="B774" s="25"/>
      <c r="C774" s="25"/>
    </row>
    <row r="775" spans="1:3" ht="15.75" customHeight="1">
      <c r="A775" s="25"/>
      <c r="B775" s="25"/>
      <c r="C775" s="25"/>
    </row>
    <row r="776" spans="1:3" ht="15.75" customHeight="1">
      <c r="A776" s="25"/>
      <c r="B776" s="25"/>
      <c r="C776" s="25"/>
    </row>
    <row r="777" spans="1:3" ht="15.75" customHeight="1">
      <c r="A777" s="25"/>
      <c r="B777" s="25"/>
      <c r="C777" s="25"/>
    </row>
    <row r="778" spans="1:3" ht="15.75" customHeight="1">
      <c r="A778" s="25"/>
      <c r="B778" s="25"/>
      <c r="C778" s="25"/>
    </row>
    <row r="779" spans="1:3" ht="15.75" customHeight="1">
      <c r="A779" s="25"/>
      <c r="B779" s="25"/>
      <c r="C779" s="25"/>
    </row>
    <row r="780" spans="1:3" ht="15.75" customHeight="1">
      <c r="A780" s="25"/>
      <c r="B780" s="25"/>
      <c r="C780" s="25"/>
    </row>
    <row r="781" spans="1:3" ht="15.75" customHeight="1">
      <c r="A781" s="25"/>
      <c r="B781" s="25"/>
      <c r="C781" s="25"/>
    </row>
    <row r="782" spans="1:3" ht="15.75" customHeight="1">
      <c r="A782" s="25"/>
      <c r="B782" s="25"/>
      <c r="C782" s="25"/>
    </row>
    <row r="783" spans="1:3" ht="15.75" customHeight="1">
      <c r="A783" s="25"/>
      <c r="B783" s="25"/>
      <c r="C783" s="25"/>
    </row>
    <row r="784" spans="1:3" ht="15.75" customHeight="1">
      <c r="A784" s="25"/>
      <c r="B784" s="25"/>
      <c r="C784" s="25"/>
    </row>
    <row r="785" spans="1:3" ht="15.75" customHeight="1">
      <c r="A785" s="25"/>
      <c r="B785" s="25"/>
      <c r="C785" s="25"/>
    </row>
    <row r="786" spans="1:3" ht="15.75" customHeight="1">
      <c r="A786" s="25"/>
      <c r="B786" s="25"/>
      <c r="C786" s="25"/>
    </row>
    <row r="787" spans="1:3" ht="15.75" customHeight="1">
      <c r="A787" s="25"/>
      <c r="B787" s="25"/>
      <c r="C787" s="25"/>
    </row>
    <row r="788" spans="1:3" ht="15.75" customHeight="1">
      <c r="A788" s="25"/>
      <c r="B788" s="25"/>
      <c r="C788" s="25"/>
    </row>
    <row r="789" spans="1:3" ht="15.75" customHeight="1">
      <c r="A789" s="25"/>
      <c r="B789" s="25"/>
      <c r="C789" s="25"/>
    </row>
    <row r="790" spans="1:3" ht="15.75" customHeight="1">
      <c r="A790" s="25"/>
      <c r="B790" s="25"/>
      <c r="C790" s="25"/>
    </row>
    <row r="791" spans="1:3" ht="15.75" customHeight="1">
      <c r="A791" s="25"/>
      <c r="B791" s="25"/>
      <c r="C791" s="25"/>
    </row>
    <row r="792" spans="1:3" ht="15.75" customHeight="1">
      <c r="A792" s="25"/>
      <c r="B792" s="25"/>
      <c r="C792" s="25"/>
    </row>
    <row r="793" spans="1:3" ht="15.75" customHeight="1">
      <c r="A793" s="25"/>
      <c r="B793" s="25"/>
      <c r="C793" s="25"/>
    </row>
    <row r="794" spans="1:3" ht="15.75" customHeight="1">
      <c r="A794" s="25"/>
      <c r="B794" s="25"/>
      <c r="C794" s="25"/>
    </row>
    <row r="795" spans="1:3" ht="15.75" customHeight="1">
      <c r="A795" s="25"/>
      <c r="B795" s="25"/>
      <c r="C795" s="25"/>
    </row>
    <row r="796" spans="1:3" ht="15.75" customHeight="1">
      <c r="A796" s="25"/>
      <c r="B796" s="25"/>
      <c r="C796" s="25"/>
    </row>
    <row r="797" spans="1:3" ht="15.75" customHeight="1">
      <c r="A797" s="25"/>
      <c r="B797" s="25"/>
      <c r="C797" s="25"/>
    </row>
    <row r="798" spans="1:3" ht="15.75" customHeight="1">
      <c r="A798" s="25"/>
      <c r="B798" s="25"/>
      <c r="C798" s="25"/>
    </row>
    <row r="799" spans="1:3" ht="15.75" customHeight="1">
      <c r="A799" s="25"/>
      <c r="B799" s="25"/>
      <c r="C799" s="25"/>
    </row>
    <row r="800" spans="1:3" ht="15.75" customHeight="1">
      <c r="A800" s="25"/>
      <c r="B800" s="25"/>
      <c r="C800" s="25"/>
    </row>
    <row r="801" spans="1:3" ht="15.75" customHeight="1">
      <c r="A801" s="25"/>
      <c r="B801" s="25"/>
      <c r="C801" s="25"/>
    </row>
    <row r="802" spans="1:3" ht="15.75" customHeight="1">
      <c r="A802" s="25"/>
      <c r="B802" s="25"/>
      <c r="C802" s="25"/>
    </row>
    <row r="803" spans="1:3" ht="15.75" customHeight="1">
      <c r="A803" s="25"/>
      <c r="B803" s="25"/>
      <c r="C803" s="25"/>
    </row>
    <row r="804" spans="1:3" ht="15.75" customHeight="1">
      <c r="A804" s="25"/>
      <c r="B804" s="25"/>
      <c r="C804" s="25"/>
    </row>
    <row r="805" spans="1:3" ht="15.75" customHeight="1">
      <c r="A805" s="25"/>
      <c r="B805" s="25"/>
      <c r="C805" s="25"/>
    </row>
    <row r="806" spans="1:3" ht="15.75" customHeight="1">
      <c r="A806" s="25"/>
      <c r="B806" s="25"/>
      <c r="C806" s="25"/>
    </row>
    <row r="807" spans="1:3" ht="15.75" customHeight="1">
      <c r="A807" s="25"/>
      <c r="B807" s="25"/>
      <c r="C807" s="25"/>
    </row>
    <row r="808" spans="1:3" ht="15.75" customHeight="1">
      <c r="A808" s="25"/>
      <c r="B808" s="25"/>
      <c r="C808" s="25"/>
    </row>
    <row r="809" spans="1:3" ht="15.75" customHeight="1">
      <c r="A809" s="25"/>
      <c r="B809" s="25"/>
      <c r="C809" s="25"/>
    </row>
    <row r="810" spans="1:3" ht="15.75" customHeight="1">
      <c r="A810" s="25"/>
      <c r="B810" s="25"/>
      <c r="C810" s="25"/>
    </row>
    <row r="811" spans="1:3" ht="15.75" customHeight="1">
      <c r="A811" s="25"/>
      <c r="B811" s="25"/>
      <c r="C811" s="25"/>
    </row>
    <row r="812" spans="1:3" ht="15.75" customHeight="1">
      <c r="A812" s="25"/>
      <c r="B812" s="25"/>
      <c r="C812" s="25"/>
    </row>
    <row r="813" spans="1:3" ht="15.75" customHeight="1">
      <c r="A813" s="25"/>
      <c r="B813" s="25"/>
      <c r="C813" s="25"/>
    </row>
    <row r="814" spans="1:3" ht="15.75" customHeight="1">
      <c r="A814" s="25"/>
      <c r="B814" s="25"/>
      <c r="C814" s="25"/>
    </row>
    <row r="815" spans="1:3" ht="15.75" customHeight="1">
      <c r="A815" s="25"/>
      <c r="B815" s="25"/>
      <c r="C815" s="25"/>
    </row>
    <row r="816" spans="1:3" ht="15.75" customHeight="1">
      <c r="A816" s="25"/>
      <c r="B816" s="25"/>
      <c r="C816" s="25"/>
    </row>
    <row r="817" spans="1:3" ht="15.75" customHeight="1">
      <c r="A817" s="25"/>
      <c r="B817" s="25"/>
      <c r="C817" s="25"/>
    </row>
    <row r="818" spans="1:3" ht="15.75" customHeight="1">
      <c r="A818" s="25"/>
      <c r="B818" s="25"/>
      <c r="C818" s="25"/>
    </row>
    <row r="819" spans="1:3" ht="15.75" customHeight="1">
      <c r="A819" s="25"/>
      <c r="B819" s="25"/>
      <c r="C819" s="25"/>
    </row>
    <row r="820" spans="1:3" ht="15.75" customHeight="1">
      <c r="A820" s="25"/>
      <c r="B820" s="25"/>
      <c r="C820" s="25"/>
    </row>
    <row r="821" spans="1:3" ht="15.75" customHeight="1">
      <c r="A821" s="25"/>
      <c r="B821" s="25"/>
      <c r="C821" s="25"/>
    </row>
    <row r="822" spans="1:3" ht="15.75" customHeight="1">
      <c r="A822" s="25"/>
      <c r="B822" s="25"/>
      <c r="C822" s="25"/>
    </row>
    <row r="823" spans="1:3" ht="15.75" customHeight="1">
      <c r="A823" s="25"/>
      <c r="B823" s="25"/>
      <c r="C823" s="25"/>
    </row>
    <row r="824" spans="1:3" ht="15.75" customHeight="1">
      <c r="A824" s="25"/>
      <c r="B824" s="25"/>
      <c r="C824" s="25"/>
    </row>
    <row r="825" spans="1:3" ht="15.75" customHeight="1">
      <c r="A825" s="25"/>
      <c r="B825" s="25"/>
      <c r="C825" s="25"/>
    </row>
    <row r="826" spans="1:3" ht="15.75" customHeight="1">
      <c r="A826" s="25"/>
      <c r="B826" s="25"/>
      <c r="C826" s="25"/>
    </row>
    <row r="827" spans="1:3" ht="15.75" customHeight="1">
      <c r="A827" s="25"/>
      <c r="B827" s="25"/>
      <c r="C827" s="25"/>
    </row>
    <row r="828" spans="1:3" ht="15.75" customHeight="1">
      <c r="A828" s="25"/>
      <c r="B828" s="25"/>
      <c r="C828" s="25"/>
    </row>
    <row r="829" spans="1:3" ht="15.75" customHeight="1">
      <c r="A829" s="25"/>
      <c r="B829" s="25"/>
      <c r="C829" s="25"/>
    </row>
    <row r="830" spans="1:3" ht="15.75" customHeight="1">
      <c r="A830" s="25"/>
      <c r="B830" s="25"/>
      <c r="C830" s="25"/>
    </row>
    <row r="831" spans="1:3" ht="15.75" customHeight="1">
      <c r="A831" s="25"/>
      <c r="B831" s="25"/>
      <c r="C831" s="25"/>
    </row>
    <row r="832" spans="1:3" ht="15.75" customHeight="1">
      <c r="A832" s="25"/>
      <c r="B832" s="25"/>
      <c r="C832" s="25"/>
    </row>
    <row r="833" spans="1:3" ht="15.75" customHeight="1">
      <c r="A833" s="25"/>
      <c r="B833" s="25"/>
      <c r="C833" s="25"/>
    </row>
    <row r="834" spans="1:3" ht="15.75" customHeight="1">
      <c r="A834" s="25"/>
      <c r="B834" s="25"/>
      <c r="C834" s="25"/>
    </row>
    <row r="835" spans="1:3" ht="15.75" customHeight="1">
      <c r="A835" s="25"/>
      <c r="B835" s="25"/>
      <c r="C835" s="25"/>
    </row>
    <row r="836" spans="1:3" ht="15.75" customHeight="1">
      <c r="A836" s="25"/>
      <c r="B836" s="25"/>
      <c r="C836" s="25"/>
    </row>
    <row r="837" spans="1:3" ht="15.75" customHeight="1">
      <c r="A837" s="25"/>
      <c r="B837" s="25"/>
      <c r="C837" s="25"/>
    </row>
    <row r="838" spans="1:3" ht="15.75" customHeight="1">
      <c r="A838" s="25"/>
      <c r="B838" s="25"/>
      <c r="C838" s="25"/>
    </row>
    <row r="839" spans="1:3" ht="15.75" customHeight="1">
      <c r="A839" s="25"/>
      <c r="B839" s="25"/>
      <c r="C839" s="25"/>
    </row>
    <row r="840" spans="1:3" ht="15.75" customHeight="1">
      <c r="A840" s="25"/>
      <c r="B840" s="25"/>
      <c r="C840" s="25"/>
    </row>
    <row r="841" spans="1:3" ht="15.75" customHeight="1">
      <c r="A841" s="25"/>
      <c r="B841" s="25"/>
      <c r="C841" s="25"/>
    </row>
    <row r="842" spans="1:3" ht="15.75" customHeight="1">
      <c r="A842" s="25"/>
      <c r="B842" s="25"/>
      <c r="C842" s="25"/>
    </row>
    <row r="843" spans="1:3" ht="15.75" customHeight="1">
      <c r="A843" s="25"/>
      <c r="B843" s="25"/>
      <c r="C843" s="25"/>
    </row>
    <row r="844" spans="1:3" ht="15.75" customHeight="1">
      <c r="A844" s="25"/>
      <c r="B844" s="25"/>
      <c r="C844" s="25"/>
    </row>
    <row r="845" spans="1:3" ht="15.75" customHeight="1">
      <c r="A845" s="25"/>
      <c r="B845" s="25"/>
      <c r="C845" s="25"/>
    </row>
    <row r="846" spans="1:3" ht="15.75" customHeight="1">
      <c r="A846" s="25"/>
      <c r="B846" s="25"/>
      <c r="C846" s="25"/>
    </row>
    <row r="847" spans="1:3" ht="15.75" customHeight="1">
      <c r="A847" s="25"/>
      <c r="B847" s="25"/>
      <c r="C847" s="25"/>
    </row>
    <row r="848" spans="1:3" ht="15.75" customHeight="1">
      <c r="A848" s="25"/>
      <c r="B848" s="25"/>
      <c r="C848" s="25"/>
    </row>
    <row r="849" spans="1:3" ht="15.75" customHeight="1">
      <c r="A849" s="25"/>
      <c r="B849" s="25"/>
      <c r="C849" s="25"/>
    </row>
    <row r="850" spans="1:3" ht="15.75" customHeight="1">
      <c r="A850" s="25"/>
      <c r="B850" s="25"/>
      <c r="C850" s="25"/>
    </row>
    <row r="851" spans="1:3" ht="15.75" customHeight="1">
      <c r="A851" s="25"/>
      <c r="B851" s="25"/>
      <c r="C851" s="25"/>
    </row>
    <row r="852" spans="1:3" ht="15.75" customHeight="1">
      <c r="A852" s="25"/>
      <c r="B852" s="25"/>
      <c r="C852" s="25"/>
    </row>
    <row r="853" spans="1:3" ht="15.75" customHeight="1">
      <c r="A853" s="25"/>
      <c r="B853" s="25"/>
      <c r="C853" s="25"/>
    </row>
    <row r="854" spans="1:3" ht="15.75" customHeight="1">
      <c r="A854" s="25"/>
      <c r="B854" s="25"/>
      <c r="C854" s="25"/>
    </row>
    <row r="855" spans="1:3" ht="15.75" customHeight="1">
      <c r="A855" s="25"/>
      <c r="B855" s="25"/>
      <c r="C855" s="25"/>
    </row>
    <row r="856" spans="1:3" ht="15.75" customHeight="1">
      <c r="A856" s="25"/>
      <c r="B856" s="25"/>
      <c r="C856" s="25"/>
    </row>
    <row r="857" spans="1:3" ht="15.75" customHeight="1">
      <c r="A857" s="25"/>
      <c r="B857" s="25"/>
      <c r="C857" s="25"/>
    </row>
    <row r="858" spans="1:3" ht="15.75" customHeight="1">
      <c r="A858" s="25"/>
      <c r="B858" s="25"/>
      <c r="C858" s="25"/>
    </row>
    <row r="859" spans="1:3" ht="15.75" customHeight="1">
      <c r="A859" s="25"/>
      <c r="B859" s="25"/>
      <c r="C859" s="25"/>
    </row>
    <row r="860" spans="1:3" ht="15.75" customHeight="1">
      <c r="A860" s="25"/>
      <c r="B860" s="25"/>
      <c r="C860" s="25"/>
    </row>
    <row r="861" spans="1:3" ht="15.75" customHeight="1">
      <c r="A861" s="25"/>
      <c r="B861" s="25"/>
      <c r="C861" s="25"/>
    </row>
    <row r="862" spans="1:3" ht="15.75" customHeight="1">
      <c r="A862" s="25"/>
      <c r="B862" s="25"/>
      <c r="C862" s="25"/>
    </row>
    <row r="863" spans="1:3" ht="15.75" customHeight="1">
      <c r="A863" s="25"/>
      <c r="B863" s="25"/>
      <c r="C863" s="25"/>
    </row>
    <row r="864" spans="1:3" ht="15.75" customHeight="1">
      <c r="A864" s="25"/>
      <c r="B864" s="25"/>
      <c r="C864" s="25"/>
    </row>
    <row r="865" spans="1:3" ht="15.75" customHeight="1">
      <c r="A865" s="25"/>
      <c r="B865" s="25"/>
      <c r="C865" s="25"/>
    </row>
    <row r="866" spans="1:3" ht="15.75" customHeight="1">
      <c r="A866" s="25"/>
      <c r="B866" s="25"/>
      <c r="C866" s="25"/>
    </row>
    <row r="867" spans="1:3" ht="15.75" customHeight="1">
      <c r="A867" s="25"/>
      <c r="B867" s="25"/>
      <c r="C867" s="25"/>
    </row>
    <row r="868" spans="1:3" ht="15.75" customHeight="1">
      <c r="A868" s="25"/>
      <c r="B868" s="25"/>
      <c r="C868" s="25"/>
    </row>
    <row r="869" spans="1:3" ht="15.75" customHeight="1">
      <c r="A869" s="25"/>
      <c r="B869" s="25"/>
      <c r="C869" s="25"/>
    </row>
    <row r="870" spans="1:3" ht="15.75" customHeight="1">
      <c r="A870" s="25"/>
      <c r="B870" s="25"/>
      <c r="C870" s="25"/>
    </row>
    <row r="871" spans="1:3" ht="15.75" customHeight="1">
      <c r="A871" s="25"/>
      <c r="B871" s="25"/>
      <c r="C871" s="25"/>
    </row>
    <row r="872" spans="1:3" ht="15.75" customHeight="1">
      <c r="A872" s="25"/>
      <c r="B872" s="25"/>
      <c r="C872" s="25"/>
    </row>
    <row r="873" spans="1:3" ht="15.75" customHeight="1">
      <c r="A873" s="25"/>
      <c r="B873" s="25"/>
      <c r="C873" s="25"/>
    </row>
    <row r="874" spans="1:3" ht="15.75" customHeight="1">
      <c r="A874" s="25"/>
      <c r="B874" s="25"/>
      <c r="C874" s="25"/>
    </row>
    <row r="875" spans="1:3" ht="15.75" customHeight="1">
      <c r="A875" s="25"/>
      <c r="B875" s="25"/>
      <c r="C875" s="25"/>
    </row>
    <row r="876" spans="1:3" ht="15.75" customHeight="1">
      <c r="A876" s="25"/>
      <c r="B876" s="25"/>
      <c r="C876" s="25"/>
    </row>
    <row r="877" spans="1:3" ht="15.75" customHeight="1">
      <c r="A877" s="25"/>
      <c r="B877" s="25"/>
      <c r="C877" s="25"/>
    </row>
    <row r="878" spans="1:3" ht="15.75" customHeight="1">
      <c r="A878" s="25"/>
      <c r="B878" s="25"/>
      <c r="C878" s="25"/>
    </row>
    <row r="879" spans="1:3" ht="15.75" customHeight="1">
      <c r="A879" s="25"/>
      <c r="B879" s="25"/>
      <c r="C879" s="25"/>
    </row>
    <row r="880" spans="1:3" ht="15.75" customHeight="1">
      <c r="A880" s="25"/>
      <c r="B880" s="25"/>
      <c r="C880" s="25"/>
    </row>
    <row r="881" spans="1:3" ht="15.75" customHeight="1">
      <c r="A881" s="25"/>
      <c r="B881" s="25"/>
      <c r="C881" s="25"/>
    </row>
    <row r="882" spans="1:3" ht="15.75" customHeight="1">
      <c r="A882" s="25"/>
      <c r="B882" s="25"/>
      <c r="C882" s="25"/>
    </row>
    <row r="883" spans="1:3" ht="15.75" customHeight="1">
      <c r="A883" s="25"/>
      <c r="B883" s="25"/>
      <c r="C883" s="25"/>
    </row>
    <row r="884" spans="1:3" ht="15.75" customHeight="1">
      <c r="A884" s="25"/>
      <c r="B884" s="25"/>
      <c r="C884" s="25"/>
    </row>
    <row r="885" spans="1:3" ht="15.75" customHeight="1">
      <c r="A885" s="25"/>
      <c r="B885" s="25"/>
      <c r="C885" s="25"/>
    </row>
    <row r="886" spans="1:3" ht="15.75" customHeight="1">
      <c r="A886" s="25"/>
      <c r="B886" s="25"/>
      <c r="C886" s="25"/>
    </row>
    <row r="887" spans="1:3" ht="15.75" customHeight="1">
      <c r="A887" s="25"/>
      <c r="B887" s="25"/>
      <c r="C887" s="25"/>
    </row>
    <row r="888" spans="1:3" ht="15.75" customHeight="1">
      <c r="A888" s="25"/>
      <c r="B888" s="25"/>
      <c r="C888" s="25"/>
    </row>
    <row r="889" spans="1:3" ht="15.75" customHeight="1">
      <c r="A889" s="25"/>
      <c r="B889" s="25"/>
      <c r="C889" s="25"/>
    </row>
    <row r="890" spans="1:3" ht="15.75" customHeight="1">
      <c r="A890" s="25"/>
      <c r="B890" s="25"/>
      <c r="C890" s="25"/>
    </row>
    <row r="891" spans="1:3" ht="15.75" customHeight="1">
      <c r="A891" s="25"/>
      <c r="B891" s="25"/>
      <c r="C891" s="25"/>
    </row>
    <row r="892" spans="1:3" ht="15.75" customHeight="1">
      <c r="A892" s="25"/>
      <c r="B892" s="25"/>
      <c r="C892" s="25"/>
    </row>
    <row r="893" spans="1:3" ht="15.75" customHeight="1">
      <c r="A893" s="25"/>
      <c r="B893" s="25"/>
      <c r="C893" s="25"/>
    </row>
    <row r="894" spans="1:3" ht="15.75" customHeight="1">
      <c r="A894" s="25"/>
      <c r="B894" s="25"/>
      <c r="C894" s="25"/>
    </row>
    <row r="895" spans="1:3" ht="15.75" customHeight="1">
      <c r="A895" s="25"/>
      <c r="B895" s="25"/>
      <c r="C895" s="25"/>
    </row>
    <row r="896" spans="1:3" ht="15.75" customHeight="1">
      <c r="A896" s="25"/>
      <c r="B896" s="25"/>
      <c r="C896" s="25"/>
    </row>
    <row r="897" spans="1:3" ht="15.75" customHeight="1">
      <c r="A897" s="25"/>
      <c r="B897" s="25"/>
      <c r="C897" s="25"/>
    </row>
    <row r="898" spans="1:3" ht="15.75" customHeight="1">
      <c r="A898" s="25"/>
      <c r="B898" s="25"/>
      <c r="C898" s="25"/>
    </row>
    <row r="899" spans="1:3" ht="15.75" customHeight="1">
      <c r="A899" s="25"/>
      <c r="B899" s="25"/>
      <c r="C899" s="25"/>
    </row>
    <row r="900" spans="1:3" ht="15.75" customHeight="1">
      <c r="A900" s="25"/>
      <c r="B900" s="25"/>
      <c r="C900" s="25"/>
    </row>
    <row r="901" spans="1:3" ht="15.75" customHeight="1">
      <c r="A901" s="25"/>
      <c r="B901" s="25"/>
      <c r="C901" s="25"/>
    </row>
    <row r="902" spans="1:3" ht="15.75" customHeight="1">
      <c r="A902" s="25"/>
      <c r="B902" s="25"/>
      <c r="C902" s="25"/>
    </row>
    <row r="903" spans="1:3" ht="15.75" customHeight="1">
      <c r="A903" s="25"/>
      <c r="B903" s="25"/>
      <c r="C903" s="25"/>
    </row>
    <row r="904" spans="1:3" ht="15.75" customHeight="1">
      <c r="A904" s="25"/>
      <c r="B904" s="25"/>
      <c r="C904" s="25"/>
    </row>
    <row r="905" spans="1:3" ht="15.75" customHeight="1">
      <c r="A905" s="25"/>
      <c r="B905" s="25"/>
      <c r="C905" s="25"/>
    </row>
    <row r="906" spans="1:3" ht="15.75" customHeight="1">
      <c r="A906" s="25"/>
      <c r="B906" s="25"/>
      <c r="C906" s="25"/>
    </row>
    <row r="907" spans="1:3" ht="15.75" customHeight="1">
      <c r="A907" s="25"/>
      <c r="B907" s="25"/>
      <c r="C907" s="25"/>
    </row>
    <row r="908" spans="1:3" ht="15.75" customHeight="1">
      <c r="A908" s="25"/>
      <c r="B908" s="25"/>
      <c r="C908" s="25"/>
    </row>
    <row r="909" spans="1:3" ht="15.75" customHeight="1">
      <c r="A909" s="25"/>
      <c r="B909" s="25"/>
      <c r="C909" s="25"/>
    </row>
    <row r="910" spans="1:3" ht="15.75" customHeight="1">
      <c r="A910" s="25"/>
      <c r="B910" s="25"/>
      <c r="C910" s="25"/>
    </row>
    <row r="911" spans="1:3" ht="15.75" customHeight="1">
      <c r="A911" s="25"/>
      <c r="B911" s="25"/>
      <c r="C911" s="25"/>
    </row>
    <row r="912" spans="1:3" ht="15.75" customHeight="1">
      <c r="A912" s="25"/>
      <c r="B912" s="25"/>
      <c r="C912" s="25"/>
    </row>
    <row r="913" spans="1:3" ht="15.75" customHeight="1">
      <c r="A913" s="25"/>
      <c r="B913" s="25"/>
      <c r="C913" s="25"/>
    </row>
    <row r="914" spans="1:3" ht="15.75" customHeight="1">
      <c r="A914" s="25"/>
      <c r="B914" s="25"/>
      <c r="C914" s="25"/>
    </row>
    <row r="915" spans="1:3" ht="15.75" customHeight="1">
      <c r="A915" s="25"/>
      <c r="B915" s="25"/>
      <c r="C915" s="25"/>
    </row>
    <row r="916" spans="1:3" ht="15.75" customHeight="1">
      <c r="A916" s="25"/>
      <c r="B916" s="25"/>
      <c r="C916" s="25"/>
    </row>
    <row r="917" spans="1:3" ht="15.75" customHeight="1">
      <c r="A917" s="25"/>
      <c r="B917" s="25"/>
      <c r="C917" s="25"/>
    </row>
    <row r="918" spans="1:3" ht="15.75" customHeight="1">
      <c r="A918" s="25"/>
      <c r="B918" s="25"/>
      <c r="C918" s="25"/>
    </row>
    <row r="919" spans="1:3" ht="15.75" customHeight="1">
      <c r="A919" s="25"/>
      <c r="B919" s="25"/>
      <c r="C919" s="25"/>
    </row>
    <row r="920" spans="1:3" ht="15.75" customHeight="1">
      <c r="A920" s="25"/>
      <c r="B920" s="25"/>
      <c r="C920" s="25"/>
    </row>
    <row r="921" spans="1:3" ht="15.75" customHeight="1">
      <c r="A921" s="25"/>
      <c r="B921" s="25"/>
      <c r="C921" s="25"/>
    </row>
    <row r="922" spans="1:3" ht="15.75" customHeight="1">
      <c r="A922" s="25"/>
      <c r="B922" s="25"/>
      <c r="C922" s="25"/>
    </row>
    <row r="923" spans="1:3" ht="15.75" customHeight="1">
      <c r="A923" s="25"/>
      <c r="B923" s="25"/>
      <c r="C923" s="25"/>
    </row>
    <row r="924" spans="1:3" ht="15.75" customHeight="1">
      <c r="A924" s="25"/>
      <c r="B924" s="25"/>
      <c r="C924" s="25"/>
    </row>
    <row r="925" spans="1:3" ht="15.75" customHeight="1">
      <c r="A925" s="25"/>
      <c r="B925" s="25"/>
      <c r="C925" s="25"/>
    </row>
    <row r="926" spans="1:3" ht="15.75" customHeight="1">
      <c r="A926" s="25"/>
      <c r="B926" s="25"/>
      <c r="C926" s="25"/>
    </row>
    <row r="927" spans="1:3" ht="15.75" customHeight="1">
      <c r="A927" s="25"/>
      <c r="B927" s="25"/>
      <c r="C927" s="25"/>
    </row>
    <row r="928" spans="1:3" ht="15.75" customHeight="1">
      <c r="A928" s="25"/>
      <c r="B928" s="25"/>
      <c r="C928" s="25"/>
    </row>
    <row r="929" spans="1:3" ht="15.75" customHeight="1">
      <c r="A929" s="25"/>
      <c r="B929" s="25"/>
      <c r="C929" s="25"/>
    </row>
    <row r="930" spans="1:3" ht="15.75" customHeight="1">
      <c r="A930" s="25"/>
      <c r="B930" s="25"/>
      <c r="C930" s="25"/>
    </row>
    <row r="931" spans="1:3" ht="15.75" customHeight="1">
      <c r="A931" s="25"/>
      <c r="B931" s="25"/>
      <c r="C931" s="25"/>
    </row>
    <row r="932" spans="1:3" ht="15.75" customHeight="1">
      <c r="A932" s="25"/>
      <c r="B932" s="25"/>
      <c r="C932" s="25"/>
    </row>
    <row r="933" spans="1:3" ht="15.75" customHeight="1">
      <c r="A933" s="25"/>
      <c r="B933" s="25"/>
      <c r="C933" s="25"/>
    </row>
    <row r="934" spans="1:3" ht="15.75" customHeight="1">
      <c r="A934" s="25"/>
      <c r="B934" s="25"/>
      <c r="C934" s="25"/>
    </row>
    <row r="935" spans="1:3" ht="15.75" customHeight="1">
      <c r="A935" s="25"/>
      <c r="B935" s="25"/>
      <c r="C935" s="25"/>
    </row>
    <row r="936" spans="1:3" ht="15.75" customHeight="1">
      <c r="A936" s="25"/>
      <c r="B936" s="25"/>
      <c r="C936" s="25"/>
    </row>
    <row r="937" spans="1:3" ht="15.75" customHeight="1">
      <c r="A937" s="25"/>
      <c r="B937" s="25"/>
      <c r="C937" s="25"/>
    </row>
    <row r="938" spans="1:3" ht="15.75" customHeight="1">
      <c r="A938" s="25"/>
      <c r="B938" s="25"/>
      <c r="C938" s="25"/>
    </row>
    <row r="939" spans="1:3" ht="15.75" customHeight="1">
      <c r="A939" s="25"/>
      <c r="B939" s="25"/>
      <c r="C939" s="25"/>
    </row>
    <row r="940" spans="1:3" ht="15.75" customHeight="1">
      <c r="A940" s="25"/>
      <c r="B940" s="25"/>
      <c r="C940" s="25"/>
    </row>
    <row r="941" spans="1:3" ht="15.75" customHeight="1">
      <c r="A941" s="25"/>
      <c r="B941" s="25"/>
      <c r="C941" s="25"/>
    </row>
    <row r="942" spans="1:3" ht="15.75" customHeight="1">
      <c r="A942" s="25"/>
      <c r="B942" s="25"/>
      <c r="C942" s="25"/>
    </row>
    <row r="943" spans="1:3" ht="15.75" customHeight="1">
      <c r="A943" s="25"/>
      <c r="B943" s="25"/>
      <c r="C943" s="25"/>
    </row>
    <row r="944" spans="1:3" ht="15.75" customHeight="1">
      <c r="A944" s="25"/>
      <c r="B944" s="25"/>
      <c r="C944" s="25"/>
    </row>
    <row r="945" spans="1:3" ht="15.75" customHeight="1">
      <c r="A945" s="25"/>
      <c r="B945" s="25"/>
      <c r="C945" s="25"/>
    </row>
    <row r="946" spans="1:3" ht="15.75" customHeight="1">
      <c r="A946" s="25"/>
      <c r="B946" s="25"/>
      <c r="C946" s="25"/>
    </row>
    <row r="947" spans="1:3" ht="15.75" customHeight="1">
      <c r="A947" s="25"/>
      <c r="B947" s="25"/>
      <c r="C947" s="25"/>
    </row>
    <row r="948" spans="1:3" ht="15.75" customHeight="1">
      <c r="A948" s="25"/>
      <c r="B948" s="25"/>
      <c r="C948" s="25"/>
    </row>
    <row r="949" spans="1:3" ht="15.75" customHeight="1">
      <c r="A949" s="25"/>
      <c r="B949" s="25"/>
      <c r="C949" s="25"/>
    </row>
    <row r="950" spans="1:3" ht="15.75" customHeight="1">
      <c r="A950" s="25"/>
      <c r="B950" s="25"/>
      <c r="C950" s="25"/>
    </row>
    <row r="951" spans="1:3" ht="15.75" customHeight="1">
      <c r="A951" s="25"/>
      <c r="B951" s="25"/>
      <c r="C951" s="25"/>
    </row>
    <row r="952" spans="1:3" ht="15.75" customHeight="1">
      <c r="A952" s="25"/>
      <c r="B952" s="25"/>
      <c r="C952" s="25"/>
    </row>
    <row r="953" spans="1:3" ht="15.75" customHeight="1">
      <c r="A953" s="25"/>
      <c r="B953" s="25"/>
      <c r="C953" s="25"/>
    </row>
    <row r="954" spans="1:3" ht="15.75" customHeight="1">
      <c r="A954" s="25"/>
      <c r="B954" s="25"/>
      <c r="C954" s="25"/>
    </row>
    <row r="955" spans="1:3" ht="15.75" customHeight="1">
      <c r="A955" s="25"/>
      <c r="B955" s="25"/>
      <c r="C955" s="25"/>
    </row>
    <row r="956" spans="1:3" ht="15.75" customHeight="1">
      <c r="A956" s="25"/>
      <c r="B956" s="25"/>
      <c r="C956" s="25"/>
    </row>
    <row r="957" spans="1:3" ht="15.75" customHeight="1">
      <c r="A957" s="25"/>
      <c r="B957" s="25"/>
      <c r="C957" s="25"/>
    </row>
    <row r="958" spans="1:3" ht="15.75" customHeight="1">
      <c r="A958" s="25"/>
      <c r="B958" s="25"/>
      <c r="C958" s="25"/>
    </row>
    <row r="959" spans="1:3" ht="15.75" customHeight="1">
      <c r="A959" s="25"/>
      <c r="B959" s="25"/>
      <c r="C959" s="25"/>
    </row>
    <row r="960" spans="1:3" ht="15.75" customHeight="1">
      <c r="A960" s="25"/>
      <c r="B960" s="25"/>
      <c r="C960" s="25"/>
    </row>
    <row r="961" spans="1:3" ht="15.75" customHeight="1">
      <c r="A961" s="25"/>
      <c r="B961" s="25"/>
      <c r="C961" s="25"/>
    </row>
    <row r="962" spans="1:3" ht="15.75" customHeight="1">
      <c r="A962" s="25"/>
      <c r="B962" s="25"/>
      <c r="C962" s="25"/>
    </row>
    <row r="963" spans="1:3" ht="15.75" customHeight="1">
      <c r="A963" s="25"/>
      <c r="B963" s="25"/>
      <c r="C963" s="25"/>
    </row>
    <row r="964" spans="1:3" ht="15.75" customHeight="1">
      <c r="A964" s="25"/>
      <c r="B964" s="25"/>
      <c r="C964" s="25"/>
    </row>
    <row r="965" spans="1:3" ht="15.75" customHeight="1">
      <c r="A965" s="25"/>
      <c r="B965" s="25"/>
      <c r="C965" s="25"/>
    </row>
    <row r="966" spans="1:3" ht="15.75" customHeight="1">
      <c r="A966" s="25"/>
      <c r="B966" s="25"/>
      <c r="C966" s="25"/>
    </row>
    <row r="967" spans="1:3" ht="15.75" customHeight="1">
      <c r="A967" s="25"/>
      <c r="B967" s="25"/>
      <c r="C967" s="25"/>
    </row>
    <row r="968" spans="1:3" ht="15.75" customHeight="1">
      <c r="A968" s="25"/>
      <c r="B968" s="25"/>
      <c r="C968" s="25"/>
    </row>
    <row r="969" spans="1:3" ht="15.75" customHeight="1">
      <c r="A969" s="25"/>
      <c r="B969" s="25"/>
      <c r="C969" s="25"/>
    </row>
    <row r="970" spans="1:3" ht="15.75" customHeight="1">
      <c r="A970" s="25"/>
      <c r="B970" s="25"/>
      <c r="C970" s="25"/>
    </row>
    <row r="971" spans="1:3" ht="15.75" customHeight="1">
      <c r="A971" s="25"/>
      <c r="B971" s="25"/>
      <c r="C971" s="25"/>
    </row>
    <row r="972" spans="1:3" ht="15.75" customHeight="1">
      <c r="A972" s="25"/>
      <c r="B972" s="25"/>
      <c r="C972" s="25"/>
    </row>
    <row r="973" spans="1:3" ht="15.75" customHeight="1">
      <c r="A973" s="25"/>
      <c r="B973" s="25"/>
      <c r="C973" s="25"/>
    </row>
    <row r="974" spans="1:3" ht="15.75" customHeight="1">
      <c r="A974" s="25"/>
      <c r="B974" s="25"/>
      <c r="C974" s="25"/>
    </row>
    <row r="975" spans="1:3" ht="15.75" customHeight="1">
      <c r="A975" s="25"/>
      <c r="B975" s="25"/>
      <c r="C975" s="25"/>
    </row>
    <row r="976" spans="1:3" ht="15.75" customHeight="1">
      <c r="A976" s="25"/>
      <c r="B976" s="25"/>
      <c r="C976" s="25"/>
    </row>
    <row r="977" spans="1:3" ht="15.75" customHeight="1">
      <c r="A977" s="25"/>
      <c r="B977" s="25"/>
      <c r="C977" s="25"/>
    </row>
    <row r="978" spans="1:3" ht="15.75" customHeight="1">
      <c r="A978" s="25"/>
      <c r="B978" s="25"/>
      <c r="C978" s="25"/>
    </row>
    <row r="979" spans="1:3" ht="15.75" customHeight="1">
      <c r="A979" s="25"/>
      <c r="B979" s="25"/>
      <c r="C979" s="25"/>
    </row>
    <row r="980" spans="1:3" ht="15.75" customHeight="1">
      <c r="A980" s="25"/>
      <c r="B980" s="25"/>
      <c r="C980" s="25"/>
    </row>
    <row r="981" spans="1:3" ht="15.75" customHeight="1">
      <c r="A981" s="25"/>
      <c r="B981" s="25"/>
      <c r="C981" s="25"/>
    </row>
    <row r="982" spans="1:3" ht="15.75" customHeight="1">
      <c r="A982" s="25"/>
      <c r="B982" s="25"/>
      <c r="C982" s="25"/>
    </row>
    <row r="983" spans="1:3" ht="15.75" customHeight="1">
      <c r="A983" s="25"/>
      <c r="B983" s="25"/>
      <c r="C983" s="25"/>
    </row>
    <row r="984" spans="1:3" ht="15.75" customHeight="1">
      <c r="A984" s="25"/>
      <c r="B984" s="25"/>
      <c r="C984" s="25"/>
    </row>
    <row r="985" spans="1:3" ht="15.75" customHeight="1">
      <c r="A985" s="25"/>
      <c r="B985" s="25"/>
      <c r="C985" s="25"/>
    </row>
    <row r="986" spans="1:3" ht="15.75" customHeight="1">
      <c r="A986" s="25"/>
      <c r="B986" s="25"/>
      <c r="C986" s="25"/>
    </row>
    <row r="987" spans="1:3" ht="15.75" customHeight="1">
      <c r="A987" s="25"/>
      <c r="B987" s="25"/>
      <c r="C987" s="25"/>
    </row>
    <row r="988" spans="1:3" ht="15.75" customHeight="1">
      <c r="A988" s="25"/>
      <c r="B988" s="25"/>
      <c r="C988" s="25"/>
    </row>
    <row r="989" spans="1:3" ht="15.75" customHeight="1">
      <c r="A989" s="25"/>
      <c r="B989" s="25"/>
      <c r="C989" s="25"/>
    </row>
    <row r="990" spans="1:3" ht="15.75" customHeight="1">
      <c r="A990" s="25"/>
      <c r="B990" s="25"/>
      <c r="C990" s="25"/>
    </row>
    <row r="991" spans="1:3" ht="15.75" customHeight="1">
      <c r="A991" s="25"/>
      <c r="B991" s="25"/>
      <c r="C991" s="25"/>
    </row>
    <row r="992" spans="1:3" ht="15.75" customHeight="1">
      <c r="A992" s="25"/>
      <c r="B992" s="25"/>
      <c r="C992" s="25"/>
    </row>
    <row r="993" spans="1:3" ht="15.75" customHeight="1">
      <c r="A993" s="25"/>
      <c r="B993" s="25"/>
      <c r="C993" s="25"/>
    </row>
    <row r="994" spans="1:3" ht="15.75" customHeight="1">
      <c r="A994" s="25"/>
      <c r="B994" s="25"/>
      <c r="C994" s="25"/>
    </row>
    <row r="995" spans="1:3" ht="15.75" customHeight="1">
      <c r="A995" s="25"/>
      <c r="B995" s="25"/>
      <c r="C995" s="25"/>
    </row>
    <row r="996" spans="1:3" ht="15.75" customHeight="1">
      <c r="A996" s="25"/>
      <c r="B996" s="25"/>
      <c r="C996" s="25"/>
    </row>
    <row r="997" spans="1:3" ht="15.75" customHeight="1">
      <c r="A997" s="25"/>
      <c r="B997" s="25"/>
      <c r="C997" s="25"/>
    </row>
    <row r="998" spans="1:3" ht="15.75" customHeight="1">
      <c r="A998" s="25"/>
      <c r="B998" s="25"/>
      <c r="C998" s="25"/>
    </row>
    <row r="999" spans="1:3" ht="15.75" customHeight="1">
      <c r="A999" s="25"/>
      <c r="B999" s="25"/>
      <c r="C999" s="25"/>
    </row>
    <row r="1000" spans="1:3" ht="15.75" customHeight="1">
      <c r="A1000" s="25"/>
      <c r="B1000" s="25"/>
      <c r="C1000"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5"/>
  <sheetViews>
    <sheetView workbookViewId="0"/>
  </sheetViews>
  <sheetFormatPr defaultColWidth="14.453125" defaultRowHeight="15" customHeight="1"/>
  <sheetData>
    <row r="1" spans="1:2" ht="15.5">
      <c r="A1" s="37" t="s">
        <v>424</v>
      </c>
      <c r="B1" s="38" t="s">
        <v>425</v>
      </c>
    </row>
    <row r="2" spans="1:2" ht="15" customHeight="1">
      <c r="A2" s="39" t="s">
        <v>426</v>
      </c>
      <c r="B2" s="40" t="s">
        <v>426</v>
      </c>
    </row>
    <row r="3" spans="1:2" ht="15" customHeight="1">
      <c r="A3" s="39" t="s">
        <v>427</v>
      </c>
      <c r="B3" s="40" t="s">
        <v>428</v>
      </c>
    </row>
    <row r="4" spans="1:2" ht="15" customHeight="1">
      <c r="A4" s="39" t="s">
        <v>429</v>
      </c>
      <c r="B4" s="40" t="s">
        <v>430</v>
      </c>
    </row>
    <row r="5" spans="1:2" ht="15" customHeight="1">
      <c r="A5" s="39" t="s">
        <v>431</v>
      </c>
      <c r="B5" s="40" t="s">
        <v>432</v>
      </c>
    </row>
    <row r="6" spans="1:2" ht="15" customHeight="1">
      <c r="A6" s="39" t="s">
        <v>433</v>
      </c>
      <c r="B6" s="40" t="s">
        <v>433</v>
      </c>
    </row>
    <row r="7" spans="1:2" ht="15" customHeight="1">
      <c r="A7" s="39" t="s">
        <v>434</v>
      </c>
      <c r="B7" s="40" t="s">
        <v>435</v>
      </c>
    </row>
    <row r="8" spans="1:2" ht="15" customHeight="1">
      <c r="A8" s="39" t="s">
        <v>436</v>
      </c>
      <c r="B8" s="40" t="s">
        <v>437</v>
      </c>
    </row>
    <row r="9" spans="1:2" ht="15" customHeight="1">
      <c r="A9" s="39" t="s">
        <v>438</v>
      </c>
      <c r="B9" s="40" t="s">
        <v>439</v>
      </c>
    </row>
    <row r="10" spans="1:2" ht="15" customHeight="1">
      <c r="A10" s="39" t="s">
        <v>440</v>
      </c>
      <c r="B10" s="40" t="s">
        <v>441</v>
      </c>
    </row>
    <row r="11" spans="1:2" ht="15" customHeight="1">
      <c r="A11" s="39" t="s">
        <v>442</v>
      </c>
      <c r="B11" s="40" t="s">
        <v>443</v>
      </c>
    </row>
    <row r="12" spans="1:2" ht="15" customHeight="1">
      <c r="A12" s="39" t="s">
        <v>444</v>
      </c>
      <c r="B12" s="40" t="s">
        <v>445</v>
      </c>
    </row>
    <row r="13" spans="1:2" ht="15" customHeight="1">
      <c r="A13" s="39" t="s">
        <v>446</v>
      </c>
      <c r="B13" s="40" t="s">
        <v>447</v>
      </c>
    </row>
    <row r="14" spans="1:2" ht="15" customHeight="1">
      <c r="A14" s="39" t="s">
        <v>448</v>
      </c>
      <c r="B14" s="40" t="s">
        <v>449</v>
      </c>
    </row>
    <row r="15" spans="1:2" ht="15" customHeight="1">
      <c r="A15" s="39" t="s">
        <v>450</v>
      </c>
      <c r="B15" s="41" t="s">
        <v>451</v>
      </c>
    </row>
    <row r="16" spans="1:2" ht="15" customHeight="1">
      <c r="A16" s="39" t="s">
        <v>452</v>
      </c>
      <c r="B16" s="40" t="s">
        <v>453</v>
      </c>
    </row>
    <row r="17" spans="1:2" ht="15" customHeight="1">
      <c r="A17" s="39" t="s">
        <v>454</v>
      </c>
      <c r="B17" s="40" t="s">
        <v>455</v>
      </c>
    </row>
    <row r="18" spans="1:2" ht="15" customHeight="1">
      <c r="A18" s="39" t="s">
        <v>456</v>
      </c>
      <c r="B18" s="40" t="s">
        <v>457</v>
      </c>
    </row>
    <row r="19" spans="1:2" ht="15" customHeight="1">
      <c r="A19" s="39" t="s">
        <v>458</v>
      </c>
      <c r="B19" s="40" t="s">
        <v>459</v>
      </c>
    </row>
    <row r="20" spans="1:2" ht="15" customHeight="1">
      <c r="A20" s="39" t="s">
        <v>460</v>
      </c>
      <c r="B20" s="41" t="s">
        <v>461</v>
      </c>
    </row>
    <row r="21" spans="1:2" ht="15" customHeight="1">
      <c r="A21" s="39" t="s">
        <v>462</v>
      </c>
      <c r="B21" s="41" t="s">
        <v>463</v>
      </c>
    </row>
    <row r="22" spans="1:2" ht="15" customHeight="1">
      <c r="A22" s="39" t="s">
        <v>464</v>
      </c>
      <c r="B22" s="41" t="s">
        <v>465</v>
      </c>
    </row>
    <row r="23" spans="1:2" ht="15" customHeight="1">
      <c r="A23" s="39" t="s">
        <v>466</v>
      </c>
      <c r="B23" s="41" t="s">
        <v>467</v>
      </c>
    </row>
    <row r="24" spans="1:2" ht="15" customHeight="1">
      <c r="A24" s="39" t="s">
        <v>468</v>
      </c>
      <c r="B24" s="40" t="s">
        <v>469</v>
      </c>
    </row>
    <row r="25" spans="1:2" ht="15" customHeight="1">
      <c r="A25" s="39" t="s">
        <v>470</v>
      </c>
      <c r="B25" s="41" t="s">
        <v>471</v>
      </c>
    </row>
    <row r="26" spans="1:2" ht="15" customHeight="1">
      <c r="A26" s="39" t="s">
        <v>472</v>
      </c>
      <c r="B26" s="40" t="s">
        <v>473</v>
      </c>
    </row>
    <row r="27" spans="1:2" ht="15" customHeight="1">
      <c r="A27" s="39" t="s">
        <v>474</v>
      </c>
      <c r="B27" s="40" t="s">
        <v>475</v>
      </c>
    </row>
    <row r="28" spans="1:2" ht="15" customHeight="1">
      <c r="A28" s="39" t="s">
        <v>476</v>
      </c>
      <c r="B28" s="40" t="s">
        <v>477</v>
      </c>
    </row>
    <row r="29" spans="1:2" ht="15" customHeight="1">
      <c r="A29" s="39" t="s">
        <v>478</v>
      </c>
      <c r="B29" s="40" t="s">
        <v>479</v>
      </c>
    </row>
    <row r="30" spans="1:2" ht="15" customHeight="1">
      <c r="A30" s="39" t="s">
        <v>480</v>
      </c>
      <c r="B30" s="40" t="s">
        <v>481</v>
      </c>
    </row>
    <row r="31" spans="1:2" ht="15" customHeight="1">
      <c r="A31" s="39" t="s">
        <v>482</v>
      </c>
      <c r="B31" s="40" t="s">
        <v>483</v>
      </c>
    </row>
    <row r="32" spans="1:2" ht="15" customHeight="1">
      <c r="A32" s="39" t="s">
        <v>484</v>
      </c>
      <c r="B32" s="41" t="s">
        <v>485</v>
      </c>
    </row>
    <row r="33" spans="1:2" ht="15" customHeight="1">
      <c r="A33" s="39" t="s">
        <v>486</v>
      </c>
      <c r="B33" s="41" t="s">
        <v>487</v>
      </c>
    </row>
    <row r="34" spans="1:2" ht="15" customHeight="1">
      <c r="A34" s="39" t="s">
        <v>488</v>
      </c>
      <c r="B34" s="40" t="s">
        <v>489</v>
      </c>
    </row>
    <row r="35" spans="1:2" ht="15" customHeight="1">
      <c r="A35" s="39" t="s">
        <v>490</v>
      </c>
      <c r="B35" s="41" t="s">
        <v>491</v>
      </c>
    </row>
    <row r="36" spans="1:2" ht="15" customHeight="1">
      <c r="A36" s="39" t="s">
        <v>492</v>
      </c>
      <c r="B36" s="40" t="s">
        <v>493</v>
      </c>
    </row>
    <row r="37" spans="1:2" ht="15" customHeight="1">
      <c r="A37" s="39" t="s">
        <v>494</v>
      </c>
      <c r="B37" s="40" t="s">
        <v>495</v>
      </c>
    </row>
    <row r="38" spans="1:2" ht="15" customHeight="1">
      <c r="A38" s="39" t="s">
        <v>496</v>
      </c>
      <c r="B38" s="40" t="s">
        <v>497</v>
      </c>
    </row>
    <row r="39" spans="1:2" ht="15" customHeight="1">
      <c r="A39" s="39" t="s">
        <v>498</v>
      </c>
      <c r="B39" s="40" t="s">
        <v>499</v>
      </c>
    </row>
    <row r="40" spans="1:2" ht="15" customHeight="1">
      <c r="A40" s="39" t="s">
        <v>500</v>
      </c>
      <c r="B40" s="40" t="s">
        <v>501</v>
      </c>
    </row>
    <row r="41" spans="1:2" ht="15" customHeight="1">
      <c r="A41" s="39" t="s">
        <v>502</v>
      </c>
      <c r="B41" s="41" t="s">
        <v>503</v>
      </c>
    </row>
    <row r="42" spans="1:2" ht="15" customHeight="1">
      <c r="A42" s="39" t="s">
        <v>504</v>
      </c>
      <c r="B42" s="40" t="s">
        <v>505</v>
      </c>
    </row>
    <row r="43" spans="1:2" ht="15" customHeight="1">
      <c r="A43" s="39" t="s">
        <v>506</v>
      </c>
      <c r="B43" s="41" t="s">
        <v>507</v>
      </c>
    </row>
    <row r="44" spans="1:2" ht="15" customHeight="1">
      <c r="A44" s="39" t="s">
        <v>508</v>
      </c>
      <c r="B44" s="40" t="s">
        <v>509</v>
      </c>
    </row>
    <row r="45" spans="1:2" ht="15" customHeight="1">
      <c r="A45" s="39" t="s">
        <v>510</v>
      </c>
      <c r="B45" s="40" t="s">
        <v>511</v>
      </c>
    </row>
    <row r="46" spans="1:2" ht="15" customHeight="1">
      <c r="A46" s="39" t="s">
        <v>512</v>
      </c>
      <c r="B46" s="40" t="s">
        <v>513</v>
      </c>
    </row>
    <row r="47" spans="1:2" ht="15" customHeight="1">
      <c r="A47" s="39" t="s">
        <v>514</v>
      </c>
      <c r="B47" s="40" t="s">
        <v>515</v>
      </c>
    </row>
    <row r="48" spans="1:2" ht="15" customHeight="1">
      <c r="A48" s="39" t="s">
        <v>516</v>
      </c>
      <c r="B48" s="41" t="s">
        <v>517</v>
      </c>
    </row>
    <row r="49" spans="1:2" ht="15" customHeight="1">
      <c r="A49" s="39" t="s">
        <v>518</v>
      </c>
      <c r="B49" s="41" t="s">
        <v>519</v>
      </c>
    </row>
    <row r="50" spans="1:2" ht="15" customHeight="1">
      <c r="A50" s="39" t="s">
        <v>520</v>
      </c>
      <c r="B50" s="40" t="s">
        <v>521</v>
      </c>
    </row>
    <row r="51" spans="1:2" ht="15" customHeight="1">
      <c r="A51" s="39" t="s">
        <v>522</v>
      </c>
      <c r="B51" s="41" t="s">
        <v>523</v>
      </c>
    </row>
    <row r="52" spans="1:2" ht="15" customHeight="1">
      <c r="A52" s="39" t="s">
        <v>524</v>
      </c>
      <c r="B52" s="41" t="s">
        <v>525</v>
      </c>
    </row>
    <row r="53" spans="1:2" ht="15" customHeight="1">
      <c r="A53" s="39" t="s">
        <v>526</v>
      </c>
      <c r="B53" s="40" t="s">
        <v>527</v>
      </c>
    </row>
    <row r="54" spans="1:2" ht="15" customHeight="1">
      <c r="A54" s="39" t="s">
        <v>528</v>
      </c>
      <c r="B54" s="40" t="s">
        <v>529</v>
      </c>
    </row>
    <row r="55" spans="1:2" ht="15" customHeight="1">
      <c r="A55" s="39" t="s">
        <v>530</v>
      </c>
      <c r="B55" s="40" t="s">
        <v>531</v>
      </c>
    </row>
    <row r="56" spans="1:2" ht="15" customHeight="1">
      <c r="A56" s="39" t="s">
        <v>532</v>
      </c>
      <c r="B56" s="40" t="s">
        <v>533</v>
      </c>
    </row>
    <row r="57" spans="1:2" ht="15" customHeight="1">
      <c r="A57" s="39" t="s">
        <v>534</v>
      </c>
      <c r="B57" s="40" t="s">
        <v>535</v>
      </c>
    </row>
    <row r="58" spans="1:2" ht="15" customHeight="1">
      <c r="A58" s="39" t="s">
        <v>536</v>
      </c>
      <c r="B58" s="40" t="s">
        <v>537</v>
      </c>
    </row>
    <row r="59" spans="1:2" ht="15" customHeight="1">
      <c r="A59" s="39" t="s">
        <v>538</v>
      </c>
      <c r="B59" s="40" t="s">
        <v>539</v>
      </c>
    </row>
    <row r="60" spans="1:2" ht="15" customHeight="1">
      <c r="A60" s="39" t="s">
        <v>540</v>
      </c>
      <c r="B60" s="40" t="s">
        <v>541</v>
      </c>
    </row>
    <row r="61" spans="1:2" ht="15" customHeight="1">
      <c r="A61" s="39" t="s">
        <v>542</v>
      </c>
      <c r="B61" s="40" t="s">
        <v>543</v>
      </c>
    </row>
    <row r="62" spans="1:2" ht="15" customHeight="1">
      <c r="A62" s="39" t="s">
        <v>544</v>
      </c>
      <c r="B62" s="40" t="s">
        <v>545</v>
      </c>
    </row>
    <row r="63" spans="1:2" ht="15" customHeight="1">
      <c r="A63" s="39" t="s">
        <v>546</v>
      </c>
      <c r="B63" s="40" t="s">
        <v>547</v>
      </c>
    </row>
    <row r="64" spans="1:2" ht="15" customHeight="1">
      <c r="A64" s="39" t="s">
        <v>548</v>
      </c>
      <c r="B64" s="40" t="s">
        <v>549</v>
      </c>
    </row>
    <row r="65" spans="1:2" ht="15" customHeight="1">
      <c r="A65" s="39" t="s">
        <v>550</v>
      </c>
      <c r="B65" s="40" t="s">
        <v>551</v>
      </c>
    </row>
    <row r="66" spans="1:2" ht="15" customHeight="1">
      <c r="A66" s="39" t="s">
        <v>552</v>
      </c>
      <c r="B66" s="40" t="s">
        <v>553</v>
      </c>
    </row>
    <row r="67" spans="1:2" ht="15" customHeight="1">
      <c r="A67" s="39" t="s">
        <v>554</v>
      </c>
      <c r="B67" s="41" t="s">
        <v>555</v>
      </c>
    </row>
    <row r="68" spans="1:2" ht="15" customHeight="1">
      <c r="A68" s="39" t="s">
        <v>556</v>
      </c>
      <c r="B68" s="41" t="s">
        <v>557</v>
      </c>
    </row>
    <row r="69" spans="1:2" ht="15" customHeight="1">
      <c r="A69" s="39" t="s">
        <v>558</v>
      </c>
      <c r="B69" s="41" t="s">
        <v>559</v>
      </c>
    </row>
    <row r="70" spans="1:2" ht="15" customHeight="1">
      <c r="A70" s="39" t="s">
        <v>560</v>
      </c>
      <c r="B70" s="41" t="s">
        <v>561</v>
      </c>
    </row>
    <row r="71" spans="1:2" ht="15" customHeight="1">
      <c r="A71" s="39" t="s">
        <v>562</v>
      </c>
      <c r="B71" s="41" t="s">
        <v>563</v>
      </c>
    </row>
    <row r="72" spans="1:2" ht="15" customHeight="1">
      <c r="A72" s="39" t="s">
        <v>564</v>
      </c>
      <c r="B72" s="41" t="s">
        <v>565</v>
      </c>
    </row>
    <row r="73" spans="1:2" ht="15" customHeight="1">
      <c r="A73" s="39" t="s">
        <v>566</v>
      </c>
      <c r="B73" s="40" t="s">
        <v>567</v>
      </c>
    </row>
    <row r="74" spans="1:2" ht="15" customHeight="1">
      <c r="A74" s="39" t="s">
        <v>568</v>
      </c>
      <c r="B74" s="40" t="s">
        <v>569</v>
      </c>
    </row>
    <row r="75" spans="1:2" ht="15" customHeight="1">
      <c r="A75" s="39" t="s">
        <v>570</v>
      </c>
      <c r="B75" s="41" t="s">
        <v>571</v>
      </c>
    </row>
    <row r="76" spans="1:2" ht="15" customHeight="1">
      <c r="A76" s="39" t="s">
        <v>572</v>
      </c>
      <c r="B76" s="41" t="s">
        <v>573</v>
      </c>
    </row>
    <row r="77" spans="1:2" ht="15" customHeight="1">
      <c r="A77" s="39" t="s">
        <v>574</v>
      </c>
      <c r="B77" s="40" t="s">
        <v>575</v>
      </c>
    </row>
    <row r="78" spans="1:2" ht="15" customHeight="1">
      <c r="A78" s="39" t="s">
        <v>576</v>
      </c>
      <c r="B78" s="40" t="s">
        <v>577</v>
      </c>
    </row>
    <row r="79" spans="1:2" ht="15" customHeight="1">
      <c r="A79" s="39" t="s">
        <v>578</v>
      </c>
      <c r="B79" s="40" t="s">
        <v>579</v>
      </c>
    </row>
    <row r="80" spans="1:2" ht="15" customHeight="1">
      <c r="A80" s="39" t="s">
        <v>580</v>
      </c>
      <c r="B80" s="40" t="s">
        <v>581</v>
      </c>
    </row>
    <row r="81" spans="1:2" ht="15" customHeight="1">
      <c r="A81" s="39" t="s">
        <v>582</v>
      </c>
      <c r="B81" s="40" t="s">
        <v>583</v>
      </c>
    </row>
    <row r="82" spans="1:2" ht="15" customHeight="1">
      <c r="A82" s="39" t="s">
        <v>584</v>
      </c>
      <c r="B82" s="41" t="s">
        <v>585</v>
      </c>
    </row>
    <row r="83" spans="1:2" ht="15" customHeight="1">
      <c r="A83" s="39" t="s">
        <v>586</v>
      </c>
      <c r="B83" s="40" t="s">
        <v>587</v>
      </c>
    </row>
    <row r="84" spans="1:2" ht="15" customHeight="1">
      <c r="A84" s="39" t="s">
        <v>588</v>
      </c>
      <c r="B84" s="41" t="s">
        <v>589</v>
      </c>
    </row>
    <row r="85" spans="1:2" ht="15" customHeight="1">
      <c r="A85" s="39" t="s">
        <v>590</v>
      </c>
      <c r="B85" s="40" t="s">
        <v>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000"/>
  <sheetViews>
    <sheetView workbookViewId="0"/>
  </sheetViews>
  <sheetFormatPr defaultColWidth="14.453125" defaultRowHeight="15" customHeight="1"/>
  <cols>
    <col min="1" max="11" width="14.453125" customWidth="1"/>
  </cols>
  <sheetData>
    <row r="1" spans="1:11" ht="15.75" customHeight="1">
      <c r="A1" s="42" t="s">
        <v>592</v>
      </c>
      <c r="C1" s="25" t="s">
        <v>593</v>
      </c>
      <c r="E1" s="25" t="s">
        <v>594</v>
      </c>
      <c r="G1" s="42"/>
      <c r="I1" s="42" t="s">
        <v>595</v>
      </c>
      <c r="K1" s="25" t="s">
        <v>596</v>
      </c>
    </row>
    <row r="2" spans="1:11" ht="15.75" customHeight="1">
      <c r="A2" s="42" t="s">
        <v>60</v>
      </c>
      <c r="C2" s="42" t="s">
        <v>96</v>
      </c>
      <c r="E2" s="25" t="s">
        <v>96</v>
      </c>
      <c r="G2" s="42"/>
      <c r="I2" s="42" t="s">
        <v>96</v>
      </c>
      <c r="K2" s="43" t="s">
        <v>597</v>
      </c>
    </row>
    <row r="3" spans="1:11" ht="15.75" customHeight="1">
      <c r="A3" s="42" t="s">
        <v>598</v>
      </c>
      <c r="G3" s="42"/>
      <c r="K3" s="44" t="s">
        <v>599</v>
      </c>
    </row>
    <row r="4" spans="1:11" ht="15.75" customHeight="1">
      <c r="G4" s="42"/>
    </row>
    <row r="5" spans="1:11" ht="15.75" customHeight="1"/>
    <row r="6" spans="1:11" ht="15.75" customHeight="1"/>
    <row r="7" spans="1:11" ht="15.75" customHeight="1"/>
    <row r="8" spans="1:11" ht="15.75" customHeight="1"/>
    <row r="9" spans="1:11" ht="15.75" customHeight="1"/>
    <row r="10" spans="1:11" ht="15.75" customHeight="1"/>
    <row r="11" spans="1:11" ht="15.75" customHeight="1"/>
    <row r="12" spans="1:11" ht="15.75" customHeight="1"/>
    <row r="13" spans="1:11" ht="15.75" customHeight="1"/>
    <row r="14" spans="1:11" ht="15.75" customHeight="1"/>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GSTR1 Advance Receipt</vt:lpstr>
      <vt:lpstr>Start</vt:lpstr>
      <vt:lpstr>Explanation of Advance Receipt</vt:lpstr>
      <vt:lpstr>Example Entries</vt:lpstr>
      <vt:lpstr>State Code definition</vt:lpstr>
      <vt:lpstr>Units</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2017-08-11T20:33:00Z</dcterms:created>
  <dcterms:modified xsi:type="dcterms:W3CDTF">2017-08-12T16:31:24Z</dcterms:modified>
</cp:coreProperties>
</file>