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ng\OneDrive\SDU\Software Engineering\01 Semester projects\2.SemesterProjekt\SE02_Projekt\docs\diagrams\prioritering\"/>
    </mc:Choice>
  </mc:AlternateContent>
  <xr:revisionPtr revIDLastSave="717" documentId="8_{B4D4850A-E72F-4DFE-A0D0-4475DC6E8E66}" xr6:coauthVersionLast="41" xr6:coauthVersionMax="41" xr10:uidLastSave="{B78100F1-DC52-4565-8503-08F9A376FAC9}"/>
  <bookViews>
    <workbookView xWindow="-120" yWindow="-120" windowWidth="29040" windowHeight="15990" xr2:uid="{6F40F378-EF64-43E3-855C-E5FAD673402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8" i="1" l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9" i="1"/>
  <c r="B28" i="1"/>
  <c r="W25" i="1"/>
  <c r="W30" i="1" s="1"/>
  <c r="V24" i="1"/>
  <c r="U23" i="1"/>
  <c r="V25" i="1"/>
  <c r="U24" i="1"/>
  <c r="T23" i="1"/>
  <c r="U25" i="1"/>
  <c r="T24" i="1"/>
  <c r="S23" i="1"/>
  <c r="T25" i="1"/>
  <c r="S24" i="1"/>
  <c r="R23" i="1"/>
  <c r="S25" i="1"/>
  <c r="R24" i="1"/>
  <c r="Q23" i="1"/>
  <c r="R25" i="1"/>
  <c r="Q24" i="1"/>
  <c r="P23" i="1"/>
  <c r="Q25" i="1"/>
  <c r="P24" i="1"/>
  <c r="O23" i="1"/>
  <c r="P25" i="1"/>
  <c r="O24" i="1"/>
  <c r="N23" i="1"/>
  <c r="O25" i="1"/>
  <c r="N24" i="1"/>
  <c r="M23" i="1"/>
  <c r="N25" i="1"/>
  <c r="M24" i="1"/>
  <c r="L23" i="1"/>
  <c r="M25" i="1"/>
  <c r="L24" i="1"/>
  <c r="K23" i="1"/>
  <c r="L25" i="1"/>
  <c r="K24" i="1"/>
  <c r="J23" i="1"/>
  <c r="K25" i="1"/>
  <c r="J24" i="1"/>
  <c r="I23" i="1"/>
  <c r="J25" i="1"/>
  <c r="I24" i="1"/>
  <c r="H23" i="1"/>
  <c r="I25" i="1"/>
  <c r="H24" i="1"/>
  <c r="G23" i="1"/>
  <c r="H25" i="1"/>
  <c r="G24" i="1"/>
  <c r="F23" i="1"/>
  <c r="G25" i="1"/>
  <c r="F24" i="1"/>
  <c r="E23" i="1"/>
  <c r="F25" i="1"/>
  <c r="E24" i="1"/>
  <c r="D23" i="1"/>
  <c r="C25" i="1"/>
  <c r="D25" i="1"/>
  <c r="C24" i="1"/>
  <c r="E25" i="1"/>
  <c r="D24" i="1"/>
  <c r="C23" i="1"/>
  <c r="B23" i="1"/>
  <c r="B25" i="1"/>
  <c r="B24" i="1"/>
  <c r="U28" i="1" l="1"/>
  <c r="U46" i="1"/>
  <c r="U47" i="1"/>
  <c r="U45" i="1"/>
  <c r="U43" i="1"/>
  <c r="U41" i="1"/>
  <c r="U39" i="1"/>
  <c r="U37" i="1"/>
  <c r="U35" i="1"/>
  <c r="U33" i="1"/>
  <c r="U31" i="1"/>
  <c r="U29" i="1"/>
  <c r="U49" i="1"/>
  <c r="U50" i="1"/>
  <c r="U48" i="1"/>
  <c r="U44" i="1"/>
  <c r="U42" i="1"/>
  <c r="U40" i="1"/>
  <c r="U38" i="1"/>
  <c r="U36" i="1"/>
  <c r="U34" i="1"/>
  <c r="U32" i="1"/>
  <c r="U30" i="1"/>
  <c r="V29" i="1"/>
  <c r="V50" i="1"/>
  <c r="V46" i="1"/>
  <c r="V42" i="1"/>
  <c r="V38" i="1"/>
  <c r="V34" i="1"/>
  <c r="V30" i="1"/>
  <c r="V47" i="1"/>
  <c r="V43" i="1"/>
  <c r="V39" i="1"/>
  <c r="V35" i="1"/>
  <c r="V31" i="1"/>
  <c r="V48" i="1"/>
  <c r="V44" i="1"/>
  <c r="V40" i="1"/>
  <c r="V36" i="1"/>
  <c r="V32" i="1"/>
  <c r="V28" i="1"/>
  <c r="V49" i="1"/>
  <c r="V45" i="1"/>
  <c r="V41" i="1"/>
  <c r="V37" i="1"/>
  <c r="V33" i="1"/>
  <c r="W49" i="1"/>
  <c r="W46" i="1"/>
  <c r="W43" i="1"/>
  <c r="W40" i="1"/>
  <c r="W37" i="1"/>
  <c r="W35" i="1"/>
  <c r="W32" i="1"/>
  <c r="W31" i="1"/>
  <c r="W28" i="1"/>
  <c r="W50" i="1"/>
  <c r="W48" i="1"/>
  <c r="W45" i="1"/>
  <c r="W42" i="1"/>
  <c r="W39" i="1"/>
  <c r="W36" i="1"/>
  <c r="W33" i="1"/>
  <c r="W29" i="1"/>
  <c r="W47" i="1"/>
  <c r="W44" i="1"/>
  <c r="W41" i="1"/>
  <c r="W38" i="1"/>
  <c r="W34" i="1"/>
  <c r="D22" i="1"/>
  <c r="E22" i="1"/>
  <c r="D21" i="1"/>
  <c r="F22" i="1"/>
  <c r="E21" i="1"/>
  <c r="D20" i="1"/>
  <c r="G22" i="1"/>
  <c r="F21" i="1"/>
  <c r="E20" i="1"/>
  <c r="D19" i="1"/>
  <c r="H22" i="1"/>
  <c r="G21" i="1"/>
  <c r="F20" i="1"/>
  <c r="E19" i="1"/>
  <c r="D18" i="1"/>
  <c r="I22" i="1"/>
  <c r="H21" i="1"/>
  <c r="G20" i="1"/>
  <c r="F19" i="1"/>
  <c r="E18" i="1"/>
  <c r="D17" i="1"/>
  <c r="J22" i="1"/>
  <c r="I21" i="1"/>
  <c r="H20" i="1"/>
  <c r="G19" i="1"/>
  <c r="F18" i="1"/>
  <c r="E17" i="1"/>
  <c r="D16" i="1"/>
  <c r="K22" i="1"/>
  <c r="J21" i="1"/>
  <c r="I20" i="1"/>
  <c r="L22" i="1"/>
  <c r="K21" i="1"/>
  <c r="J20" i="1"/>
  <c r="I19" i="1"/>
  <c r="H18" i="1"/>
  <c r="H19" i="1"/>
  <c r="G18" i="1"/>
  <c r="F17" i="1"/>
  <c r="E16" i="1"/>
  <c r="D15" i="1"/>
  <c r="G17" i="1"/>
  <c r="F16" i="1"/>
  <c r="E15" i="1"/>
  <c r="D14" i="1"/>
  <c r="M22" i="1"/>
  <c r="L21" i="1"/>
  <c r="K20" i="1"/>
  <c r="J19" i="1"/>
  <c r="I18" i="1"/>
  <c r="H17" i="1"/>
  <c r="G16" i="1"/>
  <c r="F15" i="1"/>
  <c r="E14" i="1"/>
  <c r="D13" i="1"/>
  <c r="N22" i="1"/>
  <c r="M21" i="1"/>
  <c r="L20" i="1"/>
  <c r="K19" i="1"/>
  <c r="J18" i="1"/>
  <c r="I17" i="1"/>
  <c r="H16" i="1"/>
  <c r="G15" i="1"/>
  <c r="F14" i="1"/>
  <c r="E13" i="1"/>
  <c r="D12" i="1"/>
  <c r="O22" i="1"/>
  <c r="N21" i="1"/>
  <c r="M20" i="1"/>
  <c r="L19" i="1"/>
  <c r="K18" i="1"/>
  <c r="J17" i="1"/>
  <c r="I16" i="1"/>
  <c r="H15" i="1"/>
  <c r="G14" i="1"/>
  <c r="F13" i="1"/>
  <c r="E12" i="1"/>
  <c r="D11" i="1"/>
  <c r="P22" i="1"/>
  <c r="O21" i="1"/>
  <c r="N20" i="1"/>
  <c r="M19" i="1"/>
  <c r="L18" i="1"/>
  <c r="K17" i="1"/>
  <c r="J16" i="1"/>
  <c r="I15" i="1"/>
  <c r="H14" i="1"/>
  <c r="G13" i="1"/>
  <c r="F12" i="1"/>
  <c r="E11" i="1"/>
  <c r="D10" i="1"/>
  <c r="Q22" i="1"/>
  <c r="P21" i="1"/>
  <c r="O20" i="1"/>
  <c r="N19" i="1"/>
  <c r="M18" i="1"/>
  <c r="L17" i="1"/>
  <c r="K16" i="1"/>
  <c r="J15" i="1"/>
  <c r="I14" i="1"/>
  <c r="H13" i="1"/>
  <c r="G12" i="1"/>
  <c r="F11" i="1"/>
  <c r="E10" i="1"/>
  <c r="D9" i="1"/>
  <c r="R22" i="1"/>
  <c r="Q21" i="1"/>
  <c r="P20" i="1"/>
  <c r="O19" i="1"/>
  <c r="N18" i="1"/>
  <c r="M17" i="1"/>
  <c r="L16" i="1"/>
  <c r="K15" i="1"/>
  <c r="J14" i="1"/>
  <c r="I13" i="1"/>
  <c r="H12" i="1"/>
  <c r="G11" i="1"/>
  <c r="F10" i="1"/>
  <c r="E9" i="1"/>
  <c r="D8" i="1"/>
  <c r="S22" i="1"/>
  <c r="R21" i="1"/>
  <c r="Q20" i="1"/>
  <c r="P19" i="1"/>
  <c r="O18" i="1"/>
  <c r="N17" i="1"/>
  <c r="M16" i="1"/>
  <c r="L15" i="1"/>
  <c r="K14" i="1"/>
  <c r="J13" i="1"/>
  <c r="I12" i="1"/>
  <c r="H11" i="1"/>
  <c r="G10" i="1"/>
  <c r="F9" i="1"/>
  <c r="E8" i="1"/>
  <c r="D7" i="1"/>
  <c r="C19" i="1"/>
  <c r="C20" i="1"/>
  <c r="C22" i="1"/>
  <c r="C21" i="1"/>
  <c r="B22" i="1"/>
  <c r="B21" i="1"/>
  <c r="B20" i="1"/>
  <c r="B19" i="1"/>
  <c r="B18" i="1"/>
  <c r="B17" i="1"/>
  <c r="T22" i="1"/>
  <c r="S21" i="1"/>
  <c r="R20" i="1"/>
  <c r="Q19" i="1"/>
  <c r="P18" i="1"/>
  <c r="O17" i="1"/>
  <c r="N16" i="1"/>
  <c r="M15" i="1"/>
  <c r="L14" i="1"/>
  <c r="K13" i="1"/>
  <c r="J12" i="1"/>
  <c r="I11" i="1"/>
  <c r="H10" i="1"/>
  <c r="G9" i="1"/>
  <c r="F8" i="1"/>
  <c r="E7" i="1"/>
  <c r="D6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4" i="1"/>
  <c r="B5" i="1"/>
  <c r="B6" i="1"/>
  <c r="B7" i="1"/>
  <c r="B8" i="1"/>
  <c r="B9" i="1"/>
  <c r="B10" i="1"/>
  <c r="B11" i="1"/>
  <c r="B12" i="1"/>
  <c r="N28" i="1" l="1"/>
  <c r="N30" i="1"/>
  <c r="N32" i="1"/>
  <c r="N34" i="1"/>
  <c r="N38" i="1"/>
  <c r="N40" i="1"/>
  <c r="N42" i="1"/>
  <c r="N44" i="1"/>
  <c r="N46" i="1"/>
  <c r="N50" i="1"/>
  <c r="N37" i="1"/>
  <c r="N49" i="1"/>
  <c r="N29" i="1"/>
  <c r="N31" i="1"/>
  <c r="N33" i="1"/>
  <c r="N35" i="1"/>
  <c r="N39" i="1"/>
  <c r="N41" i="1"/>
  <c r="N43" i="1"/>
  <c r="N45" i="1"/>
  <c r="N47" i="1"/>
  <c r="N36" i="1"/>
  <c r="N48" i="1"/>
  <c r="M28" i="1"/>
  <c r="M32" i="1"/>
  <c r="M36" i="1"/>
  <c r="M40" i="1"/>
  <c r="M44" i="1"/>
  <c r="M48" i="1"/>
  <c r="M31" i="1"/>
  <c r="M35" i="1"/>
  <c r="M39" i="1"/>
  <c r="M43" i="1"/>
  <c r="M47" i="1"/>
  <c r="M30" i="1"/>
  <c r="M34" i="1"/>
  <c r="M38" i="1"/>
  <c r="M42" i="1"/>
  <c r="M46" i="1"/>
  <c r="M50" i="1"/>
  <c r="M29" i="1"/>
  <c r="M33" i="1"/>
  <c r="M37" i="1"/>
  <c r="M41" i="1"/>
  <c r="M45" i="1"/>
  <c r="M49" i="1"/>
  <c r="L31" i="1"/>
  <c r="L35" i="1"/>
  <c r="L39" i="1"/>
  <c r="L43" i="1"/>
  <c r="L47" i="1"/>
  <c r="L28" i="1"/>
  <c r="L32" i="1"/>
  <c r="L36" i="1"/>
  <c r="L40" i="1"/>
  <c r="L44" i="1"/>
  <c r="L48" i="1"/>
  <c r="L29" i="1"/>
  <c r="L33" i="1"/>
  <c r="L37" i="1"/>
  <c r="L41" i="1"/>
  <c r="L45" i="1"/>
  <c r="L49" i="1"/>
  <c r="L30" i="1"/>
  <c r="L34" i="1"/>
  <c r="L38" i="1"/>
  <c r="L42" i="1"/>
  <c r="L46" i="1"/>
  <c r="L50" i="1"/>
  <c r="K28" i="1"/>
  <c r="K30" i="1"/>
  <c r="K32" i="1"/>
  <c r="K34" i="1"/>
  <c r="K36" i="1"/>
  <c r="K38" i="1"/>
  <c r="K40" i="1"/>
  <c r="K42" i="1"/>
  <c r="K44" i="1"/>
  <c r="K46" i="1"/>
  <c r="K48" i="1"/>
  <c r="K50" i="1"/>
  <c r="K29" i="1"/>
  <c r="K31" i="1"/>
  <c r="K33" i="1"/>
  <c r="K35" i="1"/>
  <c r="K37" i="1"/>
  <c r="K39" i="1"/>
  <c r="K41" i="1"/>
  <c r="K43" i="1"/>
  <c r="K45" i="1"/>
  <c r="K47" i="1"/>
  <c r="K49" i="1"/>
  <c r="J29" i="1"/>
  <c r="J33" i="1"/>
  <c r="J37" i="1"/>
  <c r="J41" i="1"/>
  <c r="J45" i="1"/>
  <c r="J49" i="1"/>
  <c r="J28" i="1"/>
  <c r="J32" i="1"/>
  <c r="J36" i="1"/>
  <c r="J40" i="1"/>
  <c r="J44" i="1"/>
  <c r="J48" i="1"/>
  <c r="J31" i="1"/>
  <c r="J35" i="1"/>
  <c r="J39" i="1"/>
  <c r="J43" i="1"/>
  <c r="J47" i="1"/>
  <c r="J30" i="1"/>
  <c r="J34" i="1"/>
  <c r="J38" i="1"/>
  <c r="J42" i="1"/>
  <c r="J46" i="1"/>
  <c r="J50" i="1"/>
  <c r="I29" i="1"/>
  <c r="I33" i="1"/>
  <c r="I36" i="1"/>
  <c r="I38" i="1"/>
  <c r="I40" i="1"/>
  <c r="I43" i="1"/>
  <c r="I46" i="1"/>
  <c r="I28" i="1"/>
  <c r="I31" i="1"/>
  <c r="I32" i="1"/>
  <c r="I35" i="1"/>
  <c r="I37" i="1"/>
  <c r="I41" i="1"/>
  <c r="I44" i="1"/>
  <c r="I47" i="1"/>
  <c r="I50" i="1"/>
  <c r="I30" i="1"/>
  <c r="I34" i="1"/>
  <c r="I39" i="1"/>
  <c r="I42" i="1"/>
  <c r="I45" i="1"/>
  <c r="I48" i="1"/>
  <c r="I49" i="1"/>
  <c r="H31" i="1"/>
  <c r="H35" i="1"/>
  <c r="H39" i="1"/>
  <c r="H43" i="1"/>
  <c r="H47" i="1"/>
  <c r="H28" i="1"/>
  <c r="H32" i="1"/>
  <c r="H36" i="1"/>
  <c r="H40" i="1"/>
  <c r="H44" i="1"/>
  <c r="H48" i="1"/>
  <c r="H29" i="1"/>
  <c r="H33" i="1"/>
  <c r="H37" i="1"/>
  <c r="H41" i="1"/>
  <c r="H45" i="1"/>
  <c r="H49" i="1"/>
  <c r="H30" i="1"/>
  <c r="H34" i="1"/>
  <c r="H38" i="1"/>
  <c r="H42" i="1"/>
  <c r="H46" i="1"/>
  <c r="H50" i="1"/>
  <c r="O30" i="1"/>
  <c r="O44" i="1"/>
  <c r="O50" i="1"/>
  <c r="O29" i="1"/>
  <c r="O43" i="1"/>
  <c r="O28" i="1"/>
  <c r="O32" i="1"/>
  <c r="O33" i="1"/>
  <c r="O34" i="1"/>
  <c r="O35" i="1"/>
  <c r="O37" i="1"/>
  <c r="O39" i="1"/>
  <c r="O41" i="1"/>
  <c r="O45" i="1"/>
  <c r="O47" i="1"/>
  <c r="O49" i="1"/>
  <c r="O31" i="1"/>
  <c r="O36" i="1"/>
  <c r="O38" i="1"/>
  <c r="O40" i="1"/>
  <c r="O42" i="1"/>
  <c r="O46" i="1"/>
  <c r="O48" i="1"/>
  <c r="P29" i="1"/>
  <c r="P33" i="1"/>
  <c r="P37" i="1"/>
  <c r="P41" i="1"/>
  <c r="P45" i="1"/>
  <c r="P49" i="1"/>
  <c r="P30" i="1"/>
  <c r="P34" i="1"/>
  <c r="P38" i="1"/>
  <c r="P42" i="1"/>
  <c r="P46" i="1"/>
  <c r="P50" i="1"/>
  <c r="P31" i="1"/>
  <c r="P35" i="1"/>
  <c r="P39" i="1"/>
  <c r="P43" i="1"/>
  <c r="P47" i="1"/>
  <c r="P28" i="1"/>
  <c r="P32" i="1"/>
  <c r="P36" i="1"/>
  <c r="P40" i="1"/>
  <c r="P44" i="1"/>
  <c r="P48" i="1"/>
  <c r="Q28" i="1"/>
  <c r="Q30" i="1"/>
  <c r="Q32" i="1"/>
  <c r="Q34" i="1"/>
  <c r="Q36" i="1"/>
  <c r="Q38" i="1"/>
  <c r="Q40" i="1"/>
  <c r="Q42" i="1"/>
  <c r="Q44" i="1"/>
  <c r="Q46" i="1"/>
  <c r="Q50" i="1"/>
  <c r="Q43" i="1"/>
  <c r="Q29" i="1"/>
  <c r="Q31" i="1"/>
  <c r="Q33" i="1"/>
  <c r="Q35" i="1"/>
  <c r="Q37" i="1"/>
  <c r="Q39" i="1"/>
  <c r="Q41" i="1"/>
  <c r="Q45" i="1"/>
  <c r="Q47" i="1"/>
  <c r="Q49" i="1"/>
  <c r="Q48" i="1"/>
  <c r="R29" i="1"/>
  <c r="R33" i="1"/>
  <c r="R37" i="1"/>
  <c r="R41" i="1"/>
  <c r="R45" i="1"/>
  <c r="R49" i="1"/>
  <c r="R28" i="1"/>
  <c r="R32" i="1"/>
  <c r="R36" i="1"/>
  <c r="R40" i="1"/>
  <c r="R44" i="1"/>
  <c r="R48" i="1"/>
  <c r="R31" i="1"/>
  <c r="R35" i="1"/>
  <c r="R39" i="1"/>
  <c r="R43" i="1"/>
  <c r="R47" i="1"/>
  <c r="R30" i="1"/>
  <c r="R34" i="1"/>
  <c r="R38" i="1"/>
  <c r="R42" i="1"/>
  <c r="R46" i="1"/>
  <c r="R50" i="1"/>
  <c r="S29" i="1"/>
  <c r="S40" i="1"/>
  <c r="S46" i="1"/>
  <c r="S50" i="1"/>
  <c r="S30" i="1"/>
  <c r="S45" i="1"/>
  <c r="S49" i="1"/>
  <c r="S28" i="1"/>
  <c r="S31" i="1"/>
  <c r="S33" i="1"/>
  <c r="S34" i="1"/>
  <c r="S36" i="1"/>
  <c r="S38" i="1"/>
  <c r="S42" i="1"/>
  <c r="S44" i="1"/>
  <c r="S47" i="1"/>
  <c r="S32" i="1"/>
  <c r="S35" i="1"/>
  <c r="S37" i="1"/>
  <c r="S39" i="1"/>
  <c r="S41" i="1"/>
  <c r="S43" i="1"/>
  <c r="S48" i="1"/>
  <c r="T29" i="1"/>
  <c r="T33" i="1"/>
  <c r="T37" i="1"/>
  <c r="T41" i="1"/>
  <c r="T45" i="1"/>
  <c r="T49" i="1"/>
  <c r="T30" i="1"/>
  <c r="T34" i="1"/>
  <c r="T38" i="1"/>
  <c r="T42" i="1"/>
  <c r="T46" i="1"/>
  <c r="T50" i="1"/>
  <c r="T31" i="1"/>
  <c r="T35" i="1"/>
  <c r="T39" i="1"/>
  <c r="T43" i="1"/>
  <c r="T47" i="1"/>
  <c r="T28" i="1"/>
  <c r="T32" i="1"/>
  <c r="T36" i="1"/>
  <c r="T40" i="1"/>
  <c r="T44" i="1"/>
  <c r="T48" i="1"/>
  <c r="G28" i="1"/>
  <c r="G30" i="1"/>
  <c r="G32" i="1"/>
  <c r="G34" i="1"/>
  <c r="G36" i="1"/>
  <c r="G38" i="1"/>
  <c r="G40" i="1"/>
  <c r="G42" i="1"/>
  <c r="G44" i="1"/>
  <c r="G46" i="1"/>
  <c r="G48" i="1"/>
  <c r="G50" i="1"/>
  <c r="G29" i="1"/>
  <c r="G33" i="1"/>
  <c r="G37" i="1"/>
  <c r="G39" i="1"/>
  <c r="G43" i="1"/>
  <c r="G47" i="1"/>
  <c r="G31" i="1"/>
  <c r="G35" i="1"/>
  <c r="G41" i="1"/>
  <c r="G45" i="1"/>
  <c r="G49" i="1"/>
  <c r="F28" i="1"/>
  <c r="F32" i="1"/>
  <c r="F36" i="1"/>
  <c r="F40" i="1"/>
  <c r="F44" i="1"/>
  <c r="F48" i="1"/>
  <c r="F31" i="1"/>
  <c r="F35" i="1"/>
  <c r="F39" i="1"/>
  <c r="F43" i="1"/>
  <c r="F47" i="1"/>
  <c r="F30" i="1"/>
  <c r="F34" i="1"/>
  <c r="F38" i="1"/>
  <c r="F42" i="1"/>
  <c r="F46" i="1"/>
  <c r="F50" i="1"/>
  <c r="F29" i="1"/>
  <c r="F33" i="1"/>
  <c r="F37" i="1"/>
  <c r="F41" i="1"/>
  <c r="F45" i="1"/>
  <c r="F49" i="1"/>
  <c r="E32" i="1"/>
  <c r="E36" i="1"/>
  <c r="E40" i="1"/>
  <c r="E44" i="1"/>
  <c r="E48" i="1"/>
  <c r="E29" i="1"/>
  <c r="E33" i="1"/>
  <c r="E37" i="1"/>
  <c r="E41" i="1"/>
  <c r="E45" i="1"/>
  <c r="E49" i="1"/>
  <c r="E30" i="1"/>
  <c r="E34" i="1"/>
  <c r="E38" i="1"/>
  <c r="E42" i="1"/>
  <c r="E46" i="1"/>
  <c r="E50" i="1"/>
  <c r="E31" i="1"/>
  <c r="E35" i="1"/>
  <c r="E39" i="1"/>
  <c r="E43" i="1"/>
  <c r="E47" i="1"/>
  <c r="E28" i="1"/>
  <c r="D47" i="1"/>
  <c r="D32" i="1"/>
  <c r="D36" i="1"/>
  <c r="D40" i="1"/>
  <c r="D44" i="1"/>
  <c r="D49" i="1"/>
  <c r="D29" i="1"/>
  <c r="D33" i="1"/>
  <c r="D37" i="1"/>
  <c r="D41" i="1"/>
  <c r="D45" i="1"/>
  <c r="D50" i="1"/>
  <c r="D30" i="1"/>
  <c r="D34" i="1"/>
  <c r="D38" i="1"/>
  <c r="D42" i="1"/>
  <c r="D46" i="1"/>
  <c r="D28" i="1"/>
  <c r="D31" i="1"/>
  <c r="D35" i="1"/>
  <c r="D39" i="1"/>
  <c r="D43" i="1"/>
  <c r="D48" i="1"/>
  <c r="B14" i="1"/>
  <c r="B13" i="1"/>
  <c r="C5" i="1"/>
  <c r="B15" i="1"/>
  <c r="B16" i="1"/>
  <c r="C31" i="1" l="1"/>
  <c r="Z31" i="1" s="1"/>
  <c r="C35" i="1"/>
  <c r="Z35" i="1" s="1"/>
  <c r="C39" i="1"/>
  <c r="Z39" i="1" s="1"/>
  <c r="C43" i="1"/>
  <c r="Z43" i="1" s="1"/>
  <c r="C47" i="1"/>
  <c r="Z47" i="1" s="1"/>
  <c r="C28" i="1"/>
  <c r="Z28" i="1" s="1"/>
  <c r="C32" i="1"/>
  <c r="Z32" i="1" s="1"/>
  <c r="C36" i="1"/>
  <c r="Z36" i="1" s="1"/>
  <c r="C40" i="1"/>
  <c r="Z40" i="1" s="1"/>
  <c r="C44" i="1"/>
  <c r="Z44" i="1" s="1"/>
  <c r="C48" i="1"/>
  <c r="Z48" i="1" s="1"/>
  <c r="C29" i="1"/>
  <c r="Z29" i="1" s="1"/>
  <c r="C33" i="1"/>
  <c r="Z33" i="1" s="1"/>
  <c r="C37" i="1"/>
  <c r="Z37" i="1" s="1"/>
  <c r="C41" i="1"/>
  <c r="Z41" i="1" s="1"/>
  <c r="C45" i="1"/>
  <c r="Z45" i="1" s="1"/>
  <c r="C49" i="1"/>
  <c r="Z49" i="1" s="1"/>
  <c r="C30" i="1"/>
  <c r="Z30" i="1" s="1"/>
  <c r="C34" i="1"/>
  <c r="Z34" i="1" s="1"/>
  <c r="C38" i="1"/>
  <c r="Z38" i="1" s="1"/>
  <c r="C42" i="1"/>
  <c r="Z42" i="1" s="1"/>
  <c r="C46" i="1"/>
  <c r="Z46" i="1" s="1"/>
  <c r="C50" i="1"/>
  <c r="Z50" i="1" s="1"/>
</calcChain>
</file>

<file path=xl/sharedStrings.xml><?xml version="1.0" encoding="utf-8"?>
<sst xmlns="http://schemas.openxmlformats.org/spreadsheetml/2006/main" count="123" uniqueCount="30">
  <si>
    <t>AHP-Matrix</t>
  </si>
  <si>
    <t>Parvis sammenligning</t>
  </si>
  <si>
    <t>Normaliseret parvis sammenligning</t>
  </si>
  <si>
    <t>Krav</t>
  </si>
  <si>
    <t>Vægt</t>
  </si>
  <si>
    <t>Antal Krav</t>
  </si>
  <si>
    <t>Hensigten ved at benytte sig af AHP prioriterings-metoden, er at opnå en prioriteret liste af krav som er blevet nøje overvejet og dokumenteret.</t>
  </si>
  <si>
    <t>U1</t>
  </si>
  <si>
    <t>U2.1</t>
  </si>
  <si>
    <t>U2.2</t>
  </si>
  <si>
    <t>U3.1</t>
  </si>
  <si>
    <t>U4.1</t>
  </si>
  <si>
    <t>U4.2</t>
  </si>
  <si>
    <t>U5.1</t>
  </si>
  <si>
    <t>U5.2</t>
  </si>
  <si>
    <t>U6.1</t>
  </si>
  <si>
    <t>U7.1</t>
  </si>
  <si>
    <t>U7.2</t>
  </si>
  <si>
    <t>U8.1</t>
  </si>
  <si>
    <t>U9.1</t>
  </si>
  <si>
    <t>U9.2</t>
  </si>
  <si>
    <t>U10</t>
  </si>
  <si>
    <t>U11.1</t>
  </si>
  <si>
    <t>U12.1</t>
  </si>
  <si>
    <t>U13.1</t>
  </si>
  <si>
    <t>U14.1</t>
  </si>
  <si>
    <t>U14.2</t>
  </si>
  <si>
    <t>U15.1</t>
  </si>
  <si>
    <t>U15.2</t>
  </si>
  <si>
    <t>U16.1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</si>
</sst>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41">
    <xf numFmtId="0" fontId="0" fillId="0" borderId="0" xfId="0"/>
    <xf numFmtId="2" fontId="1" fillId="4" borderId="2" xfId="3" applyNumberFormat="1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3" borderId="2" xfId="2" applyNumberFormat="1" applyFont="1" applyBorder="1"/>
    <xf numFmtId="10" fontId="0" fillId="0" borderId="0" xfId="0" applyNumberFormat="1"/>
    <xf numFmtId="10" fontId="3" fillId="2" borderId="11" xfId="1" applyNumberFormat="1" applyFont="1" applyBorder="1"/>
    <xf numFmtId="0" fontId="0" fillId="0" borderId="16" xfId="0" applyBorder="1"/>
    <xf numFmtId="0" fontId="0" fillId="0" borderId="15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2" fontId="0" fillId="3" borderId="20" xfId="2" applyNumberFormat="1" applyFont="1" applyBorder="1"/>
    <xf numFmtId="2" fontId="0" fillId="0" borderId="22" xfId="0" applyNumberFormat="1" applyBorder="1"/>
    <xf numFmtId="2" fontId="1" fillId="4" borderId="23" xfId="3" applyNumberFormat="1" applyBorder="1"/>
    <xf numFmtId="0" fontId="0" fillId="0" borderId="21" xfId="0" applyBorder="1"/>
    <xf numFmtId="0" fontId="0" fillId="0" borderId="24" xfId="0" applyBorder="1"/>
    <xf numFmtId="2" fontId="1" fillId="4" borderId="25" xfId="3" applyNumberFormat="1" applyBorder="1"/>
    <xf numFmtId="2" fontId="0" fillId="0" borderId="25" xfId="0" applyNumberFormat="1" applyBorder="1"/>
    <xf numFmtId="2" fontId="0" fillId="0" borderId="26" xfId="0" applyNumberFormat="1" applyBorder="1"/>
    <xf numFmtId="0" fontId="0" fillId="0" borderId="6" xfId="0" applyBorder="1"/>
    <xf numFmtId="10" fontId="1" fillId="4" borderId="2" xfId="3" applyNumberFormat="1" applyBorder="1"/>
    <xf numFmtId="10" fontId="0" fillId="0" borderId="2" xfId="0" applyNumberFormat="1" applyBorder="1"/>
    <xf numFmtId="0" fontId="0" fillId="0" borderId="10" xfId="0" applyBorder="1"/>
    <xf numFmtId="0" fontId="0" fillId="0" borderId="9" xfId="0" applyBorder="1"/>
    <xf numFmtId="10" fontId="0" fillId="0" borderId="27" xfId="0" applyNumberFormat="1" applyBorder="1"/>
    <xf numFmtId="10" fontId="1" fillId="4" borderId="29" xfId="3" applyNumberFormat="1" applyBorder="1"/>
    <xf numFmtId="10" fontId="0" fillId="0" borderId="25" xfId="0" applyNumberFormat="1" applyBorder="1"/>
    <xf numFmtId="10" fontId="0" fillId="0" borderId="30" xfId="0" applyNumberFormat="1" applyBorder="1"/>
    <xf numFmtId="10" fontId="1" fillId="4" borderId="28" xfId="3" applyNumberFormat="1" applyBorder="1"/>
    <xf numFmtId="10" fontId="0" fillId="3" borderId="1" xfId="2" applyNumberFormat="1" applyFont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</cellXfs>
  <cellStyles count="4">
    <cellStyle name="40 % - Farve3" xfId="3" builtinId="39"/>
    <cellStyle name="Bemærk!" xfId="2" builtinId="10"/>
    <cellStyle name="G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9032-E4C0-42D4-BE83-C71BAC4BFC5D}">
  <dimension ref="A1:Z1048576"/>
  <sheetViews>
    <sheetView tabSelected="1" zoomScale="84" zoomScaleNormal="130" workbookViewId="0">
      <selection activeCell="AD18" sqref="AD18"/>
    </sheetView>
  </sheetViews>
  <sheetFormatPr defaultRowHeight="15" x14ac:dyDescent="0.25"/>
  <cols>
    <col min="1" max="1" width="11.140625" bestFit="1" customWidth="1"/>
    <col min="2" max="4" width="7.42578125" bestFit="1" customWidth="1"/>
    <col min="5" max="5" width="6.28515625" bestFit="1" customWidth="1"/>
    <col min="6" max="6" width="7.42578125" bestFit="1" customWidth="1"/>
    <col min="7" max="7" width="6.28515625" bestFit="1" customWidth="1"/>
    <col min="8" max="9" width="7.42578125" bestFit="1" customWidth="1"/>
    <col min="10" max="10" width="6.28515625" bestFit="1" customWidth="1"/>
    <col min="11" max="24" width="7.42578125" bestFit="1" customWidth="1"/>
    <col min="26" max="26" width="12.5703125" bestFit="1" customWidth="1"/>
  </cols>
  <sheetData>
    <row r="1" spans="1:26" ht="24" thickBot="1" x14ac:dyDescent="0.4">
      <c r="A1" s="34" t="s">
        <v>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6"/>
    </row>
    <row r="2" spans="1:26" ht="15.75" thickBot="1" x14ac:dyDescent="0.3">
      <c r="A2" s="18" t="s">
        <v>0</v>
      </c>
      <c r="B2" s="19" t="s">
        <v>7</v>
      </c>
      <c r="C2" s="12" t="s">
        <v>8</v>
      </c>
      <c r="D2" s="12" t="s">
        <v>9</v>
      </c>
      <c r="E2" s="12" t="s">
        <v>10</v>
      </c>
      <c r="F2" s="12" t="s">
        <v>11</v>
      </c>
      <c r="G2" s="12" t="s">
        <v>12</v>
      </c>
      <c r="H2" s="12" t="s">
        <v>13</v>
      </c>
      <c r="I2" s="12" t="s">
        <v>14</v>
      </c>
      <c r="J2" s="12" t="s">
        <v>15</v>
      </c>
      <c r="K2" s="12" t="s">
        <v>16</v>
      </c>
      <c r="L2" s="12" t="s">
        <v>17</v>
      </c>
      <c r="M2" s="12" t="s">
        <v>18</v>
      </c>
      <c r="N2" s="12" t="s">
        <v>19</v>
      </c>
      <c r="O2" s="12" t="s">
        <v>20</v>
      </c>
      <c r="P2" s="12" t="s">
        <v>21</v>
      </c>
      <c r="Q2" s="12" t="s">
        <v>22</v>
      </c>
      <c r="R2" s="12" t="s">
        <v>23</v>
      </c>
      <c r="S2" s="12" t="s">
        <v>24</v>
      </c>
      <c r="T2" s="12" t="s">
        <v>25</v>
      </c>
      <c r="U2" s="13" t="s">
        <v>26</v>
      </c>
      <c r="V2" s="13" t="s">
        <v>27</v>
      </c>
      <c r="W2" s="13" t="s">
        <v>28</v>
      </c>
      <c r="X2" s="14" t="s">
        <v>29</v>
      </c>
      <c r="Y2" s="10" t="s">
        <v>5</v>
      </c>
      <c r="Z2" s="11">
        <v>23</v>
      </c>
    </row>
    <row r="3" spans="1:26" ht="15" customHeight="1" thickBot="1" x14ac:dyDescent="0.3">
      <c r="A3" s="18" t="s">
        <v>7</v>
      </c>
      <c r="B3" s="20">
        <v>1</v>
      </c>
      <c r="C3" s="6">
        <v>8</v>
      </c>
      <c r="D3" s="6">
        <v>8</v>
      </c>
      <c r="E3" s="6">
        <v>9</v>
      </c>
      <c r="F3" s="6">
        <v>7</v>
      </c>
      <c r="G3" s="6">
        <v>8</v>
      </c>
      <c r="H3" s="6">
        <v>5</v>
      </c>
      <c r="I3" s="6">
        <v>6</v>
      </c>
      <c r="J3" s="6">
        <v>9</v>
      </c>
      <c r="K3" s="6">
        <v>0.5</v>
      </c>
      <c r="L3" s="6">
        <v>0.25</v>
      </c>
      <c r="M3" s="6">
        <v>3</v>
      </c>
      <c r="N3" s="6">
        <v>4</v>
      </c>
      <c r="O3" s="6">
        <v>2</v>
      </c>
      <c r="P3" s="6">
        <v>2</v>
      </c>
      <c r="Q3" s="6">
        <v>1</v>
      </c>
      <c r="R3" s="6">
        <v>2</v>
      </c>
      <c r="S3" s="6">
        <v>2</v>
      </c>
      <c r="T3" s="6">
        <v>2</v>
      </c>
      <c r="U3" s="6">
        <v>2</v>
      </c>
      <c r="V3" s="6">
        <v>4</v>
      </c>
      <c r="W3" s="6">
        <v>4</v>
      </c>
      <c r="X3" s="15">
        <v>5</v>
      </c>
      <c r="Y3" s="37" t="s">
        <v>6</v>
      </c>
      <c r="Z3" s="38"/>
    </row>
    <row r="4" spans="1:26" ht="15.75" thickBot="1" x14ac:dyDescent="0.3">
      <c r="A4" s="18" t="s">
        <v>8</v>
      </c>
      <c r="B4" s="21">
        <f>1/C3</f>
        <v>0.125</v>
      </c>
      <c r="C4" s="1">
        <v>1</v>
      </c>
      <c r="D4" s="6">
        <v>1</v>
      </c>
      <c r="E4" s="6">
        <v>4</v>
      </c>
      <c r="F4" s="6">
        <v>0.5</v>
      </c>
      <c r="G4" s="6">
        <v>0.33333333333333331</v>
      </c>
      <c r="H4" s="6">
        <v>0.33333333333333331</v>
      </c>
      <c r="I4" s="6">
        <v>0.5</v>
      </c>
      <c r="J4" s="6">
        <v>2</v>
      </c>
      <c r="K4" s="6">
        <v>0.2</v>
      </c>
      <c r="L4" s="6">
        <v>0.25</v>
      </c>
      <c r="M4" s="6">
        <v>0.25</v>
      </c>
      <c r="N4" s="6">
        <v>0.2</v>
      </c>
      <c r="O4" s="6">
        <v>0.33333333333333331</v>
      </c>
      <c r="P4" s="6">
        <v>0.16666666666666666</v>
      </c>
      <c r="Q4" s="6">
        <v>0.14285714285714285</v>
      </c>
      <c r="R4" s="6">
        <v>0.33333333333333331</v>
      </c>
      <c r="S4" s="6">
        <v>0.33333333333333331</v>
      </c>
      <c r="T4" s="6">
        <v>0.33333333333333331</v>
      </c>
      <c r="U4" s="6">
        <v>0.5</v>
      </c>
      <c r="V4" s="6">
        <v>0.33333333333333331</v>
      </c>
      <c r="W4" s="6">
        <v>0.5</v>
      </c>
      <c r="X4" s="15">
        <v>2</v>
      </c>
      <c r="Y4" s="39"/>
      <c r="Z4" s="40"/>
    </row>
    <row r="5" spans="1:26" ht="15.75" thickBot="1" x14ac:dyDescent="0.3">
      <c r="A5" s="18" t="s">
        <v>9</v>
      </c>
      <c r="B5" s="21">
        <f>1/D3</f>
        <v>0.125</v>
      </c>
      <c r="C5" s="2">
        <f>1/D4</f>
        <v>1</v>
      </c>
      <c r="D5" s="1">
        <v>1</v>
      </c>
      <c r="E5" s="6">
        <v>4</v>
      </c>
      <c r="F5" s="6">
        <v>0.5</v>
      </c>
      <c r="G5" s="6">
        <v>0.33333333333333331</v>
      </c>
      <c r="H5" s="6">
        <v>0.25</v>
      </c>
      <c r="I5" s="6">
        <v>0.5</v>
      </c>
      <c r="J5" s="6">
        <v>3</v>
      </c>
      <c r="K5" s="6">
        <v>0.125</v>
      </c>
      <c r="L5" s="6">
        <v>0.16666666666666666</v>
      </c>
      <c r="M5" s="6">
        <v>0.2</v>
      </c>
      <c r="N5" s="6">
        <v>0.125</v>
      </c>
      <c r="O5" s="6">
        <v>0.16666666666666666</v>
      </c>
      <c r="P5" s="6">
        <v>0.2</v>
      </c>
      <c r="Q5" s="6">
        <v>0.2</v>
      </c>
      <c r="R5" s="6">
        <v>0.5</v>
      </c>
      <c r="S5" s="6">
        <v>0.5</v>
      </c>
      <c r="T5" s="6">
        <v>0.33333333333333331</v>
      </c>
      <c r="U5" s="6">
        <v>0.5</v>
      </c>
      <c r="V5" s="6">
        <v>0.33333333333333331</v>
      </c>
      <c r="W5" s="6">
        <v>0.5</v>
      </c>
      <c r="X5" s="15">
        <v>4</v>
      </c>
      <c r="Y5" s="39"/>
      <c r="Z5" s="40"/>
    </row>
    <row r="6" spans="1:26" ht="15.75" thickBot="1" x14ac:dyDescent="0.3">
      <c r="A6" s="18" t="s">
        <v>10</v>
      </c>
      <c r="B6" s="21">
        <f>1/E3</f>
        <v>0.1111111111111111</v>
      </c>
      <c r="C6" s="2">
        <f>1/E4</f>
        <v>0.25</v>
      </c>
      <c r="D6" s="2">
        <f>1/E5</f>
        <v>0.25</v>
      </c>
      <c r="E6" s="1">
        <v>1</v>
      </c>
      <c r="F6" s="6">
        <v>0.25</v>
      </c>
      <c r="G6" s="6">
        <v>0.33333333333333331</v>
      </c>
      <c r="H6" s="6">
        <v>0.16666666666666666</v>
      </c>
      <c r="I6" s="6">
        <v>0.33333333333333331</v>
      </c>
      <c r="J6" s="6">
        <v>0.5</v>
      </c>
      <c r="K6" s="6">
        <v>0.1111111111111111</v>
      </c>
      <c r="L6" s="6">
        <v>0.14285714285714285</v>
      </c>
      <c r="M6" s="6">
        <v>0.16666666666666666</v>
      </c>
      <c r="N6" s="6">
        <v>0.125</v>
      </c>
      <c r="O6" s="6">
        <v>0.14285714285714285</v>
      </c>
      <c r="P6" s="6">
        <v>0.125</v>
      </c>
      <c r="Q6" s="6">
        <v>0.1111111111111111</v>
      </c>
      <c r="R6" s="6">
        <v>0.14285714285714285</v>
      </c>
      <c r="S6" s="6">
        <v>0.14285714285714285</v>
      </c>
      <c r="T6" s="6">
        <v>0.14285714285714285</v>
      </c>
      <c r="U6" s="6">
        <v>0.16666666666666666</v>
      </c>
      <c r="V6" s="6">
        <v>0.14285714285714285</v>
      </c>
      <c r="W6" s="6">
        <v>0.16666666666666666</v>
      </c>
      <c r="X6" s="15">
        <v>0.125</v>
      </c>
      <c r="Y6" s="39"/>
      <c r="Z6" s="40"/>
    </row>
    <row r="7" spans="1:26" ht="15.75" thickBot="1" x14ac:dyDescent="0.3">
      <c r="A7" s="18" t="s">
        <v>11</v>
      </c>
      <c r="B7" s="21">
        <f>1/F3</f>
        <v>0.14285714285714285</v>
      </c>
      <c r="C7" s="2">
        <f>1/F4</f>
        <v>2</v>
      </c>
      <c r="D7" s="2">
        <f>1/F5</f>
        <v>2</v>
      </c>
      <c r="E7" s="2">
        <f>1/F6</f>
        <v>4</v>
      </c>
      <c r="F7" s="1">
        <v>1</v>
      </c>
      <c r="G7" s="6">
        <v>3</v>
      </c>
      <c r="H7" s="6">
        <v>0.33333333333333331</v>
      </c>
      <c r="I7" s="6">
        <v>0.5</v>
      </c>
      <c r="J7" s="6">
        <v>3</v>
      </c>
      <c r="K7" s="6">
        <v>0.16666666666666666</v>
      </c>
      <c r="L7" s="6">
        <v>0.2</v>
      </c>
      <c r="M7" s="6">
        <v>0.25</v>
      </c>
      <c r="N7" s="6">
        <v>0.14285714285714285</v>
      </c>
      <c r="O7" s="6">
        <v>0.16666666666666666</v>
      </c>
      <c r="P7" s="6">
        <v>0.25</v>
      </c>
      <c r="Q7" s="6">
        <v>0.5</v>
      </c>
      <c r="R7" s="6">
        <v>0.5</v>
      </c>
      <c r="S7" s="6">
        <v>0.5</v>
      </c>
      <c r="T7" s="6">
        <v>0.33333333333333331</v>
      </c>
      <c r="U7" s="6">
        <v>0.5</v>
      </c>
      <c r="V7" s="6">
        <v>0.5</v>
      </c>
      <c r="W7" s="6">
        <v>0.5</v>
      </c>
      <c r="X7" s="15">
        <v>2</v>
      </c>
      <c r="Y7" s="39"/>
      <c r="Z7" s="40"/>
    </row>
    <row r="8" spans="1:26" ht="15.75" thickBot="1" x14ac:dyDescent="0.3">
      <c r="A8" s="18" t="s">
        <v>12</v>
      </c>
      <c r="B8" s="21">
        <f>1/G3</f>
        <v>0.125</v>
      </c>
      <c r="C8" s="2">
        <f>1/G4</f>
        <v>3</v>
      </c>
      <c r="D8" s="2">
        <f>1/G5</f>
        <v>3</v>
      </c>
      <c r="E8" s="2">
        <f>1/G6</f>
        <v>3</v>
      </c>
      <c r="F8" s="2">
        <f>1/G7</f>
        <v>0.33333333333333331</v>
      </c>
      <c r="G8" s="1">
        <v>1</v>
      </c>
      <c r="H8" s="6">
        <v>0.5</v>
      </c>
      <c r="I8" s="6">
        <v>0.33333333333333331</v>
      </c>
      <c r="J8" s="6">
        <v>3</v>
      </c>
      <c r="K8" s="6">
        <v>0.14285714285714285</v>
      </c>
      <c r="L8" s="6">
        <v>0.16666666666666666</v>
      </c>
      <c r="M8" s="6">
        <v>0.16666666666666666</v>
      </c>
      <c r="N8" s="6">
        <v>0.125</v>
      </c>
      <c r="O8" s="6">
        <v>0.16666666666666666</v>
      </c>
      <c r="P8" s="6">
        <v>0.125</v>
      </c>
      <c r="Q8" s="6">
        <v>0.14285714285714285</v>
      </c>
      <c r="R8" s="6">
        <v>0.25</v>
      </c>
      <c r="S8" s="6">
        <v>0.25</v>
      </c>
      <c r="T8" s="6">
        <v>0.25</v>
      </c>
      <c r="U8" s="6">
        <v>0.33333333333333331</v>
      </c>
      <c r="V8" s="6">
        <v>0.25</v>
      </c>
      <c r="W8" s="6">
        <v>0.33333333333333331</v>
      </c>
      <c r="X8" s="15">
        <v>3</v>
      </c>
      <c r="Y8" s="39"/>
      <c r="Z8" s="40"/>
    </row>
    <row r="9" spans="1:26" ht="15.75" thickBot="1" x14ac:dyDescent="0.3">
      <c r="A9" s="18" t="s">
        <v>13</v>
      </c>
      <c r="B9" s="21">
        <f>1/H3</f>
        <v>0.2</v>
      </c>
      <c r="C9" s="2">
        <f>1/H4</f>
        <v>3</v>
      </c>
      <c r="D9" s="2">
        <f>1/H5</f>
        <v>4</v>
      </c>
      <c r="E9" s="2">
        <f>1/H6</f>
        <v>6</v>
      </c>
      <c r="F9" s="2">
        <f>1/H7</f>
        <v>3</v>
      </c>
      <c r="G9" s="2">
        <f>1/H8</f>
        <v>2</v>
      </c>
      <c r="H9" s="1">
        <v>1</v>
      </c>
      <c r="I9" s="6">
        <v>3</v>
      </c>
      <c r="J9" s="6">
        <v>5</v>
      </c>
      <c r="K9" s="6">
        <v>0.25</v>
      </c>
      <c r="L9" s="6">
        <v>0.33333333333333331</v>
      </c>
      <c r="M9" s="6">
        <v>0.25</v>
      </c>
      <c r="N9" s="6">
        <v>0.16666666666666666</v>
      </c>
      <c r="O9" s="6">
        <v>0.2</v>
      </c>
      <c r="P9" s="6">
        <v>0.33333333333333331</v>
      </c>
      <c r="Q9" s="6">
        <v>0.33333333333333331</v>
      </c>
      <c r="R9" s="6">
        <v>2</v>
      </c>
      <c r="S9" s="6">
        <v>2</v>
      </c>
      <c r="T9" s="6">
        <v>2</v>
      </c>
      <c r="U9" s="6">
        <v>3</v>
      </c>
      <c r="V9" s="6">
        <v>2</v>
      </c>
      <c r="W9" s="6">
        <v>3</v>
      </c>
      <c r="X9" s="15">
        <v>4</v>
      </c>
      <c r="Y9" s="39"/>
      <c r="Z9" s="40"/>
    </row>
    <row r="10" spans="1:26" ht="15.75" thickBot="1" x14ac:dyDescent="0.3">
      <c r="A10" s="18" t="s">
        <v>14</v>
      </c>
      <c r="B10" s="21">
        <f>1/I3</f>
        <v>0.16666666666666666</v>
      </c>
      <c r="C10" s="2">
        <f>1/I4</f>
        <v>2</v>
      </c>
      <c r="D10" s="2">
        <f>1/I5</f>
        <v>2</v>
      </c>
      <c r="E10" s="2">
        <f>1/I6</f>
        <v>3</v>
      </c>
      <c r="F10" s="2">
        <f>1/I7</f>
        <v>2</v>
      </c>
      <c r="G10" s="2">
        <f>1/I8</f>
        <v>3</v>
      </c>
      <c r="H10" s="2">
        <f>1/I9</f>
        <v>0.33333333333333331</v>
      </c>
      <c r="I10" s="1">
        <v>1</v>
      </c>
      <c r="J10" s="6">
        <v>4</v>
      </c>
      <c r="K10" s="6">
        <v>0.16666666666666666</v>
      </c>
      <c r="L10" s="6">
        <v>0.2</v>
      </c>
      <c r="M10" s="6">
        <v>0.25</v>
      </c>
      <c r="N10" s="6">
        <v>0.2</v>
      </c>
      <c r="O10" s="6">
        <v>0.25</v>
      </c>
      <c r="P10" s="6">
        <v>0.14285714285714285</v>
      </c>
      <c r="Q10" s="6">
        <v>0.33333333333333331</v>
      </c>
      <c r="R10" s="6">
        <v>2</v>
      </c>
      <c r="S10" s="6">
        <v>2</v>
      </c>
      <c r="T10" s="6">
        <v>2</v>
      </c>
      <c r="U10" s="6">
        <v>3</v>
      </c>
      <c r="V10" s="6">
        <v>2</v>
      </c>
      <c r="W10" s="6">
        <v>3</v>
      </c>
      <c r="X10" s="15">
        <v>3</v>
      </c>
      <c r="Y10" s="39"/>
      <c r="Z10" s="40"/>
    </row>
    <row r="11" spans="1:26" ht="15.75" thickBot="1" x14ac:dyDescent="0.3">
      <c r="A11" s="18" t="s">
        <v>15</v>
      </c>
      <c r="B11" s="21">
        <f>1/J3</f>
        <v>0.1111111111111111</v>
      </c>
      <c r="C11" s="2">
        <f>1/J4</f>
        <v>0.5</v>
      </c>
      <c r="D11" s="2">
        <f>1/J5</f>
        <v>0.33333333333333331</v>
      </c>
      <c r="E11" s="2">
        <f>1/J6</f>
        <v>2</v>
      </c>
      <c r="F11" s="2">
        <f>1/J7</f>
        <v>0.33333333333333331</v>
      </c>
      <c r="G11" s="2">
        <f>1/J8</f>
        <v>0.33333333333333331</v>
      </c>
      <c r="H11" s="2">
        <f>1/J9</f>
        <v>0.2</v>
      </c>
      <c r="I11" s="2">
        <f>1/J10</f>
        <v>0.25</v>
      </c>
      <c r="J11" s="1">
        <v>1</v>
      </c>
      <c r="K11" s="6">
        <v>0.1111111111111111</v>
      </c>
      <c r="L11" s="6">
        <v>0.125</v>
      </c>
      <c r="M11" s="6">
        <v>0.125</v>
      </c>
      <c r="N11" s="6">
        <v>0.1111111111111111</v>
      </c>
      <c r="O11" s="6">
        <v>0.14285714285714285</v>
      </c>
      <c r="P11" s="6">
        <v>0.14285714285714285</v>
      </c>
      <c r="Q11" s="6">
        <v>0.14285714285714285</v>
      </c>
      <c r="R11" s="6">
        <v>0.16666666666666666</v>
      </c>
      <c r="S11" s="6">
        <v>0.16666666666666666</v>
      </c>
      <c r="T11" s="6">
        <v>0.16666666666666666</v>
      </c>
      <c r="U11" s="6">
        <v>0.2</v>
      </c>
      <c r="V11" s="6">
        <v>0.16666666666666666</v>
      </c>
      <c r="W11" s="6">
        <v>0.2</v>
      </c>
      <c r="X11" s="15">
        <v>0.33333333333333331</v>
      </c>
      <c r="Y11" s="39"/>
      <c r="Z11" s="40"/>
    </row>
    <row r="12" spans="1:26" ht="15.75" thickBot="1" x14ac:dyDescent="0.3">
      <c r="A12" s="18" t="s">
        <v>16</v>
      </c>
      <c r="B12" s="21">
        <f>1/K3</f>
        <v>2</v>
      </c>
      <c r="C12" s="2">
        <f>1/K4</f>
        <v>5</v>
      </c>
      <c r="D12" s="2">
        <f>1/K5</f>
        <v>8</v>
      </c>
      <c r="E12" s="2">
        <f>1/K6</f>
        <v>9</v>
      </c>
      <c r="F12" s="2">
        <f>1/K7</f>
        <v>6</v>
      </c>
      <c r="G12" s="2">
        <f>1/K8</f>
        <v>7</v>
      </c>
      <c r="H12" s="2">
        <f>1/K9</f>
        <v>4</v>
      </c>
      <c r="I12" s="2">
        <f>1/K10</f>
        <v>6</v>
      </c>
      <c r="J12" s="2">
        <f>1/K11</f>
        <v>9</v>
      </c>
      <c r="K12" s="1">
        <v>1</v>
      </c>
      <c r="L12" s="6">
        <v>3</v>
      </c>
      <c r="M12" s="6">
        <v>3</v>
      </c>
      <c r="N12" s="6">
        <v>2</v>
      </c>
      <c r="O12" s="6">
        <v>3</v>
      </c>
      <c r="P12" s="6">
        <v>2</v>
      </c>
      <c r="Q12" s="6">
        <v>4</v>
      </c>
      <c r="R12" s="6">
        <v>5</v>
      </c>
      <c r="S12" s="6">
        <v>5</v>
      </c>
      <c r="T12" s="6">
        <v>5</v>
      </c>
      <c r="U12" s="6">
        <v>6</v>
      </c>
      <c r="V12" s="6">
        <v>5</v>
      </c>
      <c r="W12" s="6">
        <v>6</v>
      </c>
      <c r="X12" s="15">
        <v>7</v>
      </c>
      <c r="Y12" s="39"/>
      <c r="Z12" s="40"/>
    </row>
    <row r="13" spans="1:26" ht="15.75" thickBot="1" x14ac:dyDescent="0.3">
      <c r="A13" s="18" t="s">
        <v>17</v>
      </c>
      <c r="B13" s="21">
        <f>1/L3</f>
        <v>4</v>
      </c>
      <c r="C13" s="2">
        <f>1/L4</f>
        <v>4</v>
      </c>
      <c r="D13" s="2">
        <f>1/L5</f>
        <v>6</v>
      </c>
      <c r="E13" s="2">
        <f>1/L6</f>
        <v>7</v>
      </c>
      <c r="F13" s="2">
        <f>1/L7</f>
        <v>5</v>
      </c>
      <c r="G13" s="2">
        <f>1/L8</f>
        <v>6</v>
      </c>
      <c r="H13" s="2">
        <f>1/L9</f>
        <v>3</v>
      </c>
      <c r="I13" s="2">
        <f>1/L10</f>
        <v>5</v>
      </c>
      <c r="J13" s="2">
        <f>1/L11</f>
        <v>8</v>
      </c>
      <c r="K13" s="2">
        <f>1/L12</f>
        <v>0.33333333333333331</v>
      </c>
      <c r="L13" s="1">
        <v>1</v>
      </c>
      <c r="M13" s="6">
        <v>2</v>
      </c>
      <c r="N13" s="6">
        <v>1</v>
      </c>
      <c r="O13" s="6">
        <v>2</v>
      </c>
      <c r="P13" s="6">
        <v>2</v>
      </c>
      <c r="Q13" s="6">
        <v>3</v>
      </c>
      <c r="R13" s="6">
        <v>4</v>
      </c>
      <c r="S13" s="6">
        <v>4</v>
      </c>
      <c r="T13" s="6">
        <v>4</v>
      </c>
      <c r="U13" s="6">
        <v>5</v>
      </c>
      <c r="V13" s="6">
        <v>4</v>
      </c>
      <c r="W13" s="6">
        <v>5</v>
      </c>
      <c r="X13" s="15">
        <v>7</v>
      </c>
      <c r="Y13" s="39"/>
      <c r="Z13" s="40"/>
    </row>
    <row r="14" spans="1:26" ht="15.75" thickBot="1" x14ac:dyDescent="0.3">
      <c r="A14" s="18" t="s">
        <v>18</v>
      </c>
      <c r="B14" s="21">
        <f>1/M3</f>
        <v>0.33333333333333331</v>
      </c>
      <c r="C14" s="2">
        <f>1/M4</f>
        <v>4</v>
      </c>
      <c r="D14" s="2">
        <f>1/M5</f>
        <v>5</v>
      </c>
      <c r="E14" s="2">
        <f>1/M6</f>
        <v>6</v>
      </c>
      <c r="F14" s="2">
        <f>1/M7</f>
        <v>4</v>
      </c>
      <c r="G14" s="2">
        <f>1/M8</f>
        <v>6</v>
      </c>
      <c r="H14" s="2">
        <f>1/M9</f>
        <v>4</v>
      </c>
      <c r="I14" s="2">
        <f>1/M10</f>
        <v>4</v>
      </c>
      <c r="J14" s="2">
        <f>1/M11</f>
        <v>8</v>
      </c>
      <c r="K14" s="2">
        <f>1/M12</f>
        <v>0.33333333333333331</v>
      </c>
      <c r="L14" s="2">
        <f>1/M13</f>
        <v>0.5</v>
      </c>
      <c r="M14" s="1">
        <v>1</v>
      </c>
      <c r="N14" s="6">
        <v>0.33333333333333331</v>
      </c>
      <c r="O14" s="6">
        <v>0.5</v>
      </c>
      <c r="P14" s="6">
        <v>2</v>
      </c>
      <c r="Q14" s="6">
        <v>2</v>
      </c>
      <c r="R14" s="6">
        <v>3</v>
      </c>
      <c r="S14" s="6">
        <v>3</v>
      </c>
      <c r="T14" s="6">
        <v>3</v>
      </c>
      <c r="U14" s="6">
        <v>4</v>
      </c>
      <c r="V14" s="6">
        <v>3</v>
      </c>
      <c r="W14" s="6">
        <v>4</v>
      </c>
      <c r="X14" s="15">
        <v>3</v>
      </c>
      <c r="Y14" s="39"/>
      <c r="Z14" s="40"/>
    </row>
    <row r="15" spans="1:26" ht="15.75" thickBot="1" x14ac:dyDescent="0.3">
      <c r="A15" s="18" t="s">
        <v>19</v>
      </c>
      <c r="B15" s="21">
        <f>1/N3</f>
        <v>0.25</v>
      </c>
      <c r="C15" s="2">
        <f>1/N4</f>
        <v>5</v>
      </c>
      <c r="D15" s="2">
        <f>1/N5</f>
        <v>8</v>
      </c>
      <c r="E15" s="2">
        <f>1/N6</f>
        <v>8</v>
      </c>
      <c r="F15" s="2">
        <f>1/N7</f>
        <v>7</v>
      </c>
      <c r="G15" s="2">
        <f>1/N8</f>
        <v>8</v>
      </c>
      <c r="H15" s="2">
        <f>1/N9</f>
        <v>6</v>
      </c>
      <c r="I15" s="2">
        <f>1/N10</f>
        <v>5</v>
      </c>
      <c r="J15" s="2">
        <f>1/N11</f>
        <v>9</v>
      </c>
      <c r="K15" s="2">
        <f>1/N12</f>
        <v>0.5</v>
      </c>
      <c r="L15" s="2">
        <f>1/N13</f>
        <v>1</v>
      </c>
      <c r="M15" s="2">
        <f>1/N14</f>
        <v>3</v>
      </c>
      <c r="N15" s="1">
        <v>1</v>
      </c>
      <c r="O15" s="6">
        <v>2</v>
      </c>
      <c r="P15" s="6">
        <v>3</v>
      </c>
      <c r="Q15" s="6">
        <v>2</v>
      </c>
      <c r="R15" s="6">
        <v>3</v>
      </c>
      <c r="S15" s="6">
        <v>3</v>
      </c>
      <c r="T15" s="6">
        <v>3</v>
      </c>
      <c r="U15" s="6">
        <v>4</v>
      </c>
      <c r="V15" s="6">
        <v>3</v>
      </c>
      <c r="W15" s="6">
        <v>4</v>
      </c>
      <c r="X15" s="15">
        <v>5</v>
      </c>
      <c r="Y15" s="39"/>
      <c r="Z15" s="40"/>
    </row>
    <row r="16" spans="1:26" ht="15.75" thickBot="1" x14ac:dyDescent="0.3">
      <c r="A16" s="18" t="s">
        <v>20</v>
      </c>
      <c r="B16" s="21">
        <f>1/O3</f>
        <v>0.5</v>
      </c>
      <c r="C16" s="2">
        <f>1/O4</f>
        <v>3</v>
      </c>
      <c r="D16" s="2">
        <f>1/O5</f>
        <v>6</v>
      </c>
      <c r="E16" s="2">
        <f>1/O6</f>
        <v>7</v>
      </c>
      <c r="F16" s="2">
        <f>1/O7</f>
        <v>6</v>
      </c>
      <c r="G16" s="2">
        <f>1/O8</f>
        <v>6</v>
      </c>
      <c r="H16" s="2">
        <f>1/O9</f>
        <v>5</v>
      </c>
      <c r="I16" s="2">
        <f>1/O10</f>
        <v>4</v>
      </c>
      <c r="J16" s="2">
        <f>1/O11</f>
        <v>7</v>
      </c>
      <c r="K16" s="2">
        <f>1/O12</f>
        <v>0.33333333333333331</v>
      </c>
      <c r="L16" s="2">
        <f>1/O13</f>
        <v>0.5</v>
      </c>
      <c r="M16" s="2">
        <f>1/O14</f>
        <v>2</v>
      </c>
      <c r="N16" s="2">
        <f>1/O15</f>
        <v>0.5</v>
      </c>
      <c r="O16" s="1">
        <v>1</v>
      </c>
      <c r="P16" s="6">
        <v>1</v>
      </c>
      <c r="Q16" s="6">
        <v>0.5</v>
      </c>
      <c r="R16" s="6">
        <v>3</v>
      </c>
      <c r="S16" s="6">
        <v>3</v>
      </c>
      <c r="T16" s="6">
        <v>3</v>
      </c>
      <c r="U16" s="6">
        <v>4</v>
      </c>
      <c r="V16" s="6">
        <v>3</v>
      </c>
      <c r="W16" s="6">
        <v>4</v>
      </c>
      <c r="X16" s="15">
        <v>6</v>
      </c>
      <c r="Y16" s="39"/>
      <c r="Z16" s="40"/>
    </row>
    <row r="17" spans="1:26" ht="15.75" thickBot="1" x14ac:dyDescent="0.3">
      <c r="A17" s="18" t="s">
        <v>21</v>
      </c>
      <c r="B17" s="21">
        <f>1/P3</f>
        <v>0.5</v>
      </c>
      <c r="C17" s="2">
        <f>1/P4</f>
        <v>6</v>
      </c>
      <c r="D17" s="2">
        <f>1/P5</f>
        <v>5</v>
      </c>
      <c r="E17" s="2">
        <f>1/P6</f>
        <v>8</v>
      </c>
      <c r="F17" s="2">
        <f>1/P7</f>
        <v>4</v>
      </c>
      <c r="G17" s="2">
        <f>1/P8</f>
        <v>8</v>
      </c>
      <c r="H17" s="2">
        <f>1/P9</f>
        <v>3</v>
      </c>
      <c r="I17" s="2">
        <f>1/P10</f>
        <v>7</v>
      </c>
      <c r="J17" s="2">
        <f>1/P11</f>
        <v>7</v>
      </c>
      <c r="K17" s="2">
        <f>1/P12</f>
        <v>0.5</v>
      </c>
      <c r="L17" s="2">
        <f>1/P13</f>
        <v>0.5</v>
      </c>
      <c r="M17" s="2">
        <f>1/P14</f>
        <v>0.5</v>
      </c>
      <c r="N17" s="2">
        <f>1/P15</f>
        <v>0.33333333333333331</v>
      </c>
      <c r="O17" s="2">
        <f>1/P16</f>
        <v>1</v>
      </c>
      <c r="P17" s="1">
        <v>1</v>
      </c>
      <c r="Q17" s="6">
        <v>0.5</v>
      </c>
      <c r="R17" s="6">
        <v>3</v>
      </c>
      <c r="S17" s="6">
        <v>3</v>
      </c>
      <c r="T17" s="6">
        <v>3</v>
      </c>
      <c r="U17" s="6">
        <v>4</v>
      </c>
      <c r="V17" s="6">
        <v>3</v>
      </c>
      <c r="W17" s="6">
        <v>4</v>
      </c>
      <c r="X17" s="15">
        <v>5</v>
      </c>
      <c r="Y17" s="39"/>
      <c r="Z17" s="40"/>
    </row>
    <row r="18" spans="1:26" ht="15.75" thickBot="1" x14ac:dyDescent="0.3">
      <c r="A18" s="18" t="s">
        <v>22</v>
      </c>
      <c r="B18" s="21">
        <f>1/Q3</f>
        <v>1</v>
      </c>
      <c r="C18" s="2">
        <f>1/Q4</f>
        <v>7</v>
      </c>
      <c r="D18" s="2">
        <f>1/Q5</f>
        <v>5</v>
      </c>
      <c r="E18" s="2">
        <f>1/Q6</f>
        <v>9</v>
      </c>
      <c r="F18" s="2">
        <f>1/Q7</f>
        <v>2</v>
      </c>
      <c r="G18" s="2">
        <f>1/Q8</f>
        <v>7</v>
      </c>
      <c r="H18" s="2">
        <f>1/Q9</f>
        <v>3</v>
      </c>
      <c r="I18" s="2">
        <f>1/Q10</f>
        <v>3</v>
      </c>
      <c r="J18" s="2">
        <f>1/Q11</f>
        <v>7</v>
      </c>
      <c r="K18" s="2">
        <f>1/Q12</f>
        <v>0.25</v>
      </c>
      <c r="L18" s="2">
        <f>1/Q13</f>
        <v>0.33333333333333331</v>
      </c>
      <c r="M18" s="2">
        <f>1/Q14</f>
        <v>0.5</v>
      </c>
      <c r="N18" s="2">
        <f>1/Q15</f>
        <v>0.5</v>
      </c>
      <c r="O18" s="2">
        <f>1/Q16</f>
        <v>2</v>
      </c>
      <c r="P18" s="2">
        <f>1/Q17</f>
        <v>2</v>
      </c>
      <c r="Q18" s="1">
        <v>1</v>
      </c>
      <c r="R18" s="6">
        <v>5</v>
      </c>
      <c r="S18" s="6">
        <v>5</v>
      </c>
      <c r="T18" s="6">
        <v>5</v>
      </c>
      <c r="U18" s="6">
        <v>6</v>
      </c>
      <c r="V18" s="6">
        <v>5</v>
      </c>
      <c r="W18" s="6">
        <v>6</v>
      </c>
      <c r="X18" s="15">
        <v>8</v>
      </c>
      <c r="Y18" s="39"/>
      <c r="Z18" s="40"/>
    </row>
    <row r="19" spans="1:26" ht="15.75" thickBot="1" x14ac:dyDescent="0.3">
      <c r="A19" s="18" t="s">
        <v>23</v>
      </c>
      <c r="B19" s="21">
        <f>1/R3</f>
        <v>0.5</v>
      </c>
      <c r="C19" s="2">
        <f>1/R4</f>
        <v>3</v>
      </c>
      <c r="D19" s="2">
        <f>1/R5</f>
        <v>2</v>
      </c>
      <c r="E19" s="2">
        <f>1/R6</f>
        <v>7</v>
      </c>
      <c r="F19" s="2">
        <f>1/R7</f>
        <v>2</v>
      </c>
      <c r="G19" s="2">
        <f>1/R8</f>
        <v>4</v>
      </c>
      <c r="H19" s="2">
        <f>1/R9</f>
        <v>0.5</v>
      </c>
      <c r="I19" s="2">
        <f>1/R10</f>
        <v>0.5</v>
      </c>
      <c r="J19" s="2">
        <f>1/R11</f>
        <v>6</v>
      </c>
      <c r="K19" s="2">
        <f>1/R12</f>
        <v>0.2</v>
      </c>
      <c r="L19" s="2">
        <f>1/R13</f>
        <v>0.25</v>
      </c>
      <c r="M19" s="2">
        <f>1/R14</f>
        <v>0.33333333333333331</v>
      </c>
      <c r="N19" s="2">
        <f>1/R15</f>
        <v>0.33333333333333331</v>
      </c>
      <c r="O19" s="2">
        <f>1/R16</f>
        <v>0.33333333333333331</v>
      </c>
      <c r="P19" s="2">
        <f>1/R17</f>
        <v>0.33333333333333331</v>
      </c>
      <c r="Q19" s="2">
        <f>1/R18</f>
        <v>0.2</v>
      </c>
      <c r="R19" s="1">
        <v>1</v>
      </c>
      <c r="S19" s="6">
        <v>1</v>
      </c>
      <c r="T19" s="6">
        <v>1</v>
      </c>
      <c r="U19" s="6">
        <v>2</v>
      </c>
      <c r="V19" s="6">
        <v>1</v>
      </c>
      <c r="W19" s="6">
        <v>2</v>
      </c>
      <c r="X19" s="15">
        <v>2</v>
      </c>
      <c r="Y19" s="39"/>
      <c r="Z19" s="40"/>
    </row>
    <row r="20" spans="1:26" ht="15.75" thickBot="1" x14ac:dyDescent="0.3">
      <c r="A20" s="18" t="s">
        <v>24</v>
      </c>
      <c r="B20" s="21">
        <f>1/S3</f>
        <v>0.5</v>
      </c>
      <c r="C20" s="2">
        <f>1/S4</f>
        <v>3</v>
      </c>
      <c r="D20" s="2">
        <f>1/S5</f>
        <v>2</v>
      </c>
      <c r="E20" s="2">
        <f>1/S6</f>
        <v>7</v>
      </c>
      <c r="F20" s="2">
        <f>1/S7</f>
        <v>2</v>
      </c>
      <c r="G20" s="2">
        <f>1/S8</f>
        <v>4</v>
      </c>
      <c r="H20" s="2">
        <f>1/S9</f>
        <v>0.5</v>
      </c>
      <c r="I20" s="2">
        <f>1/S10</f>
        <v>0.5</v>
      </c>
      <c r="J20" s="2">
        <f>1/S11</f>
        <v>6</v>
      </c>
      <c r="K20" s="2">
        <f>1/S12</f>
        <v>0.2</v>
      </c>
      <c r="L20" s="2">
        <f>1/S13</f>
        <v>0.25</v>
      </c>
      <c r="M20" s="2">
        <f>1/S14</f>
        <v>0.33333333333333331</v>
      </c>
      <c r="N20" s="2">
        <f>1/S15</f>
        <v>0.33333333333333331</v>
      </c>
      <c r="O20" s="2">
        <f>1/S16</f>
        <v>0.33333333333333331</v>
      </c>
      <c r="P20" s="2">
        <f>1/S17</f>
        <v>0.33333333333333331</v>
      </c>
      <c r="Q20" s="2">
        <f>1/S18</f>
        <v>0.2</v>
      </c>
      <c r="R20" s="2">
        <f>1/S19</f>
        <v>1</v>
      </c>
      <c r="S20" s="1">
        <v>1</v>
      </c>
      <c r="T20" s="6">
        <v>1</v>
      </c>
      <c r="U20" s="6">
        <v>2</v>
      </c>
      <c r="V20" s="6">
        <v>1</v>
      </c>
      <c r="W20" s="6">
        <v>2</v>
      </c>
      <c r="X20" s="15">
        <v>2</v>
      </c>
      <c r="Y20" s="39"/>
      <c r="Z20" s="40"/>
    </row>
    <row r="21" spans="1:26" ht="15.75" thickBot="1" x14ac:dyDescent="0.3">
      <c r="A21" s="18" t="s">
        <v>25</v>
      </c>
      <c r="B21" s="21">
        <f>1/T3</f>
        <v>0.5</v>
      </c>
      <c r="C21" s="2">
        <f>1/T4</f>
        <v>3</v>
      </c>
      <c r="D21" s="2">
        <f>1/T5</f>
        <v>3</v>
      </c>
      <c r="E21" s="2">
        <f>1/T6</f>
        <v>7</v>
      </c>
      <c r="F21" s="2">
        <f>1/T7</f>
        <v>3</v>
      </c>
      <c r="G21" s="2">
        <f>1/T8</f>
        <v>4</v>
      </c>
      <c r="H21" s="2">
        <f>1/T9</f>
        <v>0.5</v>
      </c>
      <c r="I21" s="2">
        <f>1/T10</f>
        <v>0.5</v>
      </c>
      <c r="J21" s="2">
        <f>1/T11</f>
        <v>6</v>
      </c>
      <c r="K21" s="2">
        <f>1/T12</f>
        <v>0.2</v>
      </c>
      <c r="L21" s="2">
        <f>1/T13</f>
        <v>0.25</v>
      </c>
      <c r="M21" s="2">
        <f>1/T14</f>
        <v>0.33333333333333331</v>
      </c>
      <c r="N21" s="2">
        <f>1/T15</f>
        <v>0.33333333333333331</v>
      </c>
      <c r="O21" s="2">
        <f>1/T16</f>
        <v>0.33333333333333331</v>
      </c>
      <c r="P21" s="2">
        <f>1/T17</f>
        <v>0.33333333333333331</v>
      </c>
      <c r="Q21" s="2">
        <f>1/T18</f>
        <v>0.2</v>
      </c>
      <c r="R21" s="2">
        <f>1/T19</f>
        <v>1</v>
      </c>
      <c r="S21" s="2">
        <f>1/T20</f>
        <v>1</v>
      </c>
      <c r="T21" s="1">
        <v>1</v>
      </c>
      <c r="U21" s="6">
        <v>2</v>
      </c>
      <c r="V21" s="6">
        <v>1</v>
      </c>
      <c r="W21" s="6">
        <v>2</v>
      </c>
      <c r="X21" s="15">
        <v>3</v>
      </c>
      <c r="Y21" s="39"/>
      <c r="Z21" s="40"/>
    </row>
    <row r="22" spans="1:26" ht="15.75" thickBot="1" x14ac:dyDescent="0.3">
      <c r="A22" s="18" t="s">
        <v>26</v>
      </c>
      <c r="B22" s="21">
        <f>1/U3</f>
        <v>0.5</v>
      </c>
      <c r="C22" s="2">
        <f>1/U4</f>
        <v>2</v>
      </c>
      <c r="D22" s="2">
        <f>1/U5</f>
        <v>2</v>
      </c>
      <c r="E22" s="2">
        <f>1/U6</f>
        <v>6</v>
      </c>
      <c r="F22" s="2">
        <f>1/U7</f>
        <v>2</v>
      </c>
      <c r="G22" s="2">
        <f>1/U8</f>
        <v>3</v>
      </c>
      <c r="H22" s="2">
        <f>1/U9</f>
        <v>0.33333333333333331</v>
      </c>
      <c r="I22" s="2">
        <f>1/U10</f>
        <v>0.33333333333333331</v>
      </c>
      <c r="J22" s="2">
        <f>1/U11</f>
        <v>5</v>
      </c>
      <c r="K22" s="2">
        <f>1/U12</f>
        <v>0.16666666666666666</v>
      </c>
      <c r="L22" s="2">
        <f>1/U13</f>
        <v>0.2</v>
      </c>
      <c r="M22" s="2">
        <f>1/U14</f>
        <v>0.25</v>
      </c>
      <c r="N22" s="2">
        <f>1/U15</f>
        <v>0.25</v>
      </c>
      <c r="O22" s="2">
        <f>1/U16</f>
        <v>0.25</v>
      </c>
      <c r="P22" s="2">
        <f>1/U17</f>
        <v>0.25</v>
      </c>
      <c r="Q22" s="2">
        <f>1/U18</f>
        <v>0.16666666666666666</v>
      </c>
      <c r="R22" s="2">
        <f>1/U19</f>
        <v>0.5</v>
      </c>
      <c r="S22" s="2">
        <f>1/U20</f>
        <v>0.5</v>
      </c>
      <c r="T22" s="2">
        <f>1/U21</f>
        <v>0.5</v>
      </c>
      <c r="U22" s="1">
        <v>1</v>
      </c>
      <c r="V22" s="6">
        <v>2</v>
      </c>
      <c r="W22" s="6">
        <v>1</v>
      </c>
      <c r="X22" s="15">
        <v>0.5</v>
      </c>
      <c r="Y22" s="39"/>
      <c r="Z22" s="40"/>
    </row>
    <row r="23" spans="1:26" ht="15.75" thickBot="1" x14ac:dyDescent="0.3">
      <c r="A23" s="18" t="s">
        <v>27</v>
      </c>
      <c r="B23" s="21">
        <f>1/V3</f>
        <v>0.25</v>
      </c>
      <c r="C23" s="2">
        <f>1/V4</f>
        <v>3</v>
      </c>
      <c r="D23" s="2">
        <f>1/V5</f>
        <v>3</v>
      </c>
      <c r="E23" s="2">
        <f>1/V6</f>
        <v>7</v>
      </c>
      <c r="F23" s="2">
        <f>1/V7</f>
        <v>2</v>
      </c>
      <c r="G23" s="2">
        <f>1/V8</f>
        <v>4</v>
      </c>
      <c r="H23" s="2">
        <f>1/V9</f>
        <v>0.5</v>
      </c>
      <c r="I23" s="2">
        <f>1/V10</f>
        <v>0.5</v>
      </c>
      <c r="J23" s="2">
        <f>1/V11</f>
        <v>6</v>
      </c>
      <c r="K23" s="2">
        <f>1/V12</f>
        <v>0.2</v>
      </c>
      <c r="L23" s="2">
        <f>1/V13</f>
        <v>0.25</v>
      </c>
      <c r="M23" s="2">
        <f>1/V14</f>
        <v>0.33333333333333331</v>
      </c>
      <c r="N23" s="2">
        <f>1/V15</f>
        <v>0.33333333333333331</v>
      </c>
      <c r="O23" s="2">
        <f>1/V16</f>
        <v>0.33333333333333331</v>
      </c>
      <c r="P23" s="2">
        <f>1/V17</f>
        <v>0.33333333333333331</v>
      </c>
      <c r="Q23" s="2">
        <f>1/V18</f>
        <v>0.2</v>
      </c>
      <c r="R23" s="2">
        <f>1/V19</f>
        <v>1</v>
      </c>
      <c r="S23" s="2">
        <f>1/V20</f>
        <v>1</v>
      </c>
      <c r="T23" s="2">
        <f>1/V21</f>
        <v>1</v>
      </c>
      <c r="U23" s="2">
        <f>1/V22</f>
        <v>0.5</v>
      </c>
      <c r="V23" s="1">
        <v>1</v>
      </c>
      <c r="W23" s="6">
        <v>2</v>
      </c>
      <c r="X23" s="15">
        <v>1</v>
      </c>
      <c r="Y23" s="39"/>
      <c r="Z23" s="40"/>
    </row>
    <row r="24" spans="1:26" ht="15.75" thickBot="1" x14ac:dyDescent="0.3">
      <c r="A24" s="18" t="s">
        <v>28</v>
      </c>
      <c r="B24" s="21">
        <f>1/W3</f>
        <v>0.25</v>
      </c>
      <c r="C24" s="2">
        <f>1/W4</f>
        <v>2</v>
      </c>
      <c r="D24" s="2">
        <f>1/W5</f>
        <v>2</v>
      </c>
      <c r="E24" s="2">
        <f>1/W6</f>
        <v>6</v>
      </c>
      <c r="F24" s="2">
        <f>1/W7</f>
        <v>2</v>
      </c>
      <c r="G24" s="2">
        <f>1/W8</f>
        <v>3</v>
      </c>
      <c r="H24" s="2">
        <f>1/W9</f>
        <v>0.33333333333333331</v>
      </c>
      <c r="I24" s="2">
        <f>1/W10</f>
        <v>0.33333333333333331</v>
      </c>
      <c r="J24" s="2">
        <f>1/W11</f>
        <v>5</v>
      </c>
      <c r="K24" s="2">
        <f>1/W12</f>
        <v>0.16666666666666666</v>
      </c>
      <c r="L24" s="2">
        <f>1/W13</f>
        <v>0.2</v>
      </c>
      <c r="M24" s="2">
        <f>1/W14</f>
        <v>0.25</v>
      </c>
      <c r="N24" s="2">
        <f>1/W15</f>
        <v>0.25</v>
      </c>
      <c r="O24" s="2">
        <f>1/W16</f>
        <v>0.25</v>
      </c>
      <c r="P24" s="2">
        <f>1/W17</f>
        <v>0.25</v>
      </c>
      <c r="Q24" s="2">
        <f>1/W18</f>
        <v>0.16666666666666666</v>
      </c>
      <c r="R24" s="2">
        <f>1/W19</f>
        <v>0.5</v>
      </c>
      <c r="S24" s="2">
        <f>1/W20</f>
        <v>0.5</v>
      </c>
      <c r="T24" s="2">
        <f>1/W21</f>
        <v>0.5</v>
      </c>
      <c r="U24" s="2">
        <f>1/W22</f>
        <v>1</v>
      </c>
      <c r="V24" s="2">
        <f>1/W23</f>
        <v>0.5</v>
      </c>
      <c r="W24" s="1">
        <v>1</v>
      </c>
      <c r="X24" s="15">
        <v>3</v>
      </c>
      <c r="Y24" s="39"/>
      <c r="Z24" s="40"/>
    </row>
    <row r="25" spans="1:26" ht="15.75" thickBot="1" x14ac:dyDescent="0.3">
      <c r="A25" s="18" t="s">
        <v>29</v>
      </c>
      <c r="B25" s="22">
        <f>1/X3</f>
        <v>0.2</v>
      </c>
      <c r="C25" s="16">
        <f>1/X4</f>
        <v>0.5</v>
      </c>
      <c r="D25" s="16">
        <f>1/X5</f>
        <v>0.25</v>
      </c>
      <c r="E25" s="16">
        <f>1/X6</f>
        <v>8</v>
      </c>
      <c r="F25" s="16">
        <f>1/X7</f>
        <v>0.5</v>
      </c>
      <c r="G25" s="16">
        <f>1/X8</f>
        <v>0.33333333333333331</v>
      </c>
      <c r="H25" s="16">
        <f>1/X9</f>
        <v>0.25</v>
      </c>
      <c r="I25" s="16">
        <f>1/X10</f>
        <v>0.33333333333333331</v>
      </c>
      <c r="J25" s="16">
        <f>1/X11</f>
        <v>3</v>
      </c>
      <c r="K25" s="16">
        <f>1/X12</f>
        <v>0.14285714285714285</v>
      </c>
      <c r="L25" s="16">
        <f>1/X13</f>
        <v>0.14285714285714285</v>
      </c>
      <c r="M25" s="16">
        <f>1/X14</f>
        <v>0.33333333333333331</v>
      </c>
      <c r="N25" s="16">
        <f>1/X15</f>
        <v>0.2</v>
      </c>
      <c r="O25" s="16">
        <f>1/X16</f>
        <v>0.16666666666666666</v>
      </c>
      <c r="P25" s="16">
        <f>1/X17</f>
        <v>0.2</v>
      </c>
      <c r="Q25" s="16">
        <f>1/X18</f>
        <v>0.125</v>
      </c>
      <c r="R25" s="16">
        <f>1/X19</f>
        <v>0.5</v>
      </c>
      <c r="S25" s="16">
        <f>1/X20</f>
        <v>0.5</v>
      </c>
      <c r="T25" s="16">
        <f>1/X21</f>
        <v>0.33333333333333331</v>
      </c>
      <c r="U25" s="16">
        <f>1/X22</f>
        <v>2</v>
      </c>
      <c r="V25" s="16">
        <f>1/X23</f>
        <v>1</v>
      </c>
      <c r="W25" s="16">
        <f>1/X24</f>
        <v>0.33333333333333331</v>
      </c>
      <c r="X25" s="17">
        <v>1</v>
      </c>
      <c r="Y25" s="39"/>
      <c r="Z25" s="40"/>
    </row>
    <row r="26" spans="1:26" ht="24" thickBot="1" x14ac:dyDescent="0.4">
      <c r="A26" s="34" t="s">
        <v>2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6"/>
    </row>
    <row r="27" spans="1:26" ht="15.75" thickBot="1" x14ac:dyDescent="0.3">
      <c r="A27" s="18" t="s">
        <v>0</v>
      </c>
      <c r="B27" s="3" t="s">
        <v>7</v>
      </c>
      <c r="C27" s="4" t="s">
        <v>8</v>
      </c>
      <c r="D27" s="4" t="s">
        <v>9</v>
      </c>
      <c r="E27" s="4" t="s">
        <v>10</v>
      </c>
      <c r="F27" s="4" t="s">
        <v>11</v>
      </c>
      <c r="G27" s="4" t="s">
        <v>12</v>
      </c>
      <c r="H27" s="4" t="s">
        <v>13</v>
      </c>
      <c r="I27" s="4" t="s">
        <v>14</v>
      </c>
      <c r="J27" s="4" t="s">
        <v>15</v>
      </c>
      <c r="K27" s="4" t="s">
        <v>16</v>
      </c>
      <c r="L27" s="4" t="s">
        <v>17</v>
      </c>
      <c r="M27" s="4" t="s">
        <v>18</v>
      </c>
      <c r="N27" s="4" t="s">
        <v>19</v>
      </c>
      <c r="O27" s="4" t="s">
        <v>20</v>
      </c>
      <c r="P27" s="4" t="s">
        <v>21</v>
      </c>
      <c r="Q27" s="4" t="s">
        <v>22</v>
      </c>
      <c r="R27" s="4" t="s">
        <v>23</v>
      </c>
      <c r="S27" s="4" t="s">
        <v>24</v>
      </c>
      <c r="T27" s="4" t="s">
        <v>25</v>
      </c>
      <c r="U27" s="9" t="s">
        <v>26</v>
      </c>
      <c r="V27" s="9" t="s">
        <v>27</v>
      </c>
      <c r="W27" s="9" t="s">
        <v>28</v>
      </c>
      <c r="X27" s="5" t="s">
        <v>29</v>
      </c>
      <c r="Y27" s="26" t="s">
        <v>3</v>
      </c>
      <c r="Z27" s="27" t="s">
        <v>4</v>
      </c>
    </row>
    <row r="28" spans="1:26" ht="15.75" thickBot="1" x14ac:dyDescent="0.3">
      <c r="A28" s="18" t="s">
        <v>7</v>
      </c>
      <c r="B28" s="29">
        <f>B3/SUM($B$3:$B$25)</f>
        <v>7.4682156299084257E-2</v>
      </c>
      <c r="C28" s="33">
        <f>C3/SUM($C$3:$C$25)</f>
        <v>0.11228070175438597</v>
      </c>
      <c r="D28" s="33">
        <f>D3/SUM($D$3:$D$25)</f>
        <v>0.10147991543340382</v>
      </c>
      <c r="E28" s="33">
        <f>E3/SUM(E$3:E$25)</f>
        <v>6.5217391304347824E-2</v>
      </c>
      <c r="F28" s="33">
        <f t="shared" ref="F28:L28" si="0">F3/SUM(F$3:F$25)</f>
        <v>0.11214953271028036</v>
      </c>
      <c r="G28" s="33">
        <f t="shared" si="0"/>
        <v>9.0225563909774445E-2</v>
      </c>
      <c r="H28" s="33">
        <f t="shared" si="0"/>
        <v>0.12809564474807855</v>
      </c>
      <c r="I28" s="33">
        <f t="shared" si="0"/>
        <v>0.12141652613827993</v>
      </c>
      <c r="J28" s="33">
        <f t="shared" si="0"/>
        <v>7.3469387755102047E-2</v>
      </c>
      <c r="K28" s="33">
        <f t="shared" si="0"/>
        <v>7.937007874015746E-2</v>
      </c>
      <c r="L28" s="33">
        <f t="shared" si="0"/>
        <v>2.4484085344526063E-2</v>
      </c>
      <c r="M28" s="33">
        <f t="shared" ref="M28:X28" si="1">M3/SUM(M$3:M$25)</f>
        <v>0.15936254980079687</v>
      </c>
      <c r="N28" s="33">
        <f t="shared" si="1"/>
        <v>0.31018247838261986</v>
      </c>
      <c r="O28" s="33">
        <f t="shared" si="1"/>
        <v>0.11717115357790486</v>
      </c>
      <c r="P28" s="33">
        <f t="shared" si="1"/>
        <v>0.10799691437387506</v>
      </c>
      <c r="Q28" s="33">
        <f t="shared" si="1"/>
        <v>5.8259160790660035E-2</v>
      </c>
      <c r="R28" s="33">
        <f t="shared" si="1"/>
        <v>5.0770625566636453E-2</v>
      </c>
      <c r="S28" s="33">
        <f t="shared" si="1"/>
        <v>5.0770625566636453E-2</v>
      </c>
      <c r="T28" s="33">
        <f t="shared" si="1"/>
        <v>5.1423324150596875E-2</v>
      </c>
      <c r="U28" s="33">
        <f t="shared" si="1"/>
        <v>3.7243947858472994E-2</v>
      </c>
      <c r="V28" s="33">
        <f t="shared" si="1"/>
        <v>9.2536491324703943E-2</v>
      </c>
      <c r="W28" s="33">
        <f t="shared" si="1"/>
        <v>7.202881152460984E-2</v>
      </c>
      <c r="X28" s="33">
        <f t="shared" si="1"/>
        <v>6.4970221981591775E-2</v>
      </c>
      <c r="Y28" s="23" t="s">
        <v>7</v>
      </c>
      <c r="Z28" s="8">
        <f t="shared" ref="Z28:Z46" si="2">SUM(B28:X28)/$Z$2</f>
        <v>9.3721186479848936E-2</v>
      </c>
    </row>
    <row r="29" spans="1:26" ht="15.75" thickBot="1" x14ac:dyDescent="0.3">
      <c r="A29" s="18" t="s">
        <v>8</v>
      </c>
      <c r="B29" s="30">
        <f>B4/SUM($B$3:$B$25)</f>
        <v>9.3352695373855321E-3</v>
      </c>
      <c r="C29" s="24">
        <f t="shared" ref="C29:C50" si="3">C4/SUM($C$3:$C$25)</f>
        <v>1.4035087719298246E-2</v>
      </c>
      <c r="D29" s="33">
        <f t="shared" ref="D29:D50" si="4">D4/SUM($D$3:$D$25)</f>
        <v>1.2684989429175477E-2</v>
      </c>
      <c r="E29" s="33">
        <f t="shared" ref="E29:L50" si="5">E4/SUM(E$3:E$25)</f>
        <v>2.8985507246376812E-2</v>
      </c>
      <c r="F29" s="33">
        <f t="shared" si="5"/>
        <v>8.0106809078771685E-3</v>
      </c>
      <c r="G29" s="33">
        <f t="shared" si="5"/>
        <v>3.7593984962406017E-3</v>
      </c>
      <c r="H29" s="33">
        <f t="shared" si="5"/>
        <v>8.5397096498719023E-3</v>
      </c>
      <c r="I29" s="33">
        <f t="shared" si="5"/>
        <v>1.0118043844856661E-2</v>
      </c>
      <c r="J29" s="33">
        <f t="shared" si="5"/>
        <v>1.6326530612244899E-2</v>
      </c>
      <c r="K29" s="33">
        <f t="shared" si="5"/>
        <v>3.1748031496062985E-2</v>
      </c>
      <c r="L29" s="33">
        <f t="shared" si="5"/>
        <v>2.4484085344526063E-2</v>
      </c>
      <c r="M29" s="33">
        <f t="shared" ref="M29:X29" si="6">M4/SUM(M$3:M$25)</f>
        <v>1.328021248339974E-2</v>
      </c>
      <c r="N29" s="33">
        <f t="shared" si="6"/>
        <v>1.5509123919130993E-2</v>
      </c>
      <c r="O29" s="33">
        <f t="shared" si="6"/>
        <v>1.9528525596317476E-2</v>
      </c>
      <c r="P29" s="33">
        <f t="shared" si="6"/>
        <v>8.9997428644895874E-3</v>
      </c>
      <c r="Q29" s="33">
        <f t="shared" si="6"/>
        <v>8.3227372558085759E-3</v>
      </c>
      <c r="R29" s="33">
        <f t="shared" si="6"/>
        <v>8.461770927772741E-3</v>
      </c>
      <c r="S29" s="33">
        <f t="shared" si="6"/>
        <v>8.461770927772741E-3</v>
      </c>
      <c r="T29" s="33">
        <f t="shared" si="6"/>
        <v>8.5705540250994791E-3</v>
      </c>
      <c r="U29" s="33">
        <f t="shared" si="6"/>
        <v>9.3109869646182484E-3</v>
      </c>
      <c r="V29" s="33">
        <f t="shared" si="6"/>
        <v>7.7113742770586616E-3</v>
      </c>
      <c r="W29" s="33">
        <f t="shared" si="6"/>
        <v>9.00360144057623E-3</v>
      </c>
      <c r="X29" s="33">
        <f t="shared" si="6"/>
        <v>2.5988088792636709E-2</v>
      </c>
      <c r="Y29" s="23" t="s">
        <v>8</v>
      </c>
      <c r="Z29" s="8">
        <f t="shared" si="2"/>
        <v>1.3529383641678151E-2</v>
      </c>
    </row>
    <row r="30" spans="1:26" ht="15.75" thickBot="1" x14ac:dyDescent="0.3">
      <c r="A30" s="18" t="s">
        <v>9</v>
      </c>
      <c r="B30" s="30">
        <f t="shared" ref="B30:B50" si="7">B5/SUM($B$3:$B$25)</f>
        <v>9.3352695373855321E-3</v>
      </c>
      <c r="C30" s="25">
        <f t="shared" si="3"/>
        <v>1.4035087719298246E-2</v>
      </c>
      <c r="D30" s="24">
        <f t="shared" si="4"/>
        <v>1.2684989429175477E-2</v>
      </c>
      <c r="E30" s="33">
        <f t="shared" si="5"/>
        <v>2.8985507246376812E-2</v>
      </c>
      <c r="F30" s="33">
        <f t="shared" si="5"/>
        <v>8.0106809078771685E-3</v>
      </c>
      <c r="G30" s="33">
        <f t="shared" si="5"/>
        <v>3.7593984962406017E-3</v>
      </c>
      <c r="H30" s="33">
        <f t="shared" si="5"/>
        <v>6.4047822374039276E-3</v>
      </c>
      <c r="I30" s="33">
        <f t="shared" si="5"/>
        <v>1.0118043844856661E-2</v>
      </c>
      <c r="J30" s="33">
        <f t="shared" si="5"/>
        <v>2.4489795918367346E-2</v>
      </c>
      <c r="K30" s="33">
        <f t="shared" si="5"/>
        <v>1.9842519685039365E-2</v>
      </c>
      <c r="L30" s="33">
        <f t="shared" si="5"/>
        <v>1.6322723563017373E-2</v>
      </c>
      <c r="M30" s="33">
        <f t="shared" ref="M30:X30" si="8">M5/SUM(M$3:M$25)</f>
        <v>1.0624169986719792E-2</v>
      </c>
      <c r="N30" s="33">
        <f t="shared" si="8"/>
        <v>9.6932024494568707E-3</v>
      </c>
      <c r="O30" s="33">
        <f t="shared" si="8"/>
        <v>9.764262798158738E-3</v>
      </c>
      <c r="P30" s="33">
        <f t="shared" si="8"/>
        <v>1.0799691437387507E-2</v>
      </c>
      <c r="Q30" s="33">
        <f t="shared" si="8"/>
        <v>1.1651832158132007E-2</v>
      </c>
      <c r="R30" s="33">
        <f t="shared" si="8"/>
        <v>1.2692656391659113E-2</v>
      </c>
      <c r="S30" s="33">
        <f t="shared" si="8"/>
        <v>1.2692656391659113E-2</v>
      </c>
      <c r="T30" s="33">
        <f t="shared" si="8"/>
        <v>8.5705540250994791E-3</v>
      </c>
      <c r="U30" s="33">
        <f t="shared" si="8"/>
        <v>9.3109869646182484E-3</v>
      </c>
      <c r="V30" s="33">
        <f t="shared" si="8"/>
        <v>7.7113742770586616E-3</v>
      </c>
      <c r="W30" s="33">
        <f t="shared" si="8"/>
        <v>9.00360144057623E-3</v>
      </c>
      <c r="X30" s="33">
        <f t="shared" si="8"/>
        <v>5.1976177585273418E-2</v>
      </c>
      <c r="Y30" s="23" t="s">
        <v>9</v>
      </c>
      <c r="Z30" s="8">
        <f t="shared" si="2"/>
        <v>1.384695497786251E-2</v>
      </c>
    </row>
    <row r="31" spans="1:26" ht="15.75" thickBot="1" x14ac:dyDescent="0.3">
      <c r="A31" s="18" t="s">
        <v>10</v>
      </c>
      <c r="B31" s="30">
        <f t="shared" si="7"/>
        <v>8.2980173665649169E-3</v>
      </c>
      <c r="C31" s="25">
        <f t="shared" si="3"/>
        <v>3.5087719298245615E-3</v>
      </c>
      <c r="D31" s="25">
        <f t="shared" si="4"/>
        <v>3.1712473572938693E-3</v>
      </c>
      <c r="E31" s="24">
        <f t="shared" si="5"/>
        <v>7.246376811594203E-3</v>
      </c>
      <c r="F31" s="33">
        <f t="shared" si="5"/>
        <v>4.0053404539385842E-3</v>
      </c>
      <c r="G31" s="33">
        <f t="shared" si="5"/>
        <v>3.7593984962406017E-3</v>
      </c>
      <c r="H31" s="33">
        <f t="shared" si="5"/>
        <v>4.2698548249359512E-3</v>
      </c>
      <c r="I31" s="33">
        <f t="shared" si="5"/>
        <v>6.7453625632377728E-3</v>
      </c>
      <c r="J31" s="33">
        <f t="shared" si="5"/>
        <v>4.0816326530612249E-3</v>
      </c>
      <c r="K31" s="33">
        <f t="shared" si="5"/>
        <v>1.7637795275590545E-2</v>
      </c>
      <c r="L31" s="33">
        <f t="shared" si="5"/>
        <v>1.399090591115775E-2</v>
      </c>
      <c r="M31" s="33">
        <f t="shared" ref="M31:X31" si="9">M6/SUM(M$3:M$25)</f>
        <v>8.8534749889331594E-3</v>
      </c>
      <c r="N31" s="33">
        <f t="shared" si="9"/>
        <v>9.6932024494568707E-3</v>
      </c>
      <c r="O31" s="33">
        <f t="shared" si="9"/>
        <v>8.3693681127074895E-3</v>
      </c>
      <c r="P31" s="33">
        <f t="shared" si="9"/>
        <v>6.749807148367191E-3</v>
      </c>
      <c r="Q31" s="33">
        <f t="shared" si="9"/>
        <v>6.4732400878511143E-3</v>
      </c>
      <c r="R31" s="33">
        <f t="shared" si="9"/>
        <v>3.6264732547597461E-3</v>
      </c>
      <c r="S31" s="33">
        <f t="shared" si="9"/>
        <v>3.6264732547597461E-3</v>
      </c>
      <c r="T31" s="33">
        <f t="shared" si="9"/>
        <v>3.6730945821854908E-3</v>
      </c>
      <c r="U31" s="33">
        <f t="shared" si="9"/>
        <v>3.1036623215394163E-3</v>
      </c>
      <c r="V31" s="33">
        <f t="shared" si="9"/>
        <v>3.3048746901679976E-3</v>
      </c>
      <c r="W31" s="33">
        <f t="shared" si="9"/>
        <v>3.0012004801920765E-3</v>
      </c>
      <c r="X31" s="33">
        <f t="shared" si="9"/>
        <v>1.6242555495397943E-3</v>
      </c>
      <c r="Y31" s="23" t="s">
        <v>10</v>
      </c>
      <c r="Z31" s="8">
        <f t="shared" si="2"/>
        <v>6.0353839375608728E-3</v>
      </c>
    </row>
    <row r="32" spans="1:26" ht="15.75" thickBot="1" x14ac:dyDescent="0.3">
      <c r="A32" s="18" t="s">
        <v>11</v>
      </c>
      <c r="B32" s="30">
        <f t="shared" si="7"/>
        <v>1.066887947129775E-2</v>
      </c>
      <c r="C32" s="25">
        <f t="shared" si="3"/>
        <v>2.8070175438596492E-2</v>
      </c>
      <c r="D32" s="25">
        <f t="shared" si="4"/>
        <v>2.5369978858350954E-2</v>
      </c>
      <c r="E32" s="25">
        <f t="shared" si="5"/>
        <v>2.8985507246376812E-2</v>
      </c>
      <c r="F32" s="24">
        <f t="shared" si="5"/>
        <v>1.6021361815754337E-2</v>
      </c>
      <c r="G32" s="33">
        <f t="shared" si="5"/>
        <v>3.3834586466165419E-2</v>
      </c>
      <c r="H32" s="33">
        <f t="shared" si="5"/>
        <v>8.5397096498719023E-3</v>
      </c>
      <c r="I32" s="33">
        <f t="shared" si="5"/>
        <v>1.0118043844856661E-2</v>
      </c>
      <c r="J32" s="33">
        <f t="shared" si="5"/>
        <v>2.4489795918367346E-2</v>
      </c>
      <c r="K32" s="33">
        <f t="shared" si="5"/>
        <v>2.6456692913385815E-2</v>
      </c>
      <c r="L32" s="33">
        <f t="shared" si="5"/>
        <v>1.958726827562085E-2</v>
      </c>
      <c r="M32" s="33">
        <f t="shared" ref="M32:X32" si="10">M7/SUM(M$3:M$25)</f>
        <v>1.328021248339974E-2</v>
      </c>
      <c r="N32" s="33">
        <f t="shared" si="10"/>
        <v>1.1077945656522138E-2</v>
      </c>
      <c r="O32" s="33">
        <f t="shared" si="10"/>
        <v>9.764262798158738E-3</v>
      </c>
      <c r="P32" s="33">
        <f t="shared" si="10"/>
        <v>1.3499614296734382E-2</v>
      </c>
      <c r="Q32" s="33">
        <f t="shared" si="10"/>
        <v>2.9129580395330017E-2</v>
      </c>
      <c r="R32" s="33">
        <f t="shared" si="10"/>
        <v>1.2692656391659113E-2</v>
      </c>
      <c r="S32" s="33">
        <f t="shared" si="10"/>
        <v>1.2692656391659113E-2</v>
      </c>
      <c r="T32" s="33">
        <f t="shared" si="10"/>
        <v>8.5705540250994791E-3</v>
      </c>
      <c r="U32" s="33">
        <f t="shared" si="10"/>
        <v>9.3109869646182484E-3</v>
      </c>
      <c r="V32" s="33">
        <f t="shared" si="10"/>
        <v>1.1567061415587993E-2</v>
      </c>
      <c r="W32" s="33">
        <f t="shared" si="10"/>
        <v>9.00360144057623E-3</v>
      </c>
      <c r="X32" s="33">
        <f t="shared" si="10"/>
        <v>2.5988088792636709E-2</v>
      </c>
      <c r="Y32" s="23" t="s">
        <v>11</v>
      </c>
      <c r="Z32" s="8">
        <f t="shared" si="2"/>
        <v>1.7335618302201143E-2</v>
      </c>
    </row>
    <row r="33" spans="1:26" ht="15.75" thickBot="1" x14ac:dyDescent="0.3">
      <c r="A33" s="18" t="s">
        <v>12</v>
      </c>
      <c r="B33" s="30">
        <f t="shared" si="7"/>
        <v>9.3352695373855321E-3</v>
      </c>
      <c r="C33" s="25">
        <f t="shared" si="3"/>
        <v>4.2105263157894736E-2</v>
      </c>
      <c r="D33" s="25">
        <f t="shared" si="4"/>
        <v>3.8054968287526428E-2</v>
      </c>
      <c r="E33" s="25">
        <f t="shared" si="5"/>
        <v>2.1739130434782608E-2</v>
      </c>
      <c r="F33" s="25">
        <f t="shared" si="5"/>
        <v>5.3404539385847787E-3</v>
      </c>
      <c r="G33" s="24">
        <f t="shared" si="5"/>
        <v>1.1278195488721806E-2</v>
      </c>
      <c r="H33" s="33">
        <f t="shared" si="5"/>
        <v>1.2809564474807855E-2</v>
      </c>
      <c r="I33" s="33">
        <f t="shared" si="5"/>
        <v>6.7453625632377728E-3</v>
      </c>
      <c r="J33" s="33">
        <f t="shared" si="5"/>
        <v>2.4489795918367346E-2</v>
      </c>
      <c r="K33" s="33">
        <f t="shared" si="5"/>
        <v>2.2677165354330699E-2</v>
      </c>
      <c r="L33" s="33">
        <f t="shared" si="5"/>
        <v>1.6322723563017373E-2</v>
      </c>
      <c r="M33" s="33">
        <f t="shared" ref="M33:X33" si="11">M8/SUM(M$3:M$25)</f>
        <v>8.8534749889331594E-3</v>
      </c>
      <c r="N33" s="33">
        <f t="shared" si="11"/>
        <v>9.6932024494568707E-3</v>
      </c>
      <c r="O33" s="33">
        <f t="shared" si="11"/>
        <v>9.764262798158738E-3</v>
      </c>
      <c r="P33" s="33">
        <f t="shared" si="11"/>
        <v>6.749807148367191E-3</v>
      </c>
      <c r="Q33" s="33">
        <f t="shared" si="11"/>
        <v>8.3227372558085759E-3</v>
      </c>
      <c r="R33" s="33">
        <f t="shared" si="11"/>
        <v>6.3463281958295566E-3</v>
      </c>
      <c r="S33" s="33">
        <f t="shared" si="11"/>
        <v>6.3463281958295566E-3</v>
      </c>
      <c r="T33" s="33">
        <f t="shared" si="11"/>
        <v>6.4279155188246093E-3</v>
      </c>
      <c r="U33" s="33">
        <f t="shared" si="11"/>
        <v>6.2073246430788325E-3</v>
      </c>
      <c r="V33" s="33">
        <f t="shared" si="11"/>
        <v>5.7835307077939964E-3</v>
      </c>
      <c r="W33" s="33">
        <f t="shared" si="11"/>
        <v>6.002400960384153E-3</v>
      </c>
      <c r="X33" s="33">
        <f t="shared" si="11"/>
        <v>3.8982133188955062E-2</v>
      </c>
      <c r="Y33" s="23" t="s">
        <v>12</v>
      </c>
      <c r="Z33" s="8">
        <f t="shared" si="2"/>
        <v>1.4364232120438136E-2</v>
      </c>
    </row>
    <row r="34" spans="1:26" ht="15.75" thickBot="1" x14ac:dyDescent="0.3">
      <c r="A34" s="18" t="s">
        <v>13</v>
      </c>
      <c r="B34" s="30">
        <f t="shared" si="7"/>
        <v>1.4936431259816852E-2</v>
      </c>
      <c r="C34" s="25">
        <f t="shared" si="3"/>
        <v>4.2105263157894736E-2</v>
      </c>
      <c r="D34" s="25">
        <f t="shared" si="4"/>
        <v>5.0739957716701908E-2</v>
      </c>
      <c r="E34" s="25">
        <f t="shared" si="5"/>
        <v>4.3478260869565216E-2</v>
      </c>
      <c r="F34" s="25">
        <f t="shared" si="5"/>
        <v>4.8064085447263011E-2</v>
      </c>
      <c r="G34" s="25">
        <f t="shared" si="5"/>
        <v>2.2556390977443611E-2</v>
      </c>
      <c r="H34" s="24">
        <f t="shared" si="5"/>
        <v>2.561912894961571E-2</v>
      </c>
      <c r="I34" s="33">
        <f t="shared" si="5"/>
        <v>6.0708263069139963E-2</v>
      </c>
      <c r="J34" s="33">
        <f t="shared" si="5"/>
        <v>4.0816326530612242E-2</v>
      </c>
      <c r="K34" s="33">
        <f t="shared" si="5"/>
        <v>3.968503937007873E-2</v>
      </c>
      <c r="L34" s="33">
        <f t="shared" si="5"/>
        <v>3.2645447126034746E-2</v>
      </c>
      <c r="M34" s="33">
        <f t="shared" ref="M34:X34" si="12">M9/SUM(M$3:M$25)</f>
        <v>1.328021248339974E-2</v>
      </c>
      <c r="N34" s="33">
        <f t="shared" si="12"/>
        <v>1.292426993260916E-2</v>
      </c>
      <c r="O34" s="33">
        <f t="shared" si="12"/>
        <v>1.1717115357790487E-2</v>
      </c>
      <c r="P34" s="33">
        <f t="shared" si="12"/>
        <v>1.7999485728979175E-2</v>
      </c>
      <c r="Q34" s="33">
        <f t="shared" si="12"/>
        <v>1.9419720263553344E-2</v>
      </c>
      <c r="R34" s="33">
        <f t="shared" si="12"/>
        <v>5.0770625566636453E-2</v>
      </c>
      <c r="S34" s="33">
        <f t="shared" si="12"/>
        <v>5.0770625566636453E-2</v>
      </c>
      <c r="T34" s="33">
        <f t="shared" si="12"/>
        <v>5.1423324150596875E-2</v>
      </c>
      <c r="U34" s="33">
        <f t="shared" si="12"/>
        <v>5.5865921787709494E-2</v>
      </c>
      <c r="V34" s="33">
        <f t="shared" si="12"/>
        <v>4.6268245662351971E-2</v>
      </c>
      <c r="W34" s="33">
        <f t="shared" si="12"/>
        <v>5.4021608643457376E-2</v>
      </c>
      <c r="X34" s="33">
        <f t="shared" si="12"/>
        <v>5.1976177585273418E-2</v>
      </c>
      <c r="Y34" s="23" t="s">
        <v>13</v>
      </c>
      <c r="Z34" s="8">
        <f t="shared" si="2"/>
        <v>3.729530118274612E-2</v>
      </c>
    </row>
    <row r="35" spans="1:26" ht="15.75" thickBot="1" x14ac:dyDescent="0.3">
      <c r="A35" s="18" t="s">
        <v>14</v>
      </c>
      <c r="B35" s="30">
        <f t="shared" si="7"/>
        <v>1.2447026049847376E-2</v>
      </c>
      <c r="C35" s="25">
        <f t="shared" si="3"/>
        <v>2.8070175438596492E-2</v>
      </c>
      <c r="D35" s="25">
        <f t="shared" si="4"/>
        <v>2.5369978858350954E-2</v>
      </c>
      <c r="E35" s="25">
        <f t="shared" si="5"/>
        <v>2.1739130434782608E-2</v>
      </c>
      <c r="F35" s="25">
        <f t="shared" si="5"/>
        <v>3.2042723631508674E-2</v>
      </c>
      <c r="G35" s="25">
        <f t="shared" si="5"/>
        <v>3.3834586466165419E-2</v>
      </c>
      <c r="H35" s="25">
        <f t="shared" si="5"/>
        <v>8.5397096498719023E-3</v>
      </c>
      <c r="I35" s="24">
        <f t="shared" si="5"/>
        <v>2.0236087689713321E-2</v>
      </c>
      <c r="J35" s="33">
        <f t="shared" si="5"/>
        <v>3.2653061224489799E-2</v>
      </c>
      <c r="K35" s="33">
        <f t="shared" si="5"/>
        <v>2.6456692913385815E-2</v>
      </c>
      <c r="L35" s="33">
        <f t="shared" si="5"/>
        <v>1.958726827562085E-2</v>
      </c>
      <c r="M35" s="33">
        <f t="shared" ref="M35:X35" si="13">M10/SUM(M$3:M$25)</f>
        <v>1.328021248339974E-2</v>
      </c>
      <c r="N35" s="33">
        <f t="shared" si="13"/>
        <v>1.5509123919130993E-2</v>
      </c>
      <c r="O35" s="33">
        <f t="shared" si="13"/>
        <v>1.4646394197238108E-2</v>
      </c>
      <c r="P35" s="33">
        <f t="shared" si="13"/>
        <v>7.7140653124196466E-3</v>
      </c>
      <c r="Q35" s="33">
        <f t="shared" si="13"/>
        <v>1.9419720263553344E-2</v>
      </c>
      <c r="R35" s="33">
        <f t="shared" si="13"/>
        <v>5.0770625566636453E-2</v>
      </c>
      <c r="S35" s="33">
        <f t="shared" si="13"/>
        <v>5.0770625566636453E-2</v>
      </c>
      <c r="T35" s="33">
        <f t="shared" si="13"/>
        <v>5.1423324150596875E-2</v>
      </c>
      <c r="U35" s="33">
        <f t="shared" si="13"/>
        <v>5.5865921787709494E-2</v>
      </c>
      <c r="V35" s="33">
        <f t="shared" si="13"/>
        <v>4.6268245662351971E-2</v>
      </c>
      <c r="W35" s="33">
        <f t="shared" si="13"/>
        <v>5.4021608643457376E-2</v>
      </c>
      <c r="X35" s="33">
        <f t="shared" si="13"/>
        <v>3.8982133188955062E-2</v>
      </c>
      <c r="Y35" s="23" t="s">
        <v>14</v>
      </c>
      <c r="Z35" s="8">
        <f t="shared" si="2"/>
        <v>2.9549932233670383E-2</v>
      </c>
    </row>
    <row r="36" spans="1:26" ht="15.75" thickBot="1" x14ac:dyDescent="0.3">
      <c r="A36" s="18" t="s">
        <v>15</v>
      </c>
      <c r="B36" s="30">
        <f t="shared" si="7"/>
        <v>8.2980173665649169E-3</v>
      </c>
      <c r="C36" s="25">
        <f t="shared" si="3"/>
        <v>7.0175438596491229E-3</v>
      </c>
      <c r="D36" s="25">
        <f t="shared" si="4"/>
        <v>4.2283298097251587E-3</v>
      </c>
      <c r="E36" s="25">
        <f t="shared" si="5"/>
        <v>1.4492753623188406E-2</v>
      </c>
      <c r="F36" s="25">
        <f t="shared" si="5"/>
        <v>5.3404539385847787E-3</v>
      </c>
      <c r="G36" s="25">
        <f t="shared" si="5"/>
        <v>3.7593984962406017E-3</v>
      </c>
      <c r="H36" s="25">
        <f t="shared" si="5"/>
        <v>5.1238257899231419E-3</v>
      </c>
      <c r="I36" s="25">
        <f t="shared" si="5"/>
        <v>5.0590219224283303E-3</v>
      </c>
      <c r="J36" s="24">
        <f t="shared" si="5"/>
        <v>8.1632653061224497E-3</v>
      </c>
      <c r="K36" s="33">
        <f t="shared" si="5"/>
        <v>1.7637795275590545E-2</v>
      </c>
      <c r="L36" s="33">
        <f t="shared" si="5"/>
        <v>1.2242042672263032E-2</v>
      </c>
      <c r="M36" s="33">
        <f t="shared" ref="M36:X36" si="14">M11/SUM(M$3:M$25)</f>
        <v>6.64010624169987E-3</v>
      </c>
      <c r="N36" s="33">
        <f t="shared" si="14"/>
        <v>8.6161799550727725E-3</v>
      </c>
      <c r="O36" s="33">
        <f t="shared" si="14"/>
        <v>8.3693681127074895E-3</v>
      </c>
      <c r="P36" s="33">
        <f t="shared" si="14"/>
        <v>7.7140653124196466E-3</v>
      </c>
      <c r="Q36" s="33">
        <f t="shared" si="14"/>
        <v>8.3227372558085759E-3</v>
      </c>
      <c r="R36" s="33">
        <f t="shared" si="14"/>
        <v>4.2308854638863705E-3</v>
      </c>
      <c r="S36" s="33">
        <f t="shared" si="14"/>
        <v>4.2308854638863705E-3</v>
      </c>
      <c r="T36" s="33">
        <f t="shared" si="14"/>
        <v>4.2852770125497396E-3</v>
      </c>
      <c r="U36" s="33">
        <f t="shared" si="14"/>
        <v>3.7243947858472998E-3</v>
      </c>
      <c r="V36" s="33">
        <f t="shared" si="14"/>
        <v>3.8556871385293308E-3</v>
      </c>
      <c r="W36" s="33">
        <f t="shared" si="14"/>
        <v>3.6014405762304922E-3</v>
      </c>
      <c r="X36" s="33">
        <f t="shared" si="14"/>
        <v>4.3313481321061182E-3</v>
      </c>
      <c r="Y36" s="23" t="s">
        <v>15</v>
      </c>
      <c r="Z36" s="8">
        <f t="shared" si="2"/>
        <v>6.9254271091749803E-3</v>
      </c>
    </row>
    <row r="37" spans="1:26" ht="15.75" thickBot="1" x14ac:dyDescent="0.3">
      <c r="A37" s="18" t="s">
        <v>16</v>
      </c>
      <c r="B37" s="30">
        <f t="shared" si="7"/>
        <v>0.14936431259816851</v>
      </c>
      <c r="C37" s="25">
        <f t="shared" si="3"/>
        <v>7.0175438596491224E-2</v>
      </c>
      <c r="D37" s="25">
        <f t="shared" si="4"/>
        <v>0.10147991543340382</v>
      </c>
      <c r="E37" s="25">
        <f t="shared" si="5"/>
        <v>6.5217391304347824E-2</v>
      </c>
      <c r="F37" s="25">
        <f t="shared" si="5"/>
        <v>9.6128170894526022E-2</v>
      </c>
      <c r="G37" s="25">
        <f t="shared" si="5"/>
        <v>7.8947368421052641E-2</v>
      </c>
      <c r="H37" s="25">
        <f t="shared" si="5"/>
        <v>0.10247651579846284</v>
      </c>
      <c r="I37" s="25">
        <f t="shared" si="5"/>
        <v>0.12141652613827993</v>
      </c>
      <c r="J37" s="25">
        <f t="shared" si="5"/>
        <v>7.3469387755102047E-2</v>
      </c>
      <c r="K37" s="24">
        <f t="shared" si="5"/>
        <v>0.15874015748031492</v>
      </c>
      <c r="L37" s="33">
        <f t="shared" si="5"/>
        <v>0.29380902413431276</v>
      </c>
      <c r="M37" s="33">
        <f t="shared" ref="M37:X37" si="15">M12/SUM(M$3:M$25)</f>
        <v>0.15936254980079687</v>
      </c>
      <c r="N37" s="33">
        <f t="shared" si="15"/>
        <v>0.15509123919130993</v>
      </c>
      <c r="O37" s="33">
        <f t="shared" si="15"/>
        <v>0.17575673036685729</v>
      </c>
      <c r="P37" s="33">
        <f t="shared" si="15"/>
        <v>0.10799691437387506</v>
      </c>
      <c r="Q37" s="33">
        <f t="shared" si="15"/>
        <v>0.23303664316264014</v>
      </c>
      <c r="R37" s="33">
        <f t="shared" si="15"/>
        <v>0.12692656391659113</v>
      </c>
      <c r="S37" s="33">
        <f t="shared" si="15"/>
        <v>0.12692656391659113</v>
      </c>
      <c r="T37" s="33">
        <f t="shared" si="15"/>
        <v>0.12855831037649218</v>
      </c>
      <c r="U37" s="33">
        <f t="shared" si="15"/>
        <v>0.11173184357541899</v>
      </c>
      <c r="V37" s="33">
        <f t="shared" si="15"/>
        <v>0.11567061415587993</v>
      </c>
      <c r="W37" s="33">
        <f t="shared" si="15"/>
        <v>0.10804321728691475</v>
      </c>
      <c r="X37" s="33">
        <f t="shared" si="15"/>
        <v>9.0958310774228487E-2</v>
      </c>
      <c r="Y37" s="23" t="s">
        <v>16</v>
      </c>
      <c r="Z37" s="8">
        <f t="shared" si="2"/>
        <v>0.12831668301965474</v>
      </c>
    </row>
    <row r="38" spans="1:26" ht="15.75" thickBot="1" x14ac:dyDescent="0.3">
      <c r="A38" s="18" t="s">
        <v>17</v>
      </c>
      <c r="B38" s="30">
        <f t="shared" si="7"/>
        <v>0.29872862519633703</v>
      </c>
      <c r="C38" s="25">
        <f t="shared" si="3"/>
        <v>5.6140350877192984E-2</v>
      </c>
      <c r="D38" s="25">
        <f t="shared" si="4"/>
        <v>7.6109936575052856E-2</v>
      </c>
      <c r="E38" s="25">
        <f t="shared" si="5"/>
        <v>5.0724637681159424E-2</v>
      </c>
      <c r="F38" s="25">
        <f t="shared" si="5"/>
        <v>8.0106809078771685E-2</v>
      </c>
      <c r="G38" s="25">
        <f t="shared" si="5"/>
        <v>6.7669172932330837E-2</v>
      </c>
      <c r="H38" s="25">
        <f t="shared" si="5"/>
        <v>7.6857386848847131E-2</v>
      </c>
      <c r="I38" s="25">
        <f t="shared" si="5"/>
        <v>0.1011804384485666</v>
      </c>
      <c r="J38" s="25">
        <f t="shared" si="5"/>
        <v>6.5306122448979598E-2</v>
      </c>
      <c r="K38" s="25">
        <f t="shared" si="5"/>
        <v>5.2913385826771631E-2</v>
      </c>
      <c r="L38" s="24">
        <f t="shared" si="5"/>
        <v>9.7936341378104252E-2</v>
      </c>
      <c r="M38" s="33">
        <f t="shared" ref="M38:X38" si="16">M13/SUM(M$3:M$25)</f>
        <v>0.10624169986719792</v>
      </c>
      <c r="N38" s="33">
        <f t="shared" si="16"/>
        <v>7.7545619595654966E-2</v>
      </c>
      <c r="O38" s="33">
        <f t="shared" si="16"/>
        <v>0.11717115357790486</v>
      </c>
      <c r="P38" s="33">
        <f t="shared" si="16"/>
        <v>0.10799691437387506</v>
      </c>
      <c r="Q38" s="33">
        <f t="shared" si="16"/>
        <v>0.1747774823719801</v>
      </c>
      <c r="R38" s="33">
        <f t="shared" si="16"/>
        <v>0.10154125113327291</v>
      </c>
      <c r="S38" s="33">
        <f t="shared" si="16"/>
        <v>0.10154125113327291</v>
      </c>
      <c r="T38" s="33">
        <f t="shared" si="16"/>
        <v>0.10284664830119375</v>
      </c>
      <c r="U38" s="33">
        <f t="shared" si="16"/>
        <v>9.3109869646182494E-2</v>
      </c>
      <c r="V38" s="33">
        <f t="shared" si="16"/>
        <v>9.2536491324703943E-2</v>
      </c>
      <c r="W38" s="33">
        <f t="shared" si="16"/>
        <v>9.0036014405762296E-2</v>
      </c>
      <c r="X38" s="33">
        <f t="shared" si="16"/>
        <v>9.0958310774228487E-2</v>
      </c>
      <c r="Y38" s="23" t="s">
        <v>17</v>
      </c>
      <c r="Z38" s="8">
        <f t="shared" si="2"/>
        <v>9.9129387556406282E-2</v>
      </c>
    </row>
    <row r="39" spans="1:26" ht="15.75" thickBot="1" x14ac:dyDescent="0.3">
      <c r="A39" s="18" t="s">
        <v>18</v>
      </c>
      <c r="B39" s="30">
        <f t="shared" si="7"/>
        <v>2.4894052099694752E-2</v>
      </c>
      <c r="C39" s="25">
        <f t="shared" si="3"/>
        <v>5.6140350877192984E-2</v>
      </c>
      <c r="D39" s="25">
        <f t="shared" si="4"/>
        <v>6.3424947145877389E-2</v>
      </c>
      <c r="E39" s="25">
        <f t="shared" si="5"/>
        <v>4.3478260869565216E-2</v>
      </c>
      <c r="F39" s="25">
        <f t="shared" si="5"/>
        <v>6.4085447263017348E-2</v>
      </c>
      <c r="G39" s="25">
        <f t="shared" si="5"/>
        <v>6.7669172932330837E-2</v>
      </c>
      <c r="H39" s="25">
        <f t="shared" si="5"/>
        <v>0.10247651579846284</v>
      </c>
      <c r="I39" s="25">
        <f t="shared" si="5"/>
        <v>8.0944350758853284E-2</v>
      </c>
      <c r="J39" s="25">
        <f t="shared" si="5"/>
        <v>6.5306122448979598E-2</v>
      </c>
      <c r="K39" s="25">
        <f t="shared" si="5"/>
        <v>5.2913385826771631E-2</v>
      </c>
      <c r="L39" s="25">
        <f t="shared" si="5"/>
        <v>4.8968170689052126E-2</v>
      </c>
      <c r="M39" s="24">
        <f t="shared" ref="M39:X39" si="17">M14/SUM(M$3:M$25)</f>
        <v>5.312084993359896E-2</v>
      </c>
      <c r="N39" s="33">
        <f t="shared" si="17"/>
        <v>2.5848539865218321E-2</v>
      </c>
      <c r="O39" s="33">
        <f t="shared" si="17"/>
        <v>2.9292788394476216E-2</v>
      </c>
      <c r="P39" s="33">
        <f t="shared" si="17"/>
        <v>0.10799691437387506</v>
      </c>
      <c r="Q39" s="33">
        <f t="shared" si="17"/>
        <v>0.11651832158132007</v>
      </c>
      <c r="R39" s="33">
        <f t="shared" si="17"/>
        <v>7.6155938349954683E-2</v>
      </c>
      <c r="S39" s="33">
        <f t="shared" si="17"/>
        <v>7.6155938349954683E-2</v>
      </c>
      <c r="T39" s="33">
        <f t="shared" si="17"/>
        <v>7.7134986225895305E-2</v>
      </c>
      <c r="U39" s="33">
        <f t="shared" si="17"/>
        <v>7.4487895716945987E-2</v>
      </c>
      <c r="V39" s="33">
        <f t="shared" si="17"/>
        <v>6.9402368493527961E-2</v>
      </c>
      <c r="W39" s="33">
        <f t="shared" si="17"/>
        <v>7.202881152460984E-2</v>
      </c>
      <c r="X39" s="33">
        <f t="shared" si="17"/>
        <v>3.8982133188955062E-2</v>
      </c>
      <c r="Y39" s="23" t="s">
        <v>18</v>
      </c>
      <c r="Z39" s="8">
        <f t="shared" si="2"/>
        <v>6.4670707074266517E-2</v>
      </c>
    </row>
    <row r="40" spans="1:26" ht="15.75" thickBot="1" x14ac:dyDescent="0.3">
      <c r="A40" s="18" t="s">
        <v>19</v>
      </c>
      <c r="B40" s="30">
        <f t="shared" si="7"/>
        <v>1.8670539074771064E-2</v>
      </c>
      <c r="C40" s="25">
        <f t="shared" si="3"/>
        <v>7.0175438596491224E-2</v>
      </c>
      <c r="D40" s="25">
        <f t="shared" si="4"/>
        <v>0.10147991543340382</v>
      </c>
      <c r="E40" s="25">
        <f t="shared" si="5"/>
        <v>5.7971014492753624E-2</v>
      </c>
      <c r="F40" s="25">
        <f t="shared" si="5"/>
        <v>0.11214953271028036</v>
      </c>
      <c r="G40" s="25">
        <f t="shared" si="5"/>
        <v>9.0225563909774445E-2</v>
      </c>
      <c r="H40" s="25">
        <f t="shared" si="5"/>
        <v>0.15371477369769426</v>
      </c>
      <c r="I40" s="25">
        <f t="shared" si="5"/>
        <v>0.1011804384485666</v>
      </c>
      <c r="J40" s="25">
        <f t="shared" si="5"/>
        <v>7.3469387755102047E-2</v>
      </c>
      <c r="K40" s="25">
        <f t="shared" si="5"/>
        <v>7.937007874015746E-2</v>
      </c>
      <c r="L40" s="25">
        <f t="shared" si="5"/>
        <v>9.7936341378104252E-2</v>
      </c>
      <c r="M40" s="25">
        <f t="shared" ref="M40:X40" si="18">M15/SUM(M$3:M$25)</f>
        <v>0.15936254980079687</v>
      </c>
      <c r="N40" s="24">
        <f t="shared" si="18"/>
        <v>7.7545619595654966E-2</v>
      </c>
      <c r="O40" s="33">
        <f t="shared" si="18"/>
        <v>0.11717115357790486</v>
      </c>
      <c r="P40" s="33">
        <f t="shared" si="18"/>
        <v>0.16199537156081259</v>
      </c>
      <c r="Q40" s="33">
        <f t="shared" si="18"/>
        <v>0.11651832158132007</v>
      </c>
      <c r="R40" s="33">
        <f t="shared" si="18"/>
        <v>7.6155938349954683E-2</v>
      </c>
      <c r="S40" s="33">
        <f t="shared" si="18"/>
        <v>7.6155938349954683E-2</v>
      </c>
      <c r="T40" s="33">
        <f t="shared" si="18"/>
        <v>7.7134986225895305E-2</v>
      </c>
      <c r="U40" s="33">
        <f t="shared" si="18"/>
        <v>7.4487895716945987E-2</v>
      </c>
      <c r="V40" s="33">
        <f t="shared" si="18"/>
        <v>6.9402368493527961E-2</v>
      </c>
      <c r="W40" s="33">
        <f t="shared" si="18"/>
        <v>7.202881152460984E-2</v>
      </c>
      <c r="X40" s="33">
        <f t="shared" si="18"/>
        <v>6.4970221981591775E-2</v>
      </c>
      <c r="Y40" s="23" t="s">
        <v>19</v>
      </c>
      <c r="Z40" s="8">
        <f t="shared" si="2"/>
        <v>9.1272704391133427E-2</v>
      </c>
    </row>
    <row r="41" spans="1:26" ht="15.75" thickBot="1" x14ac:dyDescent="0.3">
      <c r="A41" s="18" t="s">
        <v>20</v>
      </c>
      <c r="B41" s="30">
        <f t="shared" si="7"/>
        <v>3.7341078149542128E-2</v>
      </c>
      <c r="C41" s="25">
        <f t="shared" si="3"/>
        <v>4.2105263157894736E-2</v>
      </c>
      <c r="D41" s="25">
        <f t="shared" si="4"/>
        <v>7.6109936575052856E-2</v>
      </c>
      <c r="E41" s="25">
        <f t="shared" si="5"/>
        <v>5.0724637681159424E-2</v>
      </c>
      <c r="F41" s="25">
        <f t="shared" si="5"/>
        <v>9.6128170894526022E-2</v>
      </c>
      <c r="G41" s="25">
        <f t="shared" si="5"/>
        <v>6.7669172932330837E-2</v>
      </c>
      <c r="H41" s="25">
        <f t="shared" si="5"/>
        <v>0.12809564474807855</v>
      </c>
      <c r="I41" s="25">
        <f t="shared" si="5"/>
        <v>8.0944350758853284E-2</v>
      </c>
      <c r="J41" s="25">
        <f t="shared" si="5"/>
        <v>5.7142857142857141E-2</v>
      </c>
      <c r="K41" s="25">
        <f t="shared" si="5"/>
        <v>5.2913385826771631E-2</v>
      </c>
      <c r="L41" s="25">
        <f t="shared" si="5"/>
        <v>4.8968170689052126E-2</v>
      </c>
      <c r="M41" s="25">
        <f t="shared" ref="M41:X41" si="19">M16/SUM(M$3:M$25)</f>
        <v>0.10624169986719792</v>
      </c>
      <c r="N41" s="25">
        <f t="shared" si="19"/>
        <v>3.8772809797827483E-2</v>
      </c>
      <c r="O41" s="24">
        <f t="shared" si="19"/>
        <v>5.8585576788952431E-2</v>
      </c>
      <c r="P41" s="33">
        <f t="shared" si="19"/>
        <v>5.3998457186937528E-2</v>
      </c>
      <c r="Q41" s="33">
        <f t="shared" si="19"/>
        <v>2.9129580395330017E-2</v>
      </c>
      <c r="R41" s="33">
        <f t="shared" si="19"/>
        <v>7.6155938349954683E-2</v>
      </c>
      <c r="S41" s="33">
        <f t="shared" si="19"/>
        <v>7.6155938349954683E-2</v>
      </c>
      <c r="T41" s="33">
        <f t="shared" si="19"/>
        <v>7.7134986225895305E-2</v>
      </c>
      <c r="U41" s="33">
        <f t="shared" si="19"/>
        <v>7.4487895716945987E-2</v>
      </c>
      <c r="V41" s="33">
        <f t="shared" si="19"/>
        <v>6.9402368493527961E-2</v>
      </c>
      <c r="W41" s="33">
        <f t="shared" si="19"/>
        <v>7.202881152460984E-2</v>
      </c>
      <c r="X41" s="33">
        <f t="shared" si="19"/>
        <v>7.7964266377910124E-2</v>
      </c>
      <c r="Y41" s="23" t="s">
        <v>20</v>
      </c>
      <c r="Z41" s="8">
        <f t="shared" si="2"/>
        <v>6.7313086853528797E-2</v>
      </c>
    </row>
    <row r="42" spans="1:26" ht="15.75" thickBot="1" x14ac:dyDescent="0.3">
      <c r="A42" s="18" t="s">
        <v>21</v>
      </c>
      <c r="B42" s="30">
        <f t="shared" si="7"/>
        <v>3.7341078149542128E-2</v>
      </c>
      <c r="C42" s="25">
        <f t="shared" si="3"/>
        <v>8.4210526315789472E-2</v>
      </c>
      <c r="D42" s="25">
        <f t="shared" si="4"/>
        <v>6.3424947145877389E-2</v>
      </c>
      <c r="E42" s="25">
        <f t="shared" si="5"/>
        <v>5.7971014492753624E-2</v>
      </c>
      <c r="F42" s="25">
        <f t="shared" si="5"/>
        <v>6.4085447263017348E-2</v>
      </c>
      <c r="G42" s="25">
        <f t="shared" si="5"/>
        <v>9.0225563909774445E-2</v>
      </c>
      <c r="H42" s="25">
        <f t="shared" si="5"/>
        <v>7.6857386848847131E-2</v>
      </c>
      <c r="I42" s="25">
        <f t="shared" si="5"/>
        <v>0.14165261382799324</v>
      </c>
      <c r="J42" s="25">
        <f t="shared" si="5"/>
        <v>5.7142857142857141E-2</v>
      </c>
      <c r="K42" s="25">
        <f t="shared" si="5"/>
        <v>7.937007874015746E-2</v>
      </c>
      <c r="L42" s="25">
        <f t="shared" si="5"/>
        <v>4.8968170689052126E-2</v>
      </c>
      <c r="M42" s="25">
        <f t="shared" ref="M42:X42" si="20">M17/SUM(M$3:M$25)</f>
        <v>2.656042496679948E-2</v>
      </c>
      <c r="N42" s="25">
        <f t="shared" si="20"/>
        <v>2.5848539865218321E-2</v>
      </c>
      <c r="O42" s="25">
        <f t="shared" si="20"/>
        <v>5.8585576788952431E-2</v>
      </c>
      <c r="P42" s="24">
        <f t="shared" si="20"/>
        <v>5.3998457186937528E-2</v>
      </c>
      <c r="Q42" s="33">
        <f t="shared" si="20"/>
        <v>2.9129580395330017E-2</v>
      </c>
      <c r="R42" s="33">
        <f t="shared" si="20"/>
        <v>7.6155938349954683E-2</v>
      </c>
      <c r="S42" s="33">
        <f t="shared" si="20"/>
        <v>7.6155938349954683E-2</v>
      </c>
      <c r="T42" s="33">
        <f t="shared" si="20"/>
        <v>7.7134986225895305E-2</v>
      </c>
      <c r="U42" s="33">
        <f t="shared" si="20"/>
        <v>7.4487895716945987E-2</v>
      </c>
      <c r="V42" s="33">
        <f t="shared" si="20"/>
        <v>6.9402368493527961E-2</v>
      </c>
      <c r="W42" s="33">
        <f t="shared" si="20"/>
        <v>7.202881152460984E-2</v>
      </c>
      <c r="X42" s="33">
        <f t="shared" si="20"/>
        <v>6.4970221981591775E-2</v>
      </c>
      <c r="Y42" s="23" t="s">
        <v>21</v>
      </c>
      <c r="Z42" s="8">
        <f t="shared" si="2"/>
        <v>6.5465583668320837E-2</v>
      </c>
    </row>
    <row r="43" spans="1:26" ht="15.75" thickBot="1" x14ac:dyDescent="0.3">
      <c r="A43" s="18" t="s">
        <v>22</v>
      </c>
      <c r="B43" s="30">
        <f t="shared" si="7"/>
        <v>7.4682156299084257E-2</v>
      </c>
      <c r="C43" s="25">
        <f t="shared" si="3"/>
        <v>9.8245614035087719E-2</v>
      </c>
      <c r="D43" s="25">
        <f t="shared" si="4"/>
        <v>6.3424947145877389E-2</v>
      </c>
      <c r="E43" s="25">
        <f t="shared" si="5"/>
        <v>6.5217391304347824E-2</v>
      </c>
      <c r="F43" s="25">
        <f t="shared" si="5"/>
        <v>3.2042723631508674E-2</v>
      </c>
      <c r="G43" s="25">
        <f t="shared" si="5"/>
        <v>7.8947368421052641E-2</v>
      </c>
      <c r="H43" s="25">
        <f t="shared" si="5"/>
        <v>7.6857386848847131E-2</v>
      </c>
      <c r="I43" s="25">
        <f t="shared" si="5"/>
        <v>6.0708263069139963E-2</v>
      </c>
      <c r="J43" s="25">
        <f t="shared" si="5"/>
        <v>5.7142857142857141E-2</v>
      </c>
      <c r="K43" s="25">
        <f t="shared" si="5"/>
        <v>3.968503937007873E-2</v>
      </c>
      <c r="L43" s="25">
        <f t="shared" si="5"/>
        <v>3.2645447126034746E-2</v>
      </c>
      <c r="M43" s="25">
        <f t="shared" ref="M43:X43" si="21">M18/SUM(M$3:M$25)</f>
        <v>2.656042496679948E-2</v>
      </c>
      <c r="N43" s="25">
        <f t="shared" si="21"/>
        <v>3.8772809797827483E-2</v>
      </c>
      <c r="O43" s="25">
        <f t="shared" si="21"/>
        <v>0.11717115357790486</v>
      </c>
      <c r="P43" s="25">
        <f t="shared" si="21"/>
        <v>0.10799691437387506</v>
      </c>
      <c r="Q43" s="24">
        <f t="shared" si="21"/>
        <v>5.8259160790660035E-2</v>
      </c>
      <c r="R43" s="33">
        <f t="shared" si="21"/>
        <v>0.12692656391659113</v>
      </c>
      <c r="S43" s="33">
        <f t="shared" si="21"/>
        <v>0.12692656391659113</v>
      </c>
      <c r="T43" s="33">
        <f t="shared" si="21"/>
        <v>0.12855831037649218</v>
      </c>
      <c r="U43" s="33">
        <f t="shared" si="21"/>
        <v>0.11173184357541899</v>
      </c>
      <c r="V43" s="33">
        <f t="shared" si="21"/>
        <v>0.11567061415587993</v>
      </c>
      <c r="W43" s="33">
        <f t="shared" si="21"/>
        <v>0.10804321728691475</v>
      </c>
      <c r="X43" s="33">
        <f t="shared" si="21"/>
        <v>0.10395235517054684</v>
      </c>
      <c r="Y43" s="23" t="s">
        <v>22</v>
      </c>
      <c r="Z43" s="8">
        <f t="shared" si="2"/>
        <v>8.0442135926061656E-2</v>
      </c>
    </row>
    <row r="44" spans="1:26" ht="15.75" thickBot="1" x14ac:dyDescent="0.3">
      <c r="A44" s="18" t="s">
        <v>23</v>
      </c>
      <c r="B44" s="30">
        <f t="shared" si="7"/>
        <v>3.7341078149542128E-2</v>
      </c>
      <c r="C44" s="25">
        <f t="shared" si="3"/>
        <v>4.2105263157894736E-2</v>
      </c>
      <c r="D44" s="25">
        <f t="shared" si="4"/>
        <v>2.5369978858350954E-2</v>
      </c>
      <c r="E44" s="25">
        <f t="shared" si="5"/>
        <v>5.0724637681159424E-2</v>
      </c>
      <c r="F44" s="25">
        <f t="shared" si="5"/>
        <v>3.2042723631508674E-2</v>
      </c>
      <c r="G44" s="25">
        <f t="shared" si="5"/>
        <v>4.5112781954887222E-2</v>
      </c>
      <c r="H44" s="25">
        <f t="shared" si="5"/>
        <v>1.2809564474807855E-2</v>
      </c>
      <c r="I44" s="25">
        <f t="shared" si="5"/>
        <v>1.0118043844856661E-2</v>
      </c>
      <c r="J44" s="25">
        <f t="shared" si="5"/>
        <v>4.8979591836734691E-2</v>
      </c>
      <c r="K44" s="25">
        <f t="shared" si="5"/>
        <v>3.1748031496062985E-2</v>
      </c>
      <c r="L44" s="25">
        <f t="shared" si="5"/>
        <v>2.4484085344526063E-2</v>
      </c>
      <c r="M44" s="25">
        <f t="shared" ref="M44:X44" si="22">M19/SUM(M$3:M$25)</f>
        <v>1.7706949977866319E-2</v>
      </c>
      <c r="N44" s="25">
        <f t="shared" si="22"/>
        <v>2.5848539865218321E-2</v>
      </c>
      <c r="O44" s="25">
        <f t="shared" si="22"/>
        <v>1.9528525596317476E-2</v>
      </c>
      <c r="P44" s="25">
        <f t="shared" si="22"/>
        <v>1.7999485728979175E-2</v>
      </c>
      <c r="Q44" s="25">
        <f t="shared" si="22"/>
        <v>1.1651832158132007E-2</v>
      </c>
      <c r="R44" s="24">
        <f t="shared" si="22"/>
        <v>2.5385312783318226E-2</v>
      </c>
      <c r="S44" s="33">
        <f t="shared" si="22"/>
        <v>2.5385312783318226E-2</v>
      </c>
      <c r="T44" s="33">
        <f t="shared" si="22"/>
        <v>2.5711662075298437E-2</v>
      </c>
      <c r="U44" s="33">
        <f t="shared" si="22"/>
        <v>3.7243947858472994E-2</v>
      </c>
      <c r="V44" s="33">
        <f t="shared" si="22"/>
        <v>2.3134122831175986E-2</v>
      </c>
      <c r="W44" s="33">
        <f t="shared" si="22"/>
        <v>3.601440576230492E-2</v>
      </c>
      <c r="X44" s="33">
        <f t="shared" si="22"/>
        <v>2.5988088792636709E-2</v>
      </c>
      <c r="Y44" s="23" t="s">
        <v>23</v>
      </c>
      <c r="Z44" s="8">
        <f t="shared" si="2"/>
        <v>2.8366694201885659E-2</v>
      </c>
    </row>
    <row r="45" spans="1:26" ht="15.75" thickBot="1" x14ac:dyDescent="0.3">
      <c r="A45" s="18" t="s">
        <v>24</v>
      </c>
      <c r="B45" s="30">
        <f t="shared" si="7"/>
        <v>3.7341078149542128E-2</v>
      </c>
      <c r="C45" s="25">
        <f t="shared" si="3"/>
        <v>4.2105263157894736E-2</v>
      </c>
      <c r="D45" s="25">
        <f t="shared" si="4"/>
        <v>2.5369978858350954E-2</v>
      </c>
      <c r="E45" s="25">
        <f t="shared" si="5"/>
        <v>5.0724637681159424E-2</v>
      </c>
      <c r="F45" s="25">
        <f t="shared" si="5"/>
        <v>3.2042723631508674E-2</v>
      </c>
      <c r="G45" s="25">
        <f t="shared" si="5"/>
        <v>4.5112781954887222E-2</v>
      </c>
      <c r="H45" s="25">
        <f t="shared" si="5"/>
        <v>1.2809564474807855E-2</v>
      </c>
      <c r="I45" s="25">
        <f t="shared" si="5"/>
        <v>1.0118043844856661E-2</v>
      </c>
      <c r="J45" s="25">
        <f t="shared" si="5"/>
        <v>4.8979591836734691E-2</v>
      </c>
      <c r="K45" s="25">
        <f t="shared" si="5"/>
        <v>3.1748031496062985E-2</v>
      </c>
      <c r="L45" s="25">
        <f t="shared" si="5"/>
        <v>2.4484085344526063E-2</v>
      </c>
      <c r="M45" s="25">
        <f t="shared" ref="M45:X45" si="23">M20/SUM(M$3:M$25)</f>
        <v>1.7706949977866319E-2</v>
      </c>
      <c r="N45" s="25">
        <f t="shared" si="23"/>
        <v>2.5848539865218321E-2</v>
      </c>
      <c r="O45" s="25">
        <f t="shared" si="23"/>
        <v>1.9528525596317476E-2</v>
      </c>
      <c r="P45" s="25">
        <f t="shared" si="23"/>
        <v>1.7999485728979175E-2</v>
      </c>
      <c r="Q45" s="25">
        <f t="shared" si="23"/>
        <v>1.1651832158132007E-2</v>
      </c>
      <c r="R45" s="25">
        <f t="shared" si="23"/>
        <v>2.5385312783318226E-2</v>
      </c>
      <c r="S45" s="24">
        <f t="shared" si="23"/>
        <v>2.5385312783318226E-2</v>
      </c>
      <c r="T45" s="33">
        <f t="shared" si="23"/>
        <v>2.5711662075298437E-2</v>
      </c>
      <c r="U45" s="33">
        <f t="shared" si="23"/>
        <v>3.7243947858472994E-2</v>
      </c>
      <c r="V45" s="33">
        <f t="shared" si="23"/>
        <v>2.3134122831175986E-2</v>
      </c>
      <c r="W45" s="33">
        <f t="shared" si="23"/>
        <v>3.601440576230492E-2</v>
      </c>
      <c r="X45" s="33">
        <f t="shared" si="23"/>
        <v>2.5988088792636709E-2</v>
      </c>
      <c r="Y45" s="23" t="s">
        <v>24</v>
      </c>
      <c r="Z45" s="8">
        <f t="shared" si="2"/>
        <v>2.8366694201885659E-2</v>
      </c>
    </row>
    <row r="46" spans="1:26" ht="15.75" thickBot="1" x14ac:dyDescent="0.3">
      <c r="A46" s="18" t="s">
        <v>25</v>
      </c>
      <c r="B46" s="30">
        <f t="shared" si="7"/>
        <v>3.7341078149542128E-2</v>
      </c>
      <c r="C46" s="25">
        <f t="shared" si="3"/>
        <v>4.2105263157894736E-2</v>
      </c>
      <c r="D46" s="25">
        <f t="shared" si="4"/>
        <v>3.8054968287526428E-2</v>
      </c>
      <c r="E46" s="25">
        <f t="shared" si="5"/>
        <v>5.0724637681159424E-2</v>
      </c>
      <c r="F46" s="25">
        <f t="shared" si="5"/>
        <v>4.8064085447263011E-2</v>
      </c>
      <c r="G46" s="25">
        <f t="shared" si="5"/>
        <v>4.5112781954887222E-2</v>
      </c>
      <c r="H46" s="25">
        <f t="shared" si="5"/>
        <v>1.2809564474807855E-2</v>
      </c>
      <c r="I46" s="25">
        <f t="shared" si="5"/>
        <v>1.0118043844856661E-2</v>
      </c>
      <c r="J46" s="25">
        <f t="shared" si="5"/>
        <v>4.8979591836734691E-2</v>
      </c>
      <c r="K46" s="25">
        <f t="shared" si="5"/>
        <v>3.1748031496062985E-2</v>
      </c>
      <c r="L46" s="25">
        <f t="shared" si="5"/>
        <v>2.4484085344526063E-2</v>
      </c>
      <c r="M46" s="25">
        <f t="shared" ref="M46:X46" si="24">M21/SUM(M$3:M$25)</f>
        <v>1.7706949977866319E-2</v>
      </c>
      <c r="N46" s="25">
        <f t="shared" si="24"/>
        <v>2.5848539865218321E-2</v>
      </c>
      <c r="O46" s="25">
        <f t="shared" si="24"/>
        <v>1.9528525596317476E-2</v>
      </c>
      <c r="P46" s="25">
        <f t="shared" si="24"/>
        <v>1.7999485728979175E-2</v>
      </c>
      <c r="Q46" s="25">
        <f t="shared" si="24"/>
        <v>1.1651832158132007E-2</v>
      </c>
      <c r="R46" s="25">
        <f t="shared" si="24"/>
        <v>2.5385312783318226E-2</v>
      </c>
      <c r="S46" s="25">
        <f t="shared" si="24"/>
        <v>2.5385312783318226E-2</v>
      </c>
      <c r="T46" s="24">
        <f t="shared" si="24"/>
        <v>2.5711662075298437E-2</v>
      </c>
      <c r="U46" s="33">
        <f t="shared" si="24"/>
        <v>3.7243947858472994E-2</v>
      </c>
      <c r="V46" s="33">
        <f t="shared" si="24"/>
        <v>2.3134122831175986E-2</v>
      </c>
      <c r="W46" s="33">
        <f t="shared" si="24"/>
        <v>3.601440576230492E-2</v>
      </c>
      <c r="X46" s="33">
        <f t="shared" si="24"/>
        <v>3.8982133188955062E-2</v>
      </c>
      <c r="Y46" s="23" t="s">
        <v>25</v>
      </c>
      <c r="Z46" s="8">
        <f t="shared" si="2"/>
        <v>3.0179754881939927E-2</v>
      </c>
    </row>
    <row r="47" spans="1:26" ht="15.75" thickBot="1" x14ac:dyDescent="0.3">
      <c r="A47" s="18" t="s">
        <v>26</v>
      </c>
      <c r="B47" s="30">
        <f t="shared" si="7"/>
        <v>3.7341078149542128E-2</v>
      </c>
      <c r="C47" s="25">
        <f t="shared" si="3"/>
        <v>2.8070175438596492E-2</v>
      </c>
      <c r="D47" s="25">
        <f>D22/SUM($D$3:$D$25)</f>
        <v>2.5369978858350954E-2</v>
      </c>
      <c r="E47" s="25">
        <f t="shared" si="5"/>
        <v>4.3478260869565216E-2</v>
      </c>
      <c r="F47" s="25">
        <f t="shared" si="5"/>
        <v>3.2042723631508674E-2</v>
      </c>
      <c r="G47" s="25">
        <f t="shared" si="5"/>
        <v>3.3834586466165419E-2</v>
      </c>
      <c r="H47" s="25">
        <f t="shared" si="5"/>
        <v>8.5397096498719023E-3</v>
      </c>
      <c r="I47" s="25">
        <f t="shared" si="5"/>
        <v>6.7453625632377728E-3</v>
      </c>
      <c r="J47" s="25">
        <f t="shared" si="5"/>
        <v>4.0816326530612242E-2</v>
      </c>
      <c r="K47" s="25">
        <f t="shared" si="5"/>
        <v>2.6456692913385815E-2</v>
      </c>
      <c r="L47" s="25">
        <f t="shared" si="5"/>
        <v>1.958726827562085E-2</v>
      </c>
      <c r="M47" s="25">
        <f t="shared" ref="M47:X47" si="25">M22/SUM(M$3:M$25)</f>
        <v>1.328021248339974E-2</v>
      </c>
      <c r="N47" s="25">
        <f t="shared" si="25"/>
        <v>1.9386404898913741E-2</v>
      </c>
      <c r="O47" s="25">
        <f t="shared" si="25"/>
        <v>1.4646394197238108E-2</v>
      </c>
      <c r="P47" s="25">
        <f t="shared" si="25"/>
        <v>1.3499614296734382E-2</v>
      </c>
      <c r="Q47" s="25">
        <f t="shared" si="25"/>
        <v>9.7098601317766719E-3</v>
      </c>
      <c r="R47" s="25">
        <f t="shared" si="25"/>
        <v>1.2692656391659113E-2</v>
      </c>
      <c r="S47" s="25">
        <f t="shared" si="25"/>
        <v>1.2692656391659113E-2</v>
      </c>
      <c r="T47" s="25">
        <f t="shared" si="25"/>
        <v>1.2855831037649219E-2</v>
      </c>
      <c r="U47" s="24">
        <f t="shared" si="25"/>
        <v>1.8621973929236497E-2</v>
      </c>
      <c r="V47" s="33">
        <f t="shared" si="25"/>
        <v>4.6268245662351971E-2</v>
      </c>
      <c r="W47" s="33">
        <f t="shared" si="25"/>
        <v>1.800720288115246E-2</v>
      </c>
      <c r="X47" s="33">
        <f t="shared" si="25"/>
        <v>6.4970221981591773E-3</v>
      </c>
      <c r="Y47" s="23" t="s">
        <v>26</v>
      </c>
      <c r="Z47" s="8">
        <f>SUM(B47:X47)/$Z$2</f>
        <v>2.1758271210712509E-2</v>
      </c>
    </row>
    <row r="48" spans="1:26" ht="15.75" thickBot="1" x14ac:dyDescent="0.3">
      <c r="A48" s="18" t="s">
        <v>27</v>
      </c>
      <c r="B48" s="30">
        <f t="shared" si="7"/>
        <v>1.8670539074771064E-2</v>
      </c>
      <c r="C48" s="25">
        <f t="shared" si="3"/>
        <v>4.2105263157894736E-2</v>
      </c>
      <c r="D48" s="25">
        <f t="shared" si="4"/>
        <v>3.8054968287526428E-2</v>
      </c>
      <c r="E48" s="25">
        <f t="shared" si="5"/>
        <v>5.0724637681159424E-2</v>
      </c>
      <c r="F48" s="25">
        <f t="shared" si="5"/>
        <v>3.2042723631508674E-2</v>
      </c>
      <c r="G48" s="25">
        <f t="shared" si="5"/>
        <v>4.5112781954887222E-2</v>
      </c>
      <c r="H48" s="25">
        <f t="shared" si="5"/>
        <v>1.2809564474807855E-2</v>
      </c>
      <c r="I48" s="25">
        <f t="shared" si="5"/>
        <v>1.0118043844856661E-2</v>
      </c>
      <c r="J48" s="25">
        <f t="shared" si="5"/>
        <v>4.8979591836734691E-2</v>
      </c>
      <c r="K48" s="25">
        <f t="shared" si="5"/>
        <v>3.1748031496062985E-2</v>
      </c>
      <c r="L48" s="25">
        <f t="shared" si="5"/>
        <v>2.4484085344526063E-2</v>
      </c>
      <c r="M48" s="25">
        <f t="shared" ref="M48:X48" si="26">M23/SUM(M$3:M$25)</f>
        <v>1.7706949977866319E-2</v>
      </c>
      <c r="N48" s="25">
        <f t="shared" si="26"/>
        <v>2.5848539865218321E-2</v>
      </c>
      <c r="O48" s="25">
        <f t="shared" si="26"/>
        <v>1.9528525596317476E-2</v>
      </c>
      <c r="P48" s="25">
        <f t="shared" si="26"/>
        <v>1.7999485728979175E-2</v>
      </c>
      <c r="Q48" s="25">
        <f t="shared" si="26"/>
        <v>1.1651832158132007E-2</v>
      </c>
      <c r="R48" s="25">
        <f t="shared" si="26"/>
        <v>2.5385312783318226E-2</v>
      </c>
      <c r="S48" s="25">
        <f t="shared" si="26"/>
        <v>2.5385312783318226E-2</v>
      </c>
      <c r="T48" s="25">
        <f t="shared" si="26"/>
        <v>2.5711662075298437E-2</v>
      </c>
      <c r="U48" s="25">
        <f t="shared" si="26"/>
        <v>9.3109869646182484E-3</v>
      </c>
      <c r="V48" s="24">
        <f t="shared" si="26"/>
        <v>2.3134122831175986E-2</v>
      </c>
      <c r="W48" s="33">
        <f t="shared" si="26"/>
        <v>3.601440576230492E-2</v>
      </c>
      <c r="X48" s="33">
        <f t="shared" si="26"/>
        <v>1.2994044396318355E-2</v>
      </c>
      <c r="Y48" s="23" t="s">
        <v>27</v>
      </c>
      <c r="Z48" s="8">
        <f t="shared" ref="Z48:Z49" si="27">SUM(B48:X48)/$Z$2</f>
        <v>2.6327017900330502E-2</v>
      </c>
    </row>
    <row r="49" spans="1:26" ht="15.75" thickBot="1" x14ac:dyDescent="0.3">
      <c r="A49" s="18" t="s">
        <v>28</v>
      </c>
      <c r="B49" s="30">
        <f t="shared" si="7"/>
        <v>1.8670539074771064E-2</v>
      </c>
      <c r="C49" s="25">
        <f t="shared" si="3"/>
        <v>2.8070175438596492E-2</v>
      </c>
      <c r="D49" s="25">
        <f t="shared" si="4"/>
        <v>2.5369978858350954E-2</v>
      </c>
      <c r="E49" s="25">
        <f t="shared" si="5"/>
        <v>4.3478260869565216E-2</v>
      </c>
      <c r="F49" s="25">
        <f t="shared" si="5"/>
        <v>3.2042723631508674E-2</v>
      </c>
      <c r="G49" s="25">
        <f t="shared" si="5"/>
        <v>3.3834586466165419E-2</v>
      </c>
      <c r="H49" s="25">
        <f t="shared" si="5"/>
        <v>8.5397096498719023E-3</v>
      </c>
      <c r="I49" s="25">
        <f t="shared" si="5"/>
        <v>6.7453625632377728E-3</v>
      </c>
      <c r="J49" s="25">
        <f t="shared" si="5"/>
        <v>4.0816326530612242E-2</v>
      </c>
      <c r="K49" s="25">
        <f t="shared" si="5"/>
        <v>2.6456692913385815E-2</v>
      </c>
      <c r="L49" s="25">
        <f t="shared" si="5"/>
        <v>1.958726827562085E-2</v>
      </c>
      <c r="M49" s="25">
        <f t="shared" ref="M49:X49" si="28">M24/SUM(M$3:M$25)</f>
        <v>1.328021248339974E-2</v>
      </c>
      <c r="N49" s="25">
        <f t="shared" si="28"/>
        <v>1.9386404898913741E-2</v>
      </c>
      <c r="O49" s="25">
        <f t="shared" si="28"/>
        <v>1.4646394197238108E-2</v>
      </c>
      <c r="P49" s="25">
        <f t="shared" si="28"/>
        <v>1.3499614296734382E-2</v>
      </c>
      <c r="Q49" s="25">
        <f t="shared" si="28"/>
        <v>9.7098601317766719E-3</v>
      </c>
      <c r="R49" s="25">
        <f t="shared" si="28"/>
        <v>1.2692656391659113E-2</v>
      </c>
      <c r="S49" s="25">
        <f t="shared" si="28"/>
        <v>1.2692656391659113E-2</v>
      </c>
      <c r="T49" s="25">
        <f t="shared" si="28"/>
        <v>1.2855831037649219E-2</v>
      </c>
      <c r="U49" s="25">
        <f t="shared" si="28"/>
        <v>1.8621973929236497E-2</v>
      </c>
      <c r="V49" s="25">
        <f t="shared" si="28"/>
        <v>1.1567061415587993E-2</v>
      </c>
      <c r="W49" s="24">
        <f t="shared" si="28"/>
        <v>1.800720288115246E-2</v>
      </c>
      <c r="X49" s="33">
        <f t="shared" si="28"/>
        <v>3.8982133188955062E-2</v>
      </c>
      <c r="Y49" s="23" t="s">
        <v>28</v>
      </c>
      <c r="Z49" s="8">
        <f t="shared" si="27"/>
        <v>2.0850157631115151E-2</v>
      </c>
    </row>
    <row r="50" spans="1:26" ht="15.75" thickBot="1" x14ac:dyDescent="0.3">
      <c r="A50" s="18" t="s">
        <v>29</v>
      </c>
      <c r="B50" s="31">
        <f t="shared" si="7"/>
        <v>1.4936431259816852E-2</v>
      </c>
      <c r="C50" s="28">
        <f t="shared" si="3"/>
        <v>7.0175438596491229E-3</v>
      </c>
      <c r="D50" s="28">
        <f t="shared" si="4"/>
        <v>3.1712473572938693E-3</v>
      </c>
      <c r="E50" s="28">
        <f t="shared" si="5"/>
        <v>5.7971014492753624E-2</v>
      </c>
      <c r="F50" s="28">
        <f t="shared" si="5"/>
        <v>8.0106809078771685E-3</v>
      </c>
      <c r="G50" s="28">
        <f t="shared" si="5"/>
        <v>3.7593984962406017E-3</v>
      </c>
      <c r="H50" s="28">
        <f t="shared" si="5"/>
        <v>6.4047822374039276E-3</v>
      </c>
      <c r="I50" s="28">
        <f t="shared" si="5"/>
        <v>6.7453625632377728E-3</v>
      </c>
      <c r="J50" s="28">
        <f t="shared" si="5"/>
        <v>2.4489795918367346E-2</v>
      </c>
      <c r="K50" s="28">
        <f t="shared" si="5"/>
        <v>2.2677165354330699E-2</v>
      </c>
      <c r="L50" s="28">
        <f t="shared" si="5"/>
        <v>1.399090591115775E-2</v>
      </c>
      <c r="M50" s="28">
        <f t="shared" ref="M50:X50" si="29">M25/SUM(M$3:M$25)</f>
        <v>1.7706949977866319E-2</v>
      </c>
      <c r="N50" s="28">
        <f t="shared" si="29"/>
        <v>1.5509123919130993E-2</v>
      </c>
      <c r="O50" s="28">
        <f t="shared" si="29"/>
        <v>9.764262798158738E-3</v>
      </c>
      <c r="P50" s="28">
        <f t="shared" si="29"/>
        <v>1.0799691437387507E-2</v>
      </c>
      <c r="Q50" s="28">
        <f t="shared" si="29"/>
        <v>7.2823950988325043E-3</v>
      </c>
      <c r="R50" s="28">
        <f t="shared" si="29"/>
        <v>1.2692656391659113E-2</v>
      </c>
      <c r="S50" s="28">
        <f t="shared" si="29"/>
        <v>1.2692656391659113E-2</v>
      </c>
      <c r="T50" s="28">
        <f t="shared" si="29"/>
        <v>8.5705540250994791E-3</v>
      </c>
      <c r="U50" s="28">
        <f t="shared" si="29"/>
        <v>3.7243947858472994E-2</v>
      </c>
      <c r="V50" s="28">
        <f t="shared" si="29"/>
        <v>2.3134122831175986E-2</v>
      </c>
      <c r="W50" s="28">
        <f t="shared" si="29"/>
        <v>6.002400960384153E-3</v>
      </c>
      <c r="X50" s="32">
        <f t="shared" si="29"/>
        <v>1.2994044396318355E-2</v>
      </c>
      <c r="Y50" s="23" t="s">
        <v>29</v>
      </c>
      <c r="Z50" s="8">
        <f>SUM(B50:X50)/$Z$2</f>
        <v>1.4937701497577133E-2</v>
      </c>
    </row>
    <row r="51" spans="1:26" x14ac:dyDescent="0.25">
      <c r="B51" s="7"/>
    </row>
    <row r="1048576" spans="8:8" x14ac:dyDescent="0.25">
      <c r="H1048576" s="2"/>
    </row>
  </sheetData>
  <mergeCells count="3">
    <mergeCell ref="A1:Z1"/>
    <mergeCell ref="A26:Z26"/>
    <mergeCell ref="Y3:Z25"/>
  </mergeCells>
  <conditionalFormatting sqref="Z28:Z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Bangslund</dc:creator>
  <cp:lastModifiedBy>Samuel Bangslund</cp:lastModifiedBy>
  <dcterms:created xsi:type="dcterms:W3CDTF">2019-03-12T22:15:32Z</dcterms:created>
  <dcterms:modified xsi:type="dcterms:W3CDTF">2019-03-13T18:06:27Z</dcterms:modified>
</cp:coreProperties>
</file>