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de\Documents\SDU\2. Semester\Semesterprojekt\SE02_Projekt\docs\Tidsplan\"/>
    </mc:Choice>
  </mc:AlternateContent>
  <xr:revisionPtr revIDLastSave="0" documentId="8_{F6C340E4-CFE0-40EA-BA95-EE6BB4F5B98B}" xr6:coauthVersionLast="41" xr6:coauthVersionMax="41" xr10:uidLastSave="{00000000-0000-0000-0000-000000000000}"/>
  <bookViews>
    <workbookView xWindow="-108" yWindow="-108" windowWidth="23256" windowHeight="12576" xr2:uid="{21655B10-ADA6-4561-A48F-4F4CE8FD577E}"/>
  </bookViews>
  <sheets>
    <sheet name="Tids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G21" i="1" s="1"/>
  <c r="E21" i="1"/>
  <c r="F20" i="1"/>
  <c r="G20" i="1" s="1"/>
  <c r="E20" i="1"/>
  <c r="F19" i="1"/>
  <c r="G19" i="1" s="1"/>
  <c r="E19" i="1"/>
  <c r="F18" i="1"/>
  <c r="G18" i="1" s="1"/>
  <c r="E18" i="1"/>
  <c r="F17" i="1"/>
  <c r="G17" i="1" s="1"/>
  <c r="E17" i="1"/>
  <c r="F16" i="1"/>
  <c r="G16" i="1" s="1"/>
  <c r="E16" i="1"/>
  <c r="F15" i="1"/>
  <c r="G15" i="1" s="1"/>
  <c r="E15" i="1"/>
  <c r="F14" i="1"/>
  <c r="G14" i="1" s="1"/>
  <c r="E14" i="1"/>
  <c r="F13" i="1"/>
  <c r="G13" i="1" s="1"/>
  <c r="E13" i="1"/>
  <c r="F12" i="1"/>
  <c r="G12" i="1" s="1"/>
  <c r="E12" i="1"/>
  <c r="F11" i="1"/>
  <c r="G11" i="1" s="1"/>
  <c r="E11" i="1"/>
  <c r="F10" i="1"/>
  <c r="G10" i="1" s="1"/>
  <c r="E10" i="1"/>
  <c r="F9" i="1"/>
  <c r="G9" i="1" s="1"/>
  <c r="E9" i="1"/>
  <c r="F8" i="1"/>
  <c r="G8" i="1" s="1"/>
  <c r="E8" i="1"/>
  <c r="F7" i="1"/>
  <c r="G7" i="1" s="1"/>
  <c r="E7" i="1"/>
  <c r="F6" i="1"/>
  <c r="G6" i="1" s="1"/>
  <c r="E6" i="1"/>
  <c r="F5" i="1"/>
  <c r="G5" i="1" s="1"/>
  <c r="E5" i="1"/>
  <c r="F4" i="1"/>
  <c r="G4" i="1" s="1"/>
  <c r="E4" i="1"/>
  <c r="F3" i="1"/>
  <c r="G3" i="1" s="1"/>
  <c r="E3" i="1"/>
  <c r="F2" i="1"/>
  <c r="G2" i="1" s="1"/>
  <c r="E2" i="1"/>
  <c r="H7" i="1" l="1"/>
  <c r="H12" i="1"/>
  <c r="H16" i="1"/>
  <c r="H17" i="1"/>
  <c r="H18" i="1"/>
  <c r="H9" i="1"/>
  <c r="H10" i="1"/>
  <c r="H6" i="1"/>
  <c r="H11" i="1"/>
  <c r="H15" i="1"/>
  <c r="H13" i="1"/>
  <c r="H2" i="1"/>
  <c r="H14" i="1"/>
  <c r="H5" i="1"/>
  <c r="H8" i="1"/>
  <c r="H19" i="1"/>
  <c r="H21" i="1"/>
  <c r="H4" i="1"/>
  <c r="H20" i="1"/>
  <c r="H3" i="1" l="1"/>
  <c r="I1" i="1"/>
</calcChain>
</file>

<file path=xl/sharedStrings.xml><?xml version="1.0" encoding="utf-8"?>
<sst xmlns="http://schemas.openxmlformats.org/spreadsheetml/2006/main" count="29" uniqueCount="27">
  <si>
    <t>TASK NAME</t>
  </si>
  <si>
    <t>START DATE</t>
  </si>
  <si>
    <t>END DATE</t>
  </si>
  <si>
    <t>DURATION (WORK DAYS)</t>
  </si>
  <si>
    <t>PERCENT COMPLETE</t>
  </si>
  <si>
    <t>Projekt</t>
  </si>
  <si>
    <t>Projektstart</t>
  </si>
  <si>
    <t>Projekt Etablering</t>
  </si>
  <si>
    <t>Inception</t>
  </si>
  <si>
    <t>Projektarbejde: Udarbejdelse af Inceptionsdokument</t>
  </si>
  <si>
    <t>Virksomhedsmøde med EG Team Online</t>
  </si>
  <si>
    <t>Postersession: Inception</t>
  </si>
  <si>
    <t>Aflevering af inceptionsdokument til Blackboard</t>
  </si>
  <si>
    <t>Elaboration</t>
  </si>
  <si>
    <t>1. Iteration</t>
  </si>
  <si>
    <t>Påske</t>
  </si>
  <si>
    <t>Review</t>
  </si>
  <si>
    <t>2. Iteration</t>
  </si>
  <si>
    <t>Krav, Analyse, Design, Kodning og Test</t>
  </si>
  <si>
    <t>Orientering omkring projektaflevering og eksamen</t>
  </si>
  <si>
    <t>Færdiggørelse</t>
  </si>
  <si>
    <t>Færdiggørelse af rapport</t>
  </si>
  <si>
    <t>Aflevering af rapporten</t>
  </si>
  <si>
    <t>DAYS COMPLETE</t>
  </si>
  <si>
    <t>DAYS REMAINING</t>
  </si>
  <si>
    <t>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</si>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</sst>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Calibri"/>
    </font>
    <font>
      <b/>
      <sz val="10"/>
      <color rgb="FFFFFFFF"/>
      <name val="Calibri"/>
      <family val="2"/>
    </font>
    <font>
      <b/>
      <sz val="12"/>
      <color theme="0"/>
      <name val="Calibri"/>
      <family val="2"/>
    </font>
    <font>
      <sz val="10"/>
      <color theme="0"/>
      <name val="Calibri"/>
      <family val="2"/>
    </font>
    <font>
      <sz val="11"/>
      <color theme="0"/>
      <name val="Calibri"/>
      <family val="2"/>
    </font>
    <font>
      <sz val="11"/>
      <color rgb="FF434343"/>
      <name val="Calibri"/>
    </font>
    <font>
      <sz val="11"/>
      <name val="Calibri"/>
      <family val="2"/>
    </font>
    <font>
      <sz val="11"/>
      <color rgb="FF434343"/>
      <name val="Calibri"/>
      <family val="2"/>
    </font>
    <font>
      <b/>
      <i/>
      <sz val="10"/>
      <color theme="0"/>
      <name val="Arial"/>
      <family val="2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ADEE"/>
        <bgColor rgb="FF00ADEE"/>
      </patternFill>
    </fill>
    <fill>
      <patternFill patternType="solid">
        <fgColor rgb="FF7FD1CD"/>
        <bgColor rgb="FF7FD1CD"/>
      </patternFill>
    </fill>
    <fill>
      <patternFill patternType="solid">
        <fgColor rgb="FF00B0F0"/>
        <bgColor rgb="FFCCCCCC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3F3F3"/>
      </patternFill>
    </fill>
    <fill>
      <patternFill patternType="solid">
        <fgColor rgb="FF00B0F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990000"/>
        <bgColor rgb="FFCCCCCC"/>
      </patternFill>
    </fill>
    <fill>
      <patternFill patternType="solid">
        <fgColor rgb="FF990000"/>
        <bgColor indexed="64"/>
      </patternFill>
    </fill>
    <fill>
      <patternFill patternType="solid">
        <fgColor rgb="FF990000"/>
        <bgColor rgb="FFF3F3F3"/>
      </patternFill>
    </fill>
    <fill>
      <patternFill patternType="solid">
        <fgColor rgb="FF990000"/>
        <bgColor rgb="FFFFFFFF"/>
      </patternFill>
    </fill>
    <fill>
      <patternFill patternType="solid">
        <fgColor rgb="FF33CCCC"/>
        <bgColor indexed="64"/>
      </patternFill>
    </fill>
    <fill>
      <patternFill patternType="solid">
        <fgColor rgb="FF33CCCC"/>
        <bgColor rgb="FFF3F3F3"/>
      </patternFill>
    </fill>
    <fill>
      <patternFill patternType="solid">
        <fgColor rgb="FF33CCCC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9" fontId="6" fillId="3" borderId="0" xfId="0" applyNumberFormat="1" applyFont="1" applyFill="1" applyAlignment="1">
      <alignment horizontal="center" wrapText="1"/>
    </xf>
    <xf numFmtId="0" fontId="3" fillId="4" borderId="0" xfId="0" applyFont="1" applyFill="1"/>
    <xf numFmtId="0" fontId="4" fillId="4" borderId="0" xfId="0" applyFont="1" applyFill="1"/>
    <xf numFmtId="14" fontId="5" fillId="5" borderId="0" xfId="0" applyNumberFormat="1" applyFont="1" applyFill="1" applyAlignment="1">
      <alignment horizontal="center" wrapText="1"/>
    </xf>
    <xf numFmtId="14" fontId="5" fillId="7" borderId="0" xfId="0" applyNumberFormat="1" applyFont="1" applyFill="1" applyAlignment="1">
      <alignment horizontal="center" wrapText="1"/>
    </xf>
    <xf numFmtId="1" fontId="5" fillId="6" borderId="0" xfId="0" applyNumberFormat="1" applyFont="1" applyFill="1" applyAlignment="1">
      <alignment horizontal="center" wrapText="1"/>
    </xf>
    <xf numFmtId="1" fontId="5" fillId="6" borderId="0" xfId="0" applyNumberFormat="1" applyFont="1" applyFill="1" applyAlignment="1">
      <alignment horizontal="center"/>
    </xf>
    <xf numFmtId="14" fontId="6" fillId="8" borderId="0" xfId="0" applyNumberFormat="1" applyFont="1" applyFill="1" applyAlignment="1">
      <alignment horizontal="center" wrapText="1"/>
    </xf>
    <xf numFmtId="1" fontId="7" fillId="9" borderId="0" xfId="0" applyNumberFormat="1" applyFont="1" applyFill="1" applyAlignment="1">
      <alignment horizontal="center" wrapText="1"/>
    </xf>
    <xf numFmtId="1" fontId="7" fillId="9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10" borderId="0" xfId="0" applyFill="1"/>
    <xf numFmtId="0" fontId="6" fillId="10" borderId="0" xfId="0" applyFont="1" applyFill="1" applyAlignment="1">
      <alignment wrapText="1"/>
    </xf>
    <xf numFmtId="14" fontId="6" fillId="10" borderId="0" xfId="0" applyNumberFormat="1" applyFont="1" applyFill="1" applyAlignment="1">
      <alignment horizontal="center" wrapText="1"/>
    </xf>
    <xf numFmtId="14" fontId="6" fillId="11" borderId="0" xfId="0" applyNumberFormat="1" applyFont="1" applyFill="1" applyAlignment="1">
      <alignment horizontal="center" wrapText="1"/>
    </xf>
    <xf numFmtId="0" fontId="8" fillId="10" borderId="0" xfId="0" applyFont="1" applyFill="1" applyAlignment="1">
      <alignment wrapText="1"/>
    </xf>
    <xf numFmtId="14" fontId="5" fillId="0" borderId="0" xfId="0" applyNumberFormat="1" applyFont="1" applyAlignment="1">
      <alignment horizontal="center" wrapText="1"/>
    </xf>
    <xf numFmtId="14" fontId="6" fillId="0" borderId="0" xfId="0" applyNumberFormat="1" applyFont="1" applyAlignment="1">
      <alignment horizontal="center" wrapText="1"/>
    </xf>
    <xf numFmtId="1" fontId="7" fillId="10" borderId="0" xfId="0" applyNumberFormat="1" applyFont="1" applyFill="1" applyAlignment="1">
      <alignment horizontal="center" wrapText="1"/>
    </xf>
    <xf numFmtId="1" fontId="7" fillId="10" borderId="0" xfId="0" applyNumberFormat="1" applyFont="1" applyFill="1" applyAlignment="1">
      <alignment horizontal="center"/>
    </xf>
    <xf numFmtId="0" fontId="3" fillId="12" borderId="0" xfId="0" applyFont="1" applyFill="1"/>
    <xf numFmtId="0" fontId="4" fillId="12" borderId="0" xfId="0" applyFont="1" applyFill="1"/>
    <xf numFmtId="14" fontId="5" fillId="13" borderId="0" xfId="0" applyNumberFormat="1" applyFont="1" applyFill="1" applyAlignment="1">
      <alignment horizontal="center" wrapText="1"/>
    </xf>
    <xf numFmtId="14" fontId="5" fillId="15" borderId="0" xfId="0" applyNumberFormat="1" applyFont="1" applyFill="1" applyAlignment="1">
      <alignment horizontal="center" wrapText="1"/>
    </xf>
    <xf numFmtId="1" fontId="5" fillId="14" borderId="0" xfId="0" applyNumberFormat="1" applyFont="1" applyFill="1" applyAlignment="1">
      <alignment horizontal="center" wrapText="1"/>
    </xf>
    <xf numFmtId="1" fontId="5" fillId="14" borderId="0" xfId="0" applyNumberFormat="1" applyFont="1" applyFill="1" applyAlignment="1">
      <alignment horizontal="center"/>
    </xf>
    <xf numFmtId="0" fontId="9" fillId="16" borderId="0" xfId="0" applyFont="1" applyFill="1"/>
    <xf numFmtId="0" fontId="5" fillId="16" borderId="0" xfId="0" applyFont="1" applyFill="1" applyAlignment="1">
      <alignment wrapText="1"/>
    </xf>
    <xf numFmtId="14" fontId="5" fillId="16" borderId="0" xfId="0" applyNumberFormat="1" applyFont="1" applyFill="1" applyAlignment="1">
      <alignment horizontal="center" wrapText="1"/>
    </xf>
    <xf numFmtId="14" fontId="5" fillId="18" borderId="0" xfId="0" applyNumberFormat="1" applyFont="1" applyFill="1" applyAlignment="1">
      <alignment horizontal="center" wrapText="1"/>
    </xf>
    <xf numFmtId="1" fontId="5" fillId="17" borderId="0" xfId="0" applyNumberFormat="1" applyFont="1" applyFill="1" applyAlignment="1">
      <alignment horizontal="center" wrapText="1"/>
    </xf>
    <xf numFmtId="1" fontId="5" fillId="17" borderId="0" xfId="0" applyNumberFormat="1" applyFont="1" applyFill="1" applyAlignment="1">
      <alignment horizontal="center"/>
    </xf>
    <xf numFmtId="1" fontId="10" fillId="9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  <color rgb="FF3399FF"/>
      <color rgb="FF0099CC"/>
      <color rgb="FF006699"/>
      <color rgb="FF990000"/>
      <color rgb="FF6AD9F8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088307979441776"/>
          <c:y val="3.6577874574188873E-2"/>
          <c:w val="0.56796136423319332"/>
          <c:h val="0.84748791543502067"/>
        </c:manualLayout>
      </c:layout>
      <c:barChart>
        <c:barDir val="bar"/>
        <c:grouping val="stacked"/>
        <c:varyColors val="1"/>
        <c:ser>
          <c:idx val="0"/>
          <c:order val="0"/>
          <c:tx>
            <c:v>Start Date</c:v>
          </c:tx>
          <c:spPr>
            <a:solidFill>
              <a:srgbClr val="FFFFFF"/>
            </a:solidFill>
          </c:spPr>
          <c:invertIfNegative val="1"/>
          <c:cat>
            <c:strRef>
              <c:f>(Tidsplan!$A$2,Tidsplan!$A$3,Tidsplan!$B$4,Tidsplan!$A$5,Tidsplan!$B$6:$B$9,Tidsplan!$A$10,Tidsplan!$A$11,Tidsplan!$B$12:$B$14,Tidsplan!$A$15,Tidsplan!$B$16:$B$17,Tidsplan!$A$18,Tidsplan!$B$19:$B$21)</c:f>
              <c:strCache>
                <c:ptCount val="20"/>
                <c:pt idx="0">
                  <c:v>Projekt</c:v>
                </c:pt>
                <c:pt idx="1">
                  <c:v>Projektstart</c:v>
                </c:pt>
                <c:pt idx="2">
                  <c:v>Projekt Etablering</c:v>
                </c:pt>
                <c:pt idx="3">
                  <c:v>Inception</c:v>
                </c:pt>
                <c:pt idx="4">
                  <c:v>Projektarbejde: Udarbejdelse af Inceptionsdokument</c:v>
                </c:pt>
                <c:pt idx="5">
                  <c:v>Virksomhedsmøde med EG Team Online</c:v>
                </c:pt>
                <c:pt idx="6">
                  <c:v>Postersession: Inception</c:v>
                </c:pt>
                <c:pt idx="7">
                  <c:v>Aflevering af inceptionsdokument til Blackboard</c:v>
                </c:pt>
                <c:pt idx="8">
                  <c:v>Elaboration</c:v>
                </c:pt>
                <c:pt idx="9">
                  <c:v>1. Iteration</c:v>
                </c:pt>
                <c:pt idx="10">
                  <c:v>Virksomhedsmøde med EG Team Online</c:v>
                </c:pt>
                <c:pt idx="11">
                  <c:v>Påske</c:v>
                </c:pt>
                <c:pt idx="12">
                  <c:v>Review</c:v>
                </c:pt>
                <c:pt idx="13">
                  <c:v>2. Iteration</c:v>
                </c:pt>
                <c:pt idx="14">
                  <c:v>Krav, Analyse, Design, Kodning og Test</c:v>
                </c:pt>
                <c:pt idx="15">
                  <c:v>Orientering omkring projektaflevering og eksamen</c:v>
                </c:pt>
                <c:pt idx="16">
                  <c:v>Færdiggørelse</c:v>
                </c:pt>
                <c:pt idx="17">
                  <c:v>Virksomhedsmøde med EG Team Online</c:v>
                </c:pt>
                <c:pt idx="18">
                  <c:v>Færdiggørelse af rapport</c:v>
                </c:pt>
                <c:pt idx="19">
                  <c:v>Aflevering af rapporten</c:v>
                </c:pt>
              </c:strCache>
            </c:strRef>
          </c:cat>
          <c:val>
            <c:numRef>
              <c:f>Tidsplan!$C$2:$C$21</c:f>
              <c:numCache>
                <c:formatCode>m/d/yyyy</c:formatCode>
                <c:ptCount val="20"/>
                <c:pt idx="0">
                  <c:v>43500</c:v>
                </c:pt>
                <c:pt idx="1">
                  <c:v>43501</c:v>
                </c:pt>
                <c:pt idx="2">
                  <c:v>43506</c:v>
                </c:pt>
                <c:pt idx="3">
                  <c:v>43520</c:v>
                </c:pt>
                <c:pt idx="4">
                  <c:v>43521</c:v>
                </c:pt>
                <c:pt idx="5">
                  <c:v>43529</c:v>
                </c:pt>
                <c:pt idx="6">
                  <c:v>43543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43557</c:v>
                </c:pt>
                <c:pt idx="11">
                  <c:v>43570</c:v>
                </c:pt>
                <c:pt idx="12">
                  <c:v>43578</c:v>
                </c:pt>
                <c:pt idx="13">
                  <c:v>43584</c:v>
                </c:pt>
                <c:pt idx="14">
                  <c:v>43591</c:v>
                </c:pt>
                <c:pt idx="15">
                  <c:v>43599</c:v>
                </c:pt>
                <c:pt idx="16">
                  <c:v>43605</c:v>
                </c:pt>
                <c:pt idx="17">
                  <c:v>43606</c:v>
                </c:pt>
                <c:pt idx="18">
                  <c:v>43605</c:v>
                </c:pt>
                <c:pt idx="19">
                  <c:v>43613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FB4-4DF8-B481-332A6E458436}"/>
            </c:ext>
          </c:extLst>
        </c:ser>
        <c:ser>
          <c:idx val="1"/>
          <c:order val="1"/>
          <c:tx>
            <c:v>Days Complete</c:v>
          </c:tx>
          <c:spPr>
            <a:solidFill>
              <a:srgbClr val="5CBCD6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FFB4-4DF8-B481-332A6E458436}"/>
              </c:ext>
            </c:extLst>
          </c:dPt>
          <c:dPt>
            <c:idx val="1"/>
            <c:invertIfNegative val="1"/>
            <c:bubble3D val="0"/>
            <c:spPr>
              <a:solidFill>
                <a:srgbClr val="006699"/>
              </a:solidFill>
            </c:spPr>
            <c:extLst>
              <c:ext xmlns:c16="http://schemas.microsoft.com/office/drawing/2014/chart" uri="{C3380CC4-5D6E-409C-BE32-E72D297353CC}">
                <c16:uniqueId val="{00000004-FFB4-4DF8-B481-332A6E458436}"/>
              </c:ext>
            </c:extLst>
          </c:dPt>
          <c:dPt>
            <c:idx val="2"/>
            <c:invertIfNegative val="1"/>
            <c:bubble3D val="0"/>
            <c:spPr>
              <a:solidFill>
                <a:srgbClr val="336699"/>
              </a:solidFill>
            </c:spPr>
            <c:extLst>
              <c:ext xmlns:c16="http://schemas.microsoft.com/office/drawing/2014/chart" uri="{C3380CC4-5D6E-409C-BE32-E72D297353CC}">
                <c16:uniqueId val="{00000005-440D-47B2-BCDE-F7DCB2B2BAFF}"/>
              </c:ext>
            </c:extLst>
          </c:dPt>
          <c:cat>
            <c:strRef>
              <c:f>(Tidsplan!$A$2,Tidsplan!$A$3,Tidsplan!$B$4,Tidsplan!$A$5,Tidsplan!$B$6:$B$9,Tidsplan!$A$10,Tidsplan!$A$11,Tidsplan!$B$12:$B$14,Tidsplan!$A$15,Tidsplan!$B$16:$B$17,Tidsplan!$A$18,Tidsplan!$B$19:$B$21)</c:f>
              <c:strCache>
                <c:ptCount val="20"/>
                <c:pt idx="0">
                  <c:v>Projekt</c:v>
                </c:pt>
                <c:pt idx="1">
                  <c:v>Projektstart</c:v>
                </c:pt>
                <c:pt idx="2">
                  <c:v>Projekt Etablering</c:v>
                </c:pt>
                <c:pt idx="3">
                  <c:v>Inception</c:v>
                </c:pt>
                <c:pt idx="4">
                  <c:v>Projektarbejde: Udarbejdelse af Inceptionsdokument</c:v>
                </c:pt>
                <c:pt idx="5">
                  <c:v>Virksomhedsmøde med EG Team Online</c:v>
                </c:pt>
                <c:pt idx="6">
                  <c:v>Postersession: Inception</c:v>
                </c:pt>
                <c:pt idx="7">
                  <c:v>Aflevering af inceptionsdokument til Blackboard</c:v>
                </c:pt>
                <c:pt idx="8">
                  <c:v>Elaboration</c:v>
                </c:pt>
                <c:pt idx="9">
                  <c:v>1. Iteration</c:v>
                </c:pt>
                <c:pt idx="10">
                  <c:v>Virksomhedsmøde med EG Team Online</c:v>
                </c:pt>
                <c:pt idx="11">
                  <c:v>Påske</c:v>
                </c:pt>
                <c:pt idx="12">
                  <c:v>Review</c:v>
                </c:pt>
                <c:pt idx="13">
                  <c:v>2. Iteration</c:v>
                </c:pt>
                <c:pt idx="14">
                  <c:v>Krav, Analyse, Design, Kodning og Test</c:v>
                </c:pt>
                <c:pt idx="15">
                  <c:v>Orientering omkring projektaflevering og eksamen</c:v>
                </c:pt>
                <c:pt idx="16">
                  <c:v>Færdiggørelse</c:v>
                </c:pt>
                <c:pt idx="17">
                  <c:v>Virksomhedsmøde med EG Team Online</c:v>
                </c:pt>
                <c:pt idx="18">
                  <c:v>Færdiggørelse af rapport</c:v>
                </c:pt>
                <c:pt idx="19">
                  <c:v>Aflevering af rapporten</c:v>
                </c:pt>
              </c:strCache>
            </c:strRef>
          </c:cat>
          <c:val>
            <c:numRef>
              <c:f>Tidsplan!$F$2:$F$21</c:f>
              <c:numCache>
                <c:formatCode>0</c:formatCode>
                <c:ptCount val="20"/>
                <c:pt idx="0">
                  <c:v>39</c:v>
                </c:pt>
                <c:pt idx="1">
                  <c:v>38</c:v>
                </c:pt>
                <c:pt idx="2">
                  <c:v>33</c:v>
                </c:pt>
                <c:pt idx="3">
                  <c:v>19</c:v>
                </c:pt>
                <c:pt idx="4">
                  <c:v>18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FFB4-4DF8-B481-332A6E458436}"/>
            </c:ext>
          </c:extLst>
        </c:ser>
        <c:ser>
          <c:idx val="2"/>
          <c:order val="2"/>
          <c:tx>
            <c:v>Days Remaining</c:v>
          </c:tx>
          <c:spPr>
            <a:solidFill>
              <a:srgbClr val="6AD9F8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FFB4-4DF8-B481-332A6E458436}"/>
              </c:ext>
            </c:extLst>
          </c:dPt>
          <c:dPt>
            <c:idx val="1"/>
            <c:invertIfNegative val="1"/>
            <c:bubble3D val="0"/>
            <c:spPr>
              <a:solidFill>
                <a:srgbClr val="0099CC"/>
              </a:solidFill>
            </c:spPr>
            <c:extLst>
              <c:ext xmlns:c16="http://schemas.microsoft.com/office/drawing/2014/chart" uri="{C3380CC4-5D6E-409C-BE32-E72D297353CC}">
                <c16:uniqueId val="{00000009-FFB4-4DF8-B481-332A6E458436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B-440D-47B2-BCDE-F7DCB2B2BAFF}"/>
              </c:ext>
            </c:extLst>
          </c:dPt>
          <c:dPt>
            <c:idx val="3"/>
            <c:invertIfNegative val="1"/>
            <c:bubble3D val="0"/>
            <c:spPr>
              <a:solidFill>
                <a:srgbClr val="0099CC"/>
              </a:solidFill>
            </c:spPr>
            <c:extLst>
              <c:ext xmlns:c16="http://schemas.microsoft.com/office/drawing/2014/chart" uri="{C3380CC4-5D6E-409C-BE32-E72D297353CC}">
                <c16:uniqueId val="{0000000B-FFB4-4DF8-B481-332A6E458436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440D-47B2-BCDE-F7DCB2B2BAFF}"/>
              </c:ext>
            </c:extLst>
          </c:dPt>
          <c:dPt>
            <c:idx val="8"/>
            <c:invertIfNegative val="1"/>
            <c:bubble3D val="0"/>
            <c:spPr>
              <a:solidFill>
                <a:srgbClr val="0099CC"/>
              </a:solidFill>
            </c:spPr>
            <c:extLst>
              <c:ext xmlns:c16="http://schemas.microsoft.com/office/drawing/2014/chart" uri="{C3380CC4-5D6E-409C-BE32-E72D297353CC}">
                <c16:uniqueId val="{0000000D-FFB4-4DF8-B481-332A6E458436}"/>
              </c:ext>
            </c:extLst>
          </c:dPt>
          <c:dPt>
            <c:idx val="9"/>
            <c:invertIfNegative val="1"/>
            <c:bubble3D val="0"/>
            <c:spPr>
              <a:solidFill>
                <a:srgbClr val="33CCCC"/>
              </a:solidFill>
            </c:spPr>
            <c:extLst>
              <c:ext xmlns:c16="http://schemas.microsoft.com/office/drawing/2014/chart" uri="{C3380CC4-5D6E-409C-BE32-E72D297353CC}">
                <c16:uniqueId val="{0000000F-FFB4-4DF8-B481-332A6E458436}"/>
              </c:ext>
            </c:extLst>
          </c:dPt>
          <c:dPt>
            <c:idx val="10"/>
            <c:invertIfNegative val="1"/>
            <c:bubble3D val="0"/>
            <c:spPr>
              <a:solidFill>
                <a:srgbClr val="00CCFF"/>
              </a:solidFill>
            </c:spPr>
            <c:extLst>
              <c:ext xmlns:c16="http://schemas.microsoft.com/office/drawing/2014/chart" uri="{C3380CC4-5D6E-409C-BE32-E72D297353CC}">
                <c16:uniqueId val="{00000015-440D-47B2-BCDE-F7DCB2B2BAFF}"/>
              </c:ext>
            </c:extLst>
          </c:dPt>
          <c:dPt>
            <c:idx val="13"/>
            <c:invertIfNegative val="1"/>
            <c:bubble3D val="0"/>
            <c:spPr>
              <a:solidFill>
                <a:srgbClr val="33CCCC"/>
              </a:solidFill>
            </c:spPr>
            <c:extLst>
              <c:ext xmlns:c16="http://schemas.microsoft.com/office/drawing/2014/chart" uri="{C3380CC4-5D6E-409C-BE32-E72D297353CC}">
                <c16:uniqueId val="{00000011-FFB4-4DF8-B481-332A6E458436}"/>
              </c:ext>
            </c:extLst>
          </c:dPt>
          <c:dPt>
            <c:idx val="1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9-440D-47B2-BCDE-F7DCB2B2BAFF}"/>
              </c:ext>
            </c:extLst>
          </c:dPt>
          <c:dPt>
            <c:idx val="16"/>
            <c:invertIfNegative val="1"/>
            <c:bubble3D val="0"/>
            <c:spPr>
              <a:solidFill>
                <a:srgbClr val="0099CC"/>
              </a:solidFill>
            </c:spPr>
            <c:extLst>
              <c:ext xmlns:c16="http://schemas.microsoft.com/office/drawing/2014/chart" uri="{C3380CC4-5D6E-409C-BE32-E72D297353CC}">
                <c16:uniqueId val="{0000001A-440D-47B2-BCDE-F7DCB2B2BAFF}"/>
              </c:ext>
            </c:extLst>
          </c:dPt>
          <c:cat>
            <c:strRef>
              <c:f>(Tidsplan!$A$2,Tidsplan!$A$3,Tidsplan!$B$4,Tidsplan!$A$5,Tidsplan!$B$6:$B$9,Tidsplan!$A$10,Tidsplan!$A$11,Tidsplan!$B$12:$B$14,Tidsplan!$A$15,Tidsplan!$B$16:$B$17,Tidsplan!$A$18,Tidsplan!$B$19:$B$21)</c:f>
              <c:strCache>
                <c:ptCount val="20"/>
                <c:pt idx="0">
                  <c:v>Projekt</c:v>
                </c:pt>
                <c:pt idx="1">
                  <c:v>Projektstart</c:v>
                </c:pt>
                <c:pt idx="2">
                  <c:v>Projekt Etablering</c:v>
                </c:pt>
                <c:pt idx="3">
                  <c:v>Inception</c:v>
                </c:pt>
                <c:pt idx="4">
                  <c:v>Projektarbejde: Udarbejdelse af Inceptionsdokument</c:v>
                </c:pt>
                <c:pt idx="5">
                  <c:v>Virksomhedsmøde med EG Team Online</c:v>
                </c:pt>
                <c:pt idx="6">
                  <c:v>Postersession: Inception</c:v>
                </c:pt>
                <c:pt idx="7">
                  <c:v>Aflevering af inceptionsdokument til Blackboard</c:v>
                </c:pt>
                <c:pt idx="8">
                  <c:v>Elaboration</c:v>
                </c:pt>
                <c:pt idx="9">
                  <c:v>1. Iteration</c:v>
                </c:pt>
                <c:pt idx="10">
                  <c:v>Virksomhedsmøde med EG Team Online</c:v>
                </c:pt>
                <c:pt idx="11">
                  <c:v>Påske</c:v>
                </c:pt>
                <c:pt idx="12">
                  <c:v>Review</c:v>
                </c:pt>
                <c:pt idx="13">
                  <c:v>2. Iteration</c:v>
                </c:pt>
                <c:pt idx="14">
                  <c:v>Krav, Analyse, Design, Kodning og Test</c:v>
                </c:pt>
                <c:pt idx="15">
                  <c:v>Orientering omkring projektaflevering og eksamen</c:v>
                </c:pt>
                <c:pt idx="16">
                  <c:v>Færdiggørelse</c:v>
                </c:pt>
                <c:pt idx="17">
                  <c:v>Virksomhedsmøde med EG Team Online</c:v>
                </c:pt>
                <c:pt idx="18">
                  <c:v>Færdiggørelse af rapport</c:v>
                </c:pt>
                <c:pt idx="19">
                  <c:v>Aflevering af rapporten</c:v>
                </c:pt>
              </c:strCache>
            </c:strRef>
          </c:cat>
          <c:val>
            <c:numRef>
              <c:f>Tidsplan!$G$2:$G$21</c:f>
              <c:numCache>
                <c:formatCode>0</c:formatCode>
                <c:ptCount val="20"/>
                <c:pt idx="0">
                  <c:v>75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55</c:v>
                </c:pt>
                <c:pt idx="9">
                  <c:v>37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18</c:v>
                </c:pt>
                <c:pt idx="14">
                  <c:v>8</c:v>
                </c:pt>
                <c:pt idx="15">
                  <c:v>1</c:v>
                </c:pt>
                <c:pt idx="16">
                  <c:v>9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2-FFB4-4DF8-B481-332A6E458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  <c:max val="43615"/>
          <c:min val="43501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Timeline</a:t>
                </a:r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spPr>
          <a:ln w="47625">
            <a:noFill/>
          </a:ln>
        </c:spPr>
        <c:crossAx val="1770828964"/>
        <c:crosses val="max"/>
        <c:crossBetween val="between"/>
      </c:valAx>
    </c:plotArea>
    <c:plotVisOnly val="1"/>
    <c:dispBlanksAs val="zero"/>
    <c:showDLblsOverMax val="1"/>
  </c:chart>
  <c:spPr>
    <a:noFill/>
    <a:ln>
      <a:noFill/>
    </a:ln>
  </c:spPr>
  <c:txPr>
    <a:bodyPr/>
    <a:lstStyle/>
    <a:p>
      <a:pPr>
        <a:defRPr sz="11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</xdr:colOff>
      <xdr:row>0</xdr:row>
      <xdr:rowOff>249554</xdr:rowOff>
    </xdr:from>
    <xdr:ext cx="8529920" cy="528256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1C57BB80-256E-48DD-A9E2-D6DC7C6F1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F661-000E-4A5B-8CE4-05C54FA658B7}">
  <dimension ref="A1:Q21"/>
  <sheetViews>
    <sheetView tabSelected="1" topLeftCell="A7" workbookViewId="0">
      <selection activeCell="K22" sqref="K22"/>
    </sheetView>
  </sheetViews>
  <sheetFormatPr defaultRowHeight="14.4" x14ac:dyDescent="0.3"/>
  <cols>
    <col min="1" max="1" width="9.109375" customWidth="1"/>
    <col min="2" max="2" width="29.5546875" customWidth="1"/>
    <col min="3" max="4" width="10.109375" bestFit="1" customWidth="1"/>
    <col min="5" max="5" width="14.44140625" customWidth="1"/>
    <col min="6" max="6" width="10.109375" customWidth="1"/>
    <col min="7" max="7" width="10.5546875" customWidth="1"/>
    <col min="8" max="8" width="9.21875" customWidth="1"/>
  </cols>
  <sheetData>
    <row r="1" spans="1:17" ht="39.75" customHeight="1" x14ac:dyDescent="0.3">
      <c r="A1" s="1"/>
      <c r="B1" s="1" t="s">
        <v>0</v>
      </c>
      <c r="C1" s="1" t="s">
        <v>1</v>
      </c>
      <c r="D1" s="1" t="s">
        <v>2</v>
      </c>
      <c r="E1" s="2" t="s">
        <v>3</v>
      </c>
      <c r="F1" s="1" t="s">
        <v>23</v>
      </c>
      <c r="G1" s="1" t="s">
        <v>24</v>
      </c>
      <c r="H1" s="1" t="s">
        <v>4</v>
      </c>
      <c r="I1">
        <f ca="1">IF(G3 &lt; 0,1,2)</f>
        <v>2</v>
      </c>
    </row>
    <row r="2" spans="1:17" ht="15.6" x14ac:dyDescent="0.3">
      <c r="A2" s="23" t="s">
        <v>5</v>
      </c>
      <c r="B2" s="24"/>
      <c r="C2" s="25">
        <v>43500</v>
      </c>
      <c r="D2" s="26">
        <v>43613</v>
      </c>
      <c r="E2" s="27">
        <f t="shared" ref="E2:E21" si="0">DATEDIF(C2,D2,"d")+1</f>
        <v>114</v>
      </c>
      <c r="F2" s="28">
        <f t="shared" ref="F2:F21" ca="1" si="1">IF(TODAY()&gt;=C2,DATEDIF(C2,TODAY(),"d"), IF(TODAY()&gt;=C2+D2, E2, 0))</f>
        <v>39</v>
      </c>
      <c r="G2" s="27">
        <f ca="1">IF(E2-F2&lt;1,0,SUM(E2-F2))</f>
        <v>75</v>
      </c>
      <c r="H2" s="3">
        <f ca="1">IF(G2&lt;1,100%,((F2*100)/E2)/100)</f>
        <v>0.34210526315789475</v>
      </c>
    </row>
    <row r="3" spans="1:17" ht="15.6" x14ac:dyDescent="0.3">
      <c r="A3" s="4" t="s">
        <v>6</v>
      </c>
      <c r="B3" s="5"/>
      <c r="C3" s="6">
        <v>43501</v>
      </c>
      <c r="D3" s="7">
        <v>43518</v>
      </c>
      <c r="E3" s="8">
        <f t="shared" si="0"/>
        <v>18</v>
      </c>
      <c r="F3" s="9">
        <f t="shared" ca="1" si="1"/>
        <v>38</v>
      </c>
      <c r="G3" s="8">
        <f t="shared" ref="G3:G21" ca="1" si="2">IF(E3-F3&lt;1,0,SUM(E3-F3))</f>
        <v>0</v>
      </c>
      <c r="H3" s="3">
        <f ca="1">IF(G3&lt;1,100%,((F3*100)/E3)/100)</f>
        <v>1</v>
      </c>
    </row>
    <row r="4" spans="1:17" x14ac:dyDescent="0.3">
      <c r="A4" s="14"/>
      <c r="B4" s="15" t="s">
        <v>7</v>
      </c>
      <c r="C4" s="16">
        <v>43506</v>
      </c>
      <c r="D4" s="17">
        <v>43518</v>
      </c>
      <c r="E4" s="11">
        <f t="shared" si="0"/>
        <v>13</v>
      </c>
      <c r="F4" s="12">
        <f t="shared" ca="1" si="1"/>
        <v>33</v>
      </c>
      <c r="G4" s="35">
        <f t="shared" ca="1" si="2"/>
        <v>0</v>
      </c>
      <c r="H4" s="3">
        <f t="shared" ref="H4:H21" ca="1" si="3">IF(G4&lt;1,100%,((F4*100)/E4)/100)</f>
        <v>1</v>
      </c>
    </row>
    <row r="5" spans="1:17" ht="15.6" x14ac:dyDescent="0.3">
      <c r="A5" s="4" t="s">
        <v>8</v>
      </c>
      <c r="B5" s="13"/>
      <c r="C5" s="6">
        <v>43520</v>
      </c>
      <c r="D5" s="7">
        <v>43547</v>
      </c>
      <c r="E5" s="8">
        <f t="shared" si="0"/>
        <v>28</v>
      </c>
      <c r="F5" s="9">
        <f t="shared" ca="1" si="1"/>
        <v>19</v>
      </c>
      <c r="G5" s="8">
        <f t="shared" ca="1" si="2"/>
        <v>9</v>
      </c>
      <c r="H5" s="3">
        <f t="shared" ca="1" si="3"/>
        <v>0.6785714285714286</v>
      </c>
    </row>
    <row r="6" spans="1:17" ht="28.8" x14ac:dyDescent="0.3">
      <c r="A6" s="14"/>
      <c r="B6" s="18" t="s">
        <v>9</v>
      </c>
      <c r="C6" s="16">
        <v>43521</v>
      </c>
      <c r="D6" s="10">
        <v>43527</v>
      </c>
      <c r="E6" s="11">
        <f t="shared" si="0"/>
        <v>7</v>
      </c>
      <c r="F6" s="12">
        <f t="shared" ca="1" si="1"/>
        <v>18</v>
      </c>
      <c r="G6" s="35">
        <f t="shared" ca="1" si="2"/>
        <v>0</v>
      </c>
      <c r="H6" s="3">
        <f t="shared" ca="1" si="3"/>
        <v>1</v>
      </c>
    </row>
    <row r="7" spans="1:17" ht="28.8" x14ac:dyDescent="0.3">
      <c r="A7" s="14"/>
      <c r="B7" s="18" t="s">
        <v>10</v>
      </c>
      <c r="C7" s="16">
        <v>43529</v>
      </c>
      <c r="D7" s="10">
        <v>43529</v>
      </c>
      <c r="E7" s="11">
        <f t="shared" si="0"/>
        <v>1</v>
      </c>
      <c r="F7" s="12">
        <f t="shared" ca="1" si="1"/>
        <v>10</v>
      </c>
      <c r="G7" s="35">
        <f t="shared" ca="1" si="2"/>
        <v>0</v>
      </c>
      <c r="H7" s="3">
        <f t="shared" ca="1" si="3"/>
        <v>1</v>
      </c>
      <c r="N7" s="19"/>
    </row>
    <row r="8" spans="1:17" x14ac:dyDescent="0.3">
      <c r="A8" s="14"/>
      <c r="B8" s="18" t="s">
        <v>11</v>
      </c>
      <c r="C8" s="16">
        <v>43543</v>
      </c>
      <c r="D8" s="10">
        <v>43543</v>
      </c>
      <c r="E8" s="11">
        <f t="shared" si="0"/>
        <v>1</v>
      </c>
      <c r="F8" s="12">
        <f t="shared" ca="1" si="1"/>
        <v>0</v>
      </c>
      <c r="G8" s="35">
        <f t="shared" ca="1" si="2"/>
        <v>1</v>
      </c>
      <c r="H8" s="3">
        <f t="shared" ca="1" si="3"/>
        <v>0</v>
      </c>
      <c r="N8" s="20"/>
    </row>
    <row r="9" spans="1:17" ht="28.8" x14ac:dyDescent="0.3">
      <c r="A9" s="14"/>
      <c r="B9" s="18" t="s">
        <v>12</v>
      </c>
      <c r="C9" s="16">
        <v>43546</v>
      </c>
      <c r="D9" s="10">
        <v>43546</v>
      </c>
      <c r="E9" s="11">
        <f t="shared" si="0"/>
        <v>1</v>
      </c>
      <c r="F9" s="12">
        <f t="shared" ca="1" si="1"/>
        <v>0</v>
      </c>
      <c r="G9" s="35">
        <f t="shared" ca="1" si="2"/>
        <v>1</v>
      </c>
      <c r="H9" s="3">
        <f t="shared" ca="1" si="3"/>
        <v>0</v>
      </c>
      <c r="N9" s="20"/>
    </row>
    <row r="10" spans="1:17" ht="15.6" x14ac:dyDescent="0.3">
      <c r="A10" s="4" t="s">
        <v>13</v>
      </c>
      <c r="B10" s="13"/>
      <c r="C10" s="6">
        <v>43547</v>
      </c>
      <c r="D10" s="7">
        <v>43601</v>
      </c>
      <c r="E10" s="8">
        <f t="shared" si="0"/>
        <v>55</v>
      </c>
      <c r="F10" s="9">
        <f t="shared" ca="1" si="1"/>
        <v>0</v>
      </c>
      <c r="G10" s="8">
        <f t="shared" ca="1" si="2"/>
        <v>55</v>
      </c>
      <c r="H10" s="3">
        <f t="shared" ca="1" si="3"/>
        <v>0</v>
      </c>
      <c r="N10" s="20"/>
    </row>
    <row r="11" spans="1:17" x14ac:dyDescent="0.3">
      <c r="A11" s="29" t="s">
        <v>14</v>
      </c>
      <c r="B11" s="30"/>
      <c r="C11" s="31">
        <v>43548</v>
      </c>
      <c r="D11" s="32">
        <v>43584</v>
      </c>
      <c r="E11" s="33">
        <f t="shared" si="0"/>
        <v>37</v>
      </c>
      <c r="F11" s="34">
        <f t="shared" ca="1" si="1"/>
        <v>0</v>
      </c>
      <c r="G11" s="33">
        <f t="shared" ca="1" si="2"/>
        <v>37</v>
      </c>
      <c r="H11" s="3">
        <f t="shared" ca="1" si="3"/>
        <v>0</v>
      </c>
      <c r="J11" t="s">
        <v>26</v>
      </c>
    </row>
    <row r="12" spans="1:17" ht="28.8" x14ac:dyDescent="0.3">
      <c r="A12" s="14"/>
      <c r="B12" s="18" t="s">
        <v>10</v>
      </c>
      <c r="C12" s="16">
        <v>43557</v>
      </c>
      <c r="D12" s="10">
        <v>43557</v>
      </c>
      <c r="E12" s="21">
        <f t="shared" si="0"/>
        <v>1</v>
      </c>
      <c r="F12" s="22">
        <f t="shared" ca="1" si="1"/>
        <v>0</v>
      </c>
      <c r="G12" s="35">
        <f t="shared" ca="1" si="2"/>
        <v>1</v>
      </c>
      <c r="H12" s="3">
        <f t="shared" ca="1" si="3"/>
        <v>0</v>
      </c>
    </row>
    <row r="13" spans="1:17" x14ac:dyDescent="0.3">
      <c r="A13" s="14"/>
      <c r="B13" s="18" t="s">
        <v>15</v>
      </c>
      <c r="C13" s="16">
        <v>43570</v>
      </c>
      <c r="D13" s="10">
        <v>43577</v>
      </c>
      <c r="E13" s="21">
        <f t="shared" si="0"/>
        <v>8</v>
      </c>
      <c r="F13" s="22">
        <f t="shared" ca="1" si="1"/>
        <v>0</v>
      </c>
      <c r="G13" s="35">
        <f t="shared" ca="1" si="2"/>
        <v>8</v>
      </c>
      <c r="H13" s="3">
        <f t="shared" ca="1" si="3"/>
        <v>0</v>
      </c>
    </row>
    <row r="14" spans="1:17" x14ac:dyDescent="0.3">
      <c r="A14" s="14"/>
      <c r="B14" s="18" t="s">
        <v>16</v>
      </c>
      <c r="C14" s="16">
        <v>43578</v>
      </c>
      <c r="D14" s="10">
        <v>43578</v>
      </c>
      <c r="E14" s="11">
        <f t="shared" si="0"/>
        <v>1</v>
      </c>
      <c r="F14" s="12">
        <f t="shared" ca="1" si="1"/>
        <v>0</v>
      </c>
      <c r="G14" s="35">
        <f t="shared" ca="1" si="2"/>
        <v>1</v>
      </c>
      <c r="H14" s="3">
        <f t="shared" ca="1" si="3"/>
        <v>0</v>
      </c>
    </row>
    <row r="15" spans="1:17" x14ac:dyDescent="0.3">
      <c r="A15" s="29" t="s">
        <v>17</v>
      </c>
      <c r="B15" s="30"/>
      <c r="C15" s="31">
        <v>43584</v>
      </c>
      <c r="D15" s="32">
        <v>43601</v>
      </c>
      <c r="E15" s="33">
        <f t="shared" si="0"/>
        <v>18</v>
      </c>
      <c r="F15" s="34">
        <f t="shared" ca="1" si="1"/>
        <v>0</v>
      </c>
      <c r="G15" s="33">
        <f t="shared" ca="1" si="2"/>
        <v>18</v>
      </c>
      <c r="H15" s="3">
        <f t="shared" ca="1" si="3"/>
        <v>0</v>
      </c>
    </row>
    <row r="16" spans="1:17" ht="28.8" x14ac:dyDescent="0.3">
      <c r="A16" s="14"/>
      <c r="B16" s="18" t="s">
        <v>18</v>
      </c>
      <c r="C16" s="16">
        <v>43591</v>
      </c>
      <c r="D16" s="10">
        <v>43598</v>
      </c>
      <c r="E16" s="11">
        <f t="shared" si="0"/>
        <v>8</v>
      </c>
      <c r="F16" s="12">
        <f t="shared" ca="1" si="1"/>
        <v>0</v>
      </c>
      <c r="G16" s="35">
        <f t="shared" ca="1" si="2"/>
        <v>8</v>
      </c>
      <c r="H16" s="3">
        <f t="shared" ca="1" si="3"/>
        <v>0</v>
      </c>
      <c r="Q16" t="s">
        <v>25</v>
      </c>
    </row>
    <row r="17" spans="1:8" ht="28.8" x14ac:dyDescent="0.3">
      <c r="A17" s="14"/>
      <c r="B17" s="18" t="s">
        <v>19</v>
      </c>
      <c r="C17" s="16">
        <v>43599</v>
      </c>
      <c r="D17" s="10">
        <v>43599</v>
      </c>
      <c r="E17" s="11">
        <f t="shared" si="0"/>
        <v>1</v>
      </c>
      <c r="F17" s="12">
        <f t="shared" ca="1" si="1"/>
        <v>0</v>
      </c>
      <c r="G17" s="35">
        <f t="shared" ca="1" si="2"/>
        <v>1</v>
      </c>
      <c r="H17" s="3">
        <f t="shared" ca="1" si="3"/>
        <v>0</v>
      </c>
    </row>
    <row r="18" spans="1:8" ht="15.6" x14ac:dyDescent="0.3">
      <c r="A18" s="4" t="s">
        <v>20</v>
      </c>
      <c r="B18" s="13"/>
      <c r="C18" s="6">
        <v>43605</v>
      </c>
      <c r="D18" s="7">
        <v>43613</v>
      </c>
      <c r="E18" s="8">
        <f t="shared" si="0"/>
        <v>9</v>
      </c>
      <c r="F18" s="9">
        <f t="shared" ca="1" si="1"/>
        <v>0</v>
      </c>
      <c r="G18" s="8">
        <f t="shared" ca="1" si="2"/>
        <v>9</v>
      </c>
      <c r="H18" s="3">
        <f t="shared" ca="1" si="3"/>
        <v>0</v>
      </c>
    </row>
    <row r="19" spans="1:8" ht="28.8" x14ac:dyDescent="0.3">
      <c r="A19" s="14"/>
      <c r="B19" s="18" t="s">
        <v>10</v>
      </c>
      <c r="C19" s="16">
        <v>43606</v>
      </c>
      <c r="D19" s="10">
        <v>43606</v>
      </c>
      <c r="E19" s="11">
        <f t="shared" si="0"/>
        <v>1</v>
      </c>
      <c r="F19" s="12">
        <f t="shared" ca="1" si="1"/>
        <v>0</v>
      </c>
      <c r="G19" s="35">
        <f t="shared" ca="1" si="2"/>
        <v>1</v>
      </c>
      <c r="H19" s="3">
        <f t="shared" ca="1" si="3"/>
        <v>0</v>
      </c>
    </row>
    <row r="20" spans="1:8" x14ac:dyDescent="0.3">
      <c r="A20" s="14"/>
      <c r="B20" s="18" t="s">
        <v>21</v>
      </c>
      <c r="C20" s="16">
        <v>43605</v>
      </c>
      <c r="D20" s="10">
        <v>43612</v>
      </c>
      <c r="E20" s="11">
        <f t="shared" si="0"/>
        <v>8</v>
      </c>
      <c r="F20" s="12">
        <f t="shared" ca="1" si="1"/>
        <v>0</v>
      </c>
      <c r="G20" s="35">
        <f t="shared" ca="1" si="2"/>
        <v>8</v>
      </c>
      <c r="H20" s="3">
        <f t="shared" ca="1" si="3"/>
        <v>0</v>
      </c>
    </row>
    <row r="21" spans="1:8" x14ac:dyDescent="0.3">
      <c r="A21" s="14"/>
      <c r="B21" s="18" t="s">
        <v>22</v>
      </c>
      <c r="C21" s="16">
        <v>43613</v>
      </c>
      <c r="D21" s="10">
        <v>43613</v>
      </c>
      <c r="E21" s="11">
        <f t="shared" si="0"/>
        <v>1</v>
      </c>
      <c r="F21" s="12">
        <f t="shared" ca="1" si="1"/>
        <v>0</v>
      </c>
      <c r="G21" s="35">
        <f t="shared" ca="1" si="2"/>
        <v>1</v>
      </c>
      <c r="H21" s="3">
        <f t="shared" ca="1" si="3"/>
        <v>0</v>
      </c>
    </row>
  </sheetData>
  <conditionalFormatting sqref="H2:H21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disablePrompts="1" count="1">
    <dataValidation type="custom" allowBlank="1" showDropDown="1" sqref="C19:C21 C2:C4 D2:D21 N7:N10" xr:uid="{1797CDB7-AB7D-4944-9B3E-BAFAEFF6D414}">
      <formula1>OR(NOT(ISERROR(DATEVALUE(C2))), AND(ISNUMBER(C2), LEFT(CELL("format", C2))="D"))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Tidsplan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 Siewertsen</dc:creator>
  <cp:lastModifiedBy>Bende Siewertsen</cp:lastModifiedBy>
  <cp:lastPrinted>2019-02-11T17:13:48Z</cp:lastPrinted>
  <dcterms:created xsi:type="dcterms:W3CDTF">2019-02-11T16:50:00Z</dcterms:created>
  <dcterms:modified xsi:type="dcterms:W3CDTF">2019-03-15T12:29:31Z</dcterms:modified>
</cp:coreProperties>
</file>