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ropbox\SharedWork\Courses\AdvancedDSMethods\WORKSHOPS\INFECTIOUS_DISEASE_MODEL_WORKSHOP\"/>
    </mc:Choice>
  </mc:AlternateContent>
  <xr:revisionPtr revIDLastSave="0" documentId="8_{A9A905B4-490B-48A8-B12D-CB01EEC4EE29}" xr6:coauthVersionLast="45" xr6:coauthVersionMax="45" xr10:uidLastSave="{00000000-0000-0000-0000-000000000000}"/>
  <bookViews>
    <workbookView xWindow="-120" yWindow="-120" windowWidth="29040" windowHeight="15840" xr2:uid="{DA06502E-BBA8-44A6-8374-232B09BDE0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" i="1" l="1"/>
  <c r="E37" i="1"/>
  <c r="E36" i="1"/>
  <c r="E35" i="1"/>
  <c r="E34" i="1"/>
  <c r="F37" i="1"/>
  <c r="F36" i="1"/>
  <c r="F35" i="1"/>
  <c r="F34" i="1"/>
  <c r="D37" i="1"/>
  <c r="D36" i="1"/>
  <c r="D35" i="1"/>
  <c r="D34" i="1"/>
</calcChain>
</file>

<file path=xl/sharedStrings.xml><?xml version="1.0" encoding="utf-8"?>
<sst xmlns="http://schemas.openxmlformats.org/spreadsheetml/2006/main" count="14" uniqueCount="14">
  <si>
    <t>65+</t>
  </si>
  <si>
    <t>50-64</t>
  </si>
  <si>
    <t>15-49</t>
  </si>
  <si>
    <t>0-14</t>
  </si>
  <si>
    <t>Age group</t>
  </si>
  <si>
    <t># Non-Severe</t>
  </si>
  <si>
    <t># Severe</t>
  </si>
  <si>
    <t>ICU|Severity</t>
  </si>
  <si>
    <t>Non-Severe</t>
  </si>
  <si>
    <t>Severe</t>
  </si>
  <si>
    <t>Validation  on total ICU %</t>
  </si>
  <si>
    <t>Severe|Age</t>
  </si>
  <si>
    <t>ICU|~Severe,Age</t>
  </si>
  <si>
    <t>ICU|Severe,A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</si>
</sst>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0</xdr:rowOff>
    </xdr:from>
    <xdr:to>
      <xdr:col>16</xdr:col>
      <xdr:colOff>38100</xdr:colOff>
      <xdr:row>25</xdr:row>
      <xdr:rowOff>104775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9FCB0E1B-FF0C-4778-9AB3-42ABE10E8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4895850" cy="486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419100</xdr:colOff>
      <xdr:row>25</xdr:row>
      <xdr:rowOff>171450</xdr:rowOff>
    </xdr:from>
    <xdr:to>
      <xdr:col>16</xdr:col>
      <xdr:colOff>142875</xdr:colOff>
      <xdr:row>48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3705E8-410E-4346-9C9B-EB2B58B42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4933950"/>
          <a:ext cx="5210175" cy="435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390525</xdr:colOff>
      <xdr:row>20</xdr:row>
      <xdr:rowOff>47625</xdr:rowOff>
    </xdr:from>
    <xdr:to>
      <xdr:col>25</xdr:col>
      <xdr:colOff>209550</xdr:colOff>
      <xdr:row>49</xdr:row>
      <xdr:rowOff>95250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19E5FB5B-B375-4F06-BE37-FC1CE5384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2525" y="3857625"/>
          <a:ext cx="5305425" cy="557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390525</xdr:colOff>
      <xdr:row>50</xdr:row>
      <xdr:rowOff>66675</xdr:rowOff>
    </xdr:from>
    <xdr:to>
      <xdr:col>25</xdr:col>
      <xdr:colOff>400050</xdr:colOff>
      <xdr:row>53</xdr:row>
      <xdr:rowOff>66675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C826A0CB-10C3-4960-9E10-6BAAAF81E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9591675"/>
          <a:ext cx="128111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2B4E-B9EA-480A-B7A0-169086A7EE9A}">
  <dimension ref="A30:F40"/>
  <sheetViews>
    <sheetView tabSelected="1" topLeftCell="A13" workbookViewId="0">
      <selection activeCell="E40" sqref="E40"/>
    </sheetView>
  </sheetViews>
  <sheetFormatPr defaultRowHeight="15" x14ac:dyDescent="0.25"/>
  <cols>
    <col min="1" max="1" width="10" bestFit="1" customWidth="1"/>
    <col min="2" max="2" width="13.140625" bestFit="1" customWidth="1"/>
    <col min="3" max="3" width="23.7109375" bestFit="1" customWidth="1"/>
    <col min="4" max="4" width="12.28515625" bestFit="1" customWidth="1"/>
    <col min="5" max="5" width="16.28515625" bestFit="1" customWidth="1"/>
    <col min="6" max="6" width="13.140625" bestFit="1" customWidth="1"/>
  </cols>
  <sheetData>
    <row r="30" spans="4:6" x14ac:dyDescent="0.25">
      <c r="E30" t="s">
        <v>8</v>
      </c>
      <c r="F30" t="s">
        <v>9</v>
      </c>
    </row>
    <row r="31" spans="4:6" x14ac:dyDescent="0.25">
      <c r="D31" t="s">
        <v>7</v>
      </c>
      <c r="E31">
        <v>2.4</v>
      </c>
      <c r="F31">
        <v>19.100000000000001</v>
      </c>
    </row>
    <row r="33" spans="1:6" x14ac:dyDescent="0.25">
      <c r="A33" t="s">
        <v>4</v>
      </c>
      <c r="B33" t="s">
        <v>5</v>
      </c>
      <c r="C33" t="s">
        <v>6</v>
      </c>
      <c r="D33" t="s">
        <v>11</v>
      </c>
      <c r="E33" t="s">
        <v>12</v>
      </c>
      <c r="F33" t="s">
        <v>13</v>
      </c>
    </row>
    <row r="34" spans="1:6" x14ac:dyDescent="0.25">
      <c r="A34" t="s">
        <v>3</v>
      </c>
      <c r="B34">
        <v>8</v>
      </c>
      <c r="C34">
        <v>1</v>
      </c>
      <c r="D34">
        <f>C34/(SUM(B34:C34))</f>
        <v>0.1111111111111111</v>
      </c>
      <c r="E34">
        <f>B34*E$31/100</f>
        <v>0.192</v>
      </c>
      <c r="F34">
        <f>C34*F$31/100</f>
        <v>0.191</v>
      </c>
    </row>
    <row r="35" spans="1:6" x14ac:dyDescent="0.25">
      <c r="A35" t="s">
        <v>2</v>
      </c>
      <c r="B35">
        <v>490</v>
      </c>
      <c r="C35">
        <v>67</v>
      </c>
      <c r="D35">
        <f>C35/(SUM(B35:C35))</f>
        <v>0.12028725314183124</v>
      </c>
      <c r="E35">
        <f>B35*E$31/100</f>
        <v>11.76</v>
      </c>
      <c r="F35">
        <f>C35*F$31/100</f>
        <v>12.797000000000001</v>
      </c>
    </row>
    <row r="36" spans="1:6" x14ac:dyDescent="0.25">
      <c r="A36" t="s">
        <v>1</v>
      </c>
      <c r="B36">
        <v>241</v>
      </c>
      <c r="C36">
        <v>51</v>
      </c>
      <c r="D36">
        <f>C36/(SUM(B36:C36))</f>
        <v>0.17465753424657535</v>
      </c>
      <c r="E36">
        <f>B36*E$31/100</f>
        <v>5.7839999999999998</v>
      </c>
      <c r="F36">
        <f>C36*F$31/100</f>
        <v>9.7409999999999997</v>
      </c>
    </row>
    <row r="37" spans="1:6" x14ac:dyDescent="0.25">
      <c r="A37" t="s">
        <v>0</v>
      </c>
      <c r="B37">
        <v>109</v>
      </c>
      <c r="C37">
        <v>44</v>
      </c>
      <c r="D37">
        <f>C37/(SUM(B37:C37))</f>
        <v>0.28758169934640521</v>
      </c>
      <c r="E37">
        <f>B37*E$31/100</f>
        <v>2.6159999999999997</v>
      </c>
      <c r="F37">
        <f>C37*F$31/100</f>
        <v>8.4040000000000017</v>
      </c>
    </row>
    <row r="40" spans="1:6" x14ac:dyDescent="0.25">
      <c r="C40" t="s">
        <v>10</v>
      </c>
      <c r="F40">
        <f>SUM(E34:F37)/SUM(B34:C37)</f>
        <v>5.0924826904055399E-2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Goldhaber-Fiebert</dc:creator>
  <cp:lastModifiedBy>Jeremy Goldhaber-Fiebert</cp:lastModifiedBy>
  <dcterms:created xsi:type="dcterms:W3CDTF">2020-04-14T05:34:04Z</dcterms:created>
  <dcterms:modified xsi:type="dcterms:W3CDTF">2020-04-14T14:50:35Z</dcterms:modified>
</cp:coreProperties>
</file>