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nn\Documents\WCVI\Area 23 stocks\Chinook\Fecundity sampling\"/>
    </mc:Choice>
  </mc:AlternateContent>
  <bookViews>
    <workbookView xWindow="0" yWindow="0" windowWidth="21570" windowHeight="7935"/>
  </bookViews>
  <sheets>
    <sheet name="bin_compositions" sheetId="1" r:id="rId1"/>
  </sheets>
  <definedNames>
    <definedName name="solver_adj" localSheetId="0" hidden="1">bin_compositions!$M$5:$M$14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bin_compositions!$M$10</definedName>
    <definedName name="solver_lhs10" localSheetId="0" hidden="1">bin_compositions!$M$8</definedName>
    <definedName name="solver_lhs11" localSheetId="0" hidden="1">bin_compositions!$M$9</definedName>
    <definedName name="solver_lhs12" localSheetId="0" hidden="1">bin_compositions!$O$15</definedName>
    <definedName name="solver_lhs13" localSheetId="0" hidden="1">bin_compositions!$P$15</definedName>
    <definedName name="solver_lhs2" localSheetId="0" hidden="1">bin_compositions!$M$11</definedName>
    <definedName name="solver_lhs3" localSheetId="0" hidden="1">bin_compositions!$M$12</definedName>
    <definedName name="solver_lhs4" localSheetId="0" hidden="1">bin_compositions!$M$13</definedName>
    <definedName name="solver_lhs5" localSheetId="0" hidden="1">bin_compositions!$M$14</definedName>
    <definedName name="solver_lhs6" localSheetId="0" hidden="1">bin_compositions!$M$15</definedName>
    <definedName name="solver_lhs7" localSheetId="0" hidden="1">bin_compositions!$M$5</definedName>
    <definedName name="solver_lhs8" localSheetId="0" hidden="1">bin_compositions!$M$6</definedName>
    <definedName name="solver_lhs9" localSheetId="0" hidden="1">bin_compositions!$M$7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13</definedName>
    <definedName name="solver_nwt" localSheetId="0" hidden="1">1</definedName>
    <definedName name="solver_opt" localSheetId="0" hidden="1">bin_compositions!$N$15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2</definedName>
    <definedName name="solver_rel13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bin_compositions!$L$10</definedName>
    <definedName name="solver_rhs10" localSheetId="0" hidden="1">bin_compositions!$L$8</definedName>
    <definedName name="solver_rhs11" localSheetId="0" hidden="1">bin_compositions!$L$9</definedName>
    <definedName name="solver_rhs12" localSheetId="0" hidden="1">bin_compositions!$N$15</definedName>
    <definedName name="solver_rhs13" localSheetId="0" hidden="1">bin_compositions!$N$15</definedName>
    <definedName name="solver_rhs2" localSheetId="0" hidden="1">bin_compositions!$L$11</definedName>
    <definedName name="solver_rhs3" localSheetId="0" hidden="1">bin_compositions!$L$12</definedName>
    <definedName name="solver_rhs4" localSheetId="0" hidden="1">bin_compositions!$L$13</definedName>
    <definedName name="solver_rhs5" localSheetId="0" hidden="1">bin_compositions!$L$14</definedName>
    <definedName name="solver_rhs6" localSheetId="0" hidden="1">100</definedName>
    <definedName name="solver_rhs7" localSheetId="0" hidden="1">bin_compositions!$L$5</definedName>
    <definedName name="solver_rhs8" localSheetId="0" hidden="1">bin_compositions!$L$6</definedName>
    <definedName name="solver_rhs9" localSheetId="0" hidden="1">bin_compositions!$L$7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33</definedName>
    <definedName name="solver_ver" localSheetId="0" hidden="1">3</definedName>
  </definedNames>
  <calcPr calcId="162913"/>
  <pivotCaches>
    <pivotCache cacheId="2" r:id="rId2"/>
  </pivotCaches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6" i="1"/>
  <c r="N6" i="1" l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O5" i="1"/>
  <c r="P5" i="1"/>
  <c r="N5" i="1"/>
  <c r="M15" i="1"/>
  <c r="N15" i="1" l="1"/>
  <c r="P15" i="1"/>
  <c r="O15" i="1"/>
</calcChain>
</file>

<file path=xl/sharedStrings.xml><?xml version="1.0" encoding="utf-8"?>
<sst xmlns="http://schemas.openxmlformats.org/spreadsheetml/2006/main" count="169" uniqueCount="69">
  <si>
    <t>bin_count</t>
  </si>
  <si>
    <t>bin_range</t>
  </si>
  <si>
    <t>age</t>
  </si>
  <si>
    <t>n</t>
  </si>
  <si>
    <t>freq</t>
  </si>
  <si>
    <t>(650,670]</t>
  </si>
  <si>
    <t>Row Labels</t>
  </si>
  <si>
    <t>Grand Total</t>
  </si>
  <si>
    <t>Column Labels</t>
  </si>
  <si>
    <t>Sum of n</t>
  </si>
  <si>
    <t>Includes years: 1999-2003, 2008, 2011, 2012, 2015, 2017</t>
  </si>
  <si>
    <t>Age</t>
  </si>
  <si>
    <t>N</t>
  </si>
  <si>
    <t>(506,547]</t>
  </si>
  <si>
    <t>(547,588]</t>
  </si>
  <si>
    <t>(588,629]</t>
  </si>
  <si>
    <t>(629,670]</t>
  </si>
  <si>
    <t>(670,711]</t>
  </si>
  <si>
    <t>(711,752]</t>
  </si>
  <si>
    <t>(752,793]</t>
  </si>
  <si>
    <t>(793,834]</t>
  </si>
  <si>
    <t>(834,875]</t>
  </si>
  <si>
    <t>(875,916]</t>
  </si>
  <si>
    <t>(506,533]</t>
  </si>
  <si>
    <t>(533,561]</t>
  </si>
  <si>
    <t>(561,588]</t>
  </si>
  <si>
    <t>(588,615]</t>
  </si>
  <si>
    <t>(615,643]</t>
  </si>
  <si>
    <t>(643,670]</t>
  </si>
  <si>
    <t>(670,697]</t>
  </si>
  <si>
    <t>(697,725]</t>
  </si>
  <si>
    <t>(725,752]</t>
  </si>
  <si>
    <t>(752,779]</t>
  </si>
  <si>
    <t>(779,807]</t>
  </si>
  <si>
    <t>(807,834]</t>
  </si>
  <si>
    <t>(834,861]</t>
  </si>
  <si>
    <t>(861,889]</t>
  </si>
  <si>
    <t>(889,916]</t>
  </si>
  <si>
    <t>(506,526]</t>
  </si>
  <si>
    <t>(526,547]</t>
  </si>
  <si>
    <t>(547,568]</t>
  </si>
  <si>
    <t>(568,588]</t>
  </si>
  <si>
    <t>(588,608]</t>
  </si>
  <si>
    <t>(608,629]</t>
  </si>
  <si>
    <t>(629,650]</t>
  </si>
  <si>
    <t>(670,690]</t>
  </si>
  <si>
    <t>(690,711]</t>
  </si>
  <si>
    <t>(711,732]</t>
  </si>
  <si>
    <t>(732,752]</t>
  </si>
  <si>
    <t>(752,772]</t>
  </si>
  <si>
    <t>(772,793]</t>
  </si>
  <si>
    <t>(793,814]</t>
  </si>
  <si>
    <t>(814,834]</t>
  </si>
  <si>
    <t>(834,854]</t>
  </si>
  <si>
    <t>(854,875]</t>
  </si>
  <si>
    <t>(875,896]</t>
  </si>
  <si>
    <t>(896,916]</t>
  </si>
  <si>
    <t>(506,557]</t>
  </si>
  <si>
    <t>(557,608]</t>
  </si>
  <si>
    <t>(608,660]</t>
  </si>
  <si>
    <t>(660,711]</t>
  </si>
  <si>
    <t>(711,762]</t>
  </si>
  <si>
    <t>(762,814]</t>
  </si>
  <si>
    <t>(814,865]</t>
  </si>
  <si>
    <t>(865,916]</t>
  </si>
  <si>
    <t>Solution in table below from solver calculations</t>
  </si>
  <si>
    <t>Notes:</t>
  </si>
  <si>
    <t xml:space="preserve">- Nothing wrong with having lower precision on the 3 year olds. 4s and 5s are the most important ages for egg takes. </t>
  </si>
  <si>
    <t xml:space="preserve">- Rarity of 3-year old females diminishes the importance of precision on their fecundity estimate.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</si>
</sst>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2" xfId="0" applyBorder="1"/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3" formatCode="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[bin_compositions.xlsx]bin_compositions!PivotTable1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bin_compositions!$I$3:$I$4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bin_compositions!$H$5:$H$15</c:f>
              <c:strCache>
                <c:ptCount val="10"/>
                <c:pt idx="0">
                  <c:v>(506,547]</c:v>
                </c:pt>
                <c:pt idx="1">
                  <c:v>(547,588]</c:v>
                </c:pt>
                <c:pt idx="2">
                  <c:v>(588,629]</c:v>
                </c:pt>
                <c:pt idx="3">
                  <c:v>(629,670]</c:v>
                </c:pt>
                <c:pt idx="4">
                  <c:v>(670,711]</c:v>
                </c:pt>
                <c:pt idx="5">
                  <c:v>(711,752]</c:v>
                </c:pt>
                <c:pt idx="6">
                  <c:v>(752,793]</c:v>
                </c:pt>
                <c:pt idx="7">
                  <c:v>(793,834]</c:v>
                </c:pt>
                <c:pt idx="8">
                  <c:v>(834,875]</c:v>
                </c:pt>
                <c:pt idx="9">
                  <c:v>(875,916]</c:v>
                </c:pt>
              </c:strCache>
            </c:strRef>
          </c:cat>
          <c:val>
            <c:numRef>
              <c:f>bin_compositions!$I$5:$I$15</c:f>
              <c:numCache>
                <c:formatCode>General</c:formatCode>
                <c:ptCount val="10"/>
                <c:pt idx="0">
                  <c:v>36</c:v>
                </c:pt>
                <c:pt idx="1">
                  <c:v>210</c:v>
                </c:pt>
                <c:pt idx="2">
                  <c:v>544</c:v>
                </c:pt>
                <c:pt idx="3">
                  <c:v>401</c:v>
                </c:pt>
                <c:pt idx="4">
                  <c:v>137</c:v>
                </c:pt>
                <c:pt idx="5">
                  <c:v>46</c:v>
                </c:pt>
                <c:pt idx="6">
                  <c:v>18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4-43B3-954B-C2BE0A7F3C98}"/>
            </c:ext>
          </c:extLst>
        </c:ser>
        <c:ser>
          <c:idx val="1"/>
          <c:order val="1"/>
          <c:tx>
            <c:strRef>
              <c:f>bin_compositions!$J$3:$J$4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bin_compositions!$H$5:$H$15</c:f>
              <c:strCache>
                <c:ptCount val="10"/>
                <c:pt idx="0">
                  <c:v>(506,547]</c:v>
                </c:pt>
                <c:pt idx="1">
                  <c:v>(547,588]</c:v>
                </c:pt>
                <c:pt idx="2">
                  <c:v>(588,629]</c:v>
                </c:pt>
                <c:pt idx="3">
                  <c:v>(629,670]</c:v>
                </c:pt>
                <c:pt idx="4">
                  <c:v>(670,711]</c:v>
                </c:pt>
                <c:pt idx="5">
                  <c:v>(711,752]</c:v>
                </c:pt>
                <c:pt idx="6">
                  <c:v>(752,793]</c:v>
                </c:pt>
                <c:pt idx="7">
                  <c:v>(793,834]</c:v>
                </c:pt>
                <c:pt idx="8">
                  <c:v>(834,875]</c:v>
                </c:pt>
                <c:pt idx="9">
                  <c:v>(875,916]</c:v>
                </c:pt>
              </c:strCache>
            </c:strRef>
          </c:cat>
          <c:val>
            <c:numRef>
              <c:f>bin_compositions!$J$5:$J$15</c:f>
              <c:numCache>
                <c:formatCode>General</c:formatCode>
                <c:ptCount val="10"/>
                <c:pt idx="0">
                  <c:v>13</c:v>
                </c:pt>
                <c:pt idx="1">
                  <c:v>72</c:v>
                </c:pt>
                <c:pt idx="2">
                  <c:v>452</c:v>
                </c:pt>
                <c:pt idx="3">
                  <c:v>1811</c:v>
                </c:pt>
                <c:pt idx="4">
                  <c:v>3407</c:v>
                </c:pt>
                <c:pt idx="5">
                  <c:v>2681</c:v>
                </c:pt>
                <c:pt idx="6">
                  <c:v>794</c:v>
                </c:pt>
                <c:pt idx="7">
                  <c:v>107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A4-43B3-954B-C2BE0A7F3C98}"/>
            </c:ext>
          </c:extLst>
        </c:ser>
        <c:ser>
          <c:idx val="2"/>
          <c:order val="2"/>
          <c:tx>
            <c:strRef>
              <c:f>bin_compositions!$K$3:$K$4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bin_compositions!$H$5:$H$15</c:f>
              <c:strCache>
                <c:ptCount val="10"/>
                <c:pt idx="0">
                  <c:v>(506,547]</c:v>
                </c:pt>
                <c:pt idx="1">
                  <c:v>(547,588]</c:v>
                </c:pt>
                <c:pt idx="2">
                  <c:v>(588,629]</c:v>
                </c:pt>
                <c:pt idx="3">
                  <c:v>(629,670]</c:v>
                </c:pt>
                <c:pt idx="4">
                  <c:v>(670,711]</c:v>
                </c:pt>
                <c:pt idx="5">
                  <c:v>(711,752]</c:v>
                </c:pt>
                <c:pt idx="6">
                  <c:v>(752,793]</c:v>
                </c:pt>
                <c:pt idx="7">
                  <c:v>(793,834]</c:v>
                </c:pt>
                <c:pt idx="8">
                  <c:v>(834,875]</c:v>
                </c:pt>
                <c:pt idx="9">
                  <c:v>(875,916]</c:v>
                </c:pt>
              </c:strCache>
            </c:strRef>
          </c:cat>
          <c:val>
            <c:numRef>
              <c:f>bin_compositions!$K$5:$K$15</c:f>
              <c:numCache>
                <c:formatCode>General</c:formatCode>
                <c:ptCount val="10"/>
                <c:pt idx="1">
                  <c:v>4</c:v>
                </c:pt>
                <c:pt idx="2">
                  <c:v>29</c:v>
                </c:pt>
                <c:pt idx="3">
                  <c:v>126</c:v>
                </c:pt>
                <c:pt idx="4">
                  <c:v>444</c:v>
                </c:pt>
                <c:pt idx="5">
                  <c:v>980</c:v>
                </c:pt>
                <c:pt idx="6">
                  <c:v>1165</c:v>
                </c:pt>
                <c:pt idx="7">
                  <c:v>556</c:v>
                </c:pt>
                <c:pt idx="8">
                  <c:v>105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A4-43B3-954B-C2BE0A7F3C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67324784"/>
        <c:axId val="767324456"/>
      </c:barChart>
      <c:catAx>
        <c:axId val="76732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7324456"/>
        <c:crosses val="autoZero"/>
        <c:auto val="0"/>
        <c:lblAlgn val="ctr"/>
        <c:lblOffset val="100"/>
        <c:noMultiLvlLbl val="0"/>
      </c:catAx>
      <c:valAx>
        <c:axId val="767324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732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size recommended per bin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bin_compositions!$M$4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bin_compositions!$H$5:$H$14</c:f>
              <c:strCache>
                <c:ptCount val="10"/>
                <c:pt idx="0">
                  <c:v>(506,547]</c:v>
                </c:pt>
                <c:pt idx="1">
                  <c:v>(547,588]</c:v>
                </c:pt>
                <c:pt idx="2">
                  <c:v>(588,629]</c:v>
                </c:pt>
                <c:pt idx="3">
                  <c:v>(629,670]</c:v>
                </c:pt>
                <c:pt idx="4">
                  <c:v>(670,711]</c:v>
                </c:pt>
                <c:pt idx="5">
                  <c:v>(711,752]</c:v>
                </c:pt>
                <c:pt idx="6">
                  <c:v>(752,793]</c:v>
                </c:pt>
                <c:pt idx="7">
                  <c:v>(793,834]</c:v>
                </c:pt>
                <c:pt idx="8">
                  <c:v>(834,875]</c:v>
                </c:pt>
                <c:pt idx="9">
                  <c:v>(875,916]</c:v>
                </c:pt>
              </c:strCache>
            </c:strRef>
          </c:cat>
          <c:val>
            <c:numRef>
              <c:f>bin_compositions!$M$5:$M$14</c:f>
              <c:numCache>
                <c:formatCode>0</c:formatCode>
                <c:ptCount val="10"/>
                <c:pt idx="0">
                  <c:v>0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6-446C-A37F-F2C8EC4A6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108864"/>
        <c:axId val="912109192"/>
      </c:barChart>
      <c:catAx>
        <c:axId val="9121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09192"/>
        <c:crosses val="autoZero"/>
        <c:auto val="1"/>
        <c:lblAlgn val="ctr"/>
        <c:lblOffset val="100"/>
        <c:noMultiLvlLbl val="0"/>
      </c:catAx>
      <c:valAx>
        <c:axId val="912109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15</xdr:row>
      <xdr:rowOff>171449</xdr:rowOff>
    </xdr:from>
    <xdr:to>
      <xdr:col>15</xdr:col>
      <xdr:colOff>409575</xdr:colOff>
      <xdr:row>44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7937</xdr:colOff>
      <xdr:row>2</xdr:row>
      <xdr:rowOff>1588</xdr:rowOff>
    </xdr:from>
    <xdr:to>
      <xdr:col>24</xdr:col>
      <xdr:colOff>301624</xdr:colOff>
      <xdr:row>16</xdr:row>
      <xdr:rowOff>77788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own, Nicholas" refreshedDate="44459.559000578702" createdVersion="6" refreshedVersion="6" minRefreshableVersion="3" recordCount="141">
  <cacheSource type="worksheet">
    <worksheetSource name="Table1"/>
  </cacheSource>
  <cacheFields count="5">
    <cacheField name="bin_count" numFmtId="0">
      <sharedItems containsSemiMixedTypes="0" containsString="0" containsNumber="1" containsInteger="1" minValue="8" maxValue="20" count="4">
        <n v="10"/>
        <n v="15"/>
        <n v="20"/>
        <n v="8"/>
      </sharedItems>
    </cacheField>
    <cacheField name="bin_range" numFmtId="0">
      <sharedItems count="104">
        <s v="(506,547]"/>
        <s v="(547,588]"/>
        <s v="(588,629]"/>
        <s v="(629,670]"/>
        <s v="(670,711]"/>
        <s v="(711,752]"/>
        <s v="(752,793]"/>
        <s v="(793,834]"/>
        <s v="(834,875]"/>
        <s v="(875,916]"/>
        <s v="(506,533]"/>
        <s v="(533,561]"/>
        <s v="(561,588]"/>
        <s v="(588,615]"/>
        <s v="(615,643]"/>
        <s v="(643,670]"/>
        <s v="(670,697]"/>
        <s v="(697,725]"/>
        <s v="(725,752]"/>
        <s v="(752,779]"/>
        <s v="(779,807]"/>
        <s v="(807,834]"/>
        <s v="(834,861]"/>
        <s v="(861,889]"/>
        <s v="(889,916]"/>
        <s v="(506,526]"/>
        <s v="(526,547]"/>
        <s v="(547,568]"/>
        <s v="(568,588]"/>
        <s v="(588,608]"/>
        <s v="(608,629]"/>
        <s v="(629,650]"/>
        <s v="(650,670]"/>
        <s v="(670,690]"/>
        <s v="(690,711]"/>
        <s v="(711,732]"/>
        <s v="(732,752]"/>
        <s v="(752,772]"/>
        <s v="(772,793]"/>
        <s v="(793,814]"/>
        <s v="(814,834]"/>
        <s v="(834,854]"/>
        <s v="(854,875]"/>
        <s v="(875,896]"/>
        <s v="(896,916]"/>
        <s v="(506,557]"/>
        <s v="(557,608]"/>
        <s v="(608,660]"/>
        <s v="(660,711]"/>
        <s v="(711,762]"/>
        <s v="(762,814]"/>
        <s v="(814,865]"/>
        <s v="(865,916]"/>
        <s v="(573,599]" u="1"/>
        <s v="(650,689]" u="1"/>
        <s v="(670,689]" u="1"/>
        <s v="(592,612]" u="1"/>
        <s v="(631,650]" u="1"/>
        <s v="(522,547]" u="1"/>
        <s v="(753,779]" u="1"/>
        <s v="(554,573]" u="1"/>
        <s v="(805,831]" u="1"/>
        <s v="(805,824]" u="1"/>
        <s v="(641,689]" u="1"/>
        <s v="(728,747]" u="1"/>
        <s v="(496,522]" u="1"/>
        <s v="(573,612]" u="1"/>
        <s v="(831,856]" u="1"/>
        <s v="(612,650]" u="1"/>
        <s v="(496,515]" u="1"/>
        <s v="(843,882]" u="1"/>
        <s v="(863,882]" u="1"/>
        <s v="(496,535]" u="1"/>
        <s v="(535,573]" u="1"/>
        <s v="(676,702]" u="1"/>
        <s v="(599,625]" u="1"/>
        <s v="(779,805]" u="1"/>
        <s v="(834,882]" u="1"/>
        <s v="(702,728]" u="1"/>
        <s v="(708,728]" u="1"/>
        <s v="(689,737]" u="1"/>
        <s v="(612,631]" u="1"/>
        <s v="(786,834]" u="1"/>
        <s v="(843,863]" u="1"/>
        <s v="(535,554]" u="1"/>
        <s v="(766,786]" u="1"/>
        <s v="(547,573]" u="1"/>
        <s v="(573,592]" u="1"/>
        <s v="(824,843]" u="1"/>
        <s v="(747,766]" u="1"/>
        <s v="(737,786]" u="1"/>
        <s v="(625,650]" u="1"/>
        <s v="(592,641]" u="1"/>
        <s v="(856,882]" u="1"/>
        <s v="(544,592]" u="1"/>
        <s v="(728,753]" u="1"/>
        <s v="(766,805]" u="1"/>
        <s v="(805,843]" u="1"/>
        <s v="(689,708]" u="1"/>
        <s v="(786,805]" u="1"/>
        <s v="(689,728]" u="1"/>
        <s v="(728,766]" u="1"/>
        <s v="(496,544]" u="1"/>
        <s v="(650,676]" u="1"/>
      </sharedItems>
    </cacheField>
    <cacheField name="age" numFmtId="0">
      <sharedItems containsSemiMixedTypes="0" containsString="0" containsNumber="1" containsInteger="1" minValue="31" maxValue="51" count="3">
        <n v="31"/>
        <n v="41"/>
        <n v="51"/>
      </sharedItems>
    </cacheField>
    <cacheField name="n" numFmtId="0">
      <sharedItems containsSemiMixedTypes="0" containsString="0" containsNumber="1" containsInteger="1" minValue="1" maxValue="4111"/>
    </cacheField>
    <cacheField name="freq" numFmtId="0">
      <sharedItems containsSemiMixedTypes="0" containsString="0" containsNumber="1" minValue="3.0211480362537799E-3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">
  <r>
    <x v="0"/>
    <x v="0"/>
    <x v="0"/>
    <n v="36"/>
    <n v="0.73469387755102"/>
  </r>
  <r>
    <x v="0"/>
    <x v="0"/>
    <x v="1"/>
    <n v="13"/>
    <n v="0.26530612244898"/>
  </r>
  <r>
    <x v="0"/>
    <x v="1"/>
    <x v="0"/>
    <n v="210"/>
    <n v="0.73426573426573405"/>
  </r>
  <r>
    <x v="0"/>
    <x v="1"/>
    <x v="1"/>
    <n v="72"/>
    <n v="0.25174825174825199"/>
  </r>
  <r>
    <x v="0"/>
    <x v="1"/>
    <x v="2"/>
    <n v="4"/>
    <n v="1.3986013986014E-2"/>
  </r>
  <r>
    <x v="0"/>
    <x v="2"/>
    <x v="0"/>
    <n v="544"/>
    <n v="0.53073170731707298"/>
  </r>
  <r>
    <x v="0"/>
    <x v="2"/>
    <x v="1"/>
    <n v="452"/>
    <n v="0.44097560975609801"/>
  </r>
  <r>
    <x v="0"/>
    <x v="2"/>
    <x v="2"/>
    <n v="29"/>
    <n v="2.82926829268293E-2"/>
  </r>
  <r>
    <x v="0"/>
    <x v="3"/>
    <x v="0"/>
    <n v="401"/>
    <n v="0.17151411462788699"/>
  </r>
  <r>
    <x v="0"/>
    <x v="3"/>
    <x v="1"/>
    <n v="1811"/>
    <n v="0.77459366980325095"/>
  </r>
  <r>
    <x v="0"/>
    <x v="3"/>
    <x v="2"/>
    <n v="126"/>
    <n v="5.3892215568862298E-2"/>
  </r>
  <r>
    <x v="0"/>
    <x v="4"/>
    <x v="0"/>
    <n v="137"/>
    <n v="3.4353059177532598E-2"/>
  </r>
  <r>
    <x v="0"/>
    <x v="4"/>
    <x v="1"/>
    <n v="3407"/>
    <n v="0.85431293881644899"/>
  </r>
  <r>
    <x v="0"/>
    <x v="4"/>
    <x v="2"/>
    <n v="444"/>
    <n v="0.11133400200601801"/>
  </r>
  <r>
    <x v="0"/>
    <x v="5"/>
    <x v="0"/>
    <n v="46"/>
    <n v="1.24089560291341E-2"/>
  </r>
  <r>
    <x v="0"/>
    <x v="5"/>
    <x v="1"/>
    <n v="2681"/>
    <n v="0.72322632856757496"/>
  </r>
  <r>
    <x v="0"/>
    <x v="5"/>
    <x v="2"/>
    <n v="980"/>
    <n v="0.26436471540329098"/>
  </r>
  <r>
    <x v="0"/>
    <x v="6"/>
    <x v="0"/>
    <n v="18"/>
    <n v="9.1047040971168405E-3"/>
  </r>
  <r>
    <x v="0"/>
    <x v="6"/>
    <x v="1"/>
    <n v="794"/>
    <n v="0.40161861406171001"/>
  </r>
  <r>
    <x v="0"/>
    <x v="6"/>
    <x v="2"/>
    <n v="1165"/>
    <n v="0.58927668184117399"/>
  </r>
  <r>
    <x v="0"/>
    <x v="7"/>
    <x v="0"/>
    <n v="3"/>
    <n v="4.5045045045045001E-3"/>
  </r>
  <r>
    <x v="0"/>
    <x v="7"/>
    <x v="1"/>
    <n v="107"/>
    <n v="0.16066066066066101"/>
  </r>
  <r>
    <x v="0"/>
    <x v="7"/>
    <x v="2"/>
    <n v="556"/>
    <n v="0.834834834834835"/>
  </r>
  <r>
    <x v="0"/>
    <x v="8"/>
    <x v="1"/>
    <n v="10"/>
    <n v="8.6956521739130405E-2"/>
  </r>
  <r>
    <x v="0"/>
    <x v="8"/>
    <x v="2"/>
    <n v="105"/>
    <n v="0.91304347826086996"/>
  </r>
  <r>
    <x v="0"/>
    <x v="9"/>
    <x v="2"/>
    <n v="7"/>
    <n v="1"/>
  </r>
  <r>
    <x v="1"/>
    <x v="10"/>
    <x v="0"/>
    <n v="18"/>
    <n v="0.66666666666666696"/>
  </r>
  <r>
    <x v="1"/>
    <x v="10"/>
    <x v="1"/>
    <n v="9"/>
    <n v="0.33333333333333298"/>
  </r>
  <r>
    <x v="1"/>
    <x v="11"/>
    <x v="0"/>
    <n v="51"/>
    <n v="0.72857142857142898"/>
  </r>
  <r>
    <x v="1"/>
    <x v="11"/>
    <x v="1"/>
    <n v="18"/>
    <n v="0.25714285714285701"/>
  </r>
  <r>
    <x v="1"/>
    <x v="11"/>
    <x v="2"/>
    <n v="1"/>
    <n v="1.4285714285714299E-2"/>
  </r>
  <r>
    <x v="1"/>
    <x v="12"/>
    <x v="0"/>
    <n v="177"/>
    <n v="0.74369747899159699"/>
  </r>
  <r>
    <x v="1"/>
    <x v="12"/>
    <x v="1"/>
    <n v="58"/>
    <n v="0.24369747899159699"/>
  </r>
  <r>
    <x v="1"/>
    <x v="12"/>
    <x v="2"/>
    <n v="3"/>
    <n v="1.26050420168067E-2"/>
  </r>
  <r>
    <x v="1"/>
    <x v="13"/>
    <x v="0"/>
    <n v="373"/>
    <n v="0.63327674023769098"/>
  </r>
  <r>
    <x v="1"/>
    <x v="13"/>
    <x v="1"/>
    <n v="199"/>
    <n v="0.33786078098472"/>
  </r>
  <r>
    <x v="1"/>
    <x v="13"/>
    <x v="2"/>
    <n v="17"/>
    <n v="2.8862478777589101E-2"/>
  </r>
  <r>
    <x v="1"/>
    <x v="14"/>
    <x v="0"/>
    <n v="333"/>
    <n v="0.33875890132248199"/>
  </r>
  <r>
    <x v="1"/>
    <x v="14"/>
    <x v="1"/>
    <n v="615"/>
    <n v="0.62563580874872804"/>
  </r>
  <r>
    <x v="1"/>
    <x v="14"/>
    <x v="2"/>
    <n v="35"/>
    <n v="3.5605289928789398E-2"/>
  </r>
  <r>
    <x v="1"/>
    <x v="15"/>
    <x v="0"/>
    <n v="239"/>
    <n v="0.13344500279173599"/>
  </r>
  <r>
    <x v="1"/>
    <x v="15"/>
    <x v="1"/>
    <n v="1449"/>
    <n v="0.80904522613065299"/>
  </r>
  <r>
    <x v="1"/>
    <x v="15"/>
    <x v="2"/>
    <n v="103"/>
    <n v="5.7509771077610301E-2"/>
  </r>
  <r>
    <x v="1"/>
    <x v="16"/>
    <x v="0"/>
    <n v="110"/>
    <n v="4.2935206869633098E-2"/>
  </r>
  <r>
    <x v="1"/>
    <x v="16"/>
    <x v="1"/>
    <n v="2216"/>
    <n v="0.86494925839188097"/>
  </r>
  <r>
    <x v="1"/>
    <x v="16"/>
    <x v="2"/>
    <n v="236"/>
    <n v="9.2115534738485605E-2"/>
  </r>
  <r>
    <x v="1"/>
    <x v="17"/>
    <x v="0"/>
    <n v="40"/>
    <n v="1.46412884333821E-2"/>
  </r>
  <r>
    <x v="1"/>
    <x v="17"/>
    <x v="1"/>
    <n v="2228"/>
    <n v="0.81551976573938501"/>
  </r>
  <r>
    <x v="1"/>
    <x v="17"/>
    <x v="2"/>
    <n v="464"/>
    <n v="0.169838945827233"/>
  </r>
  <r>
    <x v="1"/>
    <x v="18"/>
    <x v="0"/>
    <n v="33"/>
    <n v="1.37442732194919E-2"/>
  </r>
  <r>
    <x v="1"/>
    <x v="18"/>
    <x v="1"/>
    <n v="1644"/>
    <n v="0.68471470220741404"/>
  </r>
  <r>
    <x v="1"/>
    <x v="18"/>
    <x v="2"/>
    <n v="724"/>
    <n v="0.30154102457309501"/>
  </r>
  <r>
    <x v="1"/>
    <x v="19"/>
    <x v="0"/>
    <n v="12"/>
    <n v="8.0321285140562207E-3"/>
  </r>
  <r>
    <x v="1"/>
    <x v="19"/>
    <x v="1"/>
    <n v="651"/>
    <n v="0.43574297188755001"/>
  </r>
  <r>
    <x v="1"/>
    <x v="19"/>
    <x v="2"/>
    <n v="831"/>
    <n v="0.55622489959839405"/>
  </r>
  <r>
    <x v="1"/>
    <x v="20"/>
    <x v="0"/>
    <n v="8"/>
    <n v="9.7799511002445005E-3"/>
  </r>
  <r>
    <x v="1"/>
    <x v="20"/>
    <x v="1"/>
    <n v="211"/>
    <n v="0.25794621026894898"/>
  </r>
  <r>
    <x v="1"/>
    <x v="20"/>
    <x v="2"/>
    <n v="599"/>
    <n v="0.73227383863080697"/>
  </r>
  <r>
    <x v="1"/>
    <x v="21"/>
    <x v="0"/>
    <n v="1"/>
    <n v="3.0211480362537799E-3"/>
  </r>
  <r>
    <x v="1"/>
    <x v="21"/>
    <x v="1"/>
    <n v="39"/>
    <n v="0.11782477341389699"/>
  </r>
  <r>
    <x v="1"/>
    <x v="21"/>
    <x v="2"/>
    <n v="291"/>
    <n v="0.87915407854984895"/>
  </r>
  <r>
    <x v="1"/>
    <x v="22"/>
    <x v="1"/>
    <n v="8"/>
    <n v="7.7669902912621394E-2"/>
  </r>
  <r>
    <x v="1"/>
    <x v="22"/>
    <x v="2"/>
    <n v="95"/>
    <n v="0.92233009708737901"/>
  </r>
  <r>
    <x v="1"/>
    <x v="23"/>
    <x v="1"/>
    <n v="2"/>
    <n v="0.125"/>
  </r>
  <r>
    <x v="1"/>
    <x v="23"/>
    <x v="2"/>
    <n v="14"/>
    <n v="0.875"/>
  </r>
  <r>
    <x v="1"/>
    <x v="24"/>
    <x v="2"/>
    <n v="3"/>
    <n v="1"/>
  </r>
  <r>
    <x v="2"/>
    <x v="25"/>
    <x v="0"/>
    <n v="11"/>
    <n v="0.6875"/>
  </r>
  <r>
    <x v="2"/>
    <x v="25"/>
    <x v="1"/>
    <n v="5"/>
    <n v="0.3125"/>
  </r>
  <r>
    <x v="2"/>
    <x v="26"/>
    <x v="0"/>
    <n v="25"/>
    <n v="0.75757575757575801"/>
  </r>
  <r>
    <x v="2"/>
    <x v="26"/>
    <x v="1"/>
    <n v="8"/>
    <n v="0.24242424242424199"/>
  </r>
  <r>
    <x v="2"/>
    <x v="27"/>
    <x v="0"/>
    <n v="60"/>
    <n v="0.69767441860465096"/>
  </r>
  <r>
    <x v="2"/>
    <x v="27"/>
    <x v="1"/>
    <n v="25"/>
    <n v="0.290697674418605"/>
  </r>
  <r>
    <x v="2"/>
    <x v="27"/>
    <x v="2"/>
    <n v="1"/>
    <n v="1.16279069767442E-2"/>
  </r>
  <r>
    <x v="2"/>
    <x v="28"/>
    <x v="0"/>
    <n v="150"/>
    <n v="0.75"/>
  </r>
  <r>
    <x v="2"/>
    <x v="28"/>
    <x v="1"/>
    <n v="47"/>
    <n v="0.23499999999999999"/>
  </r>
  <r>
    <x v="2"/>
    <x v="28"/>
    <x v="2"/>
    <n v="3"/>
    <n v="1.4999999999999999E-2"/>
  </r>
  <r>
    <x v="2"/>
    <x v="29"/>
    <x v="0"/>
    <n v="248"/>
    <n v="0.65263157894736801"/>
  </r>
  <r>
    <x v="2"/>
    <x v="29"/>
    <x v="1"/>
    <n v="122"/>
    <n v="0.32105263157894698"/>
  </r>
  <r>
    <x v="2"/>
    <x v="29"/>
    <x v="2"/>
    <n v="10"/>
    <n v="2.6315789473684199E-2"/>
  </r>
  <r>
    <x v="2"/>
    <x v="30"/>
    <x v="0"/>
    <n v="296"/>
    <n v="0.45891472868217098"/>
  </r>
  <r>
    <x v="2"/>
    <x v="30"/>
    <x v="1"/>
    <n v="330"/>
    <n v="0.51162790697674398"/>
  </r>
  <r>
    <x v="2"/>
    <x v="30"/>
    <x v="2"/>
    <n v="19"/>
    <n v="2.9457364341085299E-2"/>
  </r>
  <r>
    <x v="2"/>
    <x v="31"/>
    <x v="0"/>
    <n v="228"/>
    <n v="0.25277161862527697"/>
  </r>
  <r>
    <x v="2"/>
    <x v="31"/>
    <x v="1"/>
    <n v="629"/>
    <n v="0.69733924611973397"/>
  </r>
  <r>
    <x v="2"/>
    <x v="31"/>
    <x v="2"/>
    <n v="45"/>
    <n v="4.9889135254988899E-2"/>
  </r>
  <r>
    <x v="2"/>
    <x v="32"/>
    <x v="0"/>
    <n v="173"/>
    <n v="0.120473537604457"/>
  </r>
  <r>
    <x v="2"/>
    <x v="32"/>
    <x v="1"/>
    <n v="1182"/>
    <n v="0.82311977715877405"/>
  </r>
  <r>
    <x v="2"/>
    <x v="32"/>
    <x v="2"/>
    <n v="81"/>
    <n v="5.6406685236768797E-2"/>
  </r>
  <r>
    <x v="2"/>
    <x v="33"/>
    <x v="0"/>
    <n v="90"/>
    <n v="4.93691716950082E-2"/>
  </r>
  <r>
    <x v="2"/>
    <x v="33"/>
    <x v="1"/>
    <n v="1578"/>
    <n v="0.86560614371914402"/>
  </r>
  <r>
    <x v="2"/>
    <x v="33"/>
    <x v="2"/>
    <n v="155"/>
    <n v="8.5024684585847499E-2"/>
  </r>
  <r>
    <x v="2"/>
    <x v="34"/>
    <x v="0"/>
    <n v="47"/>
    <n v="2.17090069284065E-2"/>
  </r>
  <r>
    <x v="2"/>
    <x v="34"/>
    <x v="1"/>
    <n v="1829"/>
    <n v="0.844803695150115"/>
  </r>
  <r>
    <x v="2"/>
    <x v="34"/>
    <x v="2"/>
    <n v="289"/>
    <n v="0.13348729792147801"/>
  </r>
  <r>
    <x v="2"/>
    <x v="35"/>
    <x v="0"/>
    <n v="17"/>
    <n v="8.5556114745847997E-3"/>
  </r>
  <r>
    <x v="2"/>
    <x v="35"/>
    <x v="1"/>
    <n v="1539"/>
    <n v="0.77453447408152998"/>
  </r>
  <r>
    <x v="2"/>
    <x v="35"/>
    <x v="2"/>
    <n v="431"/>
    <n v="0.21690991444388499"/>
  </r>
  <r>
    <x v="2"/>
    <x v="36"/>
    <x v="0"/>
    <n v="29"/>
    <n v="1.6860465116279099E-2"/>
  </r>
  <r>
    <x v="2"/>
    <x v="36"/>
    <x v="1"/>
    <n v="1142"/>
    <n v="0.663953488372093"/>
  </r>
  <r>
    <x v="2"/>
    <x v="36"/>
    <x v="2"/>
    <n v="549"/>
    <n v="0.31918604651162802"/>
  </r>
  <r>
    <x v="2"/>
    <x v="37"/>
    <x v="0"/>
    <n v="9"/>
    <n v="7.64006791171477E-3"/>
  </r>
  <r>
    <x v="2"/>
    <x v="37"/>
    <x v="1"/>
    <n v="543"/>
    <n v="0.46095076400679103"/>
  </r>
  <r>
    <x v="2"/>
    <x v="37"/>
    <x v="2"/>
    <n v="626"/>
    <n v="0.53140916808149397"/>
  </r>
  <r>
    <x v="2"/>
    <x v="38"/>
    <x v="0"/>
    <n v="9"/>
    <n v="1.1264080100125201E-2"/>
  </r>
  <r>
    <x v="2"/>
    <x v="38"/>
    <x v="1"/>
    <n v="251"/>
    <n v="0.31414267834793502"/>
  </r>
  <r>
    <x v="2"/>
    <x v="38"/>
    <x v="2"/>
    <n v="539"/>
    <n v="0.67459324155194"/>
  </r>
  <r>
    <x v="2"/>
    <x v="39"/>
    <x v="0"/>
    <n v="2"/>
    <n v="4.4943820224719096E-3"/>
  </r>
  <r>
    <x v="2"/>
    <x v="39"/>
    <x v="1"/>
    <n v="84"/>
    <n v="0.18876404494381999"/>
  </r>
  <r>
    <x v="2"/>
    <x v="39"/>
    <x v="2"/>
    <n v="359"/>
    <n v="0.80674157303370797"/>
  </r>
  <r>
    <x v="2"/>
    <x v="40"/>
    <x v="0"/>
    <n v="1"/>
    <n v="4.5248868778280504E-3"/>
  </r>
  <r>
    <x v="2"/>
    <x v="40"/>
    <x v="1"/>
    <n v="23"/>
    <n v="0.104072398190045"/>
  </r>
  <r>
    <x v="2"/>
    <x v="40"/>
    <x v="2"/>
    <n v="197"/>
    <n v="0.89140271493212697"/>
  </r>
  <r>
    <x v="2"/>
    <x v="41"/>
    <x v="1"/>
    <n v="7"/>
    <n v="8.1395348837209294E-2"/>
  </r>
  <r>
    <x v="2"/>
    <x v="41"/>
    <x v="2"/>
    <n v="79"/>
    <n v="0.918604651162791"/>
  </r>
  <r>
    <x v="2"/>
    <x v="42"/>
    <x v="1"/>
    <n v="3"/>
    <n v="0.10344827586206901"/>
  </r>
  <r>
    <x v="2"/>
    <x v="42"/>
    <x v="2"/>
    <n v="26"/>
    <n v="0.89655172413793105"/>
  </r>
  <r>
    <x v="2"/>
    <x v="43"/>
    <x v="2"/>
    <n v="5"/>
    <n v="1"/>
  </r>
  <r>
    <x v="2"/>
    <x v="44"/>
    <x v="2"/>
    <n v="2"/>
    <n v="1"/>
  </r>
  <r>
    <x v="3"/>
    <x v="45"/>
    <x v="0"/>
    <n v="61"/>
    <n v="0.70930232558139505"/>
  </r>
  <r>
    <x v="3"/>
    <x v="45"/>
    <x v="1"/>
    <n v="24"/>
    <n v="0.27906976744186002"/>
  </r>
  <r>
    <x v="3"/>
    <x v="45"/>
    <x v="2"/>
    <n v="1"/>
    <n v="1.16279069767442E-2"/>
  </r>
  <r>
    <x v="3"/>
    <x v="46"/>
    <x v="0"/>
    <n v="433"/>
    <n v="0.68839427662957098"/>
  </r>
  <r>
    <x v="3"/>
    <x v="46"/>
    <x v="1"/>
    <n v="183"/>
    <n v="0.29093799682034999"/>
  </r>
  <r>
    <x v="3"/>
    <x v="46"/>
    <x v="2"/>
    <n v="13"/>
    <n v="2.06677265500795E-2"/>
  </r>
  <r>
    <x v="3"/>
    <x v="47"/>
    <x v="0"/>
    <n v="627"/>
    <n v="0.29108635097493002"/>
  </r>
  <r>
    <x v="3"/>
    <x v="47"/>
    <x v="1"/>
    <n v="1437"/>
    <n v="0.66713091922005596"/>
  </r>
  <r>
    <x v="3"/>
    <x v="47"/>
    <x v="2"/>
    <n v="90"/>
    <n v="4.17827298050139E-2"/>
  </r>
  <r>
    <x v="3"/>
    <x v="48"/>
    <x v="0"/>
    <n v="207"/>
    <n v="4.2972804650197198E-2"/>
  </r>
  <r>
    <x v="3"/>
    <x v="48"/>
    <x v="1"/>
    <n v="4111"/>
    <n v="0.85343574839111502"/>
  </r>
  <r>
    <x v="3"/>
    <x v="48"/>
    <x v="2"/>
    <n v="499"/>
    <n v="0.10359144695868799"/>
  </r>
  <r>
    <x v="3"/>
    <x v="49"/>
    <x v="0"/>
    <n v="54"/>
    <n v="1.2311901504788E-2"/>
  </r>
  <r>
    <x v="3"/>
    <x v="49"/>
    <x v="1"/>
    <n v="3019"/>
    <n v="0.68832649338805296"/>
  </r>
  <r>
    <x v="3"/>
    <x v="49"/>
    <x v="2"/>
    <n v="1313"/>
    <n v="0.29936160510715898"/>
  </r>
  <r>
    <x v="3"/>
    <x v="50"/>
    <x v="0"/>
    <n v="12"/>
    <n v="6.8846815834767601E-3"/>
  </r>
  <r>
    <x v="3"/>
    <x v="50"/>
    <x v="1"/>
    <n v="540"/>
    <n v="0.30981067125645401"/>
  </r>
  <r>
    <x v="3"/>
    <x v="50"/>
    <x v="2"/>
    <n v="1191"/>
    <n v="0.683304647160069"/>
  </r>
  <r>
    <x v="3"/>
    <x v="51"/>
    <x v="0"/>
    <n v="1"/>
    <n v="3.0487804878048799E-3"/>
  </r>
  <r>
    <x v="3"/>
    <x v="51"/>
    <x v="1"/>
    <n v="32"/>
    <n v="9.7560975609756101E-2"/>
  </r>
  <r>
    <x v="3"/>
    <x v="51"/>
    <x v="2"/>
    <n v="295"/>
    <n v="0.89939024390243905"/>
  </r>
  <r>
    <x v="3"/>
    <x v="52"/>
    <x v="1"/>
    <n v="1"/>
    <n v="6.6666666666666693E-2"/>
  </r>
  <r>
    <x v="3"/>
    <x v="52"/>
    <x v="2"/>
    <n v="14"/>
    <n v="0.933333333333333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3:L15" firstHeaderRow="1" firstDataRow="2" firstDataCol="1" rowPageCount="1" colPageCount="1"/>
  <pivotFields count="5">
    <pivotField axis="axisPage" multipleItemSelectionAllowed="1" showAll="0">
      <items count="5">
        <item h="1" x="3"/>
        <item x="0"/>
        <item h="1" x="1"/>
        <item h="1" x="2"/>
        <item t="default"/>
      </items>
    </pivotField>
    <pivotField axis="axisRow" showAll="0">
      <items count="105">
        <item m="1" x="69"/>
        <item m="1" x="65"/>
        <item m="1" x="72"/>
        <item m="1" x="102"/>
        <item m="1" x="58"/>
        <item m="1" x="84"/>
        <item m="1" x="73"/>
        <item m="1" x="94"/>
        <item m="1" x="86"/>
        <item m="1" x="60"/>
        <item m="1" x="87"/>
        <item m="1" x="53"/>
        <item m="1" x="66"/>
        <item m="1" x="56"/>
        <item m="1" x="92"/>
        <item m="1" x="75"/>
        <item m="1" x="81"/>
        <item m="1" x="68"/>
        <item m="1" x="91"/>
        <item m="1" x="57"/>
        <item m="1" x="63"/>
        <item x="32"/>
        <item m="1" x="103"/>
        <item m="1" x="54"/>
        <item m="1" x="55"/>
        <item m="1" x="74"/>
        <item m="1" x="98"/>
        <item m="1" x="100"/>
        <item m="1" x="80"/>
        <item m="1" x="78"/>
        <item m="1" x="79"/>
        <item m="1" x="64"/>
        <item m="1" x="95"/>
        <item m="1" x="101"/>
        <item m="1" x="90"/>
        <item m="1" x="89"/>
        <item m="1" x="59"/>
        <item m="1" x="85"/>
        <item m="1" x="96"/>
        <item m="1" x="76"/>
        <item m="1" x="99"/>
        <item m="1" x="82"/>
        <item m="1" x="62"/>
        <item m="1" x="61"/>
        <item m="1" x="97"/>
        <item m="1" x="88"/>
        <item m="1" x="67"/>
        <item m="1" x="77"/>
        <item m="1" x="83"/>
        <item m="1" x="70"/>
        <item m="1" x="93"/>
        <item m="1" x="7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</pivotFields>
  <rowFields count="1">
    <field x="1"/>
  </rowFields>
  <rowItems count="11"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 of n" fld="3" baseField="1" baseItem="2"/>
  </dataFields>
  <formats count="3">
    <format dxfId="2">
      <pivotArea collapsedLevelsAreSubtotals="1" fieldPosition="0">
        <references count="2">
          <reference field="1" count="10">
            <x v="2"/>
            <x v="6"/>
            <x v="12"/>
            <x v="17"/>
            <x v="23"/>
            <x v="27"/>
            <x v="33"/>
            <x v="38"/>
            <x v="44"/>
            <x v="49"/>
          </reference>
          <reference field="2" count="0" selected="0"/>
        </references>
      </pivotArea>
    </format>
    <format dxfId="1">
      <pivotArea collapsedLevelsAreSubtotals="1" fieldPosition="0">
        <references count="2">
          <reference field="1" count="10">
            <x v="2"/>
            <x v="6"/>
            <x v="12"/>
            <x v="17"/>
            <x v="23"/>
            <x v="27"/>
            <x v="33"/>
            <x v="38"/>
            <x v="44"/>
            <x v="49"/>
          </reference>
          <reference field="2" count="0" selected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142" totalsRowShown="0">
  <autoFilter ref="A1:E142"/>
  <tableColumns count="5">
    <tableColumn id="1" name="bin_count"/>
    <tableColumn id="2" name="bin_range"/>
    <tableColumn id="3" name="age"/>
    <tableColumn id="4" name="n"/>
    <tableColumn id="5" name="freq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E1" zoomScale="120" zoomScaleNormal="120" workbookViewId="0">
      <selection activeCell="R25" sqref="R25"/>
    </sheetView>
  </sheetViews>
  <sheetFormatPr defaultRowHeight="15" x14ac:dyDescent="0.25"/>
  <cols>
    <col min="1" max="2" width="12" customWidth="1"/>
    <col min="8" max="8" width="13.140625" bestFit="1" customWidth="1"/>
    <col min="9" max="9" width="16.28515625" customWidth="1"/>
    <col min="10" max="11" width="5.42578125" customWidth="1"/>
    <col min="12" max="12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0</v>
      </c>
      <c r="I1" s="2">
        <v>10</v>
      </c>
      <c r="M1" t="s">
        <v>10</v>
      </c>
    </row>
    <row r="2" spans="1:16" x14ac:dyDescent="0.25">
      <c r="A2">
        <v>10</v>
      </c>
      <c r="B2" t="s">
        <v>13</v>
      </c>
      <c r="C2">
        <v>31</v>
      </c>
      <c r="D2">
        <v>36</v>
      </c>
      <c r="E2">
        <v>0.73469387755102</v>
      </c>
      <c r="M2" t="s">
        <v>65</v>
      </c>
    </row>
    <row r="3" spans="1:16" x14ac:dyDescent="0.25">
      <c r="A3">
        <v>10</v>
      </c>
      <c r="B3" t="s">
        <v>13</v>
      </c>
      <c r="C3">
        <v>41</v>
      </c>
      <c r="D3">
        <v>13</v>
      </c>
      <c r="E3">
        <v>0.26530612244898</v>
      </c>
      <c r="H3" s="1" t="s">
        <v>9</v>
      </c>
      <c r="I3" s="1" t="s">
        <v>8</v>
      </c>
      <c r="M3" s="4"/>
      <c r="N3" s="9" t="s">
        <v>11</v>
      </c>
      <c r="O3" s="9"/>
      <c r="P3" s="9"/>
    </row>
    <row r="4" spans="1:16" x14ac:dyDescent="0.25">
      <c r="A4">
        <v>10</v>
      </c>
      <c r="B4" t="s">
        <v>14</v>
      </c>
      <c r="C4">
        <v>31</v>
      </c>
      <c r="D4">
        <v>210</v>
      </c>
      <c r="E4">
        <v>0.73426573426573405</v>
      </c>
      <c r="H4" s="1" t="s">
        <v>6</v>
      </c>
      <c r="I4">
        <v>31</v>
      </c>
      <c r="J4">
        <v>41</v>
      </c>
      <c r="K4">
        <v>51</v>
      </c>
      <c r="L4" t="s">
        <v>7</v>
      </c>
      <c r="M4" s="5" t="s">
        <v>12</v>
      </c>
      <c r="N4" s="6">
        <v>31</v>
      </c>
      <c r="O4" s="6">
        <v>41</v>
      </c>
      <c r="P4" s="6">
        <v>51</v>
      </c>
    </row>
    <row r="5" spans="1:16" x14ac:dyDescent="0.25">
      <c r="A5">
        <v>10</v>
      </c>
      <c r="B5" t="s">
        <v>14</v>
      </c>
      <c r="C5">
        <v>41</v>
      </c>
      <c r="D5">
        <v>72</v>
      </c>
      <c r="E5">
        <v>0.25174825174825199</v>
      </c>
      <c r="H5" s="2" t="s">
        <v>13</v>
      </c>
      <c r="I5" s="3">
        <v>36</v>
      </c>
      <c r="J5" s="3">
        <v>13</v>
      </c>
      <c r="K5" s="3"/>
      <c r="L5" s="3">
        <v>49</v>
      </c>
      <c r="M5" s="7">
        <v>0</v>
      </c>
      <c r="N5" s="7">
        <f>$M5*(I5/$L5)</f>
        <v>0</v>
      </c>
      <c r="O5" s="7">
        <f t="shared" ref="O5:P5" si="0">$M5*(J5/$L5)</f>
        <v>0</v>
      </c>
      <c r="P5" s="7">
        <f t="shared" si="0"/>
        <v>0</v>
      </c>
    </row>
    <row r="6" spans="1:16" x14ac:dyDescent="0.25">
      <c r="A6">
        <v>10</v>
      </c>
      <c r="B6" t="s">
        <v>14</v>
      </c>
      <c r="C6">
        <v>51</v>
      </c>
      <c r="D6">
        <v>4</v>
      </c>
      <c r="E6">
        <v>1.3986013986014E-2</v>
      </c>
      <c r="H6" s="2" t="s">
        <v>14</v>
      </c>
      <c r="I6" s="3">
        <v>210</v>
      </c>
      <c r="J6" s="3">
        <v>72</v>
      </c>
      <c r="K6" s="3">
        <v>4</v>
      </c>
      <c r="L6" s="3">
        <v>286</v>
      </c>
      <c r="M6" s="7">
        <f>100/8</f>
        <v>12.5</v>
      </c>
      <c r="N6" s="7">
        <f t="shared" ref="N6:N14" si="1">$M6*(I6/$L6)</f>
        <v>9.1783216783216783</v>
      </c>
      <c r="O6" s="7">
        <f t="shared" ref="O6:O14" si="2">$M6*(J6/$L6)</f>
        <v>3.1468531468531471</v>
      </c>
      <c r="P6" s="7">
        <f t="shared" ref="P6:P14" si="3">$M6*(K6/$L6)</f>
        <v>0.17482517482517482</v>
      </c>
    </row>
    <row r="7" spans="1:16" x14ac:dyDescent="0.25">
      <c r="A7">
        <v>10</v>
      </c>
      <c r="B7" t="s">
        <v>15</v>
      </c>
      <c r="C7">
        <v>31</v>
      </c>
      <c r="D7">
        <v>544</v>
      </c>
      <c r="E7">
        <v>0.53073170731707298</v>
      </c>
      <c r="H7" s="2" t="s">
        <v>15</v>
      </c>
      <c r="I7" s="3">
        <v>544</v>
      </c>
      <c r="J7" s="3">
        <v>452</v>
      </c>
      <c r="K7" s="3">
        <v>29</v>
      </c>
      <c r="L7" s="3">
        <v>1025</v>
      </c>
      <c r="M7" s="7">
        <f t="shared" ref="M7:M13" si="4">100/8</f>
        <v>12.5</v>
      </c>
      <c r="N7" s="7">
        <f t="shared" si="1"/>
        <v>6.6341463414634152</v>
      </c>
      <c r="O7" s="7">
        <f t="shared" si="2"/>
        <v>5.51219512195122</v>
      </c>
      <c r="P7" s="7">
        <f t="shared" si="3"/>
        <v>0.35365853658536589</v>
      </c>
    </row>
    <row r="8" spans="1:16" x14ac:dyDescent="0.25">
      <c r="A8">
        <v>10</v>
      </c>
      <c r="B8" t="s">
        <v>15</v>
      </c>
      <c r="C8">
        <v>41</v>
      </c>
      <c r="D8">
        <v>452</v>
      </c>
      <c r="E8">
        <v>0.44097560975609801</v>
      </c>
      <c r="H8" s="2" t="s">
        <v>16</v>
      </c>
      <c r="I8" s="3">
        <v>401</v>
      </c>
      <c r="J8" s="3">
        <v>1811</v>
      </c>
      <c r="K8" s="3">
        <v>126</v>
      </c>
      <c r="L8" s="3">
        <v>2338</v>
      </c>
      <c r="M8" s="7">
        <f t="shared" si="4"/>
        <v>12.5</v>
      </c>
      <c r="N8" s="7">
        <f t="shared" si="1"/>
        <v>2.1439264328485885</v>
      </c>
      <c r="O8" s="7">
        <f t="shared" si="2"/>
        <v>9.6824208725406322</v>
      </c>
      <c r="P8" s="7">
        <f t="shared" si="3"/>
        <v>0.67365269461077848</v>
      </c>
    </row>
    <row r="9" spans="1:16" x14ac:dyDescent="0.25">
      <c r="A9">
        <v>10</v>
      </c>
      <c r="B9" t="s">
        <v>15</v>
      </c>
      <c r="C9">
        <v>51</v>
      </c>
      <c r="D9">
        <v>29</v>
      </c>
      <c r="E9">
        <v>2.82926829268293E-2</v>
      </c>
      <c r="H9" s="2" t="s">
        <v>17</v>
      </c>
      <c r="I9" s="3">
        <v>137</v>
      </c>
      <c r="J9" s="3">
        <v>3407</v>
      </c>
      <c r="K9" s="3">
        <v>444</v>
      </c>
      <c r="L9" s="3">
        <v>3988</v>
      </c>
      <c r="M9" s="7">
        <f t="shared" si="4"/>
        <v>12.5</v>
      </c>
      <c r="N9" s="7">
        <f t="shared" si="1"/>
        <v>0.42941323971915746</v>
      </c>
      <c r="O9" s="7">
        <f t="shared" si="2"/>
        <v>10.678911735205617</v>
      </c>
      <c r="P9" s="7">
        <f t="shared" si="3"/>
        <v>1.3916750250752257</v>
      </c>
    </row>
    <row r="10" spans="1:16" x14ac:dyDescent="0.25">
      <c r="A10">
        <v>10</v>
      </c>
      <c r="B10" t="s">
        <v>16</v>
      </c>
      <c r="C10">
        <v>31</v>
      </c>
      <c r="D10">
        <v>401</v>
      </c>
      <c r="E10">
        <v>0.17151411462788699</v>
      </c>
      <c r="H10" s="2" t="s">
        <v>18</v>
      </c>
      <c r="I10" s="3">
        <v>46</v>
      </c>
      <c r="J10" s="3">
        <v>2681</v>
      </c>
      <c r="K10" s="3">
        <v>980</v>
      </c>
      <c r="L10" s="3">
        <v>3707</v>
      </c>
      <c r="M10" s="7">
        <f t="shared" si="4"/>
        <v>12.5</v>
      </c>
      <c r="N10" s="7">
        <f t="shared" si="1"/>
        <v>0.15511195036417588</v>
      </c>
      <c r="O10" s="7">
        <f t="shared" si="2"/>
        <v>9.040329107094685</v>
      </c>
      <c r="P10" s="7">
        <f t="shared" si="3"/>
        <v>3.3045589425411386</v>
      </c>
    </row>
    <row r="11" spans="1:16" x14ac:dyDescent="0.25">
      <c r="A11">
        <v>10</v>
      </c>
      <c r="B11" t="s">
        <v>16</v>
      </c>
      <c r="C11">
        <v>41</v>
      </c>
      <c r="D11">
        <v>1811</v>
      </c>
      <c r="E11">
        <v>0.77459366980325095</v>
      </c>
      <c r="H11" s="2" t="s">
        <v>19</v>
      </c>
      <c r="I11" s="3">
        <v>18</v>
      </c>
      <c r="J11" s="3">
        <v>794</v>
      </c>
      <c r="K11" s="3">
        <v>1165</v>
      </c>
      <c r="L11" s="3">
        <v>1977</v>
      </c>
      <c r="M11" s="7">
        <f t="shared" si="4"/>
        <v>12.5</v>
      </c>
      <c r="N11" s="7">
        <f t="shared" si="1"/>
        <v>0.11380880121396054</v>
      </c>
      <c r="O11" s="7">
        <f t="shared" si="2"/>
        <v>5.0202326757713713</v>
      </c>
      <c r="P11" s="7">
        <f t="shared" si="3"/>
        <v>7.3659585230146689</v>
      </c>
    </row>
    <row r="12" spans="1:16" x14ac:dyDescent="0.25">
      <c r="A12">
        <v>10</v>
      </c>
      <c r="B12" t="s">
        <v>16</v>
      </c>
      <c r="C12">
        <v>51</v>
      </c>
      <c r="D12">
        <v>126</v>
      </c>
      <c r="E12">
        <v>5.3892215568862298E-2</v>
      </c>
      <c r="H12" s="2" t="s">
        <v>20</v>
      </c>
      <c r="I12" s="3">
        <v>3</v>
      </c>
      <c r="J12" s="3">
        <v>107</v>
      </c>
      <c r="K12" s="3">
        <v>556</v>
      </c>
      <c r="L12" s="3">
        <v>666</v>
      </c>
      <c r="M12" s="7">
        <f t="shared" si="4"/>
        <v>12.5</v>
      </c>
      <c r="N12" s="7">
        <f t="shared" si="1"/>
        <v>5.6306306306306307E-2</v>
      </c>
      <c r="O12" s="7">
        <f t="shared" si="2"/>
        <v>2.008258258258258</v>
      </c>
      <c r="P12" s="7">
        <f t="shared" si="3"/>
        <v>10.435435435435435</v>
      </c>
    </row>
    <row r="13" spans="1:16" x14ac:dyDescent="0.25">
      <c r="A13">
        <v>10</v>
      </c>
      <c r="B13" t="s">
        <v>17</v>
      </c>
      <c r="C13">
        <v>31</v>
      </c>
      <c r="D13">
        <v>137</v>
      </c>
      <c r="E13">
        <v>3.4353059177532598E-2</v>
      </c>
      <c r="H13" s="2" t="s">
        <v>21</v>
      </c>
      <c r="I13" s="3"/>
      <c r="J13" s="3">
        <v>10</v>
      </c>
      <c r="K13" s="3">
        <v>105</v>
      </c>
      <c r="L13" s="3">
        <v>115</v>
      </c>
      <c r="M13" s="7">
        <f t="shared" si="4"/>
        <v>12.5</v>
      </c>
      <c r="N13" s="7">
        <f t="shared" si="1"/>
        <v>0</v>
      </c>
      <c r="O13" s="7">
        <f t="shared" si="2"/>
        <v>1.0869565217391304</v>
      </c>
      <c r="P13" s="7">
        <f t="shared" si="3"/>
        <v>11.413043478260869</v>
      </c>
    </row>
    <row r="14" spans="1:16" x14ac:dyDescent="0.25">
      <c r="A14">
        <v>10</v>
      </c>
      <c r="B14" t="s">
        <v>17</v>
      </c>
      <c r="C14">
        <v>41</v>
      </c>
      <c r="D14">
        <v>3407</v>
      </c>
      <c r="E14">
        <v>0.85431293881644899</v>
      </c>
      <c r="H14" s="2" t="s">
        <v>22</v>
      </c>
      <c r="I14" s="3"/>
      <c r="J14" s="3"/>
      <c r="K14" s="3">
        <v>7</v>
      </c>
      <c r="L14" s="3">
        <v>7</v>
      </c>
      <c r="M14" s="7">
        <v>0</v>
      </c>
      <c r="N14" s="7">
        <f t="shared" si="1"/>
        <v>0</v>
      </c>
      <c r="O14" s="7">
        <f t="shared" si="2"/>
        <v>0</v>
      </c>
      <c r="P14" s="7">
        <f t="shared" si="3"/>
        <v>0</v>
      </c>
    </row>
    <row r="15" spans="1:16" x14ac:dyDescent="0.25">
      <c r="A15">
        <v>10</v>
      </c>
      <c r="B15" t="s">
        <v>17</v>
      </c>
      <c r="C15">
        <v>51</v>
      </c>
      <c r="D15">
        <v>444</v>
      </c>
      <c r="E15">
        <v>0.11133400200601801</v>
      </c>
      <c r="H15" s="2" t="s">
        <v>7</v>
      </c>
      <c r="I15" s="3">
        <v>1395</v>
      </c>
      <c r="J15" s="3">
        <v>9347</v>
      </c>
      <c r="K15" s="3">
        <v>3416</v>
      </c>
      <c r="L15" s="3">
        <v>14158</v>
      </c>
      <c r="M15" s="8">
        <f>SUM(M5:M14)</f>
        <v>100</v>
      </c>
      <c r="N15" s="8">
        <f>SUM(N5:N14)</f>
        <v>18.711034750237282</v>
      </c>
      <c r="O15" s="8">
        <f t="shared" ref="O15:P15" si="5">SUM(O5:O14)</f>
        <v>46.176157439414069</v>
      </c>
      <c r="P15" s="8">
        <f t="shared" si="5"/>
        <v>35.112807810348656</v>
      </c>
    </row>
    <row r="16" spans="1:16" x14ac:dyDescent="0.25">
      <c r="A16">
        <v>10</v>
      </c>
      <c r="B16" t="s">
        <v>18</v>
      </c>
      <c r="C16">
        <v>31</v>
      </c>
      <c r="D16">
        <v>46</v>
      </c>
      <c r="E16">
        <v>1.24089560291341E-2</v>
      </c>
    </row>
    <row r="17" spans="1:17" x14ac:dyDescent="0.25">
      <c r="A17">
        <v>10</v>
      </c>
      <c r="B17" t="s">
        <v>18</v>
      </c>
      <c r="C17">
        <v>41</v>
      </c>
      <c r="D17">
        <v>2681</v>
      </c>
      <c r="E17">
        <v>0.72322632856757496</v>
      </c>
    </row>
    <row r="18" spans="1:17" x14ac:dyDescent="0.25">
      <c r="A18">
        <v>10</v>
      </c>
      <c r="B18" t="s">
        <v>18</v>
      </c>
      <c r="C18">
        <v>51</v>
      </c>
      <c r="D18">
        <v>980</v>
      </c>
      <c r="E18">
        <v>0.26436471540329098</v>
      </c>
    </row>
    <row r="19" spans="1:17" x14ac:dyDescent="0.25">
      <c r="A19">
        <v>10</v>
      </c>
      <c r="B19" t="s">
        <v>19</v>
      </c>
      <c r="C19">
        <v>31</v>
      </c>
      <c r="D19">
        <v>18</v>
      </c>
      <c r="E19">
        <v>9.1047040971168405E-3</v>
      </c>
    </row>
    <row r="20" spans="1:17" x14ac:dyDescent="0.25">
      <c r="A20">
        <v>10</v>
      </c>
      <c r="B20" t="s">
        <v>19</v>
      </c>
      <c r="C20">
        <v>41</v>
      </c>
      <c r="D20">
        <v>794</v>
      </c>
      <c r="E20">
        <v>0.40161861406171001</v>
      </c>
      <c r="Q20" t="s">
        <v>66</v>
      </c>
    </row>
    <row r="21" spans="1:17" x14ac:dyDescent="0.25">
      <c r="A21">
        <v>10</v>
      </c>
      <c r="B21" t="s">
        <v>19</v>
      </c>
      <c r="C21">
        <v>51</v>
      </c>
      <c r="D21">
        <v>1165</v>
      </c>
      <c r="E21">
        <v>0.58927668184117399</v>
      </c>
      <c r="Q21" s="10" t="s">
        <v>67</v>
      </c>
    </row>
    <row r="22" spans="1:17" x14ac:dyDescent="0.25">
      <c r="A22">
        <v>10</v>
      </c>
      <c r="B22" t="s">
        <v>20</v>
      </c>
      <c r="C22">
        <v>31</v>
      </c>
      <c r="D22">
        <v>3</v>
      </c>
      <c r="E22">
        <v>4.5045045045045001E-3</v>
      </c>
      <c r="Q22" s="10" t="s">
        <v>68</v>
      </c>
    </row>
    <row r="23" spans="1:17" x14ac:dyDescent="0.25">
      <c r="A23">
        <v>10</v>
      </c>
      <c r="B23" t="s">
        <v>20</v>
      </c>
      <c r="C23">
        <v>41</v>
      </c>
      <c r="D23">
        <v>107</v>
      </c>
      <c r="E23">
        <v>0.16066066066066101</v>
      </c>
    </row>
    <row r="24" spans="1:17" x14ac:dyDescent="0.25">
      <c r="A24">
        <v>10</v>
      </c>
      <c r="B24" t="s">
        <v>20</v>
      </c>
      <c r="C24">
        <v>51</v>
      </c>
      <c r="D24">
        <v>556</v>
      </c>
      <c r="E24">
        <v>0.834834834834835</v>
      </c>
    </row>
    <row r="25" spans="1:17" x14ac:dyDescent="0.25">
      <c r="A25">
        <v>10</v>
      </c>
      <c r="B25" t="s">
        <v>21</v>
      </c>
      <c r="C25">
        <v>41</v>
      </c>
      <c r="D25">
        <v>10</v>
      </c>
      <c r="E25">
        <v>8.6956521739130405E-2</v>
      </c>
    </row>
    <row r="26" spans="1:17" x14ac:dyDescent="0.25">
      <c r="A26">
        <v>10</v>
      </c>
      <c r="B26" t="s">
        <v>21</v>
      </c>
      <c r="C26">
        <v>51</v>
      </c>
      <c r="D26">
        <v>105</v>
      </c>
      <c r="E26">
        <v>0.91304347826086996</v>
      </c>
    </row>
    <row r="27" spans="1:17" x14ac:dyDescent="0.25">
      <c r="A27">
        <v>10</v>
      </c>
      <c r="B27" t="s">
        <v>22</v>
      </c>
      <c r="C27">
        <v>51</v>
      </c>
      <c r="D27">
        <v>7</v>
      </c>
      <c r="E27">
        <v>1</v>
      </c>
    </row>
    <row r="28" spans="1:17" x14ac:dyDescent="0.25">
      <c r="A28">
        <v>15</v>
      </c>
      <c r="B28" t="s">
        <v>23</v>
      </c>
      <c r="C28">
        <v>31</v>
      </c>
      <c r="D28">
        <v>18</v>
      </c>
      <c r="E28">
        <v>0.66666666666666696</v>
      </c>
    </row>
    <row r="29" spans="1:17" x14ac:dyDescent="0.25">
      <c r="A29">
        <v>15</v>
      </c>
      <c r="B29" t="s">
        <v>23</v>
      </c>
      <c r="C29">
        <v>41</v>
      </c>
      <c r="D29">
        <v>9</v>
      </c>
      <c r="E29">
        <v>0.33333333333333298</v>
      </c>
    </row>
    <row r="30" spans="1:17" x14ac:dyDescent="0.25">
      <c r="A30">
        <v>15</v>
      </c>
      <c r="B30" t="s">
        <v>24</v>
      </c>
      <c r="C30">
        <v>31</v>
      </c>
      <c r="D30">
        <v>51</v>
      </c>
      <c r="E30">
        <v>0.72857142857142898</v>
      </c>
    </row>
    <row r="31" spans="1:17" x14ac:dyDescent="0.25">
      <c r="A31">
        <v>15</v>
      </c>
      <c r="B31" t="s">
        <v>24</v>
      </c>
      <c r="C31">
        <v>41</v>
      </c>
      <c r="D31">
        <v>18</v>
      </c>
      <c r="E31">
        <v>0.25714285714285701</v>
      </c>
    </row>
    <row r="32" spans="1:17" x14ac:dyDescent="0.25">
      <c r="A32">
        <v>15</v>
      </c>
      <c r="B32" t="s">
        <v>24</v>
      </c>
      <c r="C32">
        <v>51</v>
      </c>
      <c r="D32">
        <v>1</v>
      </c>
      <c r="E32">
        <v>1.4285714285714299E-2</v>
      </c>
    </row>
    <row r="33" spans="1:5" x14ac:dyDescent="0.25">
      <c r="A33">
        <v>15</v>
      </c>
      <c r="B33" t="s">
        <v>25</v>
      </c>
      <c r="C33">
        <v>31</v>
      </c>
      <c r="D33">
        <v>177</v>
      </c>
      <c r="E33">
        <v>0.74369747899159699</v>
      </c>
    </row>
    <row r="34" spans="1:5" x14ac:dyDescent="0.25">
      <c r="A34">
        <v>15</v>
      </c>
      <c r="B34" t="s">
        <v>25</v>
      </c>
      <c r="C34">
        <v>41</v>
      </c>
      <c r="D34">
        <v>58</v>
      </c>
      <c r="E34">
        <v>0.24369747899159699</v>
      </c>
    </row>
    <row r="35" spans="1:5" x14ac:dyDescent="0.25">
      <c r="A35">
        <v>15</v>
      </c>
      <c r="B35" t="s">
        <v>25</v>
      </c>
      <c r="C35">
        <v>51</v>
      </c>
      <c r="D35">
        <v>3</v>
      </c>
      <c r="E35">
        <v>1.26050420168067E-2</v>
      </c>
    </row>
    <row r="36" spans="1:5" x14ac:dyDescent="0.25">
      <c r="A36">
        <v>15</v>
      </c>
      <c r="B36" t="s">
        <v>26</v>
      </c>
      <c r="C36">
        <v>31</v>
      </c>
      <c r="D36">
        <v>373</v>
      </c>
      <c r="E36">
        <v>0.63327674023769098</v>
      </c>
    </row>
    <row r="37" spans="1:5" x14ac:dyDescent="0.25">
      <c r="A37">
        <v>15</v>
      </c>
      <c r="B37" t="s">
        <v>26</v>
      </c>
      <c r="C37">
        <v>41</v>
      </c>
      <c r="D37">
        <v>199</v>
      </c>
      <c r="E37">
        <v>0.33786078098472</v>
      </c>
    </row>
    <row r="38" spans="1:5" x14ac:dyDescent="0.25">
      <c r="A38">
        <v>15</v>
      </c>
      <c r="B38" t="s">
        <v>26</v>
      </c>
      <c r="C38">
        <v>51</v>
      </c>
      <c r="D38">
        <v>17</v>
      </c>
      <c r="E38">
        <v>2.8862478777589101E-2</v>
      </c>
    </row>
    <row r="39" spans="1:5" x14ac:dyDescent="0.25">
      <c r="A39">
        <v>15</v>
      </c>
      <c r="B39" t="s">
        <v>27</v>
      </c>
      <c r="C39">
        <v>31</v>
      </c>
      <c r="D39">
        <v>333</v>
      </c>
      <c r="E39">
        <v>0.33875890132248199</v>
      </c>
    </row>
    <row r="40" spans="1:5" x14ac:dyDescent="0.25">
      <c r="A40">
        <v>15</v>
      </c>
      <c r="B40" t="s">
        <v>27</v>
      </c>
      <c r="C40">
        <v>41</v>
      </c>
      <c r="D40">
        <v>615</v>
      </c>
      <c r="E40">
        <v>0.62563580874872804</v>
      </c>
    </row>
    <row r="41" spans="1:5" x14ac:dyDescent="0.25">
      <c r="A41">
        <v>15</v>
      </c>
      <c r="B41" t="s">
        <v>27</v>
      </c>
      <c r="C41">
        <v>51</v>
      </c>
      <c r="D41">
        <v>35</v>
      </c>
      <c r="E41">
        <v>3.5605289928789398E-2</v>
      </c>
    </row>
    <row r="42" spans="1:5" x14ac:dyDescent="0.25">
      <c r="A42">
        <v>15</v>
      </c>
      <c r="B42" t="s">
        <v>28</v>
      </c>
      <c r="C42">
        <v>31</v>
      </c>
      <c r="D42">
        <v>239</v>
      </c>
      <c r="E42">
        <v>0.13344500279173599</v>
      </c>
    </row>
    <row r="43" spans="1:5" x14ac:dyDescent="0.25">
      <c r="A43">
        <v>15</v>
      </c>
      <c r="B43" t="s">
        <v>28</v>
      </c>
      <c r="C43">
        <v>41</v>
      </c>
      <c r="D43">
        <v>1449</v>
      </c>
      <c r="E43">
        <v>0.80904522613065299</v>
      </c>
    </row>
    <row r="44" spans="1:5" x14ac:dyDescent="0.25">
      <c r="A44">
        <v>15</v>
      </c>
      <c r="B44" t="s">
        <v>28</v>
      </c>
      <c r="C44">
        <v>51</v>
      </c>
      <c r="D44">
        <v>103</v>
      </c>
      <c r="E44">
        <v>5.7509771077610301E-2</v>
      </c>
    </row>
    <row r="45" spans="1:5" x14ac:dyDescent="0.25">
      <c r="A45">
        <v>15</v>
      </c>
      <c r="B45" t="s">
        <v>29</v>
      </c>
      <c r="C45">
        <v>31</v>
      </c>
      <c r="D45">
        <v>110</v>
      </c>
      <c r="E45">
        <v>4.2935206869633098E-2</v>
      </c>
    </row>
    <row r="46" spans="1:5" x14ac:dyDescent="0.25">
      <c r="A46">
        <v>15</v>
      </c>
      <c r="B46" t="s">
        <v>29</v>
      </c>
      <c r="C46">
        <v>41</v>
      </c>
      <c r="D46">
        <v>2216</v>
      </c>
      <c r="E46">
        <v>0.86494925839188097</v>
      </c>
    </row>
    <row r="47" spans="1:5" x14ac:dyDescent="0.25">
      <c r="A47">
        <v>15</v>
      </c>
      <c r="B47" t="s">
        <v>29</v>
      </c>
      <c r="C47">
        <v>51</v>
      </c>
      <c r="D47">
        <v>236</v>
      </c>
      <c r="E47">
        <v>9.2115534738485605E-2</v>
      </c>
    </row>
    <row r="48" spans="1:5" x14ac:dyDescent="0.25">
      <c r="A48">
        <v>15</v>
      </c>
      <c r="B48" t="s">
        <v>30</v>
      </c>
      <c r="C48">
        <v>31</v>
      </c>
      <c r="D48">
        <v>40</v>
      </c>
      <c r="E48">
        <v>1.46412884333821E-2</v>
      </c>
    </row>
    <row r="49" spans="1:5" x14ac:dyDescent="0.25">
      <c r="A49">
        <v>15</v>
      </c>
      <c r="B49" t="s">
        <v>30</v>
      </c>
      <c r="C49">
        <v>41</v>
      </c>
      <c r="D49">
        <v>2228</v>
      </c>
      <c r="E49">
        <v>0.81551976573938501</v>
      </c>
    </row>
    <row r="50" spans="1:5" x14ac:dyDescent="0.25">
      <c r="A50">
        <v>15</v>
      </c>
      <c r="B50" t="s">
        <v>30</v>
      </c>
      <c r="C50">
        <v>51</v>
      </c>
      <c r="D50">
        <v>464</v>
      </c>
      <c r="E50">
        <v>0.169838945827233</v>
      </c>
    </row>
    <row r="51" spans="1:5" x14ac:dyDescent="0.25">
      <c r="A51">
        <v>15</v>
      </c>
      <c r="B51" t="s">
        <v>31</v>
      </c>
      <c r="C51">
        <v>31</v>
      </c>
      <c r="D51">
        <v>33</v>
      </c>
      <c r="E51">
        <v>1.37442732194919E-2</v>
      </c>
    </row>
    <row r="52" spans="1:5" x14ac:dyDescent="0.25">
      <c r="A52">
        <v>15</v>
      </c>
      <c r="B52" t="s">
        <v>31</v>
      </c>
      <c r="C52">
        <v>41</v>
      </c>
      <c r="D52">
        <v>1644</v>
      </c>
      <c r="E52">
        <v>0.68471470220741404</v>
      </c>
    </row>
    <row r="53" spans="1:5" x14ac:dyDescent="0.25">
      <c r="A53">
        <v>15</v>
      </c>
      <c r="B53" t="s">
        <v>31</v>
      </c>
      <c r="C53">
        <v>51</v>
      </c>
      <c r="D53">
        <v>724</v>
      </c>
      <c r="E53">
        <v>0.30154102457309501</v>
      </c>
    </row>
    <row r="54" spans="1:5" x14ac:dyDescent="0.25">
      <c r="A54">
        <v>15</v>
      </c>
      <c r="B54" t="s">
        <v>32</v>
      </c>
      <c r="C54">
        <v>31</v>
      </c>
      <c r="D54">
        <v>12</v>
      </c>
      <c r="E54">
        <v>8.0321285140562207E-3</v>
      </c>
    </row>
    <row r="55" spans="1:5" x14ac:dyDescent="0.25">
      <c r="A55">
        <v>15</v>
      </c>
      <c r="B55" t="s">
        <v>32</v>
      </c>
      <c r="C55">
        <v>41</v>
      </c>
      <c r="D55">
        <v>651</v>
      </c>
      <c r="E55">
        <v>0.43574297188755001</v>
      </c>
    </row>
    <row r="56" spans="1:5" x14ac:dyDescent="0.25">
      <c r="A56">
        <v>15</v>
      </c>
      <c r="B56" t="s">
        <v>32</v>
      </c>
      <c r="C56">
        <v>51</v>
      </c>
      <c r="D56">
        <v>831</v>
      </c>
      <c r="E56">
        <v>0.55622489959839405</v>
      </c>
    </row>
    <row r="57" spans="1:5" x14ac:dyDescent="0.25">
      <c r="A57">
        <v>15</v>
      </c>
      <c r="B57" t="s">
        <v>33</v>
      </c>
      <c r="C57">
        <v>31</v>
      </c>
      <c r="D57">
        <v>8</v>
      </c>
      <c r="E57">
        <v>9.7799511002445005E-3</v>
      </c>
    </row>
    <row r="58" spans="1:5" x14ac:dyDescent="0.25">
      <c r="A58">
        <v>15</v>
      </c>
      <c r="B58" t="s">
        <v>33</v>
      </c>
      <c r="C58">
        <v>41</v>
      </c>
      <c r="D58">
        <v>211</v>
      </c>
      <c r="E58">
        <v>0.25794621026894898</v>
      </c>
    </row>
    <row r="59" spans="1:5" x14ac:dyDescent="0.25">
      <c r="A59">
        <v>15</v>
      </c>
      <c r="B59" t="s">
        <v>33</v>
      </c>
      <c r="C59">
        <v>51</v>
      </c>
      <c r="D59">
        <v>599</v>
      </c>
      <c r="E59">
        <v>0.73227383863080697</v>
      </c>
    </row>
    <row r="60" spans="1:5" x14ac:dyDescent="0.25">
      <c r="A60">
        <v>15</v>
      </c>
      <c r="B60" t="s">
        <v>34</v>
      </c>
      <c r="C60">
        <v>31</v>
      </c>
      <c r="D60">
        <v>1</v>
      </c>
      <c r="E60">
        <v>3.0211480362537799E-3</v>
      </c>
    </row>
    <row r="61" spans="1:5" x14ac:dyDescent="0.25">
      <c r="A61">
        <v>15</v>
      </c>
      <c r="B61" t="s">
        <v>34</v>
      </c>
      <c r="C61">
        <v>41</v>
      </c>
      <c r="D61">
        <v>39</v>
      </c>
      <c r="E61">
        <v>0.11782477341389699</v>
      </c>
    </row>
    <row r="62" spans="1:5" x14ac:dyDescent="0.25">
      <c r="A62">
        <v>15</v>
      </c>
      <c r="B62" t="s">
        <v>34</v>
      </c>
      <c r="C62">
        <v>51</v>
      </c>
      <c r="D62">
        <v>291</v>
      </c>
      <c r="E62">
        <v>0.87915407854984895</v>
      </c>
    </row>
    <row r="63" spans="1:5" x14ac:dyDescent="0.25">
      <c r="A63">
        <v>15</v>
      </c>
      <c r="B63" t="s">
        <v>35</v>
      </c>
      <c r="C63">
        <v>41</v>
      </c>
      <c r="D63">
        <v>8</v>
      </c>
      <c r="E63">
        <v>7.7669902912621394E-2</v>
      </c>
    </row>
    <row r="64" spans="1:5" x14ac:dyDescent="0.25">
      <c r="A64">
        <v>15</v>
      </c>
      <c r="B64" t="s">
        <v>35</v>
      </c>
      <c r="C64">
        <v>51</v>
      </c>
      <c r="D64">
        <v>95</v>
      </c>
      <c r="E64">
        <v>0.92233009708737901</v>
      </c>
    </row>
    <row r="65" spans="1:5" x14ac:dyDescent="0.25">
      <c r="A65">
        <v>15</v>
      </c>
      <c r="B65" t="s">
        <v>36</v>
      </c>
      <c r="C65">
        <v>41</v>
      </c>
      <c r="D65">
        <v>2</v>
      </c>
      <c r="E65">
        <v>0.125</v>
      </c>
    </row>
    <row r="66" spans="1:5" x14ac:dyDescent="0.25">
      <c r="A66">
        <v>15</v>
      </c>
      <c r="B66" t="s">
        <v>36</v>
      </c>
      <c r="C66">
        <v>51</v>
      </c>
      <c r="D66">
        <v>14</v>
      </c>
      <c r="E66">
        <v>0.875</v>
      </c>
    </row>
    <row r="67" spans="1:5" x14ac:dyDescent="0.25">
      <c r="A67">
        <v>15</v>
      </c>
      <c r="B67" t="s">
        <v>37</v>
      </c>
      <c r="C67">
        <v>51</v>
      </c>
      <c r="D67">
        <v>3</v>
      </c>
      <c r="E67">
        <v>1</v>
      </c>
    </row>
    <row r="68" spans="1:5" x14ac:dyDescent="0.25">
      <c r="A68">
        <v>20</v>
      </c>
      <c r="B68" t="s">
        <v>38</v>
      </c>
      <c r="C68">
        <v>31</v>
      </c>
      <c r="D68">
        <v>11</v>
      </c>
      <c r="E68">
        <v>0.6875</v>
      </c>
    </row>
    <row r="69" spans="1:5" x14ac:dyDescent="0.25">
      <c r="A69">
        <v>20</v>
      </c>
      <c r="B69" t="s">
        <v>38</v>
      </c>
      <c r="C69">
        <v>41</v>
      </c>
      <c r="D69">
        <v>5</v>
      </c>
      <c r="E69">
        <v>0.3125</v>
      </c>
    </row>
    <row r="70" spans="1:5" x14ac:dyDescent="0.25">
      <c r="A70">
        <v>20</v>
      </c>
      <c r="B70" t="s">
        <v>39</v>
      </c>
      <c r="C70">
        <v>31</v>
      </c>
      <c r="D70">
        <v>25</v>
      </c>
      <c r="E70">
        <v>0.75757575757575801</v>
      </c>
    </row>
    <row r="71" spans="1:5" x14ac:dyDescent="0.25">
      <c r="A71">
        <v>20</v>
      </c>
      <c r="B71" t="s">
        <v>39</v>
      </c>
      <c r="C71">
        <v>41</v>
      </c>
      <c r="D71">
        <v>8</v>
      </c>
      <c r="E71">
        <v>0.24242424242424199</v>
      </c>
    </row>
    <row r="72" spans="1:5" x14ac:dyDescent="0.25">
      <c r="A72">
        <v>20</v>
      </c>
      <c r="B72" t="s">
        <v>40</v>
      </c>
      <c r="C72">
        <v>31</v>
      </c>
      <c r="D72">
        <v>60</v>
      </c>
      <c r="E72">
        <v>0.69767441860465096</v>
      </c>
    </row>
    <row r="73" spans="1:5" x14ac:dyDescent="0.25">
      <c r="A73">
        <v>20</v>
      </c>
      <c r="B73" t="s">
        <v>40</v>
      </c>
      <c r="C73">
        <v>41</v>
      </c>
      <c r="D73">
        <v>25</v>
      </c>
      <c r="E73">
        <v>0.290697674418605</v>
      </c>
    </row>
    <row r="74" spans="1:5" x14ac:dyDescent="0.25">
      <c r="A74">
        <v>20</v>
      </c>
      <c r="B74" t="s">
        <v>40</v>
      </c>
      <c r="C74">
        <v>51</v>
      </c>
      <c r="D74">
        <v>1</v>
      </c>
      <c r="E74">
        <v>1.16279069767442E-2</v>
      </c>
    </row>
    <row r="75" spans="1:5" x14ac:dyDescent="0.25">
      <c r="A75">
        <v>20</v>
      </c>
      <c r="B75" t="s">
        <v>41</v>
      </c>
      <c r="C75">
        <v>31</v>
      </c>
      <c r="D75">
        <v>150</v>
      </c>
      <c r="E75">
        <v>0.75</v>
      </c>
    </row>
    <row r="76" spans="1:5" x14ac:dyDescent="0.25">
      <c r="A76">
        <v>20</v>
      </c>
      <c r="B76" t="s">
        <v>41</v>
      </c>
      <c r="C76">
        <v>41</v>
      </c>
      <c r="D76">
        <v>47</v>
      </c>
      <c r="E76">
        <v>0.23499999999999999</v>
      </c>
    </row>
    <row r="77" spans="1:5" x14ac:dyDescent="0.25">
      <c r="A77">
        <v>20</v>
      </c>
      <c r="B77" t="s">
        <v>41</v>
      </c>
      <c r="C77">
        <v>51</v>
      </c>
      <c r="D77">
        <v>3</v>
      </c>
      <c r="E77">
        <v>1.4999999999999999E-2</v>
      </c>
    </row>
    <row r="78" spans="1:5" x14ac:dyDescent="0.25">
      <c r="A78">
        <v>20</v>
      </c>
      <c r="B78" t="s">
        <v>42</v>
      </c>
      <c r="C78">
        <v>31</v>
      </c>
      <c r="D78">
        <v>248</v>
      </c>
      <c r="E78">
        <v>0.65263157894736801</v>
      </c>
    </row>
    <row r="79" spans="1:5" x14ac:dyDescent="0.25">
      <c r="A79">
        <v>20</v>
      </c>
      <c r="B79" t="s">
        <v>42</v>
      </c>
      <c r="C79">
        <v>41</v>
      </c>
      <c r="D79">
        <v>122</v>
      </c>
      <c r="E79">
        <v>0.32105263157894698</v>
      </c>
    </row>
    <row r="80" spans="1:5" x14ac:dyDescent="0.25">
      <c r="A80">
        <v>20</v>
      </c>
      <c r="B80" t="s">
        <v>42</v>
      </c>
      <c r="C80">
        <v>51</v>
      </c>
      <c r="D80">
        <v>10</v>
      </c>
      <c r="E80">
        <v>2.6315789473684199E-2</v>
      </c>
    </row>
    <row r="81" spans="1:5" x14ac:dyDescent="0.25">
      <c r="A81">
        <v>20</v>
      </c>
      <c r="B81" t="s">
        <v>43</v>
      </c>
      <c r="C81">
        <v>31</v>
      </c>
      <c r="D81">
        <v>296</v>
      </c>
      <c r="E81">
        <v>0.45891472868217098</v>
      </c>
    </row>
    <row r="82" spans="1:5" x14ac:dyDescent="0.25">
      <c r="A82">
        <v>20</v>
      </c>
      <c r="B82" t="s">
        <v>43</v>
      </c>
      <c r="C82">
        <v>41</v>
      </c>
      <c r="D82">
        <v>330</v>
      </c>
      <c r="E82">
        <v>0.51162790697674398</v>
      </c>
    </row>
    <row r="83" spans="1:5" x14ac:dyDescent="0.25">
      <c r="A83">
        <v>20</v>
      </c>
      <c r="B83" t="s">
        <v>43</v>
      </c>
      <c r="C83">
        <v>51</v>
      </c>
      <c r="D83">
        <v>19</v>
      </c>
      <c r="E83">
        <v>2.9457364341085299E-2</v>
      </c>
    </row>
    <row r="84" spans="1:5" x14ac:dyDescent="0.25">
      <c r="A84">
        <v>20</v>
      </c>
      <c r="B84" t="s">
        <v>44</v>
      </c>
      <c r="C84">
        <v>31</v>
      </c>
      <c r="D84">
        <v>228</v>
      </c>
      <c r="E84">
        <v>0.25277161862527697</v>
      </c>
    </row>
    <row r="85" spans="1:5" x14ac:dyDescent="0.25">
      <c r="A85">
        <v>20</v>
      </c>
      <c r="B85" t="s">
        <v>44</v>
      </c>
      <c r="C85">
        <v>41</v>
      </c>
      <c r="D85">
        <v>629</v>
      </c>
      <c r="E85">
        <v>0.69733924611973397</v>
      </c>
    </row>
    <row r="86" spans="1:5" x14ac:dyDescent="0.25">
      <c r="A86">
        <v>20</v>
      </c>
      <c r="B86" t="s">
        <v>44</v>
      </c>
      <c r="C86">
        <v>51</v>
      </c>
      <c r="D86">
        <v>45</v>
      </c>
      <c r="E86">
        <v>4.9889135254988899E-2</v>
      </c>
    </row>
    <row r="87" spans="1:5" x14ac:dyDescent="0.25">
      <c r="A87">
        <v>20</v>
      </c>
      <c r="B87" t="s">
        <v>5</v>
      </c>
      <c r="C87">
        <v>31</v>
      </c>
      <c r="D87">
        <v>173</v>
      </c>
      <c r="E87">
        <v>0.120473537604457</v>
      </c>
    </row>
    <row r="88" spans="1:5" x14ac:dyDescent="0.25">
      <c r="A88">
        <v>20</v>
      </c>
      <c r="B88" t="s">
        <v>5</v>
      </c>
      <c r="C88">
        <v>41</v>
      </c>
      <c r="D88">
        <v>1182</v>
      </c>
      <c r="E88">
        <v>0.82311977715877405</v>
      </c>
    </row>
    <row r="89" spans="1:5" x14ac:dyDescent="0.25">
      <c r="A89">
        <v>20</v>
      </c>
      <c r="B89" t="s">
        <v>5</v>
      </c>
      <c r="C89">
        <v>51</v>
      </c>
      <c r="D89">
        <v>81</v>
      </c>
      <c r="E89">
        <v>5.6406685236768797E-2</v>
      </c>
    </row>
    <row r="90" spans="1:5" x14ac:dyDescent="0.25">
      <c r="A90">
        <v>20</v>
      </c>
      <c r="B90" t="s">
        <v>45</v>
      </c>
      <c r="C90">
        <v>31</v>
      </c>
      <c r="D90">
        <v>90</v>
      </c>
      <c r="E90">
        <v>4.93691716950082E-2</v>
      </c>
    </row>
    <row r="91" spans="1:5" x14ac:dyDescent="0.25">
      <c r="A91">
        <v>20</v>
      </c>
      <c r="B91" t="s">
        <v>45</v>
      </c>
      <c r="C91">
        <v>41</v>
      </c>
      <c r="D91">
        <v>1578</v>
      </c>
      <c r="E91">
        <v>0.86560614371914402</v>
      </c>
    </row>
    <row r="92" spans="1:5" x14ac:dyDescent="0.25">
      <c r="A92">
        <v>20</v>
      </c>
      <c r="B92" t="s">
        <v>45</v>
      </c>
      <c r="C92">
        <v>51</v>
      </c>
      <c r="D92">
        <v>155</v>
      </c>
      <c r="E92">
        <v>8.5024684585847499E-2</v>
      </c>
    </row>
    <row r="93" spans="1:5" x14ac:dyDescent="0.25">
      <c r="A93">
        <v>20</v>
      </c>
      <c r="B93" t="s">
        <v>46</v>
      </c>
      <c r="C93">
        <v>31</v>
      </c>
      <c r="D93">
        <v>47</v>
      </c>
      <c r="E93">
        <v>2.17090069284065E-2</v>
      </c>
    </row>
    <row r="94" spans="1:5" x14ac:dyDescent="0.25">
      <c r="A94">
        <v>20</v>
      </c>
      <c r="B94" t="s">
        <v>46</v>
      </c>
      <c r="C94">
        <v>41</v>
      </c>
      <c r="D94">
        <v>1829</v>
      </c>
      <c r="E94">
        <v>0.844803695150115</v>
      </c>
    </row>
    <row r="95" spans="1:5" x14ac:dyDescent="0.25">
      <c r="A95">
        <v>20</v>
      </c>
      <c r="B95" t="s">
        <v>46</v>
      </c>
      <c r="C95">
        <v>51</v>
      </c>
      <c r="D95">
        <v>289</v>
      </c>
      <c r="E95">
        <v>0.13348729792147801</v>
      </c>
    </row>
    <row r="96" spans="1:5" x14ac:dyDescent="0.25">
      <c r="A96">
        <v>20</v>
      </c>
      <c r="B96" t="s">
        <v>47</v>
      </c>
      <c r="C96">
        <v>31</v>
      </c>
      <c r="D96">
        <v>17</v>
      </c>
      <c r="E96">
        <v>8.5556114745847997E-3</v>
      </c>
    </row>
    <row r="97" spans="1:5" x14ac:dyDescent="0.25">
      <c r="A97">
        <v>20</v>
      </c>
      <c r="B97" t="s">
        <v>47</v>
      </c>
      <c r="C97">
        <v>41</v>
      </c>
      <c r="D97">
        <v>1539</v>
      </c>
      <c r="E97">
        <v>0.77453447408152998</v>
      </c>
    </row>
    <row r="98" spans="1:5" x14ac:dyDescent="0.25">
      <c r="A98">
        <v>20</v>
      </c>
      <c r="B98" t="s">
        <v>47</v>
      </c>
      <c r="C98">
        <v>51</v>
      </c>
      <c r="D98">
        <v>431</v>
      </c>
      <c r="E98">
        <v>0.21690991444388499</v>
      </c>
    </row>
    <row r="99" spans="1:5" x14ac:dyDescent="0.25">
      <c r="A99">
        <v>20</v>
      </c>
      <c r="B99" t="s">
        <v>48</v>
      </c>
      <c r="C99">
        <v>31</v>
      </c>
      <c r="D99">
        <v>29</v>
      </c>
      <c r="E99">
        <v>1.6860465116279099E-2</v>
      </c>
    </row>
    <row r="100" spans="1:5" x14ac:dyDescent="0.25">
      <c r="A100">
        <v>20</v>
      </c>
      <c r="B100" t="s">
        <v>48</v>
      </c>
      <c r="C100">
        <v>41</v>
      </c>
      <c r="D100">
        <v>1142</v>
      </c>
      <c r="E100">
        <v>0.663953488372093</v>
      </c>
    </row>
    <row r="101" spans="1:5" x14ac:dyDescent="0.25">
      <c r="A101">
        <v>20</v>
      </c>
      <c r="B101" t="s">
        <v>48</v>
      </c>
      <c r="C101">
        <v>51</v>
      </c>
      <c r="D101">
        <v>549</v>
      </c>
      <c r="E101">
        <v>0.31918604651162802</v>
      </c>
    </row>
    <row r="102" spans="1:5" x14ac:dyDescent="0.25">
      <c r="A102">
        <v>20</v>
      </c>
      <c r="B102" t="s">
        <v>49</v>
      </c>
      <c r="C102">
        <v>31</v>
      </c>
      <c r="D102">
        <v>9</v>
      </c>
      <c r="E102">
        <v>7.64006791171477E-3</v>
      </c>
    </row>
    <row r="103" spans="1:5" x14ac:dyDescent="0.25">
      <c r="A103">
        <v>20</v>
      </c>
      <c r="B103" t="s">
        <v>49</v>
      </c>
      <c r="C103">
        <v>41</v>
      </c>
      <c r="D103">
        <v>543</v>
      </c>
      <c r="E103">
        <v>0.46095076400679103</v>
      </c>
    </row>
    <row r="104" spans="1:5" x14ac:dyDescent="0.25">
      <c r="A104">
        <v>20</v>
      </c>
      <c r="B104" t="s">
        <v>49</v>
      </c>
      <c r="C104">
        <v>51</v>
      </c>
      <c r="D104">
        <v>626</v>
      </c>
      <c r="E104">
        <v>0.53140916808149397</v>
      </c>
    </row>
    <row r="105" spans="1:5" x14ac:dyDescent="0.25">
      <c r="A105">
        <v>20</v>
      </c>
      <c r="B105" t="s">
        <v>50</v>
      </c>
      <c r="C105">
        <v>31</v>
      </c>
      <c r="D105">
        <v>9</v>
      </c>
      <c r="E105">
        <v>1.1264080100125201E-2</v>
      </c>
    </row>
    <row r="106" spans="1:5" x14ac:dyDescent="0.25">
      <c r="A106">
        <v>20</v>
      </c>
      <c r="B106" t="s">
        <v>50</v>
      </c>
      <c r="C106">
        <v>41</v>
      </c>
      <c r="D106">
        <v>251</v>
      </c>
      <c r="E106">
        <v>0.31414267834793502</v>
      </c>
    </row>
    <row r="107" spans="1:5" x14ac:dyDescent="0.25">
      <c r="A107">
        <v>20</v>
      </c>
      <c r="B107" t="s">
        <v>50</v>
      </c>
      <c r="C107">
        <v>51</v>
      </c>
      <c r="D107">
        <v>539</v>
      </c>
      <c r="E107">
        <v>0.67459324155194</v>
      </c>
    </row>
    <row r="108" spans="1:5" x14ac:dyDescent="0.25">
      <c r="A108">
        <v>20</v>
      </c>
      <c r="B108" t="s">
        <v>51</v>
      </c>
      <c r="C108">
        <v>31</v>
      </c>
      <c r="D108">
        <v>2</v>
      </c>
      <c r="E108">
        <v>4.4943820224719096E-3</v>
      </c>
    </row>
    <row r="109" spans="1:5" x14ac:dyDescent="0.25">
      <c r="A109">
        <v>20</v>
      </c>
      <c r="B109" t="s">
        <v>51</v>
      </c>
      <c r="C109">
        <v>41</v>
      </c>
      <c r="D109">
        <v>84</v>
      </c>
      <c r="E109">
        <v>0.18876404494381999</v>
      </c>
    </row>
    <row r="110" spans="1:5" x14ac:dyDescent="0.25">
      <c r="A110">
        <v>20</v>
      </c>
      <c r="B110" t="s">
        <v>51</v>
      </c>
      <c r="C110">
        <v>51</v>
      </c>
      <c r="D110">
        <v>359</v>
      </c>
      <c r="E110">
        <v>0.80674157303370797</v>
      </c>
    </row>
    <row r="111" spans="1:5" x14ac:dyDescent="0.25">
      <c r="A111">
        <v>20</v>
      </c>
      <c r="B111" t="s">
        <v>52</v>
      </c>
      <c r="C111">
        <v>31</v>
      </c>
      <c r="D111">
        <v>1</v>
      </c>
      <c r="E111">
        <v>4.5248868778280504E-3</v>
      </c>
    </row>
    <row r="112" spans="1:5" x14ac:dyDescent="0.25">
      <c r="A112">
        <v>20</v>
      </c>
      <c r="B112" t="s">
        <v>52</v>
      </c>
      <c r="C112">
        <v>41</v>
      </c>
      <c r="D112">
        <v>23</v>
      </c>
      <c r="E112">
        <v>0.104072398190045</v>
      </c>
    </row>
    <row r="113" spans="1:5" x14ac:dyDescent="0.25">
      <c r="A113">
        <v>20</v>
      </c>
      <c r="B113" t="s">
        <v>52</v>
      </c>
      <c r="C113">
        <v>51</v>
      </c>
      <c r="D113">
        <v>197</v>
      </c>
      <c r="E113">
        <v>0.89140271493212697</v>
      </c>
    </row>
    <row r="114" spans="1:5" x14ac:dyDescent="0.25">
      <c r="A114">
        <v>20</v>
      </c>
      <c r="B114" t="s">
        <v>53</v>
      </c>
      <c r="C114">
        <v>41</v>
      </c>
      <c r="D114">
        <v>7</v>
      </c>
      <c r="E114">
        <v>8.1395348837209294E-2</v>
      </c>
    </row>
    <row r="115" spans="1:5" x14ac:dyDescent="0.25">
      <c r="A115">
        <v>20</v>
      </c>
      <c r="B115" t="s">
        <v>53</v>
      </c>
      <c r="C115">
        <v>51</v>
      </c>
      <c r="D115">
        <v>79</v>
      </c>
      <c r="E115">
        <v>0.918604651162791</v>
      </c>
    </row>
    <row r="116" spans="1:5" x14ac:dyDescent="0.25">
      <c r="A116">
        <v>20</v>
      </c>
      <c r="B116" t="s">
        <v>54</v>
      </c>
      <c r="C116">
        <v>41</v>
      </c>
      <c r="D116">
        <v>3</v>
      </c>
      <c r="E116">
        <v>0.10344827586206901</v>
      </c>
    </row>
    <row r="117" spans="1:5" x14ac:dyDescent="0.25">
      <c r="A117">
        <v>20</v>
      </c>
      <c r="B117" t="s">
        <v>54</v>
      </c>
      <c r="C117">
        <v>51</v>
      </c>
      <c r="D117">
        <v>26</v>
      </c>
      <c r="E117">
        <v>0.89655172413793105</v>
      </c>
    </row>
    <row r="118" spans="1:5" x14ac:dyDescent="0.25">
      <c r="A118">
        <v>20</v>
      </c>
      <c r="B118" t="s">
        <v>55</v>
      </c>
      <c r="C118">
        <v>51</v>
      </c>
      <c r="D118">
        <v>5</v>
      </c>
      <c r="E118">
        <v>1</v>
      </c>
    </row>
    <row r="119" spans="1:5" x14ac:dyDescent="0.25">
      <c r="A119">
        <v>20</v>
      </c>
      <c r="B119" t="s">
        <v>56</v>
      </c>
      <c r="C119">
        <v>51</v>
      </c>
      <c r="D119">
        <v>2</v>
      </c>
      <c r="E119">
        <v>1</v>
      </c>
    </row>
    <row r="120" spans="1:5" x14ac:dyDescent="0.25">
      <c r="A120">
        <v>8</v>
      </c>
      <c r="B120" t="s">
        <v>57</v>
      </c>
      <c r="C120">
        <v>31</v>
      </c>
      <c r="D120">
        <v>61</v>
      </c>
      <c r="E120">
        <v>0.70930232558139505</v>
      </c>
    </row>
    <row r="121" spans="1:5" x14ac:dyDescent="0.25">
      <c r="A121">
        <v>8</v>
      </c>
      <c r="B121" t="s">
        <v>57</v>
      </c>
      <c r="C121">
        <v>41</v>
      </c>
      <c r="D121">
        <v>24</v>
      </c>
      <c r="E121">
        <v>0.27906976744186002</v>
      </c>
    </row>
    <row r="122" spans="1:5" x14ac:dyDescent="0.25">
      <c r="A122">
        <v>8</v>
      </c>
      <c r="B122" t="s">
        <v>57</v>
      </c>
      <c r="C122">
        <v>51</v>
      </c>
      <c r="D122">
        <v>1</v>
      </c>
      <c r="E122">
        <v>1.16279069767442E-2</v>
      </c>
    </row>
    <row r="123" spans="1:5" x14ac:dyDescent="0.25">
      <c r="A123">
        <v>8</v>
      </c>
      <c r="B123" t="s">
        <v>58</v>
      </c>
      <c r="C123">
        <v>31</v>
      </c>
      <c r="D123">
        <v>433</v>
      </c>
      <c r="E123">
        <v>0.68839427662957098</v>
      </c>
    </row>
    <row r="124" spans="1:5" x14ac:dyDescent="0.25">
      <c r="A124">
        <v>8</v>
      </c>
      <c r="B124" t="s">
        <v>58</v>
      </c>
      <c r="C124">
        <v>41</v>
      </c>
      <c r="D124">
        <v>183</v>
      </c>
      <c r="E124">
        <v>0.29093799682034999</v>
      </c>
    </row>
    <row r="125" spans="1:5" x14ac:dyDescent="0.25">
      <c r="A125">
        <v>8</v>
      </c>
      <c r="B125" t="s">
        <v>58</v>
      </c>
      <c r="C125">
        <v>51</v>
      </c>
      <c r="D125">
        <v>13</v>
      </c>
      <c r="E125">
        <v>2.06677265500795E-2</v>
      </c>
    </row>
    <row r="126" spans="1:5" x14ac:dyDescent="0.25">
      <c r="A126">
        <v>8</v>
      </c>
      <c r="B126" t="s">
        <v>59</v>
      </c>
      <c r="C126">
        <v>31</v>
      </c>
      <c r="D126">
        <v>627</v>
      </c>
      <c r="E126">
        <v>0.29108635097493002</v>
      </c>
    </row>
    <row r="127" spans="1:5" x14ac:dyDescent="0.25">
      <c r="A127">
        <v>8</v>
      </c>
      <c r="B127" t="s">
        <v>59</v>
      </c>
      <c r="C127">
        <v>41</v>
      </c>
      <c r="D127">
        <v>1437</v>
      </c>
      <c r="E127">
        <v>0.66713091922005596</v>
      </c>
    </row>
    <row r="128" spans="1:5" x14ac:dyDescent="0.25">
      <c r="A128">
        <v>8</v>
      </c>
      <c r="B128" t="s">
        <v>59</v>
      </c>
      <c r="C128">
        <v>51</v>
      </c>
      <c r="D128">
        <v>90</v>
      </c>
      <c r="E128">
        <v>4.17827298050139E-2</v>
      </c>
    </row>
    <row r="129" spans="1:5" x14ac:dyDescent="0.25">
      <c r="A129">
        <v>8</v>
      </c>
      <c r="B129" t="s">
        <v>60</v>
      </c>
      <c r="C129">
        <v>31</v>
      </c>
      <c r="D129">
        <v>207</v>
      </c>
      <c r="E129">
        <v>4.2972804650197198E-2</v>
      </c>
    </row>
    <row r="130" spans="1:5" x14ac:dyDescent="0.25">
      <c r="A130">
        <v>8</v>
      </c>
      <c r="B130" t="s">
        <v>60</v>
      </c>
      <c r="C130">
        <v>41</v>
      </c>
      <c r="D130">
        <v>4111</v>
      </c>
      <c r="E130">
        <v>0.85343574839111502</v>
      </c>
    </row>
    <row r="131" spans="1:5" x14ac:dyDescent="0.25">
      <c r="A131">
        <v>8</v>
      </c>
      <c r="B131" t="s">
        <v>60</v>
      </c>
      <c r="C131">
        <v>51</v>
      </c>
      <c r="D131">
        <v>499</v>
      </c>
      <c r="E131">
        <v>0.10359144695868799</v>
      </c>
    </row>
    <row r="132" spans="1:5" x14ac:dyDescent="0.25">
      <c r="A132">
        <v>8</v>
      </c>
      <c r="B132" t="s">
        <v>61</v>
      </c>
      <c r="C132">
        <v>31</v>
      </c>
      <c r="D132">
        <v>54</v>
      </c>
      <c r="E132">
        <v>1.2311901504788E-2</v>
      </c>
    </row>
    <row r="133" spans="1:5" x14ac:dyDescent="0.25">
      <c r="A133">
        <v>8</v>
      </c>
      <c r="B133" t="s">
        <v>61</v>
      </c>
      <c r="C133">
        <v>41</v>
      </c>
      <c r="D133">
        <v>3019</v>
      </c>
      <c r="E133">
        <v>0.68832649338805296</v>
      </c>
    </row>
    <row r="134" spans="1:5" x14ac:dyDescent="0.25">
      <c r="A134">
        <v>8</v>
      </c>
      <c r="B134" t="s">
        <v>61</v>
      </c>
      <c r="C134">
        <v>51</v>
      </c>
      <c r="D134">
        <v>1313</v>
      </c>
      <c r="E134">
        <v>0.29936160510715898</v>
      </c>
    </row>
    <row r="135" spans="1:5" x14ac:dyDescent="0.25">
      <c r="A135">
        <v>8</v>
      </c>
      <c r="B135" t="s">
        <v>62</v>
      </c>
      <c r="C135">
        <v>31</v>
      </c>
      <c r="D135">
        <v>12</v>
      </c>
      <c r="E135">
        <v>6.8846815834767601E-3</v>
      </c>
    </row>
    <row r="136" spans="1:5" x14ac:dyDescent="0.25">
      <c r="A136">
        <v>8</v>
      </c>
      <c r="B136" t="s">
        <v>62</v>
      </c>
      <c r="C136">
        <v>41</v>
      </c>
      <c r="D136">
        <v>540</v>
      </c>
      <c r="E136">
        <v>0.30981067125645401</v>
      </c>
    </row>
    <row r="137" spans="1:5" x14ac:dyDescent="0.25">
      <c r="A137">
        <v>8</v>
      </c>
      <c r="B137" t="s">
        <v>62</v>
      </c>
      <c r="C137">
        <v>51</v>
      </c>
      <c r="D137">
        <v>1191</v>
      </c>
      <c r="E137">
        <v>0.683304647160069</v>
      </c>
    </row>
    <row r="138" spans="1:5" x14ac:dyDescent="0.25">
      <c r="A138">
        <v>8</v>
      </c>
      <c r="B138" t="s">
        <v>63</v>
      </c>
      <c r="C138">
        <v>31</v>
      </c>
      <c r="D138">
        <v>1</v>
      </c>
      <c r="E138">
        <v>3.0487804878048799E-3</v>
      </c>
    </row>
    <row r="139" spans="1:5" x14ac:dyDescent="0.25">
      <c r="A139">
        <v>8</v>
      </c>
      <c r="B139" t="s">
        <v>63</v>
      </c>
      <c r="C139">
        <v>41</v>
      </c>
      <c r="D139">
        <v>32</v>
      </c>
      <c r="E139">
        <v>9.7560975609756101E-2</v>
      </c>
    </row>
    <row r="140" spans="1:5" x14ac:dyDescent="0.25">
      <c r="A140">
        <v>8</v>
      </c>
      <c r="B140" t="s">
        <v>63</v>
      </c>
      <c r="C140">
        <v>51</v>
      </c>
      <c r="D140">
        <v>295</v>
      </c>
      <c r="E140">
        <v>0.89939024390243905</v>
      </c>
    </row>
    <row r="141" spans="1:5" x14ac:dyDescent="0.25">
      <c r="A141">
        <v>8</v>
      </c>
      <c r="B141" t="s">
        <v>64</v>
      </c>
      <c r="C141">
        <v>41</v>
      </c>
      <c r="D141">
        <v>1</v>
      </c>
      <c r="E141">
        <v>6.6666666666666693E-2</v>
      </c>
    </row>
    <row r="142" spans="1:5" x14ac:dyDescent="0.25">
      <c r="A142">
        <v>8</v>
      </c>
      <c r="B142" t="s">
        <v>64</v>
      </c>
      <c r="C142">
        <v>51</v>
      </c>
      <c r="D142">
        <v>14</v>
      </c>
      <c r="E142">
        <v>0.93333333333333302</v>
      </c>
    </row>
  </sheetData>
  <mergeCells count="1">
    <mergeCell ref="N3:P3"/>
  </mergeCells>
  <pageMargins left="0.7" right="0.7" top="0.75" bottom="0.75" header="0.3" footer="0.3"/>
  <pageSetup paperSize="0" orientation="portrait" horizontalDpi="0" verticalDpi="0" copie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bin_compositions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</cp:lastModifiedBy>
  <dcterms:created xsi:type="dcterms:W3CDTF">2021-09-15T20:31:01Z</dcterms:created>
  <dcterms:modified xsi:type="dcterms:W3CDTF">2021-09-28T21:57:17Z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2021-09-15T20:37:52Z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a3d59bd7-e54a-40ac-b6bc-000053bb7822</vt:lpwstr>
  </property>
</Properties>
</file>