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C2C8693E-86DE-43CD-A148-A73D99F77885}" xr6:coauthVersionLast="44" xr6:coauthVersionMax="44" xr10:uidLastSave="{00000000-0000-0000-0000-000000000000}"/>
  <bookViews>
    <workbookView xWindow="-120" yWindow="-120" windowWidth="29040" windowHeight="15840" tabRatio="188" xr2:uid="{00000000-000D-0000-FFFF-FFFF00000000}"/>
  </bookViews>
  <sheets>
    <sheet name=" " sheetId="1" r:id="rId1"/>
    <sheet name="Extra Sites" sheetId="4" r:id="rId2"/>
    <sheet name="Sheet2" sheetId="3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0" hidden="1">1</definedName>
    <definedName name="_Regression_Int" localSheetId="1" hidden="1">1</definedName>
    <definedName name="_xlnm.Print_Area" localSheetId="0">' '!$A$1:$O$62</definedName>
    <definedName name="_xlnm.Print_Area" localSheetId="1">'Extra Sites'!$A$1:$O$62</definedName>
    <definedName name="Print_Area_MI" localSheetId="1">'Extra Sites'!$A$1:$T$32</definedName>
    <definedName name="Print_Area_MI">' '!$A$1:$T$32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R20" i="1" l="1"/>
  <c r="R18" i="1" l="1"/>
  <c r="R21" i="1" l="1"/>
  <c r="R9" i="1" l="1"/>
  <c r="G2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N51" i="1" l="1"/>
  <c r="N14" i="1" l="1"/>
  <c r="G8" i="1" l="1"/>
  <c r="N22" i="1"/>
  <c r="G7" i="1"/>
  <c r="N7" i="1"/>
  <c r="N8" i="1"/>
  <c r="G9" i="1"/>
  <c r="N9" i="1"/>
  <c r="G10" i="1"/>
  <c r="G11" i="1"/>
  <c r="N11" i="1"/>
  <c r="G12" i="1"/>
  <c r="N12" i="1"/>
  <c r="G13" i="1"/>
  <c r="N13" i="1"/>
  <c r="G14" i="1"/>
  <c r="G15" i="1"/>
  <c r="N15" i="1"/>
  <c r="G16" i="1"/>
  <c r="N16" i="1"/>
  <c r="G17" i="1"/>
  <c r="N17" i="1"/>
  <c r="G18" i="1"/>
  <c r="N18" i="1"/>
  <c r="G19" i="1"/>
  <c r="N19" i="1"/>
  <c r="G20" i="1"/>
  <c r="N20" i="1"/>
  <c r="G21" i="1"/>
  <c r="N21" i="1"/>
  <c r="G22" i="1"/>
  <c r="G23" i="1"/>
  <c r="N23" i="1"/>
  <c r="R23" i="1"/>
  <c r="G24" i="1"/>
  <c r="N24" i="1"/>
  <c r="R24" i="1"/>
  <c r="G25" i="1"/>
  <c r="G26" i="1"/>
  <c r="N36" i="1"/>
  <c r="G37" i="1"/>
  <c r="N37" i="1"/>
  <c r="G38" i="1"/>
  <c r="N38" i="1"/>
  <c r="R38" i="1"/>
  <c r="G39" i="1"/>
  <c r="N39" i="1"/>
  <c r="G40" i="1"/>
  <c r="N40" i="1"/>
  <c r="G41" i="1"/>
  <c r="N41" i="1"/>
  <c r="G42" i="1"/>
  <c r="N42" i="1"/>
  <c r="G43" i="1"/>
  <c r="N43" i="1"/>
  <c r="G44" i="1"/>
  <c r="N44" i="1"/>
  <c r="G45" i="1"/>
  <c r="N45" i="1"/>
  <c r="G46" i="1"/>
  <c r="N46" i="1"/>
  <c r="G47" i="1"/>
  <c r="N47" i="1"/>
  <c r="R47" i="1"/>
  <c r="G48" i="1"/>
  <c r="N48" i="1"/>
  <c r="G49" i="1"/>
  <c r="N49" i="1"/>
  <c r="R49" i="1"/>
  <c r="G50" i="1"/>
  <c r="N50" i="1"/>
  <c r="R50" i="1"/>
  <c r="R52" i="1"/>
  <c r="R53" i="1"/>
  <c r="C67" i="1"/>
  <c r="E67" i="1"/>
</calcChain>
</file>

<file path=xl/sharedStrings.xml><?xml version="1.0" encoding="utf-8"?>
<sst xmlns="http://schemas.openxmlformats.org/spreadsheetml/2006/main" count="254" uniqueCount="70">
  <si>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</si>
  <si>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</si>
  <si>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</si>
  <si>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</si>
  <si>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</si>
  <si>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</si>
  <si>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</si>
  <si>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</si>
  <si>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</si>
  <si>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</si>
  <si>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</si>
  <si>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</si>
  <si>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</si>
  <si>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</si>
  <si>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</si>
  <si>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</si>
  <si>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</si>
  <si>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</si>
  <si>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</si>
  <si>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</si>
  <si>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</si>
  <si>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</si>
  <si>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</si>
  <si>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</si>
  <si>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</si>
  <si>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</si>
  <si>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</si>
  <si>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</si>
  <si>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</si>
  <si>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</si>
  <si>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</si>
  <si>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</si>
  <si>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</si>
  <si>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</si>
  <si>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</si>
  <si>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</si>
  <si>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</si>
  <si>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</si>
  <si>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</si>
  <si>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</si>
  <si>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</si>
  <si>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</si>
  <si>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</si>
  <si>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</si>
  <si>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</si>
  <si>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</si>
  <si>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</si>
  <si>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</si>
  <si>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</si>
  <si>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</si>
  <si>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</si>
  <si>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</si>
  <si>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</si>
  <si>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</si>
  <si>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</si>
  <si>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</si>
  <si>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</si>
  <si>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</si>
  <si>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</si>
  <si>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</si>
  <si>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</si>
  <si>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Using charter boat (Greg Pilgrim)</t>
  </si>
  <si>
    <t>Eureka Manta 2</t>
  </si>
  <si>
    <t>3.1m @ 10:02Hrs PST</t>
  </si>
  <si>
    <t>0.5m @ 17:04Hrs PST</t>
  </si>
  <si>
    <t>10:17 PDT</t>
  </si>
  <si>
    <t>Clear, calm, no wind</t>
  </si>
  <si>
    <t>09:47PDT</t>
  </si>
  <si>
    <t xml:space="preserve">10:54 Hrs PDT </t>
  </si>
  <si>
    <t xml:space="preserve">10:45 pm Hrs PDT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</si>
</sst>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</numFmts>
  <fonts count="20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133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" fontId="6" fillId="0" borderId="14" xfId="0" quotePrefix="1" applyNumberFormat="1" applyFont="1" applyBorder="1" applyAlignment="1">
      <alignment horizontal="center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6" transitionEvaluation="1">
    <pageSetUpPr fitToPage="1"/>
  </sheetPr>
  <dimension ref="A1:AK101"/>
  <sheetViews>
    <sheetView showGridLines="0" tabSelected="1" topLeftCell="A16" zoomScale="115" workbookViewId="0">
      <selection activeCell="O50" sqref="O50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6" width="12.7109375" style="1" customWidth="1"/>
    <col min="7" max="7" width="6.8554687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44251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26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27" t="s">
        <v>33</v>
      </c>
      <c r="G5" s="127"/>
      <c r="H5" s="31"/>
      <c r="I5" s="19" t="s">
        <v>0</v>
      </c>
      <c r="J5" s="12" t="s">
        <v>1</v>
      </c>
      <c r="K5" s="12" t="s">
        <v>2</v>
      </c>
      <c r="L5" s="13"/>
      <c r="M5" s="127" t="s">
        <v>33</v>
      </c>
      <c r="N5" s="127"/>
      <c r="O5" s="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6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>
        <v>2.84</v>
      </c>
      <c r="D8" s="33">
        <v>5.08</v>
      </c>
      <c r="E8" s="33"/>
      <c r="F8" s="33">
        <v>12.52</v>
      </c>
      <c r="G8" s="84">
        <f t="shared" si="0"/>
        <v>1.0332587480801072</v>
      </c>
      <c r="H8" s="7"/>
      <c r="I8" s="85">
        <v>0</v>
      </c>
      <c r="J8" s="33">
        <v>3.05</v>
      </c>
      <c r="K8" s="33">
        <v>5.24</v>
      </c>
      <c r="L8" s="33"/>
      <c r="M8" s="33">
        <v>12.51</v>
      </c>
      <c r="N8" s="39">
        <f t="shared" si="1"/>
        <v>1.0379508157222637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>
        <v>8.4600000000000009</v>
      </c>
      <c r="D9" s="33">
        <v>6.54</v>
      </c>
      <c r="E9" s="33"/>
      <c r="F9" s="33">
        <v>11.92</v>
      </c>
      <c r="G9" s="84">
        <f t="shared" si="0"/>
        <v>1.0545665858708164</v>
      </c>
      <c r="H9" s="7"/>
      <c r="I9" s="54">
        <v>1</v>
      </c>
      <c r="J9" s="33">
        <v>5.37</v>
      </c>
      <c r="K9" s="33">
        <v>5.78</v>
      </c>
      <c r="L9" s="33"/>
      <c r="M9" s="33">
        <v>12.27</v>
      </c>
      <c r="N9" s="39">
        <f t="shared" si="1"/>
        <v>1.0460015257086244</v>
      </c>
      <c r="O9" s="8">
        <v>11.88</v>
      </c>
      <c r="P9" s="7"/>
      <c r="Q9" s="57"/>
      <c r="R9" s="55">
        <f>M9-O9</f>
        <v>0.38999999999999879</v>
      </c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>
        <v>10.87</v>
      </c>
      <c r="D10" s="33">
        <v>6.67</v>
      </c>
      <c r="E10" s="33"/>
      <c r="F10" s="33">
        <v>11.35</v>
      </c>
      <c r="G10" s="84">
        <f t="shared" si="0"/>
        <v>1.0218178395296222</v>
      </c>
      <c r="H10" s="7"/>
      <c r="I10" s="54">
        <v>2</v>
      </c>
      <c r="J10" s="33">
        <v>11.25</v>
      </c>
      <c r="K10" s="33">
        <v>6.76</v>
      </c>
      <c r="L10" s="33"/>
      <c r="M10" s="33">
        <v>11.48</v>
      </c>
      <c r="N10" s="39">
        <f t="shared" si="1"/>
        <v>1.0381800926575881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>
        <v>22.58</v>
      </c>
      <c r="D11" s="33">
        <v>7.71</v>
      </c>
      <c r="E11" s="33"/>
      <c r="F11" s="33">
        <v>9.61</v>
      </c>
      <c r="G11" s="84">
        <f t="shared" si="0"/>
        <v>0.95390991008350934</v>
      </c>
      <c r="H11" s="7"/>
      <c r="I11" s="54">
        <v>3</v>
      </c>
      <c r="J11" s="33">
        <v>22.43</v>
      </c>
      <c r="K11" s="33">
        <v>7.88</v>
      </c>
      <c r="L11" s="33"/>
      <c r="M11" s="33">
        <v>10.220000000000001</v>
      </c>
      <c r="N11" s="39">
        <f t="shared" si="1"/>
        <v>1.0176703512484946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>
        <v>22.47</v>
      </c>
      <c r="D12" s="33">
        <v>7.77</v>
      </c>
      <c r="E12" s="33"/>
      <c r="F12" s="33">
        <v>9.23</v>
      </c>
      <c r="G12" s="84">
        <f t="shared" si="0"/>
        <v>0.91688042854271645</v>
      </c>
      <c r="H12" s="7"/>
      <c r="I12" s="54">
        <v>4</v>
      </c>
      <c r="J12" s="33">
        <v>25.08</v>
      </c>
      <c r="K12" s="33">
        <v>8.15</v>
      </c>
      <c r="L12" s="33"/>
      <c r="M12" s="33">
        <v>8.74</v>
      </c>
      <c r="N12" s="39">
        <f t="shared" si="1"/>
        <v>0.89103339224258205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>
        <v>25.23</v>
      </c>
      <c r="D13" s="33">
        <v>8.14</v>
      </c>
      <c r="E13" s="33"/>
      <c r="F13" s="33">
        <v>8.1999999999999993</v>
      </c>
      <c r="G13" s="84">
        <f t="shared" si="0"/>
        <v>0.83659426104490975</v>
      </c>
      <c r="H13" s="7"/>
      <c r="I13" s="54">
        <v>5</v>
      </c>
      <c r="J13" s="33">
        <v>26.84</v>
      </c>
      <c r="K13" s="33">
        <v>8.4</v>
      </c>
      <c r="L13" s="33"/>
      <c r="M13" s="33">
        <v>7.6</v>
      </c>
      <c r="N13" s="39">
        <f t="shared" si="1"/>
        <v>0.78846372878670079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>
        <v>27.07</v>
      </c>
      <c r="D14" s="33">
        <v>8.39</v>
      </c>
      <c r="E14" s="33"/>
      <c r="F14" s="33">
        <v>7.78</v>
      </c>
      <c r="G14" s="84">
        <f t="shared" si="0"/>
        <v>0.80816486449960268</v>
      </c>
      <c r="H14" s="7"/>
      <c r="I14" s="54">
        <v>6</v>
      </c>
      <c r="J14" s="33">
        <v>27.88</v>
      </c>
      <c r="K14" s="33">
        <v>8.66</v>
      </c>
      <c r="L14" s="33"/>
      <c r="M14" s="33">
        <v>7.3</v>
      </c>
      <c r="N14" s="39">
        <f t="shared" si="1"/>
        <v>0.76727546507511502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>
        <v>28.85</v>
      </c>
      <c r="D15" s="33">
        <v>8.7799999999999994</v>
      </c>
      <c r="E15" s="33"/>
      <c r="F15" s="33">
        <v>7.36</v>
      </c>
      <c r="G15" s="84">
        <f t="shared" si="0"/>
        <v>0.78078723364216318</v>
      </c>
      <c r="H15" s="7"/>
      <c r="I15" s="54">
        <v>7</v>
      </c>
      <c r="J15" s="33">
        <v>28.62</v>
      </c>
      <c r="K15" s="33">
        <v>8.81</v>
      </c>
      <c r="L15" s="33"/>
      <c r="M15" s="33">
        <v>6.73</v>
      </c>
      <c r="N15" s="39">
        <f t="shared" si="1"/>
        <v>0.71336917553744528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>
        <v>29.24</v>
      </c>
      <c r="D16" s="33">
        <v>8.93</v>
      </c>
      <c r="E16" s="33"/>
      <c r="F16" s="33">
        <v>6.83</v>
      </c>
      <c r="G16" s="84">
        <f t="shared" si="0"/>
        <v>0.72902312874515107</v>
      </c>
      <c r="H16" s="7"/>
      <c r="I16" s="54">
        <v>8</v>
      </c>
      <c r="J16" s="33">
        <v>28.99</v>
      </c>
      <c r="K16" s="33">
        <v>8.94</v>
      </c>
      <c r="L16" s="33"/>
      <c r="M16" s="33">
        <v>6.43</v>
      </c>
      <c r="N16" s="39">
        <f t="shared" si="1"/>
        <v>0.68534732712754254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>
        <v>29.44</v>
      </c>
      <c r="D17" s="33">
        <v>8.9700000000000006</v>
      </c>
      <c r="E17" s="33"/>
      <c r="F17" s="33">
        <v>6.3</v>
      </c>
      <c r="G17" s="84">
        <f t="shared" si="0"/>
        <v>0.6739843419382141</v>
      </c>
      <c r="H17" s="7"/>
      <c r="I17" s="54">
        <v>9</v>
      </c>
      <c r="J17" s="8">
        <v>29.23</v>
      </c>
      <c r="K17" s="11">
        <v>9.06</v>
      </c>
      <c r="L17" s="8"/>
      <c r="M17" s="8">
        <v>5.88</v>
      </c>
      <c r="N17" s="39">
        <f t="shared" si="1"/>
        <v>0.62950265444652809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>
        <v>30.06</v>
      </c>
      <c r="D18" s="33">
        <v>9.14</v>
      </c>
      <c r="E18" s="33"/>
      <c r="F18" s="33">
        <v>6.15</v>
      </c>
      <c r="G18" s="84">
        <f t="shared" si="0"/>
        <v>0.66331597279310783</v>
      </c>
      <c r="H18" s="7"/>
      <c r="I18" s="54">
        <v>10</v>
      </c>
      <c r="J18" s="8">
        <v>29.41</v>
      </c>
      <c r="K18" s="11">
        <v>9.09</v>
      </c>
      <c r="L18" s="8"/>
      <c r="M18" s="8">
        <v>5.41</v>
      </c>
      <c r="N18" s="39">
        <f t="shared" si="1"/>
        <v>0.58028980251269646</v>
      </c>
      <c r="O18" s="8">
        <v>5.32</v>
      </c>
      <c r="P18" s="7"/>
      <c r="Q18" s="57"/>
      <c r="R18" s="55">
        <f>M18-O18</f>
        <v>8.9999999999999858E-2</v>
      </c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>
        <v>30.5</v>
      </c>
      <c r="D19" s="33">
        <v>9.56</v>
      </c>
      <c r="E19" s="33"/>
      <c r="F19" s="33">
        <v>5.71</v>
      </c>
      <c r="G19" s="84">
        <f t="shared" si="0"/>
        <v>0.62376507896238975</v>
      </c>
      <c r="H19" s="7"/>
      <c r="I19" s="54">
        <v>12</v>
      </c>
      <c r="J19" s="8">
        <v>30.13</v>
      </c>
      <c r="K19" s="11">
        <v>9.39</v>
      </c>
      <c r="L19" s="8"/>
      <c r="M19" s="8">
        <v>5</v>
      </c>
      <c r="N19" s="39">
        <f t="shared" si="1"/>
        <v>0.54269774810169658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>
        <v>31.24</v>
      </c>
      <c r="D20" s="33">
        <v>9.8800000000000008</v>
      </c>
      <c r="E20" s="33"/>
      <c r="F20" s="33">
        <v>4.46</v>
      </c>
      <c r="G20" s="84">
        <f t="shared" si="0"/>
        <v>0.49328886781195985</v>
      </c>
      <c r="H20" s="7"/>
      <c r="I20" s="54">
        <v>15</v>
      </c>
      <c r="J20" s="8">
        <v>30.94</v>
      </c>
      <c r="K20" s="11">
        <v>9.8000000000000007</v>
      </c>
      <c r="L20" s="8"/>
      <c r="M20" s="8">
        <v>4.0599999999999996</v>
      </c>
      <c r="N20" s="39">
        <f>M20*(33.5+K20)/(475-2.65*J20)</f>
        <v>0.44731291140915341</v>
      </c>
      <c r="O20" s="9">
        <v>0</v>
      </c>
      <c r="P20" s="7"/>
      <c r="Q20" s="57"/>
      <c r="R20" s="126">
        <f>M20-O20</f>
        <v>4.0599999999999996</v>
      </c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>
        <v>31.34</v>
      </c>
      <c r="D21" s="33">
        <v>9.8000000000000007</v>
      </c>
      <c r="E21" s="33"/>
      <c r="F21" s="33">
        <v>3.02</v>
      </c>
      <c r="G21" s="84">
        <f t="shared" si="0"/>
        <v>0.33363014065605473</v>
      </c>
      <c r="H21" s="7"/>
      <c r="I21" s="54">
        <v>20</v>
      </c>
      <c r="J21" s="8">
        <v>31.46</v>
      </c>
      <c r="K21" s="11">
        <v>9.83</v>
      </c>
      <c r="L21" s="8"/>
      <c r="M21" s="8">
        <v>2.09</v>
      </c>
      <c r="N21" s="39">
        <f>M21*(33.5+K21)/(475-2.65*J21)</f>
        <v>0.23123731267443076</v>
      </c>
      <c r="O21" s="87">
        <v>2</v>
      </c>
      <c r="P21" s="7"/>
      <c r="Q21" s="57"/>
      <c r="R21" s="55">
        <f>M21-O21</f>
        <v>8.9999999999999858E-2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>
        <v>31.58</v>
      </c>
      <c r="D22" s="33">
        <v>9.69</v>
      </c>
      <c r="E22" s="33"/>
      <c r="F22" s="33">
        <v>2.68</v>
      </c>
      <c r="G22" s="84">
        <f t="shared" si="0"/>
        <v>0.29579697071142541</v>
      </c>
      <c r="H22" s="7"/>
      <c r="I22" s="85">
        <v>25</v>
      </c>
      <c r="J22" s="8"/>
      <c r="K22" s="11"/>
      <c r="L22" s="8"/>
      <c r="M22" s="8"/>
      <c r="N22" s="39">
        <f>M22*(33.5+K22)/(475-2.65*J22)</f>
        <v>0</v>
      </c>
      <c r="O22" s="9"/>
      <c r="P22" s="7"/>
      <c r="Q22" s="57"/>
      <c r="R22" s="125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>
        <v>31.6</v>
      </c>
      <c r="D23" s="33">
        <v>9.64</v>
      </c>
      <c r="E23" s="33"/>
      <c r="F23" s="33">
        <v>2.77</v>
      </c>
      <c r="G23" s="84">
        <f t="shared" si="0"/>
        <v>0.30541788069314524</v>
      </c>
      <c r="H23" s="7" t="s">
        <v>34</v>
      </c>
      <c r="I23" s="85">
        <v>30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>
        <v>35</v>
      </c>
      <c r="C24" s="33">
        <v>31.61</v>
      </c>
      <c r="D24" s="33">
        <v>9.58</v>
      </c>
      <c r="E24" s="33"/>
      <c r="F24" s="33">
        <v>2.9</v>
      </c>
      <c r="G24" s="84">
        <f t="shared" si="0"/>
        <v>0.31932848286253601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>
        <v>31.61</v>
      </c>
      <c r="D25" s="33">
        <v>9.6</v>
      </c>
      <c r="E25" s="33"/>
      <c r="F25" s="33">
        <v>2.97</v>
      </c>
      <c r="G25" s="84">
        <f t="shared" si="0"/>
        <v>0.32718823924842838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>
        <v>31.68</v>
      </c>
      <c r="D26" s="33">
        <v>9.5500000000000007</v>
      </c>
      <c r="E26" s="33"/>
      <c r="F26" s="33">
        <v>3.17</v>
      </c>
      <c r="G26" s="84">
        <f t="shared" si="0"/>
        <v>0.34898145496205063</v>
      </c>
      <c r="H26" s="7"/>
      <c r="I26" s="35" t="s">
        <v>20</v>
      </c>
      <c r="J26" s="108" t="s">
        <v>67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85">
        <v>50</v>
      </c>
      <c r="C27" s="33">
        <v>31.67</v>
      </c>
      <c r="D27" s="33">
        <v>9.5399999999999991</v>
      </c>
      <c r="E27" s="33"/>
      <c r="F27" s="33">
        <v>3.26</v>
      </c>
      <c r="G27" s="84">
        <f t="shared" ref="G27" si="2">F27*(33.5+D27)/(475-2.65*C27)</f>
        <v>0.35878176664548567</v>
      </c>
      <c r="H27" s="7"/>
      <c r="I27" s="38" t="s">
        <v>22</v>
      </c>
      <c r="J27" s="1" t="s">
        <v>66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B28" s="1" t="s">
        <v>55</v>
      </c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65</v>
      </c>
      <c r="F29" s="29"/>
      <c r="G29" s="42"/>
      <c r="H29" s="25"/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C30" s="1" t="s">
        <v>66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61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18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19</v>
      </c>
      <c r="C34" s="132"/>
      <c r="D34" s="132"/>
      <c r="E34" s="132"/>
      <c r="F34" s="132"/>
      <c r="G34" s="132"/>
      <c r="H34" s="6"/>
      <c r="I34" s="19" t="s">
        <v>0</v>
      </c>
      <c r="J34" s="12" t="s">
        <v>1</v>
      </c>
      <c r="K34" s="12" t="s">
        <v>2</v>
      </c>
      <c r="L34" s="13"/>
      <c r="M34" s="127" t="s">
        <v>33</v>
      </c>
      <c r="N34" s="127"/>
      <c r="O34" s="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3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>
        <v>0.31</v>
      </c>
      <c r="D37" s="93">
        <v>4.37</v>
      </c>
      <c r="E37" s="93"/>
      <c r="F37" s="93">
        <v>12.69</v>
      </c>
      <c r="G37" s="94">
        <f t="shared" ref="G37:G50" si="4">F37*(33.5+D37)/(475-2.65*C37)</f>
        <v>1.0134797338976778</v>
      </c>
      <c r="H37" s="7"/>
      <c r="I37" s="54">
        <v>0</v>
      </c>
      <c r="J37" s="11">
        <v>4.0599999999999996</v>
      </c>
      <c r="K37" s="11">
        <v>6.04</v>
      </c>
      <c r="L37" s="8"/>
      <c r="M37" s="8">
        <v>12.09</v>
      </c>
      <c r="N37" s="39">
        <f t="shared" si="3"/>
        <v>1.0297207700310829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11">
        <v>2.84</v>
      </c>
      <c r="D38" s="8">
        <v>7.44</v>
      </c>
      <c r="E38" s="8"/>
      <c r="F38" s="8">
        <v>11.76</v>
      </c>
      <c r="G38" s="39">
        <f t="shared" si="4"/>
        <v>1.0299062621664521</v>
      </c>
      <c r="H38" s="7"/>
      <c r="I38" s="54">
        <v>1</v>
      </c>
      <c r="J38" s="11">
        <v>5.44</v>
      </c>
      <c r="K38" s="11">
        <v>6.07</v>
      </c>
      <c r="L38" s="8"/>
      <c r="M38" s="8">
        <v>12.03</v>
      </c>
      <c r="N38" s="39">
        <f t="shared" si="3"/>
        <v>1.0335293887759887</v>
      </c>
      <c r="O38" s="9"/>
      <c r="P38" s="7"/>
      <c r="Q38" s="57"/>
      <c r="R38" s="55">
        <f>M38-O38</f>
        <v>12.03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11">
        <v>6.23</v>
      </c>
      <c r="D39" s="8">
        <v>6.82</v>
      </c>
      <c r="E39" s="8"/>
      <c r="F39" s="8">
        <v>11.43</v>
      </c>
      <c r="G39" s="39">
        <f t="shared" si="4"/>
        <v>1.0051628114432032</v>
      </c>
      <c r="H39" s="7"/>
      <c r="I39" s="54">
        <v>2</v>
      </c>
      <c r="J39" s="11">
        <v>8.43</v>
      </c>
      <c r="K39" s="11">
        <v>6.26</v>
      </c>
      <c r="L39" s="8"/>
      <c r="M39" s="8">
        <v>11.88</v>
      </c>
      <c r="N39" s="39">
        <f t="shared" si="3"/>
        <v>1.0434946278723236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11">
        <v>13.05</v>
      </c>
      <c r="D40" s="8">
        <v>7.03</v>
      </c>
      <c r="E40" s="8"/>
      <c r="F40" s="8">
        <v>10.86</v>
      </c>
      <c r="G40" s="39">
        <f t="shared" si="4"/>
        <v>0.99940579109594874</v>
      </c>
      <c r="H40" s="7"/>
      <c r="I40" s="54">
        <v>3</v>
      </c>
      <c r="J40" s="11">
        <v>16.989999999999998</v>
      </c>
      <c r="K40" s="11">
        <v>7.33</v>
      </c>
      <c r="L40" s="8"/>
      <c r="M40" s="8">
        <v>10.96</v>
      </c>
      <c r="N40" s="39">
        <f t="shared" si="3"/>
        <v>1.0407471105979049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11">
        <v>20.88</v>
      </c>
      <c r="D41" s="8">
        <v>7.72</v>
      </c>
      <c r="E41" s="8"/>
      <c r="F41" s="8">
        <v>10.06</v>
      </c>
      <c r="G41" s="39">
        <f t="shared" si="4"/>
        <v>0.9880982109667642</v>
      </c>
      <c r="H41" s="7"/>
      <c r="I41" s="54">
        <v>4</v>
      </c>
      <c r="J41" s="11">
        <v>23.91</v>
      </c>
      <c r="K41" s="11">
        <v>7.99</v>
      </c>
      <c r="L41" s="8"/>
      <c r="M41" s="8">
        <v>9.61</v>
      </c>
      <c r="N41" s="39">
        <f t="shared" si="3"/>
        <v>0.9686142088264339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11">
        <v>23.82</v>
      </c>
      <c r="D42" s="8">
        <v>8.01</v>
      </c>
      <c r="E42" s="8"/>
      <c r="F42" s="8">
        <v>8.81</v>
      </c>
      <c r="G42" s="39">
        <f t="shared" si="4"/>
        <v>0.88789395863328124</v>
      </c>
      <c r="H42" s="7"/>
      <c r="I42" s="54">
        <v>5</v>
      </c>
      <c r="J42" s="11">
        <v>25.73</v>
      </c>
      <c r="K42" s="11">
        <v>8.25</v>
      </c>
      <c r="L42" s="8"/>
      <c r="M42" s="8">
        <v>9</v>
      </c>
      <c r="N42" s="39">
        <f t="shared" si="3"/>
        <v>0.9236373736988881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>
        <v>25.72</v>
      </c>
      <c r="D43" s="8">
        <v>8.27</v>
      </c>
      <c r="E43" s="8"/>
      <c r="F43" s="8">
        <v>8.26</v>
      </c>
      <c r="G43" s="39">
        <f t="shared" si="4"/>
        <v>0.84804469548375028</v>
      </c>
      <c r="H43" s="7"/>
      <c r="I43" s="54">
        <v>6</v>
      </c>
      <c r="J43" s="11">
        <v>27.26</v>
      </c>
      <c r="K43" s="8">
        <v>8.56</v>
      </c>
      <c r="L43" s="8"/>
      <c r="M43" s="8">
        <v>8.2200000000000006</v>
      </c>
      <c r="N43" s="39">
        <f t="shared" si="3"/>
        <v>0.85840783988519265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>
        <v>27.06</v>
      </c>
      <c r="D44" s="8">
        <v>8.5299999999999994</v>
      </c>
      <c r="E44" s="8"/>
      <c r="F44" s="8">
        <v>7.54</v>
      </c>
      <c r="G44" s="39">
        <f t="shared" si="4"/>
        <v>0.7858003278030008</v>
      </c>
      <c r="H44" s="7"/>
      <c r="I44" s="54">
        <v>7</v>
      </c>
      <c r="J44" s="11">
        <v>28.31</v>
      </c>
      <c r="K44" s="8">
        <v>8.81</v>
      </c>
      <c r="L44" s="8"/>
      <c r="M44" s="8">
        <v>7.72</v>
      </c>
      <c r="N44" s="39">
        <f t="shared" si="3"/>
        <v>0.81662689369553609</v>
      </c>
      <c r="O44" s="9" t="s">
        <v>6</v>
      </c>
      <c r="P44" s="7"/>
      <c r="Q44" s="57"/>
      <c r="R44" s="55"/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>
        <v>27.85</v>
      </c>
      <c r="D45" s="11">
        <v>8.69</v>
      </c>
      <c r="E45" s="11"/>
      <c r="F45" s="11">
        <v>7.19</v>
      </c>
      <c r="G45" s="39">
        <f t="shared" si="4"/>
        <v>0.7561016706235707</v>
      </c>
      <c r="H45" s="7"/>
      <c r="I45" s="54">
        <v>8</v>
      </c>
      <c r="J45" s="11">
        <v>28.83</v>
      </c>
      <c r="K45" s="8">
        <v>8.9499999999999993</v>
      </c>
      <c r="L45" s="8"/>
      <c r="M45" s="8">
        <v>7.25</v>
      </c>
      <c r="N45" s="39">
        <f t="shared" si="3"/>
        <v>0.77210766168130762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>
        <v>28.49</v>
      </c>
      <c r="D46" s="11">
        <v>8.76</v>
      </c>
      <c r="E46" s="11"/>
      <c r="F46" s="11">
        <v>6.93</v>
      </c>
      <c r="G46" s="39">
        <f t="shared" si="4"/>
        <v>0.73306808610230489</v>
      </c>
      <c r="H46" s="7"/>
      <c r="I46" s="54">
        <v>9</v>
      </c>
      <c r="J46" s="11">
        <v>29.13</v>
      </c>
      <c r="K46" s="8">
        <v>9.1</v>
      </c>
      <c r="L46" s="8"/>
      <c r="M46" s="8">
        <v>6.78</v>
      </c>
      <c r="N46" s="39">
        <f t="shared" si="3"/>
        <v>0.72605330997183304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>
        <v>29.24</v>
      </c>
      <c r="D47" s="11">
        <v>9.11</v>
      </c>
      <c r="E47" s="11"/>
      <c r="F47" s="11">
        <v>6.62</v>
      </c>
      <c r="G47" s="39">
        <f t="shared" si="4"/>
        <v>0.7096056994219071</v>
      </c>
      <c r="H47" s="7"/>
      <c r="I47" s="54">
        <v>10</v>
      </c>
      <c r="J47" s="11">
        <v>29.41</v>
      </c>
      <c r="K47" s="8">
        <v>9.2200000000000006</v>
      </c>
      <c r="L47" s="8"/>
      <c r="M47" s="8">
        <v>6.26</v>
      </c>
      <c r="N47" s="39">
        <f t="shared" si="3"/>
        <v>0.67351242307590597</v>
      </c>
      <c r="O47" s="9"/>
      <c r="P47" s="7"/>
      <c r="Q47" s="57"/>
      <c r="R47" s="55">
        <f>M47-O47</f>
        <v>6.26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>
        <v>29.52</v>
      </c>
      <c r="D48" s="11">
        <v>9.17</v>
      </c>
      <c r="E48" s="11"/>
      <c r="F48" s="11">
        <v>6.24</v>
      </c>
      <c r="G48" s="39">
        <f t="shared" si="4"/>
        <v>0.67106751484479754</v>
      </c>
      <c r="H48" s="7"/>
      <c r="I48" s="54">
        <v>12</v>
      </c>
      <c r="J48" s="11">
        <v>30.32</v>
      </c>
      <c r="K48" s="8">
        <v>9.5</v>
      </c>
      <c r="L48" s="8"/>
      <c r="M48" s="8">
        <v>5.81</v>
      </c>
      <c r="N48" s="39">
        <f t="shared" si="3"/>
        <v>0.63303872779055981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>
        <v>12</v>
      </c>
      <c r="C49" s="11">
        <v>30.12</v>
      </c>
      <c r="D49" s="11">
        <v>9.48</v>
      </c>
      <c r="E49" s="11"/>
      <c r="F49" s="11">
        <v>5.78</v>
      </c>
      <c r="G49" s="39">
        <f t="shared" si="4"/>
        <v>0.62863288307665832</v>
      </c>
      <c r="H49" s="7"/>
      <c r="I49" s="54">
        <v>15</v>
      </c>
      <c r="J49" s="11">
        <v>31.03</v>
      </c>
      <c r="K49" s="8">
        <v>9.83</v>
      </c>
      <c r="L49" s="8"/>
      <c r="M49" s="8">
        <v>5.0999999999999996</v>
      </c>
      <c r="N49" s="39">
        <f t="shared" si="3"/>
        <v>0.56262626648386271</v>
      </c>
      <c r="O49" s="9"/>
      <c r="P49" s="7"/>
      <c r="Q49" s="57"/>
      <c r="R49" s="55">
        <f>M49-O49</f>
        <v>5.0999999999999996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54">
        <v>15</v>
      </c>
      <c r="C50" s="107"/>
      <c r="D50" s="96"/>
      <c r="E50" s="97"/>
      <c r="F50" s="97"/>
      <c r="G50" s="98">
        <f t="shared" si="4"/>
        <v>0</v>
      </c>
      <c r="H50" s="7"/>
      <c r="I50" s="109">
        <v>20</v>
      </c>
      <c r="J50" s="116"/>
      <c r="K50" s="110"/>
      <c r="L50" s="110"/>
      <c r="M50" s="110"/>
      <c r="N50" s="36">
        <f t="shared" si="3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68</v>
      </c>
      <c r="H53" s="3"/>
      <c r="I53" s="35" t="s">
        <v>20</v>
      </c>
      <c r="J53" s="1" t="s">
        <v>69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66</v>
      </c>
      <c r="G54" s="1" t="s">
        <v>34</v>
      </c>
      <c r="H54" s="4"/>
      <c r="I54" s="23" t="s">
        <v>22</v>
      </c>
      <c r="J54" s="1" t="s">
        <v>66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03"/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63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64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106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62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M34:N34"/>
    <mergeCell ref="B1:O1"/>
    <mergeCell ref="B2:O2"/>
    <mergeCell ref="F35:G35"/>
    <mergeCell ref="F5:G5"/>
    <mergeCell ref="M5:N5"/>
    <mergeCell ref="B4:G4"/>
    <mergeCell ref="I4:O4"/>
    <mergeCell ref="I33:O33"/>
    <mergeCell ref="B34:G34"/>
  </mergeCells>
  <phoneticPr fontId="0" type="noConversion"/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28" t="s">
        <v>28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29">
        <v>42256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32" t="s">
        <v>27</v>
      </c>
      <c r="C4" s="132"/>
      <c r="D4" s="132"/>
      <c r="E4" s="132"/>
      <c r="F4" s="132"/>
      <c r="G4" s="132"/>
      <c r="I4" s="132" t="s">
        <v>44</v>
      </c>
      <c r="J4" s="132"/>
      <c r="K4" s="132"/>
      <c r="L4" s="132"/>
      <c r="M4" s="132"/>
      <c r="N4" s="132"/>
      <c r="O4" s="132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4" t="s">
        <v>1</v>
      </c>
      <c r="D5" s="114" t="s">
        <v>2</v>
      </c>
      <c r="E5" s="13"/>
      <c r="F5" s="127" t="s">
        <v>33</v>
      </c>
      <c r="G5" s="127"/>
      <c r="H5" s="31"/>
      <c r="I5" s="19" t="s">
        <v>0</v>
      </c>
      <c r="J5" s="114" t="s">
        <v>1</v>
      </c>
      <c r="K5" s="114" t="s">
        <v>2</v>
      </c>
      <c r="L5" s="13"/>
      <c r="M5" s="127" t="s">
        <v>33</v>
      </c>
      <c r="N5" s="127"/>
      <c r="O5" s="115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8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32" t="s">
        <v>43</v>
      </c>
      <c r="J33" s="132"/>
      <c r="K33" s="132"/>
      <c r="L33" s="132"/>
      <c r="M33" s="132"/>
      <c r="N33" s="132"/>
      <c r="O33" s="132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32" t="s">
        <v>45</v>
      </c>
      <c r="C34" s="132"/>
      <c r="D34" s="132"/>
      <c r="E34" s="132"/>
      <c r="F34" s="132"/>
      <c r="G34" s="132"/>
      <c r="H34" s="6"/>
      <c r="I34" s="19" t="s">
        <v>0</v>
      </c>
      <c r="J34" s="114" t="s">
        <v>1</v>
      </c>
      <c r="K34" s="114" t="s">
        <v>2</v>
      </c>
      <c r="L34" s="13"/>
      <c r="M34" s="127" t="s">
        <v>33</v>
      </c>
      <c r="N34" s="127"/>
      <c r="O34" s="115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4" t="s">
        <v>1</v>
      </c>
      <c r="D35" s="114" t="s">
        <v>2</v>
      </c>
      <c r="E35" s="13"/>
      <c r="F35" s="127" t="s">
        <v>33</v>
      </c>
      <c r="G35" s="131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4"/>
      <c r="D50" s="96"/>
      <c r="E50" s="97"/>
      <c r="F50" s="97"/>
      <c r="G50" s="98">
        <f t="shared" si="3"/>
        <v>0</v>
      </c>
      <c r="H50" s="7"/>
      <c r="I50" s="109" t="s">
        <v>59</v>
      </c>
      <c r="J50" s="116"/>
      <c r="K50" s="110"/>
      <c r="L50" s="110"/>
      <c r="M50" s="110"/>
      <c r="N50" s="36">
        <f t="shared" si="2"/>
        <v>0</v>
      </c>
      <c r="O50" s="117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1"/>
      <c r="C51" s="112"/>
      <c r="D51" s="113"/>
      <c r="E51" s="110"/>
      <c r="F51" s="110"/>
      <c r="G51" s="36"/>
      <c r="H51" s="7"/>
      <c r="I51" s="118" t="s">
        <v>39</v>
      </c>
      <c r="J51" s="119"/>
      <c r="K51" s="120"/>
      <c r="L51" s="120"/>
      <c r="M51" s="121"/>
      <c r="N51" s="122">
        <f>M51*(33.5+K51)/(475-2.65*J53)</f>
        <v>0</v>
      </c>
      <c r="O51" s="123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</vt:lpstr>
      <vt:lpstr>Extra Sites</vt:lpstr>
      <vt:lpstr>Sheet2</vt:lpstr>
      <vt:lpstr>' '!Print_Area</vt:lpstr>
      <vt:lpstr>'Extra Sites'!Print_Area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Cross, Larry (Alberni)</cp:lastModifiedBy>
  <cp:lastPrinted>2014-09-17T22:31:49Z</cp:lastPrinted>
  <dcterms:created xsi:type="dcterms:W3CDTF">2002-07-08T18:19:10Z</dcterms:created>
  <dcterms:modified xsi:type="dcterms:W3CDTF">2021-03-14T16:02:05Z</dcterms:modified>
</cp:coreProperties>
</file>