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D16" i="1" l="1"/>
  <c r="D15" i="1"/>
  <c r="D12" i="1"/>
  <c r="D13" i="1" s="1"/>
  <c r="E6" i="1"/>
  <c r="E7" i="1" s="1"/>
  <c r="E8" i="1" s="1"/>
  <c r="D7" i="1" l="1"/>
  <c r="D8" i="1" s="1"/>
  <c r="D6" i="1"/>
</calcChain>
</file>

<file path=xl/sharedStrings.xml><?xml version="1.0" encoding="utf-8"?>
<sst xmlns="http://schemas.openxmlformats.org/spreadsheetml/2006/main" count="28" uniqueCount="27">
  <si>
    <t>density</t>
  </si>
  <si>
    <t>units</t>
  </si>
  <si>
    <t>weight</t>
  </si>
  <si>
    <t>g</t>
  </si>
  <si>
    <t>L</t>
  </si>
  <si>
    <t>target concentration</t>
  </si>
  <si>
    <t>%</t>
  </si>
  <si>
    <t>100%-volume (norm conditions)</t>
  </si>
  <si>
    <t>volume at target concentration</t>
  </si>
  <si>
    <t>cube side length of that volume</t>
  </si>
  <si>
    <t>m</t>
  </si>
  <si>
    <t>input:</t>
  </si>
  <si>
    <t>output:</t>
  </si>
  <si>
    <t>Kg/m^3 or g/L</t>
  </si>
  <si>
    <t>uMol / m^2 /s</t>
  </si>
  <si>
    <t>molar weight</t>
  </si>
  <si>
    <t>g/mol</t>
  </si>
  <si>
    <t>g / m^2 /s</t>
  </si>
  <si>
    <t>g / m^2 /day</t>
  </si>
  <si>
    <t>price CO2</t>
  </si>
  <si>
    <t>CHF/Kg</t>
  </si>
  <si>
    <t>price for CO2 per day</t>
  </si>
  <si>
    <t>leave are per plant</t>
  </si>
  <si>
    <t>m^2</t>
  </si>
  <si>
    <t>CO2 production per day</t>
  </si>
  <si>
    <t>g / d</t>
  </si>
  <si>
    <t>CHF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</si>
</sst>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5" xfId="0" applyNumberFormat="1" applyBorder="1"/>
    <xf numFmtId="164" fontId="0" fillId="0" borderId="8" xfId="0" applyNumberFormat="1" applyBorder="1"/>
    <xf numFmtId="0" fontId="1" fillId="0" borderId="0" xfId="0" applyFont="1"/>
    <xf numFmtId="2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A17" sqref="A17"/>
    </sheetView>
  </sheetViews>
  <sheetFormatPr defaultRowHeight="15" x14ac:dyDescent="0.25"/>
  <cols>
    <col min="2" max="2" width="31.140625" customWidth="1"/>
    <col min="3" max="3" width="16" customWidth="1"/>
    <col min="4" max="4" width="12" bestFit="1" customWidth="1"/>
  </cols>
  <sheetData>
    <row r="1" spans="1:5" ht="15.75" thickBot="1" x14ac:dyDescent="0.3">
      <c r="C1" t="s">
        <v>1</v>
      </c>
    </row>
    <row r="2" spans="1:5" x14ac:dyDescent="0.25">
      <c r="A2" s="12" t="s">
        <v>11</v>
      </c>
      <c r="B2" s="2" t="s">
        <v>0</v>
      </c>
      <c r="C2" s="3" t="s">
        <v>13</v>
      </c>
      <c r="D2" s="13">
        <v>1.98</v>
      </c>
      <c r="E2" s="13">
        <v>1.98</v>
      </c>
    </row>
    <row r="3" spans="1:5" x14ac:dyDescent="0.25">
      <c r="B3" s="5" t="s">
        <v>2</v>
      </c>
      <c r="C3" s="1" t="s">
        <v>3</v>
      </c>
      <c r="D3" s="6">
        <v>16</v>
      </c>
      <c r="E3" s="6">
        <v>0.1</v>
      </c>
    </row>
    <row r="4" spans="1:5" ht="15.75" thickBot="1" x14ac:dyDescent="0.3">
      <c r="B4" s="7" t="s">
        <v>5</v>
      </c>
      <c r="C4" s="8" t="s">
        <v>6</v>
      </c>
      <c r="D4" s="9">
        <v>10</v>
      </c>
      <c r="E4" s="9">
        <v>10</v>
      </c>
    </row>
    <row r="5" spans="1:5" ht="15.75" thickBot="1" x14ac:dyDescent="0.3"/>
    <row r="6" spans="1:5" x14ac:dyDescent="0.25">
      <c r="A6" s="12" t="s">
        <v>12</v>
      </c>
      <c r="B6" s="2" t="s">
        <v>7</v>
      </c>
      <c r="C6" s="3" t="s">
        <v>4</v>
      </c>
      <c r="D6" s="4">
        <f>D3/D2</f>
        <v>8.0808080808080813</v>
      </c>
      <c r="E6" s="4">
        <f>E3/E2*1000</f>
        <v>50.505050505050512</v>
      </c>
    </row>
    <row r="7" spans="1:5" x14ac:dyDescent="0.25">
      <c r="B7" s="5" t="s">
        <v>8</v>
      </c>
      <c r="C7" s="1" t="s">
        <v>4</v>
      </c>
      <c r="D7" s="10">
        <f>D6*100/D4</f>
        <v>80.808080808080803</v>
      </c>
      <c r="E7" s="10">
        <f>E6*100/E4</f>
        <v>505.05050505050514</v>
      </c>
    </row>
    <row r="8" spans="1:5" ht="15.75" thickBot="1" x14ac:dyDescent="0.3">
      <c r="B8" s="7" t="s">
        <v>9</v>
      </c>
      <c r="C8" s="8" t="s">
        <v>10</v>
      </c>
      <c r="D8" s="11">
        <f>D7^(1/3)/10</f>
        <v>0.43233287816535187</v>
      </c>
      <c r="E8" s="11">
        <f>E7^(1/3)/10</f>
        <v>0.79636397052950669</v>
      </c>
    </row>
    <row r="9" spans="1:5" x14ac:dyDescent="0.25">
      <c r="B9" t="s">
        <v>19</v>
      </c>
      <c r="C9" t="s">
        <v>20</v>
      </c>
      <c r="D9">
        <v>2.5</v>
      </c>
    </row>
    <row r="10" spans="1:5" x14ac:dyDescent="0.25">
      <c r="B10" t="s">
        <v>15</v>
      </c>
      <c r="C10" t="s">
        <v>16</v>
      </c>
      <c r="D10">
        <v>44</v>
      </c>
    </row>
    <row r="11" spans="1:5" x14ac:dyDescent="0.25">
      <c r="C11" t="s">
        <v>14</v>
      </c>
      <c r="D11">
        <v>40</v>
      </c>
    </row>
    <row r="12" spans="1:5" x14ac:dyDescent="0.25">
      <c r="C12" t="s">
        <v>17</v>
      </c>
      <c r="D12">
        <f>D11*D10/1000000</f>
        <v>1.7600000000000001E-3</v>
      </c>
    </row>
    <row r="13" spans="1:5" x14ac:dyDescent="0.25">
      <c r="C13" t="s">
        <v>18</v>
      </c>
      <c r="D13">
        <f>D12*24*3600</f>
        <v>152.06399999999999</v>
      </c>
    </row>
    <row r="14" spans="1:5" x14ac:dyDescent="0.25">
      <c r="B14" t="s">
        <v>22</v>
      </c>
      <c r="C14" t="s">
        <v>23</v>
      </c>
      <c r="D14">
        <v>0.25</v>
      </c>
    </row>
    <row r="15" spans="1:5" x14ac:dyDescent="0.25">
      <c r="B15" t="s">
        <v>24</v>
      </c>
      <c r="C15" t="s">
        <v>25</v>
      </c>
      <c r="D15">
        <f>D13*D14</f>
        <v>38.015999999999998</v>
      </c>
    </row>
    <row r="16" spans="1:5" x14ac:dyDescent="0.25">
      <c r="B16" t="s">
        <v>21</v>
      </c>
      <c r="C16" t="s">
        <v>26</v>
      </c>
      <c r="D16">
        <f>D9*D15/1000</f>
        <v>9.5039999999999986E-2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2016-01-18T09:36:52Z</dcterms:modified>
</cp:coreProperties>
</file>