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gle\Desktop\数据文件\"/>
    </mc:Choice>
  </mc:AlternateContent>
  <bookViews>
    <workbookView xWindow="-108" yWindow="-108" windowWidth="23256" windowHeight="125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3" i="1" l="1"/>
  <c r="M24" i="1"/>
  <c r="M25" i="1"/>
  <c r="M26" i="1"/>
  <c r="M27" i="1"/>
  <c r="M28" i="1"/>
  <c r="M29" i="1"/>
  <c r="M22" i="1"/>
  <c r="K23" i="1"/>
  <c r="K24" i="1"/>
  <c r="K25" i="1"/>
  <c r="K26" i="1"/>
  <c r="K27" i="1"/>
  <c r="K28" i="1"/>
  <c r="K29" i="1"/>
  <c r="K22" i="1"/>
  <c r="I23" i="1"/>
  <c r="I24" i="1"/>
  <c r="I25" i="1"/>
  <c r="I26" i="1"/>
  <c r="I27" i="1"/>
  <c r="I28" i="1"/>
  <c r="I29" i="1"/>
  <c r="I22" i="1"/>
  <c r="G23" i="1"/>
  <c r="G24" i="1"/>
  <c r="G25" i="1"/>
  <c r="G26" i="1"/>
  <c r="G27" i="1"/>
  <c r="G28" i="1"/>
  <c r="G29" i="1"/>
  <c r="G22" i="1"/>
  <c r="E23" i="1"/>
  <c r="E24" i="1"/>
  <c r="E25" i="1"/>
  <c r="E26" i="1"/>
  <c r="E27" i="1"/>
  <c r="E28" i="1"/>
  <c r="E29" i="1"/>
  <c r="E22" i="1"/>
  <c r="C23" i="1"/>
  <c r="C24" i="1"/>
  <c r="C25" i="1"/>
  <c r="C26" i="1"/>
  <c r="C27" i="1"/>
  <c r="C28" i="1"/>
  <c r="C29" i="1"/>
  <c r="C22" i="1"/>
  <c r="L13" i="1"/>
  <c r="L14" i="1"/>
  <c r="L15" i="1"/>
  <c r="L16" i="1"/>
  <c r="L17" i="1"/>
  <c r="L18" i="1"/>
  <c r="L19" i="1"/>
  <c r="L12" i="1"/>
  <c r="J13" i="1"/>
  <c r="J14" i="1"/>
  <c r="J15" i="1"/>
  <c r="J16" i="1"/>
  <c r="J17" i="1"/>
  <c r="J18" i="1"/>
  <c r="J19" i="1"/>
  <c r="J12" i="1"/>
  <c r="H13" i="1"/>
  <c r="H14" i="1"/>
  <c r="H15" i="1"/>
  <c r="H16" i="1"/>
  <c r="H17" i="1"/>
  <c r="H18" i="1"/>
  <c r="H19" i="1"/>
  <c r="H12" i="1"/>
  <c r="F13" i="1"/>
  <c r="F14" i="1"/>
  <c r="F15" i="1"/>
  <c r="F16" i="1"/>
  <c r="F17" i="1"/>
  <c r="F18" i="1"/>
  <c r="F19" i="1"/>
  <c r="F12" i="1"/>
  <c r="D13" i="1"/>
  <c r="D14" i="1"/>
  <c r="D15" i="1"/>
  <c r="D16" i="1"/>
  <c r="D17" i="1"/>
  <c r="D18" i="1"/>
  <c r="D19" i="1"/>
  <c r="D12" i="1"/>
  <c r="B13" i="1"/>
  <c r="B14" i="1"/>
  <c r="B15" i="1"/>
  <c r="B16" i="1"/>
  <c r="B17" i="1"/>
  <c r="B18" i="1"/>
  <c r="B19" i="1"/>
  <c r="B12" i="1"/>
</calcChain>
</file>

<file path=xl/sharedStrings.xml><?xml version="1.0" encoding="utf-8"?>
<sst xmlns="http://schemas.openxmlformats.org/spreadsheetml/2006/main" count="51" uniqueCount="37">
  <si>
    <t>真实数据</t>
    <phoneticPr fontId="2" type="noConversion"/>
  </si>
  <si>
    <t>人口密度
（个/平方公里）</t>
    <phoneticPr fontId="2" type="noConversion"/>
  </si>
  <si>
    <t>公共轨道交通总里程
（公里）</t>
    <phoneticPr fontId="2" type="noConversion"/>
  </si>
  <si>
    <t>公共轨道交通车站数
（个）</t>
    <phoneticPr fontId="2" type="noConversion"/>
  </si>
  <si>
    <t>汽车保有量
（万辆）</t>
    <phoneticPr fontId="2" type="noConversion"/>
  </si>
  <si>
    <t>公共轨道交通人均里程
（米）</t>
    <phoneticPr fontId="2" type="noConversion"/>
  </si>
  <si>
    <t>每平方公共轨道交通里程
（公里）</t>
    <phoneticPr fontId="2" type="noConversion"/>
  </si>
  <si>
    <t>北京</t>
    <phoneticPr fontId="2" type="noConversion"/>
  </si>
  <si>
    <t>东京</t>
    <phoneticPr fontId="2" type="noConversion"/>
  </si>
  <si>
    <t>伦敦</t>
    <phoneticPr fontId="2" type="noConversion"/>
  </si>
  <si>
    <t>巴黎</t>
    <phoneticPr fontId="2" type="noConversion"/>
  </si>
  <si>
    <t>纽约</t>
    <phoneticPr fontId="2" type="noConversion"/>
  </si>
  <si>
    <t>柏林</t>
    <phoneticPr fontId="2" type="noConversion"/>
  </si>
  <si>
    <t>首尔</t>
    <phoneticPr fontId="2" type="noConversion"/>
  </si>
  <si>
    <t>莫斯科</t>
    <phoneticPr fontId="2" type="noConversion"/>
  </si>
  <si>
    <t>处理数据</t>
  </si>
  <si>
    <t>处理数据</t>
    <phoneticPr fontId="2" type="noConversion"/>
  </si>
  <si>
    <t>北京</t>
  </si>
  <si>
    <t>东京</t>
  </si>
  <si>
    <t>伦敦</t>
  </si>
  <si>
    <t>巴黎</t>
  </si>
  <si>
    <t>纽约</t>
  </si>
  <si>
    <t>柏林</t>
  </si>
  <si>
    <t>首尔</t>
  </si>
  <si>
    <t>莫斯科</t>
  </si>
  <si>
    <t>人口密度
（个/平方公里）</t>
  </si>
  <si>
    <t>公共轨道交通总里程
（公里）</t>
  </si>
  <si>
    <t>公共轨道交通车站数
（个）</t>
  </si>
  <si>
    <t>汽车保有量
（万辆）</t>
  </si>
  <si>
    <t>公共轨道交通人均里程
（米）</t>
  </si>
  <si>
    <t>每平方公共轨道交通里程
（公里）</t>
  </si>
  <si>
    <t>辅助列1</t>
    <phoneticPr fontId="2" type="noConversion"/>
  </si>
  <si>
    <t>辅助列2</t>
    <phoneticPr fontId="2" type="noConversion"/>
  </si>
  <si>
    <t>辅助列3</t>
    <phoneticPr fontId="2" type="noConversion"/>
  </si>
  <si>
    <t>辅助列4</t>
    <phoneticPr fontId="2" type="noConversion"/>
  </si>
  <si>
    <t>辅助列5</t>
    <phoneticPr fontId="2" type="noConversion"/>
  </si>
  <si>
    <t>辅助列6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</si>
</sst>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>
    <font>
      <sz val="11"/>
      <color theme="1"/>
      <name val="等线"/>
      <family val="2"/>
      <charset val="134"/>
      <scheme val="minor"/>
    </font>
    <font>
      <b/>
      <sz val="11"/>
      <color theme="1"/>
      <name val="思源黑体 CN Medium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思源黑体 CN Medium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Border="1">
      <alignment vertical="center"/>
    </xf>
    <xf numFmtId="0" fontId="1" fillId="0" borderId="10" xfId="0" applyFont="1" applyBorder="1" applyAlignment="1">
      <alignment vertical="center" wrapText="1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34255"/>
      <color rgb="FFBE472E"/>
      <color rgb="FF781D2D"/>
      <color rgb="FFEA9A3A"/>
      <color rgb="FFEED980"/>
      <color rgb="FF1DA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人口密度
（个/平方公里）</c:v>
                </c:pt>
              </c:strCache>
            </c:strRef>
          </c:tx>
          <c:spPr>
            <a:solidFill>
              <a:srgbClr val="1DA585"/>
            </a:solidFill>
            <a:ln>
              <a:noFill/>
            </a:ln>
            <a:effectLst/>
          </c:spPr>
          <c:invertIfNegative val="0"/>
          <c:cat>
            <c:strRef>
              <c:f>Sheet1!$A$22:$A$29</c:f>
              <c:strCache>
                <c:ptCount val="8"/>
                <c:pt idx="0">
                  <c:v>北京</c:v>
                </c:pt>
                <c:pt idx="1">
                  <c:v>东京</c:v>
                </c:pt>
                <c:pt idx="2">
                  <c:v>伦敦</c:v>
                </c:pt>
                <c:pt idx="3">
                  <c:v>巴黎</c:v>
                </c:pt>
                <c:pt idx="4">
                  <c:v>纽约</c:v>
                </c:pt>
                <c:pt idx="5">
                  <c:v>柏林</c:v>
                </c:pt>
                <c:pt idx="6">
                  <c:v>首尔</c:v>
                </c:pt>
                <c:pt idx="7">
                  <c:v>莫斯科</c:v>
                </c:pt>
              </c:strCache>
            </c:strRef>
          </c:cat>
          <c:val>
            <c:numRef>
              <c:f>Sheet1!$B$22:$B$29</c:f>
              <c:numCache>
                <c:formatCode>0.00_ </c:formatCode>
                <c:ptCount val="8"/>
                <c:pt idx="0">
                  <c:v>6.7499566198160679E-2</c:v>
                </c:pt>
                <c:pt idx="1">
                  <c:v>0.34860315807739023</c:v>
                </c:pt>
                <c:pt idx="2">
                  <c:v>0.28792874081786107</c:v>
                </c:pt>
                <c:pt idx="3">
                  <c:v>4.71976401179941E-2</c:v>
                </c:pt>
                <c:pt idx="4">
                  <c:v>0.61484180692926138</c:v>
                </c:pt>
                <c:pt idx="5">
                  <c:v>0.22534559546532476</c:v>
                </c:pt>
                <c:pt idx="6">
                  <c:v>1</c:v>
                </c:pt>
                <c:pt idx="7">
                  <c:v>0.61044594829082077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6-44C2-8567-F593B38CA8A7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辅助列1</c:v>
                </c:pt>
              </c:strCache>
            </c:strRef>
          </c:tx>
          <c:spPr>
            <a:solidFill>
              <a:srgbClr val="1DA585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Sheet1!$A$22:$A$29</c:f>
              <c:strCache>
                <c:ptCount val="8"/>
                <c:pt idx="0">
                  <c:v>北京</c:v>
                </c:pt>
                <c:pt idx="1">
                  <c:v>东京</c:v>
                </c:pt>
                <c:pt idx="2">
                  <c:v>伦敦</c:v>
                </c:pt>
                <c:pt idx="3">
                  <c:v>巴黎</c:v>
                </c:pt>
                <c:pt idx="4">
                  <c:v>纽约</c:v>
                </c:pt>
                <c:pt idx="5">
                  <c:v>柏林</c:v>
                </c:pt>
                <c:pt idx="6">
                  <c:v>首尔</c:v>
                </c:pt>
                <c:pt idx="7">
                  <c:v>莫斯科</c:v>
                </c:pt>
              </c:strCache>
            </c:strRef>
          </c:cat>
          <c:val>
            <c:numRef>
              <c:f>Sheet1!$C$22:$C$29</c:f>
              <c:numCache>
                <c:formatCode>0.00_ </c:formatCode>
                <c:ptCount val="8"/>
                <c:pt idx="0">
                  <c:v>0.93250043380183933</c:v>
                </c:pt>
                <c:pt idx="1">
                  <c:v>0.65139684192260972</c:v>
                </c:pt>
                <c:pt idx="2">
                  <c:v>0.71207125918213898</c:v>
                </c:pt>
                <c:pt idx="3">
                  <c:v>0.9528023598820059</c:v>
                </c:pt>
                <c:pt idx="4">
                  <c:v>0.38515819307073862</c:v>
                </c:pt>
                <c:pt idx="5">
                  <c:v>0.77465440453467527</c:v>
                </c:pt>
                <c:pt idx="6">
                  <c:v>0</c:v>
                </c:pt>
                <c:pt idx="7">
                  <c:v>0.38955405170917923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6-44C2-8567-F593B38CA8A7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公共轨道交通总里程
（公里）</c:v>
                </c:pt>
              </c:strCache>
            </c:strRef>
          </c:tx>
          <c:spPr>
            <a:solidFill>
              <a:srgbClr val="EED980"/>
            </a:solidFill>
            <a:ln>
              <a:noFill/>
            </a:ln>
            <a:effectLst/>
          </c:spPr>
          <c:invertIfNegative val="0"/>
          <c:cat>
            <c:strRef>
              <c:f>Sheet1!$A$22:$A$29</c:f>
              <c:strCache>
                <c:ptCount val="8"/>
                <c:pt idx="0">
                  <c:v>北京</c:v>
                </c:pt>
                <c:pt idx="1">
                  <c:v>东京</c:v>
                </c:pt>
                <c:pt idx="2">
                  <c:v>伦敦</c:v>
                </c:pt>
                <c:pt idx="3">
                  <c:v>巴黎</c:v>
                </c:pt>
                <c:pt idx="4">
                  <c:v>纽约</c:v>
                </c:pt>
                <c:pt idx="5">
                  <c:v>柏林</c:v>
                </c:pt>
                <c:pt idx="6">
                  <c:v>首尔</c:v>
                </c:pt>
                <c:pt idx="7">
                  <c:v>莫斯科</c:v>
                </c:pt>
              </c:strCache>
            </c:strRef>
          </c:cat>
          <c:val>
            <c:numRef>
              <c:f>Sheet1!$D$22:$D$29</c:f>
              <c:numCache>
                <c:formatCode>0.00_ </c:formatCode>
                <c:ptCount val="8"/>
                <c:pt idx="0">
                  <c:v>0.15747998475028593</c:v>
                </c:pt>
                <c:pt idx="1">
                  <c:v>1</c:v>
                </c:pt>
                <c:pt idx="2">
                  <c:v>0.19786504003049943</c:v>
                </c:pt>
                <c:pt idx="3">
                  <c:v>0.30537552420892106</c:v>
                </c:pt>
                <c:pt idx="4">
                  <c:v>0.14067861227601983</c:v>
                </c:pt>
                <c:pt idx="5">
                  <c:v>0.18223408311094166</c:v>
                </c:pt>
                <c:pt idx="6">
                  <c:v>0.11971025543271063</c:v>
                </c:pt>
                <c:pt idx="7">
                  <c:v>0.11391536408692338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6-44C2-8567-F593B38CA8A7}"/>
            </c:ext>
          </c:extLst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辅助列2</c:v>
                </c:pt>
              </c:strCache>
            </c:strRef>
          </c:tx>
          <c:spPr>
            <a:solidFill>
              <a:srgbClr val="EED98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Sheet1!$A$22:$A$29</c:f>
              <c:strCache>
                <c:ptCount val="8"/>
                <c:pt idx="0">
                  <c:v>北京</c:v>
                </c:pt>
                <c:pt idx="1">
                  <c:v>东京</c:v>
                </c:pt>
                <c:pt idx="2">
                  <c:v>伦敦</c:v>
                </c:pt>
                <c:pt idx="3">
                  <c:v>巴黎</c:v>
                </c:pt>
                <c:pt idx="4">
                  <c:v>纽约</c:v>
                </c:pt>
                <c:pt idx="5">
                  <c:v>柏林</c:v>
                </c:pt>
                <c:pt idx="6">
                  <c:v>首尔</c:v>
                </c:pt>
                <c:pt idx="7">
                  <c:v>莫斯科</c:v>
                </c:pt>
              </c:strCache>
            </c:strRef>
          </c:cat>
          <c:val>
            <c:numRef>
              <c:f>Sheet1!$E$22:$E$29</c:f>
              <c:numCache>
                <c:formatCode>0.00_ </c:formatCode>
                <c:ptCount val="8"/>
                <c:pt idx="0">
                  <c:v>0.84252001524971409</c:v>
                </c:pt>
                <c:pt idx="1">
                  <c:v>0</c:v>
                </c:pt>
                <c:pt idx="2">
                  <c:v>0.80213495996950057</c:v>
                </c:pt>
                <c:pt idx="3">
                  <c:v>0.69462447579107889</c:v>
                </c:pt>
                <c:pt idx="4">
                  <c:v>0.85932138772398015</c:v>
                </c:pt>
                <c:pt idx="5">
                  <c:v>0.81776591688905831</c:v>
                </c:pt>
                <c:pt idx="6">
                  <c:v>0.88028974456728937</c:v>
                </c:pt>
                <c:pt idx="7">
                  <c:v>0.88608463591307662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6-44C2-8567-F593B38CA8A7}"/>
            </c:ext>
          </c:extLst>
        </c:ser>
        <c:ser>
          <c:idx val="4"/>
          <c:order val="4"/>
          <c:tx>
            <c:strRef>
              <c:f>Sheet1!$F$21</c:f>
              <c:strCache>
                <c:ptCount val="1"/>
                <c:pt idx="0">
                  <c:v>公共轨道交通车站数
（个）</c:v>
                </c:pt>
              </c:strCache>
            </c:strRef>
          </c:tx>
          <c:spPr>
            <a:solidFill>
              <a:srgbClr val="EA9A3A"/>
            </a:solidFill>
            <a:ln>
              <a:noFill/>
            </a:ln>
            <a:effectLst/>
          </c:spPr>
          <c:invertIfNegative val="0"/>
          <c:cat>
            <c:strRef>
              <c:f>Sheet1!$A$22:$A$29</c:f>
              <c:strCache>
                <c:ptCount val="8"/>
                <c:pt idx="0">
                  <c:v>北京</c:v>
                </c:pt>
                <c:pt idx="1">
                  <c:v>东京</c:v>
                </c:pt>
                <c:pt idx="2">
                  <c:v>伦敦</c:v>
                </c:pt>
                <c:pt idx="3">
                  <c:v>巴黎</c:v>
                </c:pt>
                <c:pt idx="4">
                  <c:v>纽约</c:v>
                </c:pt>
                <c:pt idx="5">
                  <c:v>柏林</c:v>
                </c:pt>
                <c:pt idx="6">
                  <c:v>首尔</c:v>
                </c:pt>
                <c:pt idx="7">
                  <c:v>莫斯科</c:v>
                </c:pt>
              </c:strCache>
            </c:strRef>
          </c:cat>
          <c:val>
            <c:numRef>
              <c:f>Sheet1!$F$22:$F$29</c:f>
              <c:numCache>
                <c:formatCode>0.00_ </c:formatCode>
                <c:ptCount val="8"/>
                <c:pt idx="0">
                  <c:v>0.42307692307692307</c:v>
                </c:pt>
                <c:pt idx="1">
                  <c:v>0.52777777777777779</c:v>
                </c:pt>
                <c:pt idx="2">
                  <c:v>0.6858974358974359</c:v>
                </c:pt>
                <c:pt idx="3">
                  <c:v>0.64102564102564108</c:v>
                </c:pt>
                <c:pt idx="4">
                  <c:v>1</c:v>
                </c:pt>
                <c:pt idx="5">
                  <c:v>0.71581196581196582</c:v>
                </c:pt>
                <c:pt idx="6">
                  <c:v>0.5641025641025641</c:v>
                </c:pt>
                <c:pt idx="7">
                  <c:v>0.36538461538461536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6-44C2-8567-F593B38CA8A7}"/>
            </c:ext>
          </c:extLst>
        </c:ser>
        <c:ser>
          <c:idx val="5"/>
          <c:order val="5"/>
          <c:tx>
            <c:strRef>
              <c:f>Sheet1!$G$21</c:f>
              <c:strCache>
                <c:ptCount val="1"/>
                <c:pt idx="0">
                  <c:v>辅助列3</c:v>
                </c:pt>
              </c:strCache>
            </c:strRef>
          </c:tx>
          <c:spPr>
            <a:solidFill>
              <a:srgbClr val="EA9A3A">
                <a:alpha val="50196"/>
              </a:srgbClr>
            </a:solidFill>
            <a:ln>
              <a:noFill/>
            </a:ln>
            <a:effectLst/>
          </c:spPr>
          <c:invertIfNegative val="0"/>
          <c:cat>
            <c:strRef>
              <c:f>Sheet1!$A$22:$A$29</c:f>
              <c:strCache>
                <c:ptCount val="8"/>
                <c:pt idx="0">
                  <c:v>北京</c:v>
                </c:pt>
                <c:pt idx="1">
                  <c:v>东京</c:v>
                </c:pt>
                <c:pt idx="2">
                  <c:v>伦敦</c:v>
                </c:pt>
                <c:pt idx="3">
                  <c:v>巴黎</c:v>
                </c:pt>
                <c:pt idx="4">
                  <c:v>纽约</c:v>
                </c:pt>
                <c:pt idx="5">
                  <c:v>柏林</c:v>
                </c:pt>
                <c:pt idx="6">
                  <c:v>首尔</c:v>
                </c:pt>
                <c:pt idx="7">
                  <c:v>莫斯科</c:v>
                </c:pt>
              </c:strCache>
            </c:strRef>
          </c:cat>
          <c:val>
            <c:numRef>
              <c:f>Sheet1!$G$22:$G$29</c:f>
              <c:numCache>
                <c:formatCode>0.00_ </c:formatCode>
                <c:ptCount val="8"/>
                <c:pt idx="0">
                  <c:v>0.57692307692307687</c:v>
                </c:pt>
                <c:pt idx="1">
                  <c:v>0.47222222222222221</c:v>
                </c:pt>
                <c:pt idx="2">
                  <c:v>0.3141025641025641</c:v>
                </c:pt>
                <c:pt idx="3">
                  <c:v>0.35897435897435892</c:v>
                </c:pt>
                <c:pt idx="4">
                  <c:v>0</c:v>
                </c:pt>
                <c:pt idx="5">
                  <c:v>0.28418803418803418</c:v>
                </c:pt>
                <c:pt idx="6">
                  <c:v>0.4358974358974359</c:v>
                </c:pt>
                <c:pt idx="7">
                  <c:v>0.63461538461538458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F6-44C2-8567-F593B38CA8A7}"/>
            </c:ext>
          </c:extLst>
        </c:ser>
        <c:ser>
          <c:idx val="6"/>
          <c:order val="6"/>
          <c:tx>
            <c:strRef>
              <c:f>Sheet1!$H$21</c:f>
              <c:strCache>
                <c:ptCount val="1"/>
                <c:pt idx="0">
                  <c:v>汽车保有量
（万辆）</c:v>
                </c:pt>
              </c:strCache>
            </c:strRef>
          </c:tx>
          <c:spPr>
            <a:solidFill>
              <a:srgbClr val="BE472E"/>
            </a:solidFill>
            <a:ln>
              <a:noFill/>
            </a:ln>
            <a:effectLst/>
          </c:spPr>
          <c:invertIfNegative val="0"/>
          <c:cat>
            <c:strRef>
              <c:f>Sheet1!$A$22:$A$29</c:f>
              <c:strCache>
                <c:ptCount val="8"/>
                <c:pt idx="0">
                  <c:v>北京</c:v>
                </c:pt>
                <c:pt idx="1">
                  <c:v>东京</c:v>
                </c:pt>
                <c:pt idx="2">
                  <c:v>伦敦</c:v>
                </c:pt>
                <c:pt idx="3">
                  <c:v>巴黎</c:v>
                </c:pt>
                <c:pt idx="4">
                  <c:v>纽约</c:v>
                </c:pt>
                <c:pt idx="5">
                  <c:v>柏林</c:v>
                </c:pt>
                <c:pt idx="6">
                  <c:v>首尔</c:v>
                </c:pt>
                <c:pt idx="7">
                  <c:v>莫斯科</c:v>
                </c:pt>
              </c:strCache>
            </c:strRef>
          </c:cat>
          <c:val>
            <c:numRef>
              <c:f>Sheet1!$H$22:$H$29</c:f>
              <c:numCache>
                <c:formatCode>0.00_ </c:formatCode>
                <c:ptCount val="8"/>
                <c:pt idx="0">
                  <c:v>0.75</c:v>
                </c:pt>
                <c:pt idx="1">
                  <c:v>1.2</c:v>
                </c:pt>
                <c:pt idx="2">
                  <c:v>1.05</c:v>
                </c:pt>
                <c:pt idx="3">
                  <c:v>0.75</c:v>
                </c:pt>
                <c:pt idx="4">
                  <c:v>1.2</c:v>
                </c:pt>
                <c:pt idx="5">
                  <c:v>0.6</c:v>
                </c:pt>
                <c:pt idx="6">
                  <c:v>0.44999999999999996</c:v>
                </c:pt>
                <c:pt idx="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F6-44C2-8567-F593B38CA8A7}"/>
            </c:ext>
          </c:extLst>
        </c:ser>
        <c:ser>
          <c:idx val="7"/>
          <c:order val="7"/>
          <c:tx>
            <c:strRef>
              <c:f>Sheet1!$I$21</c:f>
              <c:strCache>
                <c:ptCount val="1"/>
                <c:pt idx="0">
                  <c:v>辅助列4</c:v>
                </c:pt>
              </c:strCache>
            </c:strRef>
          </c:tx>
          <c:spPr>
            <a:solidFill>
              <a:srgbClr val="BE472E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Sheet1!$A$22:$A$29</c:f>
              <c:strCache>
                <c:ptCount val="8"/>
                <c:pt idx="0">
                  <c:v>北京</c:v>
                </c:pt>
                <c:pt idx="1">
                  <c:v>东京</c:v>
                </c:pt>
                <c:pt idx="2">
                  <c:v>伦敦</c:v>
                </c:pt>
                <c:pt idx="3">
                  <c:v>巴黎</c:v>
                </c:pt>
                <c:pt idx="4">
                  <c:v>纽约</c:v>
                </c:pt>
                <c:pt idx="5">
                  <c:v>柏林</c:v>
                </c:pt>
                <c:pt idx="6">
                  <c:v>首尔</c:v>
                </c:pt>
                <c:pt idx="7">
                  <c:v>莫斯科</c:v>
                </c:pt>
              </c:strCache>
            </c:strRef>
          </c:cat>
          <c:val>
            <c:numRef>
              <c:f>Sheet1!$I$22:$I$29</c:f>
              <c:numCache>
                <c:formatCode>0.00_ </c:formatCode>
                <c:ptCount val="8"/>
                <c:pt idx="0">
                  <c:v>0.44999999999999996</c:v>
                </c:pt>
                <c:pt idx="1">
                  <c:v>0</c:v>
                </c:pt>
                <c:pt idx="2">
                  <c:v>0.14999999999999991</c:v>
                </c:pt>
                <c:pt idx="3">
                  <c:v>0.44999999999999996</c:v>
                </c:pt>
                <c:pt idx="4">
                  <c:v>0</c:v>
                </c:pt>
                <c:pt idx="5">
                  <c:v>0.6</c:v>
                </c:pt>
                <c:pt idx="6">
                  <c:v>0.75</c:v>
                </c:pt>
                <c:pt idx="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F6-44C2-8567-F593B38CA8A7}"/>
            </c:ext>
          </c:extLst>
        </c:ser>
        <c:ser>
          <c:idx val="8"/>
          <c:order val="8"/>
          <c:tx>
            <c:strRef>
              <c:f>Sheet1!$J$21</c:f>
              <c:strCache>
                <c:ptCount val="1"/>
                <c:pt idx="0">
                  <c:v>公共轨道交通人均里程
（米）</c:v>
                </c:pt>
              </c:strCache>
            </c:strRef>
          </c:tx>
          <c:spPr>
            <a:solidFill>
              <a:srgbClr val="781D2D"/>
            </a:solidFill>
            <a:ln>
              <a:noFill/>
            </a:ln>
            <a:effectLst/>
          </c:spPr>
          <c:invertIfNegative val="0"/>
          <c:cat>
            <c:strRef>
              <c:f>Sheet1!$A$22:$A$29</c:f>
              <c:strCache>
                <c:ptCount val="8"/>
                <c:pt idx="0">
                  <c:v>北京</c:v>
                </c:pt>
                <c:pt idx="1">
                  <c:v>东京</c:v>
                </c:pt>
                <c:pt idx="2">
                  <c:v>伦敦</c:v>
                </c:pt>
                <c:pt idx="3">
                  <c:v>巴黎</c:v>
                </c:pt>
                <c:pt idx="4">
                  <c:v>纽约</c:v>
                </c:pt>
                <c:pt idx="5">
                  <c:v>柏林</c:v>
                </c:pt>
                <c:pt idx="6">
                  <c:v>首尔</c:v>
                </c:pt>
                <c:pt idx="7">
                  <c:v>莫斯科</c:v>
                </c:pt>
              </c:strCache>
            </c:strRef>
          </c:cat>
          <c:val>
            <c:numRef>
              <c:f>Sheet1!$J$22:$J$29</c:f>
              <c:numCache>
                <c:formatCode>0.00_ </c:formatCode>
                <c:ptCount val="8"/>
                <c:pt idx="0">
                  <c:v>0.15829145728643215</c:v>
                </c:pt>
                <c:pt idx="1">
                  <c:v>1.5</c:v>
                </c:pt>
                <c:pt idx="2">
                  <c:v>0.49748743718592964</c:v>
                </c:pt>
                <c:pt idx="3">
                  <c:v>0.51256281407035176</c:v>
                </c:pt>
                <c:pt idx="4">
                  <c:v>0.33919597989949746</c:v>
                </c:pt>
                <c:pt idx="5">
                  <c:v>1.0402010050251256</c:v>
                </c:pt>
                <c:pt idx="6">
                  <c:v>0.22613065326633164</c:v>
                </c:pt>
                <c:pt idx="7">
                  <c:v>0.1959798994974874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F6-44C2-8567-F593B38CA8A7}"/>
            </c:ext>
          </c:extLst>
        </c:ser>
        <c:ser>
          <c:idx val="9"/>
          <c:order val="9"/>
          <c:tx>
            <c:strRef>
              <c:f>Sheet1!$K$21</c:f>
              <c:strCache>
                <c:ptCount val="1"/>
                <c:pt idx="0">
                  <c:v>辅助列5</c:v>
                </c:pt>
              </c:strCache>
            </c:strRef>
          </c:tx>
          <c:spPr>
            <a:solidFill>
              <a:srgbClr val="781D2D">
                <a:alpha val="50196"/>
              </a:srgbClr>
            </a:solidFill>
            <a:ln>
              <a:noFill/>
            </a:ln>
            <a:effectLst/>
          </c:spPr>
          <c:invertIfNegative val="0"/>
          <c:cat>
            <c:strRef>
              <c:f>Sheet1!$A$22:$A$29</c:f>
              <c:strCache>
                <c:ptCount val="8"/>
                <c:pt idx="0">
                  <c:v>北京</c:v>
                </c:pt>
                <c:pt idx="1">
                  <c:v>东京</c:v>
                </c:pt>
                <c:pt idx="2">
                  <c:v>伦敦</c:v>
                </c:pt>
                <c:pt idx="3">
                  <c:v>巴黎</c:v>
                </c:pt>
                <c:pt idx="4">
                  <c:v>纽约</c:v>
                </c:pt>
                <c:pt idx="5">
                  <c:v>柏林</c:v>
                </c:pt>
                <c:pt idx="6">
                  <c:v>首尔</c:v>
                </c:pt>
                <c:pt idx="7">
                  <c:v>莫斯科</c:v>
                </c:pt>
              </c:strCache>
            </c:strRef>
          </c:cat>
          <c:val>
            <c:numRef>
              <c:f>Sheet1!$K$22:$K$29</c:f>
              <c:numCache>
                <c:formatCode>0.00_ </c:formatCode>
                <c:ptCount val="8"/>
                <c:pt idx="0">
                  <c:v>1.3417085427135678</c:v>
                </c:pt>
                <c:pt idx="1">
                  <c:v>0</c:v>
                </c:pt>
                <c:pt idx="2">
                  <c:v>1.0025125628140703</c:v>
                </c:pt>
                <c:pt idx="3">
                  <c:v>0.98743718592964824</c:v>
                </c:pt>
                <c:pt idx="4">
                  <c:v>1.1608040201005025</c:v>
                </c:pt>
                <c:pt idx="5">
                  <c:v>0.45979899497487442</c:v>
                </c:pt>
                <c:pt idx="6">
                  <c:v>1.2738693467336684</c:v>
                </c:pt>
                <c:pt idx="7">
                  <c:v>1.3040201005025125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F6-44C2-8567-F593B38CA8A7}"/>
            </c:ext>
          </c:extLst>
        </c:ser>
        <c:ser>
          <c:idx val="10"/>
          <c:order val="10"/>
          <c:tx>
            <c:strRef>
              <c:f>Sheet1!$L$21</c:f>
              <c:strCache>
                <c:ptCount val="1"/>
                <c:pt idx="0">
                  <c:v>每平方公共轨道交通里程
（公里）</c:v>
                </c:pt>
              </c:strCache>
            </c:strRef>
          </c:tx>
          <c:spPr>
            <a:solidFill>
              <a:srgbClr val="B34255"/>
            </a:solidFill>
            <a:ln>
              <a:noFill/>
            </a:ln>
            <a:effectLst/>
          </c:spPr>
          <c:invertIfNegative val="0"/>
          <c:cat>
            <c:strRef>
              <c:f>Sheet1!$A$22:$A$29</c:f>
              <c:strCache>
                <c:ptCount val="8"/>
                <c:pt idx="0">
                  <c:v>北京</c:v>
                </c:pt>
                <c:pt idx="1">
                  <c:v>东京</c:v>
                </c:pt>
                <c:pt idx="2">
                  <c:v>伦敦</c:v>
                </c:pt>
                <c:pt idx="3">
                  <c:v>巴黎</c:v>
                </c:pt>
                <c:pt idx="4">
                  <c:v>纽约</c:v>
                </c:pt>
                <c:pt idx="5">
                  <c:v>柏林</c:v>
                </c:pt>
                <c:pt idx="6">
                  <c:v>首尔</c:v>
                </c:pt>
                <c:pt idx="7">
                  <c:v>莫斯科</c:v>
                </c:pt>
              </c:strCache>
            </c:strRef>
          </c:cat>
          <c:val>
            <c:numRef>
              <c:f>Sheet1!$L$22:$L$29</c:f>
              <c:numCache>
                <c:formatCode>0.00_ </c:formatCode>
                <c:ptCount val="8"/>
                <c:pt idx="0">
                  <c:v>4.1701417848206836E-2</c:v>
                </c:pt>
                <c:pt idx="1">
                  <c:v>2</c:v>
                </c:pt>
                <c:pt idx="2">
                  <c:v>0.55212677231025853</c:v>
                </c:pt>
                <c:pt idx="3">
                  <c:v>9.1743119266055037E-2</c:v>
                </c:pt>
                <c:pt idx="4">
                  <c:v>0.77898248540450377</c:v>
                </c:pt>
                <c:pt idx="5">
                  <c:v>0.89407839866555461</c:v>
                </c:pt>
                <c:pt idx="6">
                  <c:v>0.86572143452877393</c:v>
                </c:pt>
                <c:pt idx="7">
                  <c:v>0.45704753961634698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F6-44C2-8567-F593B38CA8A7}"/>
            </c:ext>
          </c:extLst>
        </c:ser>
        <c:ser>
          <c:idx val="11"/>
          <c:order val="11"/>
          <c:tx>
            <c:strRef>
              <c:f>Sheet1!$M$21</c:f>
              <c:strCache>
                <c:ptCount val="1"/>
                <c:pt idx="0">
                  <c:v>辅助列6</c:v>
                </c:pt>
              </c:strCache>
            </c:strRef>
          </c:tx>
          <c:spPr>
            <a:solidFill>
              <a:srgbClr val="B34255">
                <a:alpha val="50196"/>
              </a:srgbClr>
            </a:solidFill>
            <a:ln>
              <a:noFill/>
            </a:ln>
            <a:effectLst/>
          </c:spPr>
          <c:invertIfNegative val="0"/>
          <c:cat>
            <c:strRef>
              <c:f>Sheet1!$A$22:$A$29</c:f>
              <c:strCache>
                <c:ptCount val="8"/>
                <c:pt idx="0">
                  <c:v>北京</c:v>
                </c:pt>
                <c:pt idx="1">
                  <c:v>东京</c:v>
                </c:pt>
                <c:pt idx="2">
                  <c:v>伦敦</c:v>
                </c:pt>
                <c:pt idx="3">
                  <c:v>巴黎</c:v>
                </c:pt>
                <c:pt idx="4">
                  <c:v>纽约</c:v>
                </c:pt>
                <c:pt idx="5">
                  <c:v>柏林</c:v>
                </c:pt>
                <c:pt idx="6">
                  <c:v>首尔</c:v>
                </c:pt>
                <c:pt idx="7">
                  <c:v>莫斯科</c:v>
                </c:pt>
              </c:strCache>
            </c:strRef>
          </c:cat>
          <c:val>
            <c:numRef>
              <c:f>Sheet1!$M$22:$M$29</c:f>
              <c:numCache>
                <c:formatCode>0.00_ </c:formatCode>
                <c:ptCount val="8"/>
                <c:pt idx="0">
                  <c:v>1.9582985821517931</c:v>
                </c:pt>
                <c:pt idx="1">
                  <c:v>0</c:v>
                </c:pt>
                <c:pt idx="2">
                  <c:v>1.4478732276897415</c:v>
                </c:pt>
                <c:pt idx="3">
                  <c:v>1.9082568807339451</c:v>
                </c:pt>
                <c:pt idx="4">
                  <c:v>1.2210175145954962</c:v>
                </c:pt>
                <c:pt idx="5">
                  <c:v>1.1059216013344453</c:v>
                </c:pt>
                <c:pt idx="6">
                  <c:v>1.134278565471226</c:v>
                </c:pt>
                <c:pt idx="7">
                  <c:v>1.5429524603836531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F6-44C2-8567-F593B38CA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5458816"/>
        <c:axId val="575453240"/>
      </c:barChart>
      <c:catAx>
        <c:axId val="575458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453240"/>
        <c:crosses val="autoZero"/>
        <c:auto val="1"/>
        <c:lblAlgn val="ctr"/>
        <c:lblOffset val="100"/>
        <c:noMultiLvlLbl val="0"/>
      </c:catAx>
      <c:valAx>
        <c:axId val="575453240"/>
        <c:scaling>
          <c:orientation val="minMax"/>
        </c:scaling>
        <c:delete val="1"/>
        <c:axPos val="t"/>
        <c:numFmt formatCode="0.00_ " sourceLinked="1"/>
        <c:majorTickMark val="none"/>
        <c:minorTickMark val="none"/>
        <c:tickLblPos val="nextTo"/>
        <c:crossAx val="57545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31</xdr:row>
      <xdr:rowOff>49530</xdr:rowOff>
    </xdr:from>
    <xdr:to>
      <xdr:col>10</xdr:col>
      <xdr:colOff>533400</xdr:colOff>
      <xdr:row>46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D41EFF-9C60-4C6B-82DF-2746A19A1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R47" sqref="R47"/>
    </sheetView>
  </sheetViews>
  <sheetFormatPr defaultRowHeight="13.8"/>
  <sheetData>
    <row r="1" spans="1:12" ht="86.4">
      <c r="A1" s="1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  <c r="J1" s="2" t="s">
        <v>5</v>
      </c>
      <c r="K1" s="12"/>
      <c r="L1" s="3" t="s">
        <v>6</v>
      </c>
    </row>
    <row r="2" spans="1:12" ht="14.4">
      <c r="A2" s="4" t="s">
        <v>7</v>
      </c>
      <c r="B2" s="5">
        <v>1167</v>
      </c>
      <c r="C2" s="5"/>
      <c r="D2" s="5">
        <v>413.07</v>
      </c>
      <c r="E2" s="5"/>
      <c r="F2" s="5">
        <v>198</v>
      </c>
      <c r="G2" s="5"/>
      <c r="H2" s="5">
        <v>500</v>
      </c>
      <c r="I2" s="5"/>
      <c r="J2" s="5">
        <v>2.1000000000000001E-2</v>
      </c>
      <c r="K2" s="13"/>
      <c r="L2" s="6">
        <v>2.5000000000000001E-2</v>
      </c>
    </row>
    <row r="3" spans="1:12" ht="14.4">
      <c r="A3" s="4" t="s">
        <v>8</v>
      </c>
      <c r="B3" s="5">
        <v>6027</v>
      </c>
      <c r="C3" s="5"/>
      <c r="D3" s="5">
        <v>2623</v>
      </c>
      <c r="E3" s="5"/>
      <c r="F3" s="5">
        <v>247</v>
      </c>
      <c r="G3" s="5"/>
      <c r="H3" s="5">
        <v>800</v>
      </c>
      <c r="I3" s="5"/>
      <c r="J3" s="5">
        <v>0.19900000000000001</v>
      </c>
      <c r="K3" s="13"/>
      <c r="L3" s="6">
        <v>1.1990000000000001</v>
      </c>
    </row>
    <row r="4" spans="1:12" ht="14.4">
      <c r="A4" s="4" t="s">
        <v>9</v>
      </c>
      <c r="B4" s="5">
        <v>4978</v>
      </c>
      <c r="C4" s="5"/>
      <c r="D4" s="5">
        <v>519</v>
      </c>
      <c r="E4" s="5"/>
      <c r="F4" s="5">
        <v>321</v>
      </c>
      <c r="G4" s="5"/>
      <c r="H4" s="5">
        <v>700</v>
      </c>
      <c r="I4" s="5"/>
      <c r="J4" s="5">
        <v>6.6000000000000003E-2</v>
      </c>
      <c r="K4" s="13"/>
      <c r="L4" s="6">
        <v>0.33100000000000002</v>
      </c>
    </row>
    <row r="5" spans="1:12" ht="14.4">
      <c r="A5" s="4" t="s">
        <v>10</v>
      </c>
      <c r="B5" s="5">
        <v>816</v>
      </c>
      <c r="C5" s="5"/>
      <c r="D5" s="5">
        <v>801</v>
      </c>
      <c r="E5" s="5"/>
      <c r="F5" s="5">
        <v>300</v>
      </c>
      <c r="G5" s="5"/>
      <c r="H5" s="5">
        <v>500</v>
      </c>
      <c r="I5" s="5"/>
      <c r="J5" s="5">
        <v>6.8000000000000005E-2</v>
      </c>
      <c r="K5" s="13"/>
      <c r="L5" s="6">
        <v>5.5E-2</v>
      </c>
    </row>
    <row r="6" spans="1:12" ht="14.4">
      <c r="A6" s="4" t="s">
        <v>11</v>
      </c>
      <c r="B6" s="5">
        <v>10630</v>
      </c>
      <c r="C6" s="5"/>
      <c r="D6" s="5">
        <v>369</v>
      </c>
      <c r="E6" s="5"/>
      <c r="F6" s="5">
        <v>468</v>
      </c>
      <c r="G6" s="5"/>
      <c r="H6" s="5">
        <v>800</v>
      </c>
      <c r="I6" s="5"/>
      <c r="J6" s="5">
        <v>4.4999999999999998E-2</v>
      </c>
      <c r="K6" s="13"/>
      <c r="L6" s="6">
        <v>0.46700000000000003</v>
      </c>
    </row>
    <row r="7" spans="1:12" ht="14.4">
      <c r="A7" s="4" t="s">
        <v>12</v>
      </c>
      <c r="B7" s="5">
        <v>3896</v>
      </c>
      <c r="C7" s="5"/>
      <c r="D7" s="5">
        <v>478</v>
      </c>
      <c r="E7" s="5"/>
      <c r="F7" s="5">
        <v>335</v>
      </c>
      <c r="G7" s="5"/>
      <c r="H7" s="5">
        <v>400</v>
      </c>
      <c r="I7" s="5"/>
      <c r="J7" s="5">
        <v>0.13800000000000001</v>
      </c>
      <c r="K7" s="13"/>
      <c r="L7" s="6">
        <v>0.53600000000000003</v>
      </c>
    </row>
    <row r="8" spans="1:12" ht="14.4">
      <c r="A8" s="4" t="s">
        <v>13</v>
      </c>
      <c r="B8" s="5">
        <v>17289</v>
      </c>
      <c r="C8" s="5"/>
      <c r="D8" s="5">
        <v>314</v>
      </c>
      <c r="E8" s="5"/>
      <c r="F8" s="5">
        <v>264</v>
      </c>
      <c r="G8" s="5"/>
      <c r="H8" s="5">
        <v>300</v>
      </c>
      <c r="I8" s="5"/>
      <c r="J8" s="5">
        <v>0.03</v>
      </c>
      <c r="K8" s="13"/>
      <c r="L8" s="6">
        <v>0.51900000000000002</v>
      </c>
    </row>
    <row r="9" spans="1:12" ht="15" thickBot="1">
      <c r="A9" s="7" t="s">
        <v>14</v>
      </c>
      <c r="B9" s="8">
        <v>10554</v>
      </c>
      <c r="C9" s="8"/>
      <c r="D9" s="8">
        <v>298.8</v>
      </c>
      <c r="E9" s="8"/>
      <c r="F9" s="8">
        <v>171</v>
      </c>
      <c r="G9" s="8"/>
      <c r="H9" s="8">
        <v>400</v>
      </c>
      <c r="I9" s="8"/>
      <c r="J9" s="8">
        <v>2.5999999999999999E-2</v>
      </c>
      <c r="K9" s="14"/>
      <c r="L9" s="9">
        <v>0.27400000000000002</v>
      </c>
    </row>
    <row r="10" spans="1:12" ht="14.4" thickBot="1"/>
    <row r="11" spans="1:12" ht="86.4">
      <c r="A11" s="11" t="s">
        <v>16</v>
      </c>
      <c r="B11" s="2" t="s">
        <v>1</v>
      </c>
      <c r="C11" s="2"/>
      <c r="D11" s="2" t="s">
        <v>2</v>
      </c>
      <c r="E11" s="2"/>
      <c r="F11" s="2" t="s">
        <v>3</v>
      </c>
      <c r="G11" s="2"/>
      <c r="H11" s="2" t="s">
        <v>4</v>
      </c>
      <c r="I11" s="2"/>
      <c r="J11" s="2" t="s">
        <v>5</v>
      </c>
      <c r="K11" s="12"/>
      <c r="L11" s="3" t="s">
        <v>6</v>
      </c>
    </row>
    <row r="12" spans="1:12" ht="14.4">
      <c r="A12" s="4" t="s">
        <v>7</v>
      </c>
      <c r="B12" s="10">
        <f>B2/MAX($B$2:$B$9)*1</f>
        <v>6.7499566198160679E-2</v>
      </c>
      <c r="C12" s="10"/>
      <c r="D12" s="10">
        <f>D2/MAX($D$2:$D$9)*1</f>
        <v>0.15747998475028593</v>
      </c>
      <c r="E12" s="10"/>
      <c r="F12" s="10">
        <f>F2/MAX($F$2:$F$9)*1</f>
        <v>0.42307692307692307</v>
      </c>
      <c r="G12" s="10"/>
      <c r="H12" s="10">
        <f>H2/MAX($H$2:$H$9)*1.2</f>
        <v>0.75</v>
      </c>
      <c r="I12" s="10"/>
      <c r="J12" s="10">
        <f>J2/MAX($J$2:$J$9)*1.5</f>
        <v>0.15829145728643215</v>
      </c>
      <c r="K12" s="10"/>
      <c r="L12" s="10">
        <f>L2/MAX($L$2:$L$9)*2</f>
        <v>4.1701417848206836E-2</v>
      </c>
    </row>
    <row r="13" spans="1:12" ht="14.4">
      <c r="A13" s="4" t="s">
        <v>8</v>
      </c>
      <c r="B13" s="10">
        <f t="shared" ref="B13:B19" si="0">B3/MAX($B$2:$B$9)*1</f>
        <v>0.34860315807739023</v>
      </c>
      <c r="C13" s="10"/>
      <c r="D13" s="10">
        <f t="shared" ref="D13:D19" si="1">D3/MAX($D$2:$D$9)*1</f>
        <v>1</v>
      </c>
      <c r="E13" s="10"/>
      <c r="F13" s="10">
        <f t="shared" ref="F13:F19" si="2">F3/MAX($F$2:$F$9)*1</f>
        <v>0.52777777777777779</v>
      </c>
      <c r="G13" s="10"/>
      <c r="H13" s="10">
        <f t="shared" ref="H13:H19" si="3">H3/MAX($H$2:$H$9)*1.2</f>
        <v>1.2</v>
      </c>
      <c r="I13" s="10"/>
      <c r="J13" s="10">
        <f t="shared" ref="J13:J19" si="4">J3/MAX($J$2:$J$9)*1.5</f>
        <v>1.5</v>
      </c>
      <c r="K13" s="10"/>
      <c r="L13" s="10">
        <f t="shared" ref="L13:L19" si="5">L3/MAX($L$2:$L$9)*2</f>
        <v>2</v>
      </c>
    </row>
    <row r="14" spans="1:12" ht="14.4">
      <c r="A14" s="4" t="s">
        <v>9</v>
      </c>
      <c r="B14" s="10">
        <f t="shared" si="0"/>
        <v>0.28792874081786107</v>
      </c>
      <c r="C14" s="10"/>
      <c r="D14" s="10">
        <f t="shared" si="1"/>
        <v>0.19786504003049943</v>
      </c>
      <c r="E14" s="10"/>
      <c r="F14" s="10">
        <f t="shared" si="2"/>
        <v>0.6858974358974359</v>
      </c>
      <c r="G14" s="10"/>
      <c r="H14" s="10">
        <f t="shared" si="3"/>
        <v>1.05</v>
      </c>
      <c r="I14" s="10"/>
      <c r="J14" s="10">
        <f t="shared" si="4"/>
        <v>0.49748743718592964</v>
      </c>
      <c r="K14" s="10"/>
      <c r="L14" s="10">
        <f t="shared" si="5"/>
        <v>0.55212677231025853</v>
      </c>
    </row>
    <row r="15" spans="1:12" ht="14.4">
      <c r="A15" s="4" t="s">
        <v>10</v>
      </c>
      <c r="B15" s="10">
        <f t="shared" si="0"/>
        <v>4.71976401179941E-2</v>
      </c>
      <c r="C15" s="10"/>
      <c r="D15" s="10">
        <f t="shared" si="1"/>
        <v>0.30537552420892106</v>
      </c>
      <c r="E15" s="10"/>
      <c r="F15" s="10">
        <f t="shared" si="2"/>
        <v>0.64102564102564108</v>
      </c>
      <c r="G15" s="10"/>
      <c r="H15" s="10">
        <f t="shared" si="3"/>
        <v>0.75</v>
      </c>
      <c r="I15" s="10"/>
      <c r="J15" s="10">
        <f t="shared" si="4"/>
        <v>0.51256281407035176</v>
      </c>
      <c r="K15" s="10"/>
      <c r="L15" s="10">
        <f t="shared" si="5"/>
        <v>9.1743119266055037E-2</v>
      </c>
    </row>
    <row r="16" spans="1:12" ht="14.4">
      <c r="A16" s="4" t="s">
        <v>11</v>
      </c>
      <c r="B16" s="10">
        <f t="shared" si="0"/>
        <v>0.61484180692926138</v>
      </c>
      <c r="C16" s="10"/>
      <c r="D16" s="10">
        <f t="shared" si="1"/>
        <v>0.14067861227601983</v>
      </c>
      <c r="E16" s="10"/>
      <c r="F16" s="10">
        <f t="shared" si="2"/>
        <v>1</v>
      </c>
      <c r="G16" s="10"/>
      <c r="H16" s="10">
        <f t="shared" si="3"/>
        <v>1.2</v>
      </c>
      <c r="I16" s="10"/>
      <c r="J16" s="10">
        <f t="shared" si="4"/>
        <v>0.33919597989949746</v>
      </c>
      <c r="K16" s="10"/>
      <c r="L16" s="10">
        <f t="shared" si="5"/>
        <v>0.77898248540450377</v>
      </c>
    </row>
    <row r="17" spans="1:13" ht="14.4">
      <c r="A17" s="4" t="s">
        <v>12</v>
      </c>
      <c r="B17" s="10">
        <f t="shared" si="0"/>
        <v>0.22534559546532476</v>
      </c>
      <c r="C17" s="10"/>
      <c r="D17" s="10">
        <f t="shared" si="1"/>
        <v>0.18223408311094166</v>
      </c>
      <c r="E17" s="10"/>
      <c r="F17" s="10">
        <f t="shared" si="2"/>
        <v>0.71581196581196582</v>
      </c>
      <c r="G17" s="10"/>
      <c r="H17" s="10">
        <f t="shared" si="3"/>
        <v>0.6</v>
      </c>
      <c r="I17" s="10"/>
      <c r="J17" s="10">
        <f t="shared" si="4"/>
        <v>1.0402010050251256</v>
      </c>
      <c r="K17" s="10"/>
      <c r="L17" s="10">
        <f t="shared" si="5"/>
        <v>0.89407839866555461</v>
      </c>
    </row>
    <row r="18" spans="1:13" ht="14.4">
      <c r="A18" s="4" t="s">
        <v>13</v>
      </c>
      <c r="B18" s="10">
        <f t="shared" si="0"/>
        <v>1</v>
      </c>
      <c r="C18" s="10"/>
      <c r="D18" s="10">
        <f t="shared" si="1"/>
        <v>0.11971025543271063</v>
      </c>
      <c r="E18" s="10"/>
      <c r="F18" s="10">
        <f t="shared" si="2"/>
        <v>0.5641025641025641</v>
      </c>
      <c r="G18" s="10"/>
      <c r="H18" s="10">
        <f t="shared" si="3"/>
        <v>0.44999999999999996</v>
      </c>
      <c r="I18" s="10"/>
      <c r="J18" s="10">
        <f t="shared" si="4"/>
        <v>0.22613065326633164</v>
      </c>
      <c r="K18" s="10"/>
      <c r="L18" s="10">
        <f t="shared" si="5"/>
        <v>0.86572143452877393</v>
      </c>
    </row>
    <row r="19" spans="1:13" ht="15" thickBot="1">
      <c r="A19" s="7" t="s">
        <v>14</v>
      </c>
      <c r="B19" s="10">
        <f t="shared" si="0"/>
        <v>0.61044594829082077</v>
      </c>
      <c r="C19" s="10"/>
      <c r="D19" s="10">
        <f t="shared" si="1"/>
        <v>0.11391536408692338</v>
      </c>
      <c r="E19" s="10"/>
      <c r="F19" s="10">
        <f t="shared" si="2"/>
        <v>0.36538461538461536</v>
      </c>
      <c r="G19" s="10"/>
      <c r="H19" s="10">
        <f t="shared" si="3"/>
        <v>0.6</v>
      </c>
      <c r="I19" s="10"/>
      <c r="J19" s="10">
        <f t="shared" si="4"/>
        <v>0.1959798994974874</v>
      </c>
      <c r="K19" s="10"/>
      <c r="L19" s="10">
        <f t="shared" si="5"/>
        <v>0.45704753961634698</v>
      </c>
    </row>
    <row r="21" spans="1:13">
      <c r="A21" t="s">
        <v>15</v>
      </c>
      <c r="B21" t="s">
        <v>25</v>
      </c>
      <c r="C21" t="s">
        <v>31</v>
      </c>
      <c r="D21" t="s">
        <v>26</v>
      </c>
      <c r="E21" t="s">
        <v>32</v>
      </c>
      <c r="F21" t="s">
        <v>27</v>
      </c>
      <c r="G21" t="s">
        <v>33</v>
      </c>
      <c r="H21" t="s">
        <v>28</v>
      </c>
      <c r="I21" t="s">
        <v>34</v>
      </c>
      <c r="J21" t="s">
        <v>29</v>
      </c>
      <c r="K21" t="s">
        <v>35</v>
      </c>
      <c r="L21" t="s">
        <v>30</v>
      </c>
      <c r="M21" t="s">
        <v>36</v>
      </c>
    </row>
    <row r="22" spans="1:13">
      <c r="A22" t="s">
        <v>17</v>
      </c>
      <c r="B22" s="10">
        <v>6.7499566198160679E-2</v>
      </c>
      <c r="C22" s="10">
        <f>MAX($B$22:$B$29)-B22</f>
        <v>0.93250043380183933</v>
      </c>
      <c r="D22" s="10">
        <v>0.15747998475028593</v>
      </c>
      <c r="E22" s="10">
        <f>MAX($D$22:$D$29)-D22</f>
        <v>0.84252001524971409</v>
      </c>
      <c r="F22" s="10">
        <v>0.42307692307692307</v>
      </c>
      <c r="G22" s="10">
        <f>MAX($F$22:$F$29)-F22</f>
        <v>0.57692307692307687</v>
      </c>
      <c r="H22" s="10">
        <v>0.75</v>
      </c>
      <c r="I22" s="10">
        <f>MAX($H$22:$H$29)-H22</f>
        <v>0.44999999999999996</v>
      </c>
      <c r="J22" s="10">
        <v>0.15829145728643215</v>
      </c>
      <c r="K22" s="10">
        <f>MAX($J$22:$J$29)-J22</f>
        <v>1.3417085427135678</v>
      </c>
      <c r="L22" s="10">
        <v>4.1701417848206836E-2</v>
      </c>
      <c r="M22" s="10">
        <f>MAX($L$22:$L$29)-L22</f>
        <v>1.9582985821517931</v>
      </c>
    </row>
    <row r="23" spans="1:13">
      <c r="A23" t="s">
        <v>18</v>
      </c>
      <c r="B23" s="10">
        <v>0.34860315807739023</v>
      </c>
      <c r="C23" s="10">
        <f t="shared" ref="C23:C29" si="6">MAX($B$22:$B$29)-B23</f>
        <v>0.65139684192260972</v>
      </c>
      <c r="D23" s="10">
        <v>1</v>
      </c>
      <c r="E23" s="10">
        <f t="shared" ref="E23:E29" si="7">MAX($D$22:$D$29)-D23</f>
        <v>0</v>
      </c>
      <c r="F23" s="10">
        <v>0.52777777777777779</v>
      </c>
      <c r="G23" s="10">
        <f t="shared" ref="G23:G29" si="8">MAX($F$22:$F$29)-F23</f>
        <v>0.47222222222222221</v>
      </c>
      <c r="H23" s="10">
        <v>1.2</v>
      </c>
      <c r="I23" s="10">
        <f t="shared" ref="I23:I29" si="9">MAX($H$22:$H$29)-H23</f>
        <v>0</v>
      </c>
      <c r="J23" s="10">
        <v>1.5</v>
      </c>
      <c r="K23" s="10">
        <f t="shared" ref="K23:K29" si="10">MAX($J$22:$J$29)-J23</f>
        <v>0</v>
      </c>
      <c r="L23" s="10">
        <v>2</v>
      </c>
      <c r="M23" s="10">
        <f t="shared" ref="M23:M29" si="11">MAX($L$22:$L$29)-L23</f>
        <v>0</v>
      </c>
    </row>
    <row r="24" spans="1:13">
      <c r="A24" t="s">
        <v>19</v>
      </c>
      <c r="B24" s="10">
        <v>0.28792874081786107</v>
      </c>
      <c r="C24" s="10">
        <f t="shared" si="6"/>
        <v>0.71207125918213898</v>
      </c>
      <c r="D24" s="10">
        <v>0.19786504003049943</v>
      </c>
      <c r="E24" s="10">
        <f t="shared" si="7"/>
        <v>0.80213495996950057</v>
      </c>
      <c r="F24" s="10">
        <v>0.6858974358974359</v>
      </c>
      <c r="G24" s="10">
        <f t="shared" si="8"/>
        <v>0.3141025641025641</v>
      </c>
      <c r="H24" s="10">
        <v>1.05</v>
      </c>
      <c r="I24" s="10">
        <f t="shared" si="9"/>
        <v>0.14999999999999991</v>
      </c>
      <c r="J24" s="10">
        <v>0.49748743718592964</v>
      </c>
      <c r="K24" s="10">
        <f t="shared" si="10"/>
        <v>1.0025125628140703</v>
      </c>
      <c r="L24" s="10">
        <v>0.55212677231025853</v>
      </c>
      <c r="M24" s="10">
        <f t="shared" si="11"/>
        <v>1.4478732276897415</v>
      </c>
    </row>
    <row r="25" spans="1:13">
      <c r="A25" t="s">
        <v>20</v>
      </c>
      <c r="B25" s="10">
        <v>4.71976401179941E-2</v>
      </c>
      <c r="C25" s="10">
        <f t="shared" si="6"/>
        <v>0.9528023598820059</v>
      </c>
      <c r="D25" s="10">
        <v>0.30537552420892106</v>
      </c>
      <c r="E25" s="10">
        <f t="shared" si="7"/>
        <v>0.69462447579107889</v>
      </c>
      <c r="F25" s="10">
        <v>0.64102564102564108</v>
      </c>
      <c r="G25" s="10">
        <f t="shared" si="8"/>
        <v>0.35897435897435892</v>
      </c>
      <c r="H25" s="10">
        <v>0.75</v>
      </c>
      <c r="I25" s="10">
        <f t="shared" si="9"/>
        <v>0.44999999999999996</v>
      </c>
      <c r="J25" s="10">
        <v>0.51256281407035176</v>
      </c>
      <c r="K25" s="10">
        <f t="shared" si="10"/>
        <v>0.98743718592964824</v>
      </c>
      <c r="L25" s="10">
        <v>9.1743119266055037E-2</v>
      </c>
      <c r="M25" s="10">
        <f t="shared" si="11"/>
        <v>1.9082568807339451</v>
      </c>
    </row>
    <row r="26" spans="1:13">
      <c r="A26" t="s">
        <v>21</v>
      </c>
      <c r="B26" s="10">
        <v>0.61484180692926138</v>
      </c>
      <c r="C26" s="10">
        <f t="shared" si="6"/>
        <v>0.38515819307073862</v>
      </c>
      <c r="D26" s="10">
        <v>0.14067861227601983</v>
      </c>
      <c r="E26" s="10">
        <f t="shared" si="7"/>
        <v>0.85932138772398015</v>
      </c>
      <c r="F26" s="10">
        <v>1</v>
      </c>
      <c r="G26" s="10">
        <f t="shared" si="8"/>
        <v>0</v>
      </c>
      <c r="H26" s="10">
        <v>1.2</v>
      </c>
      <c r="I26" s="10">
        <f t="shared" si="9"/>
        <v>0</v>
      </c>
      <c r="J26" s="10">
        <v>0.33919597989949746</v>
      </c>
      <c r="K26" s="10">
        <f t="shared" si="10"/>
        <v>1.1608040201005025</v>
      </c>
      <c r="L26" s="10">
        <v>0.77898248540450377</v>
      </c>
      <c r="M26" s="10">
        <f t="shared" si="11"/>
        <v>1.2210175145954962</v>
      </c>
    </row>
    <row r="27" spans="1:13">
      <c r="A27" t="s">
        <v>22</v>
      </c>
      <c r="B27" s="10">
        <v>0.22534559546532476</v>
      </c>
      <c r="C27" s="10">
        <f t="shared" si="6"/>
        <v>0.77465440453467527</v>
      </c>
      <c r="D27" s="10">
        <v>0.18223408311094166</v>
      </c>
      <c r="E27" s="10">
        <f t="shared" si="7"/>
        <v>0.81776591688905831</v>
      </c>
      <c r="F27" s="10">
        <v>0.71581196581196582</v>
      </c>
      <c r="G27" s="10">
        <f t="shared" si="8"/>
        <v>0.28418803418803418</v>
      </c>
      <c r="H27" s="10">
        <v>0.6</v>
      </c>
      <c r="I27" s="10">
        <f t="shared" si="9"/>
        <v>0.6</v>
      </c>
      <c r="J27" s="10">
        <v>1.0402010050251256</v>
      </c>
      <c r="K27" s="10">
        <f t="shared" si="10"/>
        <v>0.45979899497487442</v>
      </c>
      <c r="L27" s="10">
        <v>0.89407839866555461</v>
      </c>
      <c r="M27" s="10">
        <f t="shared" si="11"/>
        <v>1.1059216013344453</v>
      </c>
    </row>
    <row r="28" spans="1:13">
      <c r="A28" t="s">
        <v>23</v>
      </c>
      <c r="B28" s="10">
        <v>1</v>
      </c>
      <c r="C28" s="10">
        <f t="shared" si="6"/>
        <v>0</v>
      </c>
      <c r="D28" s="10">
        <v>0.11971025543271063</v>
      </c>
      <c r="E28" s="10">
        <f t="shared" si="7"/>
        <v>0.88028974456728937</v>
      </c>
      <c r="F28" s="10">
        <v>0.5641025641025641</v>
      </c>
      <c r="G28" s="10">
        <f t="shared" si="8"/>
        <v>0.4358974358974359</v>
      </c>
      <c r="H28" s="10">
        <v>0.44999999999999996</v>
      </c>
      <c r="I28" s="10">
        <f t="shared" si="9"/>
        <v>0.75</v>
      </c>
      <c r="J28" s="10">
        <v>0.22613065326633164</v>
      </c>
      <c r="K28" s="10">
        <f t="shared" si="10"/>
        <v>1.2738693467336684</v>
      </c>
      <c r="L28" s="10">
        <v>0.86572143452877393</v>
      </c>
      <c r="M28" s="10">
        <f t="shared" si="11"/>
        <v>1.134278565471226</v>
      </c>
    </row>
    <row r="29" spans="1:13">
      <c r="A29" t="s">
        <v>24</v>
      </c>
      <c r="B29" s="10">
        <v>0.61044594829082077</v>
      </c>
      <c r="C29" s="10">
        <f t="shared" si="6"/>
        <v>0.38955405170917923</v>
      </c>
      <c r="D29" s="10">
        <v>0.11391536408692338</v>
      </c>
      <c r="E29" s="10">
        <f t="shared" si="7"/>
        <v>0.88608463591307662</v>
      </c>
      <c r="F29" s="10">
        <v>0.36538461538461536</v>
      </c>
      <c r="G29" s="10">
        <f t="shared" si="8"/>
        <v>0.63461538461538458</v>
      </c>
      <c r="H29" s="10">
        <v>0.6</v>
      </c>
      <c r="I29" s="10">
        <f t="shared" si="9"/>
        <v>0.6</v>
      </c>
      <c r="J29" s="10">
        <v>0.1959798994974874</v>
      </c>
      <c r="K29" s="10">
        <f t="shared" si="10"/>
        <v>1.3040201005025125</v>
      </c>
      <c r="L29" s="10">
        <v>0.45704753961634698</v>
      </c>
      <c r="M29" s="10">
        <f t="shared" si="11"/>
        <v>1.5429524603836531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77376</dc:creator>
  <cp:lastModifiedBy>HP</cp:lastModifiedBy>
  <dcterms:created xsi:type="dcterms:W3CDTF">2019-07-21T23:47:32Z</dcterms:created>
  <dcterms:modified xsi:type="dcterms:W3CDTF">2019-08-13T00:36:56Z</dcterms:modified>
</cp:coreProperties>
</file>