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keller/_programming/2kpcc/_projects/kpcc_data_team/data/la-county-voter-turnout-historic/"/>
    </mc:Choice>
  </mc:AlternateContent>
  <bookViews>
    <workbookView xWindow="0" yWindow="460" windowWidth="33600" windowHeight="19500" tabRatio="500"/>
  </bookViews>
  <sheets>
    <sheet name="_historic_turnout_la_county" sheetId="1" r:id="rId1"/>
  </sheets>
  <definedNames>
    <definedName name="top" localSheetId="0">_historic_turnout_la_county!$F$3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J3" i="1"/>
  <c r="I3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K3" i="1"/>
  <c r="G3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</calcChain>
</file>

<file path=xl/sharedStrings.xml><?xml version="1.0" encoding="utf-8"?>
<sst xmlns="http://schemas.openxmlformats.org/spreadsheetml/2006/main" count="327" uniqueCount="93">
  <si>
    <t>row_names</t>
  </si>
  <si>
    <t>county</t>
  </si>
  <si>
    <t>election_type</t>
  </si>
  <si>
    <t>formal_date</t>
  </si>
  <si>
    <t>year</t>
  </si>
  <si>
    <t>registered_voters</t>
  </si>
  <si>
    <t>registered_voters_change_over_previous</t>
  </si>
  <si>
    <t>ballots_cast</t>
  </si>
  <si>
    <t>ballots_cast_change_over_previous</t>
  </si>
  <si>
    <t>turnout</t>
  </si>
  <si>
    <t>turnout_change_over_previous</t>
  </si>
  <si>
    <t>vote_by_mail_absentee_ballots</t>
  </si>
  <si>
    <t>vote_by_mail_absentee_change_over_previous</t>
  </si>
  <si>
    <t>percent_vote_by_mail_absentee_of_ballots_cast</t>
  </si>
  <si>
    <t>data_source</t>
  </si>
  <si>
    <t>Los Angeles</t>
  </si>
  <si>
    <t>Midterm General</t>
  </si>
  <si>
    <t>NULL</t>
  </si>
  <si>
    <t>Midterm Primary</t>
  </si>
  <si>
    <t>http://rrcc.co.la.ca.us/elect/14110014/rr0014p26.htm</t>
  </si>
  <si>
    <t>http://rrcc.co.la.ca.us/elect/14062043/rr2043p20.htm</t>
  </si>
  <si>
    <t>http://rrcc.co.la.ca.us/elect/10110010/rr0010px.html-ssi</t>
  </si>
  <si>
    <t>http://rrcc.co.la.ca.us/elect/10061499/rr1499py.html-ssi</t>
  </si>
  <si>
    <t>http://rrcc.co.la.ca.us/elect/06110016/rr0016pu.html-ssi</t>
  </si>
  <si>
    <t>http://rrcc.co.la.ca.us/elect/06061275/rr1275px.html-ssi</t>
  </si>
  <si>
    <t>http://rrcc.co.la.ca.us/elect/02110022/rr0022px.html-ssi</t>
  </si>
  <si>
    <t>http://rrcc.co.la.ca.us/elect/02031211/rr1211px.html-ssi</t>
  </si>
  <si>
    <t>http://rrcc.co.la.ca.us/elect/98110018/rr0018px.html-ssi</t>
  </si>
  <si>
    <t>http://rrcc.co.la.ca.us/elect/98061377/rr1377pz.html-ssi</t>
  </si>
  <si>
    <t>http://apps1.lavote.net/General/ARCHIVES/OFFICIAL_ELECTION_RETURNS/PDFS/OER-000-11081994.PDF</t>
  </si>
  <si>
    <t>http://apps1.lavote.net/General/ARCHIVES/OFFICIAL_ELECTION_RETURNS/PDFS/OER-000-06071994.PDF</t>
  </si>
  <si>
    <t>http://apps1.lavote.net/General/ARCHIVES/OFFICIAL_ELECTION_RETURNS/PDFS/OER-000-11061990.PDF</t>
  </si>
  <si>
    <t>http://apps1.lavote.net/General/ARCHIVES/OFFICIAL_ELECTION_RETURNS/PDFS/OER-000-06051990.PDF</t>
  </si>
  <si>
    <t>http://apps1.lavote.net/General/ARCHIVES/OFFICIAL_ELECTION_RETURNS/PDFS/OER-000-11041986.PDF</t>
  </si>
  <si>
    <t>http://apps1.lavote.net/General/ARCHIVES/OFFICIAL_ELECTION_RETURNS/PDFS/OER-000-06031986.PDF</t>
  </si>
  <si>
    <t>http://apps1.lavote.net/General/ARCHIVES/OFFICIAL_ELECTION_RETURNS/PDFS/OER-000-11021982.PDF</t>
  </si>
  <si>
    <t>http://apps1.lavote.net/General/ARCHIVES/OFFICIAL_ELECTION_RETURNS/PDFS/OER-000-06081982.PDF</t>
  </si>
  <si>
    <t>http://apps1.lavote.net/General/ARCHIVES/OFFICIAL_ELECTION_RETURNS/PDFS/OER-000-11071978.PDF</t>
  </si>
  <si>
    <t>http://apps1.lavote.net/General/ARCHIVES/OFFICIAL_ELECTION_RETURNS/PDFS/OER-000-06061978.PDF</t>
  </si>
  <si>
    <t>http://apps1.lavote.net/General/ARCHIVES/OFFICIAL_ELECTION_RETURNS/PDFS/OER-000-11051974.PDF</t>
  </si>
  <si>
    <t>http://apps1.lavote.net/General/ARCHIVES/OFFICIAL_ELECTION_RETURNS/PDFS/OER-000-06041974.PDF</t>
  </si>
  <si>
    <t>Presidential General</t>
  </si>
  <si>
    <t>http://apps1.lavote.net/General/ARCHIVES/OFFICIAL_ELECTION_RETURNS/PDFS/OER-000-11071972.PDF</t>
  </si>
  <si>
    <t>Presidential Primary</t>
  </si>
  <si>
    <t>http://apps1.lavote.net/General/ARCHIVES/OFFICIAL_ELECTION_RETURNS/PDFS/OER-000-06061972.PDF</t>
  </si>
  <si>
    <t>http://apps1.lavote.net/General/ARCHIVES/OFFICIAL_ELECTION_RETURNS/PDFS/OER-000-11031970.PDF</t>
  </si>
  <si>
    <t>http://apps1.lavote.net/General/ARCHIVES/OFFICIAL_ELECTION_RETURNS/PDFS/OER-000-06021970.PDF</t>
  </si>
  <si>
    <t>http://apps1.lavote.net/General/ARCHIVES/OFFICIAL_ELECTION_RETURNS/PDFS/OER-000-11051968.PDF</t>
  </si>
  <si>
    <t>http://apps1.lavote.net/General/ARCHIVES/OFFICIAL_ELECTION_RETURNS/PDFS/OER-000-06041968.PDF</t>
  </si>
  <si>
    <t>http://apps1.lavote.net/General/ARCHIVES/OFFICIAL_ELECTION_RETURNS/PDFS/OER-000-11081966.PDF</t>
  </si>
  <si>
    <t>http://apps1.lavote.net/General/ARCHIVES/OFFICIAL_ELECTION_RETURNS/PDFS/OER-000-06071966.PDF</t>
  </si>
  <si>
    <t>http://apps1.lavote.net/General/ARCHIVES/OFFICIAL_ELECTION_RETURNS/PDFS/OER-000-11031964.PDF</t>
  </si>
  <si>
    <t>http://apps1.lavote.net/General/ARCHIVES/OFFICIAL_ELECTION_RETURNS/PDFS/OER-000-06021964.PDF</t>
  </si>
  <si>
    <t>http://apps1.lavote.net/General/ARCHIVES/OFFICIAL_ELECTION_RETURNS/PDFS/OER-000-11061962.PDF</t>
  </si>
  <si>
    <t>http://apps1.lavote.net/General/ARCHIVES/OFFICIAL_ELECTION_RETURNS/PDFS/OER-000-06051962.PDF</t>
  </si>
  <si>
    <t>http://apps1.lavote.net/General/ARCHIVES/OFFICIAL_ELECTION_RETURNS/PDFS/OER-000-11081960.PDF</t>
  </si>
  <si>
    <t>http://apps1.lavote.net/General/ARCHIVES/OFFICIAL_ELECTION_RETURNS/PDFS/OER-000-06071960.PDF</t>
  </si>
  <si>
    <t>http://apps1.lavote.net/General/ARCHIVES/OFFICIAL_ELECTION_RETURNS/PDFS/OER-000-11041958.PDF</t>
  </si>
  <si>
    <t>http://apps1.lavote.net/General/ARCHIVES/OFFICIAL_ELECTION_RETURNS/PDFS/OER-000-06031958.PDF</t>
  </si>
  <si>
    <t>http://apps1.lavote.net/General/ARCHIVES/OFFICIAL_ELECTION_RETURNS/PDFS/OER-000-11061956.PDF</t>
  </si>
  <si>
    <t>http://apps1.lavote.net/General/ARCHIVES/OFFICIAL_ELECTION_RETURNS/PDFS/OER-000-06051956.PDF</t>
  </si>
  <si>
    <t>http://apps1.lavote.net/General/ARCHIVES/OFFICIAL_ELECTION_RETURNS/PDFS/OER-000-11021954.PDF</t>
  </si>
  <si>
    <t>http://apps1.lavote.net/General/ARCHIVES/OFFICIAL_ELECTION_RETURNS/PDFS/OER-000-06081954.PDF</t>
  </si>
  <si>
    <t>http://apps1.lavote.net/General/ARCHIVES/OFFICIAL_ELECTION_RETURNS/PDFS/OER-000-11041952.PDF</t>
  </si>
  <si>
    <t>http://apps1.lavote.net/General/ARCHIVES/OFFICIAL_ELECTION_RETURNS/PDFS/OER-000-06031952.PDF</t>
  </si>
  <si>
    <t>http://apps1.lavote.net/General/ARCHIVES/OFFICIAL_ELECTION_RETURNS/PDFS/OER-000-11071950.PDF</t>
  </si>
  <si>
    <t>http://apps1.lavote.net/General/ARCHIVES/OFFICIAL_ELECTION_RETURNS/PDFS/OER-000-06061950.PDF</t>
  </si>
  <si>
    <t>http://apps1.lavote.net/General/ARCHIVES/OFFICIAL_ELECTION_RETURNS/PDFS/OER-000-11051946.PDF</t>
  </si>
  <si>
    <t>http://apps1.lavote.net/General/ARCHIVES/OFFICIAL_ELECTION_RETURNS/PDFS/OER-000-06041946.PDF</t>
  </si>
  <si>
    <t>http://apps1.lavote.net/General/ARCHIVES/OFFICIAL_ELECTION_RETURNS/PDFS/OER-000-11031942.PDF</t>
  </si>
  <si>
    <t>http://apps1.lavote.net/General/ARCHIVES/OFFICIAL_ELECTION_RETURNS/PDFS/OER-000-08251942.PDF</t>
  </si>
  <si>
    <t>http://apps1.lavote.net/General/ARCHIVES/OFFICIAL_ELECTION_RETURNS/PDFS/OER-791-11062012.PDF</t>
  </si>
  <si>
    <t>http://apps1.lavote.net/General/ARCHIVES/OFFICIAL_ELECTION_RETURNS/PDFS/OER-772-06052012.PDF</t>
  </si>
  <si>
    <t>http://apps1.lavote.net/General/ARCHIVES/OFFICIAL_ELECTION_RETURNS/PDFS/OER-566-11042008.PDF</t>
  </si>
  <si>
    <t>http://apps1.lavote.net/General/ARCHIVES/OFFICIAL_ELECTION_RETURNS/PDFS/OER-559-06032008.PDF</t>
  </si>
  <si>
    <t>http://apps1.lavote.net/General/ARCHIVES/OFFICIAL_ELECTION_RETURNS/PDFS/OER-335-11022004.PDF</t>
  </si>
  <si>
    <t>http://apps1.lavote.net/General/ARCHIVES/OFFICIAL_ELECTION_RETURNS/PDFS/OER-321-03022004.PDF</t>
  </si>
  <si>
    <t>http://apps1.lavote.net/General/ARCHIVES/OFFICIAL_ELECTION_RETURNS/PDFS/OER-83-11072000.PDF</t>
  </si>
  <si>
    <t>http://apps1.lavote.net/General/ARCHIVES/OFFICIAL_ELECTION_RETURNS/PDFS/OER-58-03072000.PDF</t>
  </si>
  <si>
    <t>http://apps1.lavote.net/General/ARCHIVES/OFFICIAL_ELECTION_RETURNS/PDFS/OER-000-11051996.PDF</t>
  </si>
  <si>
    <t>http://apps1.lavote.net/General/ARCHIVES/OFFICIAL_ELECTION_RETURNS/PDFS/OER-000-03261996.PDF</t>
  </si>
  <si>
    <t>http://apps1.lavote.net/General/ARCHIVES/OFFICIAL_ELECTION_RETURNS/PDFS/OER-000-11031992.PDF</t>
  </si>
  <si>
    <t>http://apps1.lavote.net/General/ARCHIVES/OFFICIAL_ELECTION_RETURNS/PDFS/OER-000-06021992.PDF</t>
  </si>
  <si>
    <t>http://apps1.lavote.net/General/ARCHIVES/OFFICIAL_ELECTION_RETURNS/PDFS/OER-000-11081988.PDF</t>
  </si>
  <si>
    <t>http://apps1.lavote.net/General/ARCHIVES/OFFICIAL_ELECTION_RETURNS/PDFS/OER-000-06071988.PDF</t>
  </si>
  <si>
    <t>http://apps1.lavote.net/General/ARCHIVES/OFFICIAL_ELECTION_RETURNS/PDFS/OER-000-11061984.PDF</t>
  </si>
  <si>
    <t>http://apps1.lavote.net/General/ARCHIVES/OFFICIAL_ELECTION_RETURNS/PDFS/OER-000-06051984.PDF</t>
  </si>
  <si>
    <t>http://apps1.lavote.net/General/ARCHIVES/OFFICIAL_ELECTION_RETURNS/PDFS/OER-000-11041980.PDF</t>
  </si>
  <si>
    <t>http://apps1.lavote.net/General/ARCHIVES/OFFICIAL_ELECTION_RETURNS/PDFS/OER-000-06031980.PDF</t>
  </si>
  <si>
    <t>http://apps1.lavote.net/General/ARCHIVES/OFFICIAL_ELECTION_RETURNS/PDFS/OER-000-11021976.PDF</t>
  </si>
  <si>
    <t>http://apps1.lavote.net/General/ARCHIVES/OFFICIAL_ELECTION_RETURNS/PDFS/OER-000-06081976.PDF</t>
  </si>
  <si>
    <t>State of California Statement of the Vote</t>
  </si>
  <si>
    <t>http://rrcc.co.la.ca.us/elect/16062347/rr2347p16.htm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</si>
</sst>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"/>
  </numFmts>
  <fonts count="4" x14ac:knownFonts="1">
    <font>
      <sz val="12"/>
      <color theme="1"/>
      <name val="Calibri"/>
      <family val="2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pane ySplit="1" topLeftCell="A2" activePane="bottomLeft" state="frozen"/>
      <selection pane="bottomLeft" activeCell="O3" sqref="O3"/>
    </sheetView>
  </sheetViews>
  <sheetFormatPr baseColWidth="10" defaultRowHeight="19" x14ac:dyDescent="0.25"/>
  <cols>
    <col min="1" max="1" width="12.5" style="7" bestFit="1" customWidth="1"/>
    <col min="2" max="2" width="12.1640625" style="7" bestFit="1" customWidth="1"/>
    <col min="3" max="3" width="20.33203125" style="7" bestFit="1" customWidth="1"/>
    <col min="4" max="4" width="13" style="8" bestFit="1" customWidth="1"/>
    <col min="5" max="5" width="5.83203125" style="7" bestFit="1" customWidth="1"/>
    <col min="6" max="6" width="18.1640625" style="11" bestFit="1" customWidth="1"/>
    <col min="7" max="7" width="41.33203125" style="13" bestFit="1" customWidth="1"/>
    <col min="8" max="8" width="13.6640625" style="11" bestFit="1" customWidth="1"/>
    <col min="9" max="9" width="35.83203125" style="13" bestFit="1" customWidth="1"/>
    <col min="10" max="10" width="15.5" style="13" customWidth="1"/>
    <col min="11" max="11" width="31.6640625" style="13" bestFit="1" customWidth="1"/>
    <col min="12" max="12" width="32.1640625" style="7" bestFit="1" customWidth="1"/>
    <col min="13" max="13" width="47.5" style="7" bestFit="1" customWidth="1"/>
    <col min="14" max="14" width="48.83203125" style="7" bestFit="1" customWidth="1"/>
    <col min="15" max="15" width="101.33203125" style="4" bestFit="1" customWidth="1"/>
    <col min="16" max="16384" width="10.83203125" style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10" t="s">
        <v>5</v>
      </c>
      <c r="G1" s="12" t="s">
        <v>6</v>
      </c>
      <c r="H1" s="10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5" t="s">
        <v>12</v>
      </c>
      <c r="N1" s="5" t="s">
        <v>13</v>
      </c>
      <c r="O1" s="3" t="s">
        <v>14</v>
      </c>
    </row>
    <row r="2" spans="1:15" x14ac:dyDescent="0.25">
      <c r="A2" s="7">
        <v>1</v>
      </c>
      <c r="B2" s="7" t="s">
        <v>15</v>
      </c>
      <c r="C2" s="7" t="s">
        <v>41</v>
      </c>
      <c r="D2" s="8">
        <v>42682</v>
      </c>
      <c r="E2" s="7">
        <v>2016</v>
      </c>
      <c r="F2" s="11" t="s">
        <v>17</v>
      </c>
      <c r="G2" s="13" t="s">
        <v>17</v>
      </c>
      <c r="H2" s="11" t="s">
        <v>17</v>
      </c>
      <c r="I2" s="11" t="s">
        <v>17</v>
      </c>
      <c r="J2" s="11" t="s">
        <v>17</v>
      </c>
      <c r="K2" s="11" t="s">
        <v>17</v>
      </c>
      <c r="L2" s="11" t="s">
        <v>17</v>
      </c>
      <c r="M2" s="11" t="s">
        <v>17</v>
      </c>
      <c r="N2" s="11" t="s">
        <v>17</v>
      </c>
    </row>
    <row r="3" spans="1:15" x14ac:dyDescent="0.25">
      <c r="A3" s="7">
        <v>2</v>
      </c>
      <c r="B3" s="7" t="s">
        <v>15</v>
      </c>
      <c r="C3" s="7" t="s">
        <v>43</v>
      </c>
      <c r="D3" s="8">
        <v>42528</v>
      </c>
      <c r="E3" s="7">
        <v>2016</v>
      </c>
      <c r="F3" s="11">
        <v>4809383</v>
      </c>
      <c r="G3" s="13">
        <f t="shared" ref="G3:G67" si="0">(F3-F4)/F4</f>
        <v>5.8296979505793323E-2</v>
      </c>
      <c r="H3" s="11">
        <v>2026068</v>
      </c>
      <c r="I3" s="13">
        <f t="shared" ref="I3:M65" si="1">(H3-H4)/H4</f>
        <v>0.33396188526074261</v>
      </c>
      <c r="J3" s="13">
        <f>H3/F3</f>
        <v>0.42127399710108343</v>
      </c>
      <c r="K3" s="13">
        <f t="shared" si="1"/>
        <v>0.26047972458891466</v>
      </c>
      <c r="L3" s="7">
        <v>722079</v>
      </c>
      <c r="M3" s="13">
        <f t="shared" si="1"/>
        <v>1.2189072002114185</v>
      </c>
      <c r="N3" s="13">
        <f>L3/H3</f>
        <v>0.35639425725099061</v>
      </c>
      <c r="O3" s="4" t="s">
        <v>92</v>
      </c>
    </row>
    <row r="4" spans="1:15" x14ac:dyDescent="0.25">
      <c r="A4" s="7">
        <v>3</v>
      </c>
      <c r="B4" s="7" t="s">
        <v>15</v>
      </c>
      <c r="C4" s="7" t="s">
        <v>16</v>
      </c>
      <c r="D4" s="8">
        <v>41947</v>
      </c>
      <c r="E4" s="7">
        <v>2014</v>
      </c>
      <c r="F4" s="11">
        <v>4544455</v>
      </c>
      <c r="G4" s="13">
        <f t="shared" si="0"/>
        <v>-5.7832979883306553E-2</v>
      </c>
      <c r="H4" s="11">
        <v>1518835</v>
      </c>
      <c r="I4" s="13">
        <f t="shared" si="1"/>
        <v>0.84308978606186369</v>
      </c>
      <c r="J4" s="13">
        <f>H4/F4</f>
        <v>0.33421719436103997</v>
      </c>
      <c r="K4" s="13">
        <f t="shared" si="1"/>
        <v>0.95622405232735186</v>
      </c>
      <c r="L4" s="7">
        <v>325421</v>
      </c>
      <c r="M4" s="13">
        <f t="shared" si="1"/>
        <v>-0.18785656885303997</v>
      </c>
      <c r="N4" s="13">
        <f>L4/H4</f>
        <v>0.21425697985627143</v>
      </c>
      <c r="O4" s="4" t="s">
        <v>19</v>
      </c>
    </row>
    <row r="5" spans="1:15" x14ac:dyDescent="0.25">
      <c r="A5" s="7">
        <v>4</v>
      </c>
      <c r="B5" s="7" t="s">
        <v>15</v>
      </c>
      <c r="C5" s="7" t="s">
        <v>18</v>
      </c>
      <c r="D5" s="8">
        <v>41793</v>
      </c>
      <c r="E5" s="7">
        <v>2014</v>
      </c>
      <c r="F5" s="11">
        <v>4823407</v>
      </c>
      <c r="G5" s="13">
        <f t="shared" si="0"/>
        <v>5.0022846900081658E-2</v>
      </c>
      <c r="H5" s="11">
        <v>824070</v>
      </c>
      <c r="I5" s="13">
        <f t="shared" si="1"/>
        <v>-0.74539840529130874</v>
      </c>
      <c r="J5" s="13">
        <f>H5/F5</f>
        <v>0.17084811627963387</v>
      </c>
      <c r="K5" s="13">
        <f t="shared" si="1"/>
        <v>-0.75752756669977594</v>
      </c>
      <c r="L5" s="7">
        <v>400694</v>
      </c>
      <c r="M5" s="13">
        <f t="shared" ref="M5" si="2">(L5-L6)/L6</f>
        <v>-0.5893805055809016</v>
      </c>
      <c r="N5" s="13">
        <f t="shared" ref="N5:N57" si="3">L5/H5</f>
        <v>0.48623781960270368</v>
      </c>
      <c r="O5" s="4" t="s">
        <v>20</v>
      </c>
    </row>
    <row r="6" spans="1:15" x14ac:dyDescent="0.25">
      <c r="A6" s="7">
        <v>5</v>
      </c>
      <c r="B6" s="7" t="s">
        <v>15</v>
      </c>
      <c r="C6" s="7" t="s">
        <v>41</v>
      </c>
      <c r="D6" s="9">
        <v>41219</v>
      </c>
      <c r="E6" s="7">
        <v>2012</v>
      </c>
      <c r="F6" s="14">
        <v>4593621</v>
      </c>
      <c r="G6" s="13">
        <f t="shared" si="0"/>
        <v>3.2266263074335368E-2</v>
      </c>
      <c r="H6" s="14">
        <v>3236704</v>
      </c>
      <c r="I6" s="13">
        <f t="shared" si="1"/>
        <v>2.3255835458462877</v>
      </c>
      <c r="J6" s="13">
        <f t="shared" ref="J6:J69" si="4">H6/F6</f>
        <v>0.70460841240494154</v>
      </c>
      <c r="K6" s="13">
        <f t="shared" si="1"/>
        <v>2.2216334726874694</v>
      </c>
      <c r="L6" s="7">
        <v>975828</v>
      </c>
      <c r="M6" s="13">
        <f t="shared" ref="M6" si="5">(L6-L7)/L7</f>
        <v>1.259849795396597</v>
      </c>
      <c r="N6" s="13">
        <f t="shared" si="3"/>
        <v>0.301488180568875</v>
      </c>
      <c r="O6" s="4" t="s">
        <v>71</v>
      </c>
    </row>
    <row r="7" spans="1:15" x14ac:dyDescent="0.25">
      <c r="A7" s="7">
        <v>6</v>
      </c>
      <c r="B7" s="7" t="s">
        <v>15</v>
      </c>
      <c r="C7" s="7" t="s">
        <v>43</v>
      </c>
      <c r="D7" s="9">
        <v>41065</v>
      </c>
      <c r="E7" s="7">
        <v>2012</v>
      </c>
      <c r="F7" s="14">
        <v>4450035</v>
      </c>
      <c r="G7" s="13">
        <f t="shared" si="0"/>
        <v>6.563192784287966E-3</v>
      </c>
      <c r="H7" s="14">
        <v>973274</v>
      </c>
      <c r="I7" s="13">
        <f t="shared" si="1"/>
        <v>-0.59056331125465644</v>
      </c>
      <c r="J7" s="13">
        <f t="shared" si="4"/>
        <v>0.21871153822385667</v>
      </c>
      <c r="K7" s="13">
        <f t="shared" si="1"/>
        <v>-0.59323300148420166</v>
      </c>
      <c r="L7" s="7">
        <v>431811</v>
      </c>
      <c r="M7" s="13">
        <f t="shared" ref="M7" si="6">(L7-L8)/L8</f>
        <v>-0.36372155938766759</v>
      </c>
      <c r="N7" s="13">
        <f t="shared" si="3"/>
        <v>0.44366848390073094</v>
      </c>
      <c r="O7" s="4" t="s">
        <v>72</v>
      </c>
    </row>
    <row r="8" spans="1:15" x14ac:dyDescent="0.25">
      <c r="A8" s="7">
        <v>7</v>
      </c>
      <c r="B8" s="7" t="s">
        <v>15</v>
      </c>
      <c r="C8" s="7" t="s">
        <v>16</v>
      </c>
      <c r="D8" s="8">
        <v>40484</v>
      </c>
      <c r="E8" s="7">
        <v>2010</v>
      </c>
      <c r="F8" s="11">
        <v>4421019</v>
      </c>
      <c r="G8" s="13">
        <f t="shared" si="0"/>
        <v>1.5055171145464518E-2</v>
      </c>
      <c r="H8" s="11">
        <v>2377105</v>
      </c>
      <c r="I8" s="13">
        <f t="shared" si="1"/>
        <v>1.3271913988768884</v>
      </c>
      <c r="J8" s="13">
        <f t="shared" si="4"/>
        <v>0.53768260213312813</v>
      </c>
      <c r="K8" s="13">
        <f t="shared" si="1"/>
        <v>1.2926747875691433</v>
      </c>
      <c r="L8" s="7">
        <v>678651</v>
      </c>
      <c r="M8" s="13">
        <f t="shared" ref="M8" si="7">(L8-L9)/L9</f>
        <v>0.83667885434060718</v>
      </c>
      <c r="N8" s="13">
        <f t="shared" si="3"/>
        <v>0.28549475096808935</v>
      </c>
      <c r="O8" s="4" t="s">
        <v>21</v>
      </c>
    </row>
    <row r="9" spans="1:15" x14ac:dyDescent="0.25">
      <c r="A9" s="7">
        <v>8</v>
      </c>
      <c r="B9" s="7" t="s">
        <v>15</v>
      </c>
      <c r="C9" s="7" t="s">
        <v>18</v>
      </c>
      <c r="D9" s="8">
        <v>40337</v>
      </c>
      <c r="E9" s="7">
        <v>2010</v>
      </c>
      <c r="F9" s="11">
        <v>4355447</v>
      </c>
      <c r="G9" s="13">
        <f t="shared" si="0"/>
        <v>5.9296261688152808E-2</v>
      </c>
      <c r="H9" s="11">
        <v>1021448</v>
      </c>
      <c r="I9" s="13">
        <f t="shared" si="1"/>
        <v>-0.69672484759016851</v>
      </c>
      <c r="J9" s="13">
        <f t="shared" si="4"/>
        <v>0.23452196755005858</v>
      </c>
      <c r="K9" s="13">
        <f t="shared" si="1"/>
        <v>-0.71370129077344646</v>
      </c>
      <c r="L9" s="7">
        <v>369499</v>
      </c>
      <c r="M9" s="13">
        <f t="shared" ref="M9" si="8">(L9-L10)/L10</f>
        <v>-0.54395338561530049</v>
      </c>
      <c r="N9" s="13">
        <f t="shared" si="3"/>
        <v>0.36174039207086411</v>
      </c>
      <c r="O9" s="4" t="s">
        <v>22</v>
      </c>
    </row>
    <row r="10" spans="1:15" x14ac:dyDescent="0.25">
      <c r="A10" s="7">
        <v>9</v>
      </c>
      <c r="B10" s="7" t="s">
        <v>15</v>
      </c>
      <c r="C10" s="7" t="s">
        <v>41</v>
      </c>
      <c r="D10" s="9">
        <v>39756</v>
      </c>
      <c r="E10" s="7">
        <v>2007.7619047619</v>
      </c>
      <c r="F10" s="14">
        <v>4111642</v>
      </c>
      <c r="G10" s="13">
        <f t="shared" si="0"/>
        <v>4.0406563128090718E-2</v>
      </c>
      <c r="H10" s="14">
        <v>3368057</v>
      </c>
      <c r="I10" s="13">
        <f t="shared" si="1"/>
        <v>0.54215205325279603</v>
      </c>
      <c r="J10" s="13">
        <f t="shared" si="4"/>
        <v>0.81915132689081394</v>
      </c>
      <c r="K10" s="13">
        <f t="shared" si="1"/>
        <v>0.48225905901261829</v>
      </c>
      <c r="L10" s="7">
        <v>810222</v>
      </c>
      <c r="M10" s="13">
        <f t="shared" ref="M10" si="9">(L10-L11)/L11</f>
        <v>0.67775267590351218</v>
      </c>
      <c r="N10" s="13">
        <f t="shared" si="3"/>
        <v>0.24056065559460543</v>
      </c>
      <c r="O10" s="4" t="s">
        <v>73</v>
      </c>
    </row>
    <row r="11" spans="1:15" x14ac:dyDescent="0.25">
      <c r="A11" s="7">
        <v>10</v>
      </c>
      <c r="B11" s="7" t="s">
        <v>15</v>
      </c>
      <c r="C11" s="7" t="s">
        <v>43</v>
      </c>
      <c r="D11" s="9">
        <v>39483</v>
      </c>
      <c r="E11" s="7">
        <v>2007.7619047619</v>
      </c>
      <c r="F11" s="14">
        <v>3951957</v>
      </c>
      <c r="G11" s="13">
        <f t="shared" si="0"/>
        <v>1.3479007138796075E-2</v>
      </c>
      <c r="H11" s="14">
        <v>2183998</v>
      </c>
      <c r="I11" s="13">
        <f t="shared" si="1"/>
        <v>7.4210609413418491E-2</v>
      </c>
      <c r="J11" s="13">
        <f t="shared" si="4"/>
        <v>0.55263708587922389</v>
      </c>
      <c r="K11" s="13">
        <f t="shared" si="1"/>
        <v>5.9923887763671545E-2</v>
      </c>
      <c r="L11" s="7">
        <v>482921</v>
      </c>
      <c r="M11" s="13">
        <f t="shared" ref="M11" si="10">(L11-L12)/L12</f>
        <v>-9.1199756108117869E-2</v>
      </c>
      <c r="N11" s="13">
        <f t="shared" si="3"/>
        <v>0.22111787648157186</v>
      </c>
      <c r="O11" s="4" t="s">
        <v>74</v>
      </c>
    </row>
    <row r="12" spans="1:15" x14ac:dyDescent="0.25">
      <c r="A12" s="7">
        <v>11</v>
      </c>
      <c r="B12" s="7" t="s">
        <v>15</v>
      </c>
      <c r="C12" s="7" t="s">
        <v>16</v>
      </c>
      <c r="D12" s="8">
        <v>39028</v>
      </c>
      <c r="E12" s="7">
        <v>2006</v>
      </c>
      <c r="F12" s="11">
        <v>3899397</v>
      </c>
      <c r="G12" s="13">
        <f t="shared" si="0"/>
        <v>1.892301995908522E-2</v>
      </c>
      <c r="H12" s="11">
        <v>2033119</v>
      </c>
      <c r="I12" s="13">
        <f t="shared" si="1"/>
        <v>0.93616366815354313</v>
      </c>
      <c r="J12" s="13">
        <f t="shared" si="4"/>
        <v>0.52139317950954978</v>
      </c>
      <c r="K12" s="13">
        <f t="shared" si="1"/>
        <v>0.90020603149322287</v>
      </c>
      <c r="L12" s="7">
        <v>531383</v>
      </c>
      <c r="M12" s="13">
        <f t="shared" ref="M12" si="11">(L12-L13)/L13</f>
        <v>0.68787322440474674</v>
      </c>
      <c r="N12" s="13">
        <f t="shared" si="3"/>
        <v>0.26136345191796445</v>
      </c>
      <c r="O12" s="4" t="s">
        <v>23</v>
      </c>
    </row>
    <row r="13" spans="1:15" x14ac:dyDescent="0.25">
      <c r="A13" s="7">
        <v>12</v>
      </c>
      <c r="B13" s="7" t="s">
        <v>15</v>
      </c>
      <c r="C13" s="7" t="s">
        <v>18</v>
      </c>
      <c r="D13" s="8">
        <v>38874</v>
      </c>
      <c r="E13" s="7">
        <v>2006</v>
      </c>
      <c r="F13" s="11">
        <v>3826979</v>
      </c>
      <c r="G13" s="13">
        <f t="shared" si="0"/>
        <v>-1.9001534436644377E-2</v>
      </c>
      <c r="H13" s="11">
        <v>1050076</v>
      </c>
      <c r="I13" s="13">
        <f t="shared" si="1"/>
        <v>-0.65968300307689121</v>
      </c>
      <c r="J13" s="13">
        <f t="shared" si="4"/>
        <v>0.27438770894744913</v>
      </c>
      <c r="K13" s="13">
        <f t="shared" si="1"/>
        <v>-0.65309120363641371</v>
      </c>
      <c r="L13" s="7">
        <v>314824</v>
      </c>
      <c r="M13" s="13">
        <f t="shared" ref="M13" si="12">(L13-L14)/L14</f>
        <v>-0.55133655316498809</v>
      </c>
      <c r="N13" s="13">
        <f t="shared" si="3"/>
        <v>0.2998106803698018</v>
      </c>
      <c r="O13" s="4" t="s">
        <v>24</v>
      </c>
    </row>
    <row r="14" spans="1:15" x14ac:dyDescent="0.25">
      <c r="A14" s="7">
        <v>13</v>
      </c>
      <c r="B14" s="7" t="s">
        <v>15</v>
      </c>
      <c r="C14" s="7" t="s">
        <v>41</v>
      </c>
      <c r="D14" s="9">
        <v>38293</v>
      </c>
      <c r="E14" s="7">
        <v>2004</v>
      </c>
      <c r="F14" s="14">
        <v>3901106</v>
      </c>
      <c r="G14" s="13">
        <f t="shared" si="0"/>
        <v>6.2926190895920803E-2</v>
      </c>
      <c r="H14" s="14">
        <v>3085582</v>
      </c>
      <c r="I14" s="13">
        <f t="shared" si="1"/>
        <v>1.2363389809870939</v>
      </c>
      <c r="J14" s="13">
        <f t="shared" si="4"/>
        <v>0.79095056632657512</v>
      </c>
      <c r="K14" s="13">
        <f t="shared" si="1"/>
        <v>1.1039456926939824</v>
      </c>
      <c r="L14" s="7">
        <v>701693</v>
      </c>
      <c r="M14" s="13">
        <f t="shared" ref="M14" si="13">(L14-L15)/L15</f>
        <v>1.1240703126655427</v>
      </c>
      <c r="N14" s="13">
        <f t="shared" si="3"/>
        <v>0.22741025842126381</v>
      </c>
      <c r="O14" s="4" t="s">
        <v>75</v>
      </c>
    </row>
    <row r="15" spans="1:15" x14ac:dyDescent="0.25">
      <c r="A15" s="7">
        <v>14</v>
      </c>
      <c r="B15" s="7" t="s">
        <v>15</v>
      </c>
      <c r="C15" s="7" t="s">
        <v>43</v>
      </c>
      <c r="D15" s="9">
        <v>38050</v>
      </c>
      <c r="E15" s="7">
        <v>2004</v>
      </c>
      <c r="F15" s="14">
        <v>3670157</v>
      </c>
      <c r="G15" s="13">
        <f t="shared" si="0"/>
        <v>-7.3854777052062018E-2</v>
      </c>
      <c r="H15" s="14">
        <v>1379747</v>
      </c>
      <c r="I15" s="13">
        <f t="shared" si="1"/>
        <v>-0.22673791696556672</v>
      </c>
      <c r="J15" s="13">
        <f t="shared" si="4"/>
        <v>0.37593677872635967</v>
      </c>
      <c r="K15" s="13">
        <f t="shared" si="1"/>
        <v>-0.16507469468651439</v>
      </c>
      <c r="L15" s="7">
        <v>330353</v>
      </c>
      <c r="M15" s="13">
        <f t="shared" ref="M15" si="14">(L15-L16)/L16</f>
        <v>-8.154147274536952E-2</v>
      </c>
      <c r="N15" s="13">
        <f t="shared" si="3"/>
        <v>0.23943012740741601</v>
      </c>
      <c r="O15" s="4" t="s">
        <v>76</v>
      </c>
    </row>
    <row r="16" spans="1:15" x14ac:dyDescent="0.25">
      <c r="A16" s="7">
        <v>15</v>
      </c>
      <c r="B16" s="7" t="s">
        <v>15</v>
      </c>
      <c r="C16" s="7" t="s">
        <v>16</v>
      </c>
      <c r="D16" s="8">
        <v>37565</v>
      </c>
      <c r="E16" s="7">
        <v>2002</v>
      </c>
      <c r="F16" s="11">
        <v>3962831</v>
      </c>
      <c r="G16" s="13">
        <f t="shared" si="0"/>
        <v>-4.3375351296338405E-2</v>
      </c>
      <c r="H16" s="11">
        <v>1784320</v>
      </c>
      <c r="I16" s="13">
        <f t="shared" si="1"/>
        <v>0.66657482223432285</v>
      </c>
      <c r="J16" s="13">
        <f t="shared" si="4"/>
        <v>0.45026396533185492</v>
      </c>
      <c r="K16" s="13">
        <f t="shared" si="1"/>
        <v>0.74214079105396968</v>
      </c>
      <c r="L16" s="7">
        <v>359682</v>
      </c>
      <c r="M16" s="13">
        <f t="shared" ref="M16" si="15">(L16-L17)/L17</f>
        <v>0.64256356861025865</v>
      </c>
      <c r="N16" s="13">
        <f t="shared" si="3"/>
        <v>0.20157931312769009</v>
      </c>
      <c r="O16" s="4" t="s">
        <v>25</v>
      </c>
    </row>
    <row r="17" spans="1:15" x14ac:dyDescent="0.25">
      <c r="A17" s="7">
        <v>16</v>
      </c>
      <c r="B17" s="7" t="s">
        <v>15</v>
      </c>
      <c r="C17" s="7" t="s">
        <v>18</v>
      </c>
      <c r="D17" s="8">
        <v>37317</v>
      </c>
      <c r="E17" s="7">
        <v>2002</v>
      </c>
      <c r="F17" s="11">
        <v>4142514</v>
      </c>
      <c r="G17" s="13">
        <f t="shared" si="0"/>
        <v>1.6558622657904701E-2</v>
      </c>
      <c r="H17" s="11">
        <v>1070651</v>
      </c>
      <c r="I17" s="13">
        <f t="shared" si="1"/>
        <v>-0.61347320705563724</v>
      </c>
      <c r="J17" s="13">
        <f t="shared" si="4"/>
        <v>0.25845440715468915</v>
      </c>
      <c r="K17" s="13">
        <f t="shared" si="1"/>
        <v>-0.61976930367896954</v>
      </c>
      <c r="L17" s="7">
        <v>218976</v>
      </c>
      <c r="M17" s="13">
        <f t="shared" ref="M17" si="16">(L17-L18)/L18</f>
        <v>-0.5968354558560085</v>
      </c>
      <c r="N17" s="13">
        <f t="shared" si="3"/>
        <v>0.20452603135849123</v>
      </c>
      <c r="O17" s="4" t="s">
        <v>26</v>
      </c>
    </row>
    <row r="18" spans="1:15" x14ac:dyDescent="0.25">
      <c r="A18" s="7">
        <v>17</v>
      </c>
      <c r="B18" s="7" t="s">
        <v>15</v>
      </c>
      <c r="C18" s="7" t="s">
        <v>41</v>
      </c>
      <c r="D18" s="9">
        <v>36837</v>
      </c>
      <c r="E18" s="7">
        <v>2000</v>
      </c>
      <c r="F18" s="14">
        <v>4075037</v>
      </c>
      <c r="G18" s="13">
        <f t="shared" si="0"/>
        <v>6.9988142275884818E-2</v>
      </c>
      <c r="H18" s="14">
        <v>2769927</v>
      </c>
      <c r="I18" s="13">
        <f t="shared" si="1"/>
        <v>0.50854912417429265</v>
      </c>
      <c r="J18" s="13">
        <f t="shared" si="4"/>
        <v>0.67973051533029027</v>
      </c>
      <c r="K18" s="13">
        <f t="shared" si="1"/>
        <v>0.40987461876500852</v>
      </c>
      <c r="L18" s="7">
        <v>543143</v>
      </c>
      <c r="M18" s="13">
        <f t="shared" ref="M18" si="17">(L18-L19)/L19</f>
        <v>0.71402288549049808</v>
      </c>
      <c r="N18" s="13">
        <f t="shared" si="3"/>
        <v>0.19608567301593147</v>
      </c>
      <c r="O18" s="4" t="s">
        <v>77</v>
      </c>
    </row>
    <row r="19" spans="1:15" x14ac:dyDescent="0.25">
      <c r="A19" s="7">
        <v>18</v>
      </c>
      <c r="B19" s="7" t="s">
        <v>15</v>
      </c>
      <c r="C19" s="7" t="s">
        <v>43</v>
      </c>
      <c r="D19" s="9">
        <v>36592</v>
      </c>
      <c r="E19" s="7">
        <v>2000</v>
      </c>
      <c r="F19" s="14">
        <v>3808488</v>
      </c>
      <c r="G19" s="13">
        <f t="shared" si="0"/>
        <v>-1.2020776035027263E-2</v>
      </c>
      <c r="H19" s="14">
        <v>1836153</v>
      </c>
      <c r="I19" s="13">
        <f t="shared" si="1"/>
        <v>-0.1081709216062077</v>
      </c>
      <c r="J19" s="13">
        <f t="shared" si="4"/>
        <v>0.48212125126821981</v>
      </c>
      <c r="K19" s="13">
        <f t="shared" si="1"/>
        <v>-9.7320007586100141E-2</v>
      </c>
      <c r="L19" s="7">
        <v>316882</v>
      </c>
      <c r="M19" s="13">
        <f t="shared" ref="M19" si="18">(L19-L20)/L20</f>
        <v>-0.22290178921760967</v>
      </c>
      <c r="N19" s="13">
        <f t="shared" si="3"/>
        <v>0.17257930030885227</v>
      </c>
      <c r="O19" s="4" t="s">
        <v>78</v>
      </c>
    </row>
    <row r="20" spans="1:15" x14ac:dyDescent="0.25">
      <c r="A20" s="7">
        <v>19</v>
      </c>
      <c r="B20" s="7" t="s">
        <v>15</v>
      </c>
      <c r="C20" s="7" t="s">
        <v>16</v>
      </c>
      <c r="D20" s="8">
        <v>36123</v>
      </c>
      <c r="E20" s="7">
        <v>1998</v>
      </c>
      <c r="F20" s="11">
        <v>3854826</v>
      </c>
      <c r="G20" s="13">
        <f t="shared" si="0"/>
        <v>2.179747457517946E-2</v>
      </c>
      <c r="H20" s="11">
        <v>2058862</v>
      </c>
      <c r="I20" s="13">
        <f t="shared" si="1"/>
        <v>0.41978145347369816</v>
      </c>
      <c r="J20" s="13">
        <f t="shared" si="4"/>
        <v>0.53409985301541496</v>
      </c>
      <c r="K20" s="13">
        <f t="shared" si="1"/>
        <v>0.38949399347848634</v>
      </c>
      <c r="L20" s="7">
        <v>407776</v>
      </c>
      <c r="M20" s="13">
        <f t="shared" ref="M20" si="19">(L20-L21)/L21</f>
        <v>0.42812714511858568</v>
      </c>
      <c r="N20" s="13">
        <f t="shared" si="3"/>
        <v>0.19805892769889386</v>
      </c>
      <c r="O20" s="4" t="s">
        <v>27</v>
      </c>
    </row>
    <row r="21" spans="1:15" x14ac:dyDescent="0.25">
      <c r="A21" s="7">
        <v>20</v>
      </c>
      <c r="B21" s="7" t="s">
        <v>15</v>
      </c>
      <c r="C21" s="7" t="s">
        <v>18</v>
      </c>
      <c r="D21" s="8">
        <v>35948</v>
      </c>
      <c r="E21" s="7">
        <v>1998</v>
      </c>
      <c r="F21" s="11">
        <v>3772593</v>
      </c>
      <c r="G21" s="13">
        <f t="shared" si="0"/>
        <v>-2.2088208190927223E-2</v>
      </c>
      <c r="H21" s="11">
        <v>1450126</v>
      </c>
      <c r="I21" s="13">
        <f t="shared" si="1"/>
        <v>-0.42128989260871819</v>
      </c>
      <c r="J21" s="13">
        <f t="shared" si="4"/>
        <v>0.38438442736865597</v>
      </c>
      <c r="K21" s="13">
        <f t="shared" si="1"/>
        <v>-0.40821849962489365</v>
      </c>
      <c r="L21" s="7">
        <v>285532</v>
      </c>
      <c r="M21" s="13">
        <f t="shared" ref="M21" si="20">(L21-L22)/L22</f>
        <v>-0.27901967765312485</v>
      </c>
      <c r="N21" s="13">
        <f t="shared" si="3"/>
        <v>0.19690151062735239</v>
      </c>
      <c r="O21" s="4" t="s">
        <v>28</v>
      </c>
    </row>
    <row r="22" spans="1:15" x14ac:dyDescent="0.25">
      <c r="A22" s="7">
        <v>21</v>
      </c>
      <c r="B22" s="7" t="s">
        <v>15</v>
      </c>
      <c r="C22" s="7" t="s">
        <v>41</v>
      </c>
      <c r="D22" s="9">
        <v>35374</v>
      </c>
      <c r="E22" s="7">
        <v>1996</v>
      </c>
      <c r="F22" s="14">
        <v>3857805</v>
      </c>
      <c r="G22" s="13">
        <f t="shared" si="0"/>
        <v>6.5492724150759657E-2</v>
      </c>
      <c r="H22" s="14">
        <v>2505790</v>
      </c>
      <c r="I22" s="13">
        <f t="shared" si="1"/>
        <v>0.86116174152788483</v>
      </c>
      <c r="J22" s="13">
        <f t="shared" si="4"/>
        <v>0.64953775527793656</v>
      </c>
      <c r="K22" s="13">
        <f t="shared" si="1"/>
        <v>0.7467615679978532</v>
      </c>
      <c r="L22" s="7">
        <v>396033</v>
      </c>
      <c r="M22" s="13">
        <f t="shared" ref="M22" si="21">(L22-L23)/L23</f>
        <v>0.53883485714507751</v>
      </c>
      <c r="N22" s="13">
        <f t="shared" si="3"/>
        <v>0.15804716277102232</v>
      </c>
      <c r="O22" s="4" t="s">
        <v>79</v>
      </c>
    </row>
    <row r="23" spans="1:15" x14ac:dyDescent="0.25">
      <c r="A23" s="7">
        <v>22</v>
      </c>
      <c r="B23" s="7" t="s">
        <v>15</v>
      </c>
      <c r="C23" s="7" t="s">
        <v>43</v>
      </c>
      <c r="D23" s="9">
        <v>35150</v>
      </c>
      <c r="E23" s="7">
        <v>1996</v>
      </c>
      <c r="F23" s="14">
        <v>3620677</v>
      </c>
      <c r="G23" s="13">
        <f t="shared" si="0"/>
        <v>-1.2327503336181227E-2</v>
      </c>
      <c r="H23" s="14">
        <v>1346358</v>
      </c>
      <c r="I23" s="13">
        <f t="shared" si="1"/>
        <v>-0.3731099354744985</v>
      </c>
      <c r="J23" s="13">
        <f t="shared" si="4"/>
        <v>0.37185255685607965</v>
      </c>
      <c r="K23" s="13">
        <f t="shared" si="1"/>
        <v>-0.36528549023788343</v>
      </c>
      <c r="L23" s="7">
        <v>257359</v>
      </c>
      <c r="M23" s="13">
        <f t="shared" ref="M23" si="22">(L23-L24)/L24</f>
        <v>-0.30943149161338102</v>
      </c>
      <c r="N23" s="13">
        <f t="shared" si="3"/>
        <v>0.19115198186515028</v>
      </c>
      <c r="O23" s="4" t="s">
        <v>80</v>
      </c>
    </row>
    <row r="24" spans="1:15" x14ac:dyDescent="0.25">
      <c r="A24" s="7">
        <v>23</v>
      </c>
      <c r="B24" s="7" t="s">
        <v>15</v>
      </c>
      <c r="C24" s="7" t="s">
        <v>16</v>
      </c>
      <c r="D24" s="8">
        <v>34646</v>
      </c>
      <c r="E24" s="7">
        <v>1994</v>
      </c>
      <c r="F24" s="11">
        <v>3665868</v>
      </c>
      <c r="G24" s="13">
        <f t="shared" si="0"/>
        <v>3.2383830811374206E-2</v>
      </c>
      <c r="H24" s="11">
        <v>2147678</v>
      </c>
      <c r="I24" s="13">
        <f t="shared" si="1"/>
        <v>0.90345012177525996</v>
      </c>
      <c r="J24" s="13">
        <f t="shared" si="4"/>
        <v>0.58585797415509777</v>
      </c>
      <c r="K24" s="13">
        <f t="shared" si="1"/>
        <v>0.84374267105606904</v>
      </c>
      <c r="L24" s="7">
        <v>372677</v>
      </c>
      <c r="M24" s="13">
        <f t="shared" ref="M24" si="23">(L24-L25)/L25</f>
        <v>0.88388163215787774</v>
      </c>
      <c r="N24" s="13">
        <f t="shared" si="3"/>
        <v>0.17352554712577956</v>
      </c>
      <c r="O24" s="4" t="s">
        <v>29</v>
      </c>
    </row>
    <row r="25" spans="1:15" x14ac:dyDescent="0.25">
      <c r="A25" s="7">
        <v>24</v>
      </c>
      <c r="B25" s="7" t="s">
        <v>15</v>
      </c>
      <c r="C25" s="7" t="s">
        <v>18</v>
      </c>
      <c r="D25" s="8">
        <v>34492</v>
      </c>
      <c r="E25" s="7">
        <v>1994</v>
      </c>
      <c r="F25" s="11">
        <v>3550877</v>
      </c>
      <c r="G25" s="13">
        <f t="shared" si="0"/>
        <v>-5.1606315650026068E-2</v>
      </c>
      <c r="H25" s="11">
        <v>1128308</v>
      </c>
      <c r="I25" s="13">
        <f t="shared" si="1"/>
        <v>-0.60145626558373366</v>
      </c>
      <c r="J25" s="13">
        <f t="shared" si="4"/>
        <v>0.31775474058943748</v>
      </c>
      <c r="K25" s="13">
        <f t="shared" si="1"/>
        <v>-0.57976972960398088</v>
      </c>
      <c r="L25" s="7">
        <v>197824</v>
      </c>
      <c r="M25" s="13">
        <f t="shared" ref="M25" si="24">(L25-L26)/L26</f>
        <v>-0.49118687225915969</v>
      </c>
      <c r="N25" s="13">
        <f t="shared" si="3"/>
        <v>0.17532801327297157</v>
      </c>
      <c r="O25" s="4" t="s">
        <v>30</v>
      </c>
    </row>
    <row r="26" spans="1:15" x14ac:dyDescent="0.25">
      <c r="A26" s="7">
        <v>25</v>
      </c>
      <c r="B26" s="7" t="s">
        <v>15</v>
      </c>
      <c r="C26" s="7" t="s">
        <v>41</v>
      </c>
      <c r="D26" s="9">
        <v>33911</v>
      </c>
      <c r="E26" s="7">
        <v>1992</v>
      </c>
      <c r="F26" s="14">
        <v>3744096</v>
      </c>
      <c r="G26" s="13">
        <f t="shared" si="0"/>
        <v>0.12135143343015124</v>
      </c>
      <c r="H26" s="14">
        <v>2831077</v>
      </c>
      <c r="I26" s="13">
        <f t="shared" si="1"/>
        <v>0.75551832268538011</v>
      </c>
      <c r="J26" s="13">
        <f t="shared" si="4"/>
        <v>0.75614434031606026</v>
      </c>
      <c r="K26" s="13">
        <f t="shared" si="1"/>
        <v>0.56553803771877997</v>
      </c>
      <c r="L26" s="7">
        <v>388795</v>
      </c>
      <c r="M26" s="13">
        <f t="shared" ref="M26" si="25">(L26-L27)/L27</f>
        <v>0.71934285587936142</v>
      </c>
      <c r="N26" s="13">
        <f t="shared" si="3"/>
        <v>0.13733112875418083</v>
      </c>
      <c r="O26" s="4" t="s">
        <v>81</v>
      </c>
    </row>
    <row r="27" spans="1:15" x14ac:dyDescent="0.25">
      <c r="A27" s="7">
        <v>26</v>
      </c>
      <c r="B27" s="7" t="s">
        <v>15</v>
      </c>
      <c r="C27" s="7" t="s">
        <v>43</v>
      </c>
      <c r="D27" s="9">
        <v>33757</v>
      </c>
      <c r="E27" s="7">
        <v>1992</v>
      </c>
      <c r="F27" s="14">
        <v>3338914</v>
      </c>
      <c r="G27" s="13">
        <f t="shared" si="0"/>
        <v>-4.2517449629786819E-2</v>
      </c>
      <c r="H27" s="14">
        <v>1612673</v>
      </c>
      <c r="I27" s="13">
        <f t="shared" si="1"/>
        <v>-0.1626005874927498</v>
      </c>
      <c r="J27" s="13">
        <f t="shared" si="4"/>
        <v>0.48299327266290776</v>
      </c>
      <c r="K27" s="13">
        <f t="shared" si="1"/>
        <v>-0.12541548440390118</v>
      </c>
      <c r="L27" s="7">
        <v>226130</v>
      </c>
      <c r="M27" s="13">
        <f t="shared" ref="M27" si="26">(L27-L28)/L28</f>
        <v>-0.16447745201278427</v>
      </c>
      <c r="N27" s="13">
        <f t="shared" si="3"/>
        <v>0.14022061509059802</v>
      </c>
      <c r="O27" s="4" t="s">
        <v>82</v>
      </c>
    </row>
    <row r="28" spans="1:15" x14ac:dyDescent="0.25">
      <c r="A28" s="7">
        <v>27</v>
      </c>
      <c r="B28" s="7" t="s">
        <v>15</v>
      </c>
      <c r="C28" s="7" t="s">
        <v>16</v>
      </c>
      <c r="D28" s="8">
        <v>33183</v>
      </c>
      <c r="E28" s="7">
        <v>1990</v>
      </c>
      <c r="F28" s="11">
        <v>3487180</v>
      </c>
      <c r="G28" s="13">
        <f t="shared" si="0"/>
        <v>2.4884871722602349E-2</v>
      </c>
      <c r="H28" s="11">
        <v>1925811</v>
      </c>
      <c r="I28" s="13">
        <f t="shared" si="1"/>
        <v>0.50092940497038763</v>
      </c>
      <c r="J28" s="13">
        <f t="shared" si="4"/>
        <v>0.55225454378609651</v>
      </c>
      <c r="K28" s="13">
        <f t="shared" si="1"/>
        <v>0.46448586215119053</v>
      </c>
      <c r="L28" s="7">
        <v>270645</v>
      </c>
      <c r="M28" s="13">
        <f t="shared" ref="M28" si="27">(L28-L29)/L29</f>
        <v>0.52652359062579313</v>
      </c>
      <c r="N28" s="13">
        <f t="shared" si="3"/>
        <v>0.1405355977299953</v>
      </c>
      <c r="O28" s="4" t="s">
        <v>31</v>
      </c>
    </row>
    <row r="29" spans="1:15" x14ac:dyDescent="0.25">
      <c r="A29" s="7">
        <v>28</v>
      </c>
      <c r="B29" s="7" t="s">
        <v>15</v>
      </c>
      <c r="C29" s="7" t="s">
        <v>18</v>
      </c>
      <c r="D29" s="8">
        <v>33029</v>
      </c>
      <c r="E29" s="7">
        <v>1990</v>
      </c>
      <c r="F29" s="11">
        <v>3402509</v>
      </c>
      <c r="G29" s="13">
        <f t="shared" si="0"/>
        <v>-9.678149788669993E-2</v>
      </c>
      <c r="H29" s="11">
        <v>1283079</v>
      </c>
      <c r="I29" s="13">
        <f t="shared" si="1"/>
        <v>-0.53056293490227124</v>
      </c>
      <c r="J29" s="13">
        <f t="shared" si="4"/>
        <v>0.37709790040232077</v>
      </c>
      <c r="K29" s="13">
        <f t="shared" si="1"/>
        <v>-0.48026190340502745</v>
      </c>
      <c r="L29" s="7">
        <v>177295</v>
      </c>
      <c r="M29" s="13">
        <f t="shared" ref="M29" si="28">(L29-L30)/L30</f>
        <v>-0.36664749527562152</v>
      </c>
      <c r="N29" s="13">
        <f t="shared" si="3"/>
        <v>0.13817933268333438</v>
      </c>
      <c r="O29" s="4" t="s">
        <v>32</v>
      </c>
    </row>
    <row r="30" spans="1:15" x14ac:dyDescent="0.25">
      <c r="A30" s="7">
        <v>29</v>
      </c>
      <c r="B30" s="7" t="s">
        <v>15</v>
      </c>
      <c r="C30" s="7" t="s">
        <v>41</v>
      </c>
      <c r="D30" s="9">
        <v>32455</v>
      </c>
      <c r="E30" s="7">
        <v>1988</v>
      </c>
      <c r="F30" s="14">
        <v>3767094</v>
      </c>
      <c r="G30" s="13">
        <f t="shared" si="0"/>
        <v>0.10271761736975479</v>
      </c>
      <c r="H30" s="14">
        <v>2733229</v>
      </c>
      <c r="I30" s="13">
        <f t="shared" si="1"/>
        <v>0.72352454886599316</v>
      </c>
      <c r="J30" s="13">
        <f t="shared" si="4"/>
        <v>0.7255537026684229</v>
      </c>
      <c r="K30" s="13">
        <f t="shared" si="1"/>
        <v>0.56297906346777271</v>
      </c>
      <c r="L30" s="7">
        <v>279931</v>
      </c>
      <c r="M30" s="13">
        <f t="shared" ref="M30" si="29">(L30-L31)/L31</f>
        <v>0.98473504346223106</v>
      </c>
      <c r="N30" s="13">
        <f t="shared" si="3"/>
        <v>0.10241768984596607</v>
      </c>
      <c r="O30" s="4" t="s">
        <v>83</v>
      </c>
    </row>
    <row r="31" spans="1:15" x14ac:dyDescent="0.25">
      <c r="A31" s="7">
        <v>30</v>
      </c>
      <c r="B31" s="7" t="s">
        <v>15</v>
      </c>
      <c r="C31" s="7" t="s">
        <v>43</v>
      </c>
      <c r="D31" s="9">
        <v>32301</v>
      </c>
      <c r="E31" s="7">
        <v>1988</v>
      </c>
      <c r="F31" s="14">
        <v>3416191</v>
      </c>
      <c r="G31" s="13">
        <f t="shared" si="0"/>
        <v>-3.5895367758824764E-2</v>
      </c>
      <c r="H31" s="14">
        <v>1585837</v>
      </c>
      <c r="I31" s="13">
        <f t="shared" si="1"/>
        <v>-0.25401794492336671</v>
      </c>
      <c r="J31" s="13">
        <f t="shared" si="4"/>
        <v>0.46421204200818983</v>
      </c>
      <c r="K31" s="13">
        <f t="shared" si="1"/>
        <v>-0.2262436771592832</v>
      </c>
      <c r="L31" s="7">
        <v>141042</v>
      </c>
      <c r="M31" s="13">
        <f t="shared" ref="M31" si="30">(L31-L32)/L32</f>
        <v>-0.20428093494535998</v>
      </c>
      <c r="N31" s="13">
        <f t="shared" si="3"/>
        <v>8.8938522685496679E-2</v>
      </c>
      <c r="O31" s="4" t="s">
        <v>84</v>
      </c>
    </row>
    <row r="32" spans="1:15" x14ac:dyDescent="0.25">
      <c r="A32" s="7">
        <v>31</v>
      </c>
      <c r="B32" s="7" t="s">
        <v>15</v>
      </c>
      <c r="C32" s="7" t="s">
        <v>16</v>
      </c>
      <c r="D32" s="8">
        <v>31720</v>
      </c>
      <c r="E32" s="7">
        <v>1986</v>
      </c>
      <c r="F32" s="11">
        <v>3543382</v>
      </c>
      <c r="G32" s="13">
        <f t="shared" si="0"/>
        <v>4.6725355347545953E-2</v>
      </c>
      <c r="H32" s="11">
        <v>2125838</v>
      </c>
      <c r="I32" s="13">
        <f t="shared" si="1"/>
        <v>0.62632024272728526</v>
      </c>
      <c r="J32" s="13">
        <f t="shared" si="4"/>
        <v>0.59994604025194009</v>
      </c>
      <c r="K32" s="13">
        <f t="shared" si="1"/>
        <v>0.55372202881938914</v>
      </c>
      <c r="L32" s="7">
        <v>177251</v>
      </c>
      <c r="M32" s="13">
        <f t="shared" ref="M32" si="31">(L32-L33)/L33</f>
        <v>0.60811264436642076</v>
      </c>
      <c r="N32" s="13">
        <f t="shared" si="3"/>
        <v>8.3379354400476419E-2</v>
      </c>
      <c r="O32" s="4" t="s">
        <v>33</v>
      </c>
    </row>
    <row r="33" spans="1:15" x14ac:dyDescent="0.25">
      <c r="A33" s="7">
        <v>32</v>
      </c>
      <c r="B33" s="7" t="s">
        <v>15</v>
      </c>
      <c r="C33" s="7" t="s">
        <v>18</v>
      </c>
      <c r="D33" s="8">
        <v>31566</v>
      </c>
      <c r="E33" s="7">
        <v>1986</v>
      </c>
      <c r="F33" s="11">
        <v>3385207</v>
      </c>
      <c r="G33" s="13">
        <f t="shared" si="0"/>
        <v>-7.5778523662172248E-2</v>
      </c>
      <c r="H33" s="11">
        <v>1307146</v>
      </c>
      <c r="I33" s="13">
        <f t="shared" si="1"/>
        <v>-0.5169392372261884</v>
      </c>
      <c r="J33" s="13">
        <f t="shared" si="4"/>
        <v>0.3861347326766133</v>
      </c>
      <c r="K33" s="13">
        <f t="shared" si="1"/>
        <v>-0.47733224650014522</v>
      </c>
      <c r="L33" s="7">
        <v>110223</v>
      </c>
      <c r="M33" s="13">
        <f t="shared" ref="M33" si="32">(L33-L34)/L34</f>
        <v>-0.52283795893453167</v>
      </c>
      <c r="N33" s="13">
        <f t="shared" si="3"/>
        <v>8.4323403812580994E-2</v>
      </c>
      <c r="O33" s="4" t="s">
        <v>34</v>
      </c>
    </row>
    <row r="34" spans="1:15" x14ac:dyDescent="0.25">
      <c r="A34" s="7">
        <v>33</v>
      </c>
      <c r="B34" s="7" t="s">
        <v>15</v>
      </c>
      <c r="C34" s="7" t="s">
        <v>41</v>
      </c>
      <c r="D34" s="9">
        <v>30992</v>
      </c>
      <c r="E34" s="7">
        <v>1984</v>
      </c>
      <c r="F34" s="14">
        <v>3662766</v>
      </c>
      <c r="G34" s="13">
        <f t="shared" si="0"/>
        <v>0.13163103073054958</v>
      </c>
      <c r="H34" s="14">
        <v>2705966</v>
      </c>
      <c r="I34" s="13">
        <f t="shared" si="1"/>
        <v>0.69567884717455375</v>
      </c>
      <c r="J34" s="13">
        <f t="shared" si="4"/>
        <v>0.73877665130669012</v>
      </c>
      <c r="K34" s="13">
        <f t="shared" si="1"/>
        <v>0.49843791936305487</v>
      </c>
      <c r="L34" s="7">
        <v>230997</v>
      </c>
      <c r="M34" s="13">
        <f t="shared" ref="M34" si="33">(L34-L35)/L35</f>
        <v>1.3408220344135708</v>
      </c>
      <c r="N34" s="13">
        <f t="shared" si="3"/>
        <v>8.5365817604507968E-2</v>
      </c>
      <c r="O34" s="4" t="s">
        <v>85</v>
      </c>
    </row>
    <row r="35" spans="1:15" x14ac:dyDescent="0.25">
      <c r="A35" s="7">
        <v>34</v>
      </c>
      <c r="B35" s="7" t="s">
        <v>15</v>
      </c>
      <c r="C35" s="7" t="s">
        <v>43</v>
      </c>
      <c r="D35" s="9">
        <v>30838</v>
      </c>
      <c r="E35" s="7">
        <v>1984</v>
      </c>
      <c r="F35" s="14">
        <v>3236714</v>
      </c>
      <c r="G35" s="13">
        <f t="shared" si="0"/>
        <v>-1.9248605934297485E-2</v>
      </c>
      <c r="H35" s="14">
        <v>1595801</v>
      </c>
      <c r="I35" s="13">
        <f t="shared" si="1"/>
        <v>-0.30647621646898482</v>
      </c>
      <c r="J35" s="13">
        <f t="shared" si="4"/>
        <v>0.4930312038691092</v>
      </c>
      <c r="K35" s="13">
        <f t="shared" si="1"/>
        <v>-0.29286485063659817</v>
      </c>
      <c r="L35" s="7">
        <v>98682</v>
      </c>
      <c r="M35" s="13">
        <f t="shared" ref="M35" si="34">(L35-L36)/L36</f>
        <v>-0.19444580496644953</v>
      </c>
      <c r="N35" s="13">
        <f t="shared" si="3"/>
        <v>6.183853751188275E-2</v>
      </c>
      <c r="O35" s="4" t="s">
        <v>86</v>
      </c>
    </row>
    <row r="36" spans="1:15" x14ac:dyDescent="0.25">
      <c r="A36" s="7">
        <v>35</v>
      </c>
      <c r="B36" s="7" t="s">
        <v>15</v>
      </c>
      <c r="C36" s="7" t="s">
        <v>16</v>
      </c>
      <c r="D36" s="8">
        <v>30257</v>
      </c>
      <c r="E36" s="7">
        <v>1982</v>
      </c>
      <c r="F36" s="11">
        <v>3300239</v>
      </c>
      <c r="G36" s="13">
        <f t="shared" si="0"/>
        <v>7.466001684814623E-2</v>
      </c>
      <c r="H36" s="11">
        <v>2301004</v>
      </c>
      <c r="I36" s="13">
        <f t="shared" si="1"/>
        <v>0.4148427258394965</v>
      </c>
      <c r="J36" s="13">
        <f t="shared" si="4"/>
        <v>0.69722344351424248</v>
      </c>
      <c r="K36" s="13">
        <f t="shared" si="1"/>
        <v>0.31654914452764971</v>
      </c>
      <c r="L36" s="7">
        <v>122502</v>
      </c>
      <c r="M36" s="13">
        <f t="shared" ref="M36" si="35">(L36-L37)/L37</f>
        <v>0.74830524197576676</v>
      </c>
      <c r="N36" s="13">
        <f t="shared" si="3"/>
        <v>5.3238499368101926E-2</v>
      </c>
      <c r="O36" s="4" t="s">
        <v>35</v>
      </c>
    </row>
    <row r="37" spans="1:15" x14ac:dyDescent="0.25">
      <c r="A37" s="7">
        <v>36</v>
      </c>
      <c r="B37" s="7" t="s">
        <v>15</v>
      </c>
      <c r="C37" s="7" t="s">
        <v>18</v>
      </c>
      <c r="D37" s="8">
        <v>30110</v>
      </c>
      <c r="E37" s="7">
        <v>1982</v>
      </c>
      <c r="F37" s="11">
        <v>3070961</v>
      </c>
      <c r="G37" s="13">
        <f t="shared" si="0"/>
        <v>-5.8833895404501228E-2</v>
      </c>
      <c r="H37" s="11">
        <v>1626332</v>
      </c>
      <c r="I37" s="13">
        <f t="shared" si="1"/>
        <v>-0.34896303697583408</v>
      </c>
      <c r="J37" s="13">
        <f t="shared" si="4"/>
        <v>0.5295840617969424</v>
      </c>
      <c r="K37" s="13">
        <f t="shared" si="1"/>
        <v>-0.30826560811603665</v>
      </c>
      <c r="L37" s="7">
        <v>70069</v>
      </c>
      <c r="M37" s="13">
        <f t="shared" ref="M37" si="36">(L37-L38)/L38</f>
        <v>-0.46827191597863038</v>
      </c>
      <c r="N37" s="13">
        <f t="shared" si="3"/>
        <v>4.3084068935494109E-2</v>
      </c>
      <c r="O37" s="4" t="s">
        <v>36</v>
      </c>
    </row>
    <row r="38" spans="1:15" x14ac:dyDescent="0.25">
      <c r="A38" s="7">
        <v>37</v>
      </c>
      <c r="B38" s="7" t="s">
        <v>15</v>
      </c>
      <c r="C38" s="7" t="s">
        <v>41</v>
      </c>
      <c r="D38" s="9">
        <v>29529</v>
      </c>
      <c r="E38" s="7">
        <v>1980</v>
      </c>
      <c r="F38" s="14">
        <v>3262932</v>
      </c>
      <c r="G38" s="13">
        <f t="shared" si="0"/>
        <v>9.2433958764529547E-2</v>
      </c>
      <c r="H38" s="14">
        <v>2498064</v>
      </c>
      <c r="I38" s="13">
        <f t="shared" si="1"/>
        <v>0.30334227249486084</v>
      </c>
      <c r="J38" s="13">
        <f t="shared" si="4"/>
        <v>0.7655887404334506</v>
      </c>
      <c r="K38" s="13">
        <f t="shared" si="1"/>
        <v>0.19306275865760752</v>
      </c>
      <c r="L38" s="7">
        <v>131776</v>
      </c>
      <c r="M38" s="13">
        <f t="shared" ref="M38" si="37">(L38-L39)/L39</f>
        <v>0.48031319156584551</v>
      </c>
      <c r="N38" s="13">
        <f t="shared" si="3"/>
        <v>5.2751250568440197E-2</v>
      </c>
      <c r="O38" s="4" t="s">
        <v>87</v>
      </c>
    </row>
    <row r="39" spans="1:15" x14ac:dyDescent="0.25">
      <c r="A39" s="7">
        <v>38</v>
      </c>
      <c r="B39" s="7" t="s">
        <v>15</v>
      </c>
      <c r="C39" s="7" t="s">
        <v>43</v>
      </c>
      <c r="D39" s="9">
        <v>29375</v>
      </c>
      <c r="E39" s="7">
        <v>1980</v>
      </c>
      <c r="F39" s="14">
        <v>2986846</v>
      </c>
      <c r="G39" s="13">
        <f t="shared" si="0"/>
        <v>-3.3623358336827613E-2</v>
      </c>
      <c r="H39" s="14">
        <v>1916660</v>
      </c>
      <c r="I39" s="13">
        <f t="shared" si="1"/>
        <v>-9.7079095675245072E-2</v>
      </c>
      <c r="J39" s="13">
        <f t="shared" si="4"/>
        <v>0.64170030861986194</v>
      </c>
      <c r="K39" s="13">
        <f t="shared" si="1"/>
        <v>-6.5663566980683166E-2</v>
      </c>
      <c r="L39" s="7">
        <v>89019</v>
      </c>
      <c r="M39" s="13">
        <f t="shared" ref="M39" si="38">(L39-L40)/L40</f>
        <v>0.16997870830376152</v>
      </c>
      <c r="N39" s="13">
        <f t="shared" si="3"/>
        <v>4.6444857199503302E-2</v>
      </c>
      <c r="O39" s="4" t="s">
        <v>88</v>
      </c>
    </row>
    <row r="40" spans="1:15" x14ac:dyDescent="0.25">
      <c r="A40" s="7">
        <v>39</v>
      </c>
      <c r="B40" s="7" t="s">
        <v>15</v>
      </c>
      <c r="C40" s="7" t="s">
        <v>16</v>
      </c>
      <c r="D40" s="8">
        <v>28801</v>
      </c>
      <c r="E40" s="7">
        <v>1978</v>
      </c>
      <c r="F40" s="11">
        <v>3090768</v>
      </c>
      <c r="G40" s="13">
        <f t="shared" si="0"/>
        <v>7.0090474614343826E-2</v>
      </c>
      <c r="H40" s="11">
        <v>2122733</v>
      </c>
      <c r="I40" s="13">
        <f t="shared" si="1"/>
        <v>-8.0937209995635626E-3</v>
      </c>
      <c r="J40" s="13">
        <f t="shared" si="4"/>
        <v>0.68679790912808725</v>
      </c>
      <c r="K40" s="13">
        <f t="shared" si="1"/>
        <v>-7.306316378723457E-2</v>
      </c>
      <c r="L40" s="7">
        <v>76086</v>
      </c>
      <c r="M40" s="13">
        <f t="shared" ref="M40" si="39">(L40-L41)/L41</f>
        <v>-0.13761093542793024</v>
      </c>
      <c r="N40" s="13">
        <f t="shared" si="3"/>
        <v>3.5843415069158488E-2</v>
      </c>
      <c r="O40" s="4" t="s">
        <v>37</v>
      </c>
    </row>
    <row r="41" spans="1:15" x14ac:dyDescent="0.25">
      <c r="A41" s="7">
        <v>40</v>
      </c>
      <c r="B41" s="7" t="s">
        <v>15</v>
      </c>
      <c r="C41" s="7" t="s">
        <v>18</v>
      </c>
      <c r="D41" s="8">
        <v>28647</v>
      </c>
      <c r="E41" s="7">
        <v>1978</v>
      </c>
      <c r="F41" s="11">
        <v>2888324</v>
      </c>
      <c r="G41" s="13">
        <f t="shared" si="0"/>
        <v>-7.9626627799486899E-2</v>
      </c>
      <c r="H41" s="11">
        <v>2140054</v>
      </c>
      <c r="I41" s="13">
        <f t="shared" si="1"/>
        <v>-0.15902611393808308</v>
      </c>
      <c r="J41" s="13">
        <f t="shared" si="4"/>
        <v>0.74093280393750838</v>
      </c>
      <c r="K41" s="13">
        <f t="shared" si="1"/>
        <v>-8.6268778016426809E-2</v>
      </c>
      <c r="L41" s="7">
        <v>88227</v>
      </c>
      <c r="M41" s="13">
        <f t="shared" ref="M41" si="40">(L41-L42)/L42</f>
        <v>3.3776867963152507E-3</v>
      </c>
      <c r="N41" s="13">
        <f t="shared" si="3"/>
        <v>4.1226529797846224E-2</v>
      </c>
      <c r="O41" s="4" t="s">
        <v>38</v>
      </c>
    </row>
    <row r="42" spans="1:15" x14ac:dyDescent="0.25">
      <c r="A42" s="7">
        <v>41</v>
      </c>
      <c r="B42" s="7" t="s">
        <v>15</v>
      </c>
      <c r="C42" s="7" t="s">
        <v>41</v>
      </c>
      <c r="D42" s="9">
        <v>28066</v>
      </c>
      <c r="E42" s="7">
        <v>1976</v>
      </c>
      <c r="F42" s="14">
        <v>3138209</v>
      </c>
      <c r="G42" s="13">
        <f t="shared" si="0"/>
        <v>0.12584275628706146</v>
      </c>
      <c r="H42" s="14">
        <v>2544733</v>
      </c>
      <c r="I42" s="13">
        <f t="shared" si="1"/>
        <v>0.28143199061762436</v>
      </c>
      <c r="J42" s="13">
        <f t="shared" si="4"/>
        <v>0.81088703779767379</v>
      </c>
      <c r="K42" s="13">
        <f t="shared" si="1"/>
        <v>0.13819801518613825</v>
      </c>
      <c r="L42" s="7">
        <v>87930</v>
      </c>
      <c r="M42" s="13">
        <f t="shared" ref="M42" si="41">(L42-L43)/L43</f>
        <v>0.29259400817334547</v>
      </c>
      <c r="N42" s="13">
        <f t="shared" si="3"/>
        <v>3.4553723317927658E-2</v>
      </c>
      <c r="O42" s="4" t="s">
        <v>89</v>
      </c>
    </row>
    <row r="43" spans="1:15" x14ac:dyDescent="0.25">
      <c r="A43" s="7">
        <v>42</v>
      </c>
      <c r="B43" s="7" t="s">
        <v>15</v>
      </c>
      <c r="C43" s="7" t="s">
        <v>43</v>
      </c>
      <c r="D43" s="9">
        <v>27919</v>
      </c>
      <c r="E43" s="7">
        <v>1976</v>
      </c>
      <c r="F43" s="14">
        <v>2787431</v>
      </c>
      <c r="G43" s="13">
        <f t="shared" si="0"/>
        <v>-0.1519569515086869</v>
      </c>
      <c r="H43" s="14">
        <v>1985851</v>
      </c>
      <c r="I43" s="13">
        <f t="shared" si="1"/>
        <v>-3.4933086589423124E-2</v>
      </c>
      <c r="J43" s="13">
        <f t="shared" si="4"/>
        <v>0.7124305498503819</v>
      </c>
      <c r="K43" s="13">
        <f t="shared" si="1"/>
        <v>0.13799283553759648</v>
      </c>
      <c r="L43" s="7">
        <v>68026</v>
      </c>
      <c r="M43" s="13">
        <f t="shared" ref="M43" si="42">(L43-L44)/L44</f>
        <v>0.16568706410542008</v>
      </c>
      <c r="N43" s="13">
        <f t="shared" si="3"/>
        <v>3.4255339398575217E-2</v>
      </c>
      <c r="O43" s="4" t="s">
        <v>90</v>
      </c>
    </row>
    <row r="44" spans="1:15" x14ac:dyDescent="0.25">
      <c r="A44" s="7">
        <v>43</v>
      </c>
      <c r="B44" s="7" t="s">
        <v>15</v>
      </c>
      <c r="C44" s="7" t="s">
        <v>16</v>
      </c>
      <c r="D44" s="8">
        <v>27338</v>
      </c>
      <c r="E44" s="7">
        <v>1974</v>
      </c>
      <c r="F44" s="11">
        <v>3286898</v>
      </c>
      <c r="G44" s="13">
        <f t="shared" si="0"/>
        <v>2.8100835205366933E-2</v>
      </c>
      <c r="H44" s="11">
        <v>2057734</v>
      </c>
      <c r="I44" s="13">
        <f t="shared" si="1"/>
        <v>0.24494003792173408</v>
      </c>
      <c r="J44" s="13">
        <f t="shared" si="4"/>
        <v>0.62604133137079399</v>
      </c>
      <c r="K44" s="13">
        <f t="shared" si="1"/>
        <v>0.21091238844587923</v>
      </c>
      <c r="L44" s="7">
        <v>58357</v>
      </c>
      <c r="M44" s="13">
        <f t="shared" ref="M44" si="43">(L44-L45)/L45</f>
        <v>0.36657846052970516</v>
      </c>
      <c r="N44" s="13">
        <f t="shared" si="3"/>
        <v>2.8359836596955679E-2</v>
      </c>
      <c r="O44" s="4" t="s">
        <v>39</v>
      </c>
    </row>
    <row r="45" spans="1:15" x14ac:dyDescent="0.25">
      <c r="A45" s="7">
        <v>44</v>
      </c>
      <c r="B45" s="7" t="s">
        <v>15</v>
      </c>
      <c r="C45" s="7" t="s">
        <v>18</v>
      </c>
      <c r="D45" s="8">
        <v>27184</v>
      </c>
      <c r="E45" s="7">
        <v>1974</v>
      </c>
      <c r="F45" s="11">
        <v>3197058</v>
      </c>
      <c r="G45" s="13">
        <f t="shared" si="0"/>
        <v>-0.11523391772405872</v>
      </c>
      <c r="H45" s="11">
        <v>1652878</v>
      </c>
      <c r="I45" s="13">
        <f t="shared" si="1"/>
        <v>-0.43133568224284274</v>
      </c>
      <c r="J45" s="13">
        <f t="shared" si="4"/>
        <v>0.51699969159145687</v>
      </c>
      <c r="K45" s="13">
        <f t="shared" si="1"/>
        <v>-0.35727156685940648</v>
      </c>
      <c r="L45" s="7">
        <v>42703</v>
      </c>
      <c r="M45" s="13">
        <f t="shared" ref="M45" si="44">(L45-L46)/L46</f>
        <v>-0.61394230334589972</v>
      </c>
      <c r="N45" s="13">
        <f t="shared" si="3"/>
        <v>2.5835542611130403E-2</v>
      </c>
      <c r="O45" s="4" t="s">
        <v>40</v>
      </c>
    </row>
    <row r="46" spans="1:15" x14ac:dyDescent="0.25">
      <c r="A46" s="7">
        <v>45</v>
      </c>
      <c r="B46" s="7" t="s">
        <v>15</v>
      </c>
      <c r="C46" s="7" t="s">
        <v>41</v>
      </c>
      <c r="D46" s="8">
        <v>26610</v>
      </c>
      <c r="E46" s="7">
        <v>1972</v>
      </c>
      <c r="F46" s="11">
        <v>3613450</v>
      </c>
      <c r="G46" s="13">
        <f t="shared" si="0"/>
        <v>0.12707717567737856</v>
      </c>
      <c r="H46" s="11">
        <v>2906597</v>
      </c>
      <c r="I46" s="13">
        <f t="shared" si="1"/>
        <v>0.31511181131433497</v>
      </c>
      <c r="J46" s="13">
        <f t="shared" si="4"/>
        <v>0.80438279206852181</v>
      </c>
      <c r="K46" s="13">
        <f t="shared" si="1"/>
        <v>0.16683385991198582</v>
      </c>
      <c r="L46" s="7">
        <v>110613</v>
      </c>
      <c r="M46" s="13">
        <f t="shared" ref="M46" si="45">(L46-L47)/L47</f>
        <v>0.92611618026050013</v>
      </c>
      <c r="N46" s="13">
        <f t="shared" si="3"/>
        <v>3.805584331092339E-2</v>
      </c>
      <c r="O46" s="4" t="s">
        <v>42</v>
      </c>
    </row>
    <row r="47" spans="1:15" x14ac:dyDescent="0.25">
      <c r="A47" s="7">
        <v>46</v>
      </c>
      <c r="B47" s="7" t="s">
        <v>15</v>
      </c>
      <c r="C47" s="7" t="s">
        <v>43</v>
      </c>
      <c r="D47" s="8">
        <v>26456</v>
      </c>
      <c r="E47" s="7">
        <v>1972</v>
      </c>
      <c r="F47" s="11">
        <v>3206036</v>
      </c>
      <c r="G47" s="13">
        <f t="shared" si="0"/>
        <v>2.8863369056463299E-2</v>
      </c>
      <c r="H47" s="11">
        <v>2210152</v>
      </c>
      <c r="I47" s="13">
        <f t="shared" si="1"/>
        <v>-6.0587912510620789E-2</v>
      </c>
      <c r="J47" s="13">
        <f t="shared" si="4"/>
        <v>0.68937217174105347</v>
      </c>
      <c r="K47" s="13">
        <f t="shared" si="1"/>
        <v>-8.6941846952056284E-2</v>
      </c>
      <c r="L47" s="7">
        <v>57428</v>
      </c>
      <c r="M47" s="13">
        <f t="shared" ref="M47" si="46">(L47-L48)/L48</f>
        <v>1.4234749743915793E-2</v>
      </c>
      <c r="N47" s="13">
        <f t="shared" si="3"/>
        <v>2.5983733245496236E-2</v>
      </c>
      <c r="O47" s="4" t="s">
        <v>44</v>
      </c>
    </row>
    <row r="48" spans="1:15" x14ac:dyDescent="0.25">
      <c r="A48" s="7">
        <v>47</v>
      </c>
      <c r="B48" s="7" t="s">
        <v>15</v>
      </c>
      <c r="C48" s="7" t="s">
        <v>16</v>
      </c>
      <c r="D48" s="8">
        <v>25875</v>
      </c>
      <c r="E48" s="7">
        <v>1970</v>
      </c>
      <c r="F48" s="11">
        <v>3116095</v>
      </c>
      <c r="G48" s="13">
        <f t="shared" si="0"/>
        <v>6.6245496567485365E-2</v>
      </c>
      <c r="H48" s="11">
        <v>2352697</v>
      </c>
      <c r="I48" s="13">
        <f t="shared" si="1"/>
        <v>0.31274170698487502</v>
      </c>
      <c r="J48" s="13">
        <f t="shared" si="4"/>
        <v>0.75501452940298674</v>
      </c>
      <c r="K48" s="13">
        <f t="shared" si="1"/>
        <v>0.23118147857217075</v>
      </c>
      <c r="L48" s="7">
        <v>56622</v>
      </c>
      <c r="M48" s="13">
        <f t="shared" ref="M48" si="47">(L48-L49)/L49</f>
        <v>1.2606300155707271</v>
      </c>
      <c r="N48" s="13">
        <f t="shared" si="3"/>
        <v>2.4066847537103163E-2</v>
      </c>
      <c r="O48" s="4" t="s">
        <v>45</v>
      </c>
    </row>
    <row r="49" spans="1:15" x14ac:dyDescent="0.25">
      <c r="A49" s="7">
        <v>48</v>
      </c>
      <c r="B49" s="7" t="s">
        <v>15</v>
      </c>
      <c r="C49" s="7" t="s">
        <v>18</v>
      </c>
      <c r="D49" s="8">
        <v>25722</v>
      </c>
      <c r="E49" s="7">
        <v>1970</v>
      </c>
      <c r="F49" s="11">
        <v>2922493</v>
      </c>
      <c r="G49" s="13">
        <f t="shared" si="0"/>
        <v>-6.6583050193518803E-2</v>
      </c>
      <c r="H49" s="11">
        <v>1792201</v>
      </c>
      <c r="I49" s="13">
        <f t="shared" si="1"/>
        <v>-0.33633737830822041</v>
      </c>
      <c r="J49" s="13">
        <f t="shared" si="4"/>
        <v>0.61324389827452108</v>
      </c>
      <c r="K49" s="13">
        <f t="shared" si="1"/>
        <v>-0.28899660346925127</v>
      </c>
      <c r="L49" s="7">
        <v>25047</v>
      </c>
      <c r="M49" s="13">
        <f t="shared" ref="M49" si="48">(L49-L50)/L50</f>
        <v>-0.73032365038006852</v>
      </c>
      <c r="N49" s="13">
        <f t="shared" si="3"/>
        <v>1.3975552965320296E-2</v>
      </c>
      <c r="O49" s="4" t="s">
        <v>46</v>
      </c>
    </row>
    <row r="50" spans="1:15" x14ac:dyDescent="0.25">
      <c r="A50" s="7">
        <v>49</v>
      </c>
      <c r="B50" s="7" t="s">
        <v>15</v>
      </c>
      <c r="C50" s="7" t="s">
        <v>41</v>
      </c>
      <c r="D50" s="8">
        <v>25147</v>
      </c>
      <c r="E50" s="7">
        <v>1968</v>
      </c>
      <c r="F50" s="11">
        <v>3130962</v>
      </c>
      <c r="G50" s="13">
        <f t="shared" si="0"/>
        <v>7.6150147280720143E-2</v>
      </c>
      <c r="H50" s="11">
        <v>2700470</v>
      </c>
      <c r="I50" s="13">
        <f t="shared" si="1"/>
        <v>0.30101688088758233</v>
      </c>
      <c r="J50" s="13">
        <f t="shared" si="4"/>
        <v>0.8625048786922358</v>
      </c>
      <c r="K50" s="13">
        <f t="shared" si="1"/>
        <v>0.20895479517897075</v>
      </c>
      <c r="L50" s="7">
        <v>92878</v>
      </c>
      <c r="M50" s="13">
        <f t="shared" ref="M50" si="49">(L50-L51)/L51</f>
        <v>1.4473136412742746</v>
      </c>
      <c r="N50" s="13">
        <f t="shared" si="3"/>
        <v>3.4393272282232351E-2</v>
      </c>
      <c r="O50" s="4" t="s">
        <v>47</v>
      </c>
    </row>
    <row r="51" spans="1:15" x14ac:dyDescent="0.25">
      <c r="A51" s="7">
        <v>50</v>
      </c>
      <c r="B51" s="7" t="s">
        <v>15</v>
      </c>
      <c r="C51" s="7" t="s">
        <v>43</v>
      </c>
      <c r="D51" s="8">
        <v>24993</v>
      </c>
      <c r="E51" s="7">
        <v>1968</v>
      </c>
      <c r="F51" s="11">
        <v>2909410</v>
      </c>
      <c r="G51" s="13">
        <f t="shared" si="0"/>
        <v>-6.4954189533333595E-2</v>
      </c>
      <c r="H51" s="11">
        <v>2075661</v>
      </c>
      <c r="I51" s="13">
        <f t="shared" si="1"/>
        <v>-0.16139720468563015</v>
      </c>
      <c r="J51" s="13">
        <f t="shared" si="4"/>
        <v>0.71343021437336096</v>
      </c>
      <c r="K51" s="13">
        <f t="shared" si="1"/>
        <v>-0.10314255630337871</v>
      </c>
      <c r="L51" s="7">
        <v>37951</v>
      </c>
      <c r="M51" s="13">
        <f t="shared" ref="M51" si="50">(L51-L52)/L52</f>
        <v>-0.35770981772640342</v>
      </c>
      <c r="N51" s="13">
        <f t="shared" si="3"/>
        <v>1.8283814168113192E-2</v>
      </c>
      <c r="O51" s="4" t="s">
        <v>48</v>
      </c>
    </row>
    <row r="52" spans="1:15" x14ac:dyDescent="0.25">
      <c r="A52" s="7">
        <v>51</v>
      </c>
      <c r="B52" s="7" t="s">
        <v>15</v>
      </c>
      <c r="C52" s="7" t="s">
        <v>16</v>
      </c>
      <c r="D52" s="8">
        <v>24419</v>
      </c>
      <c r="E52" s="7">
        <v>1966</v>
      </c>
      <c r="F52" s="11">
        <v>3111516</v>
      </c>
      <c r="G52" s="13">
        <f t="shared" si="0"/>
        <v>4.7946638016540061E-2</v>
      </c>
      <c r="H52" s="11">
        <v>2475142</v>
      </c>
      <c r="I52" s="13">
        <f t="shared" si="1"/>
        <v>0.29975040972609135</v>
      </c>
      <c r="J52" s="13">
        <f t="shared" si="4"/>
        <v>0.79547783138508688</v>
      </c>
      <c r="K52" s="13">
        <f t="shared" si="1"/>
        <v>0.24028300924381332</v>
      </c>
      <c r="L52" s="7">
        <v>59087</v>
      </c>
      <c r="M52" s="13">
        <f t="shared" ref="M52" si="51">(L52-L53)/L53</f>
        <v>1.2841734962115354</v>
      </c>
      <c r="N52" s="13">
        <f t="shared" si="3"/>
        <v>2.3872165718168897E-2</v>
      </c>
      <c r="O52" s="4" t="s">
        <v>49</v>
      </c>
    </row>
    <row r="53" spans="1:15" x14ac:dyDescent="0.25">
      <c r="A53" s="7">
        <v>52</v>
      </c>
      <c r="B53" s="7" t="s">
        <v>15</v>
      </c>
      <c r="C53" s="7" t="s">
        <v>18</v>
      </c>
      <c r="D53" s="8">
        <v>24265</v>
      </c>
      <c r="E53" s="7">
        <v>1966</v>
      </c>
      <c r="F53" s="11">
        <v>2969155</v>
      </c>
      <c r="G53" s="13">
        <f t="shared" si="0"/>
        <v>-5.3563471050881772E-2</v>
      </c>
      <c r="H53" s="11">
        <v>1904321</v>
      </c>
      <c r="I53" s="13">
        <f t="shared" si="1"/>
        <v>-0.31728200713936677</v>
      </c>
      <c r="J53" s="13">
        <f t="shared" si="4"/>
        <v>0.64136799863934346</v>
      </c>
      <c r="K53" s="13">
        <f t="shared" si="1"/>
        <v>-0.278643657574488</v>
      </c>
      <c r="L53" s="7">
        <v>25868</v>
      </c>
      <c r="M53" s="13">
        <f t="shared" ref="M53" si="52">(L53-L54)/L54</f>
        <v>-0.72127703132239329</v>
      </c>
      <c r="N53" s="13">
        <f t="shared" si="3"/>
        <v>1.3583844320364056E-2</v>
      </c>
      <c r="O53" s="4" t="s">
        <v>50</v>
      </c>
    </row>
    <row r="54" spans="1:15" x14ac:dyDescent="0.25">
      <c r="A54" s="7">
        <v>53</v>
      </c>
      <c r="B54" s="7" t="s">
        <v>15</v>
      </c>
      <c r="C54" s="7" t="s">
        <v>41</v>
      </c>
      <c r="D54" s="8">
        <v>23684</v>
      </c>
      <c r="E54" s="7">
        <v>1964</v>
      </c>
      <c r="F54" s="11">
        <v>3137194</v>
      </c>
      <c r="G54" s="13">
        <f t="shared" si="0"/>
        <v>0.14442418631255549</v>
      </c>
      <c r="H54" s="11">
        <v>2789323</v>
      </c>
      <c r="I54" s="13">
        <f t="shared" si="1"/>
        <v>0.43582665005713817</v>
      </c>
      <c r="J54" s="13">
        <f t="shared" si="4"/>
        <v>0.88911396617486838</v>
      </c>
      <c r="K54" s="13">
        <f t="shared" si="1"/>
        <v>0.2546280192517682</v>
      </c>
      <c r="L54" s="7">
        <v>92809</v>
      </c>
      <c r="M54" s="13">
        <f t="shared" ref="M54" si="53">(L54-L55)/L55</f>
        <v>2.0496171918640949</v>
      </c>
      <c r="N54" s="13">
        <f t="shared" si="3"/>
        <v>3.3272948310396462E-2</v>
      </c>
      <c r="O54" s="4" t="s">
        <v>51</v>
      </c>
    </row>
    <row r="55" spans="1:15" x14ac:dyDescent="0.25">
      <c r="A55" s="7">
        <v>54</v>
      </c>
      <c r="B55" s="7" t="s">
        <v>15</v>
      </c>
      <c r="C55" s="7" t="s">
        <v>43</v>
      </c>
      <c r="D55" s="8">
        <v>23530</v>
      </c>
      <c r="E55" s="7">
        <v>1964</v>
      </c>
      <c r="F55" s="11">
        <v>2741286</v>
      </c>
      <c r="G55" s="13">
        <f t="shared" si="0"/>
        <v>-7.9974157388218114E-2</v>
      </c>
      <c r="H55" s="11">
        <v>1942660</v>
      </c>
      <c r="I55" s="13">
        <f t="shared" si="1"/>
        <v>-0.16563516026645936</v>
      </c>
      <c r="J55" s="13">
        <f t="shared" si="4"/>
        <v>0.70866739187374106</v>
      </c>
      <c r="K55" s="13">
        <f t="shared" si="1"/>
        <v>-9.3107170375851089E-2</v>
      </c>
      <c r="L55" s="7">
        <v>30433</v>
      </c>
      <c r="M55" s="13">
        <f t="shared" ref="M55" si="54">(L55-L56)/L56</f>
        <v>-0.36220554950121553</v>
      </c>
      <c r="N55" s="13">
        <f t="shared" si="3"/>
        <v>1.5665633718715575E-2</v>
      </c>
      <c r="O55" s="4" t="s">
        <v>52</v>
      </c>
    </row>
    <row r="56" spans="1:15" x14ac:dyDescent="0.25">
      <c r="A56" s="7">
        <v>55</v>
      </c>
      <c r="B56" s="7" t="s">
        <v>15</v>
      </c>
      <c r="C56" s="7" t="s">
        <v>16</v>
      </c>
      <c r="D56" s="8">
        <v>22956</v>
      </c>
      <c r="E56" s="7">
        <v>1962</v>
      </c>
      <c r="F56" s="11">
        <v>2979575</v>
      </c>
      <c r="G56" s="13">
        <f t="shared" si="0"/>
        <v>5.9920743615556736E-2</v>
      </c>
      <c r="H56" s="11">
        <v>2328310</v>
      </c>
      <c r="I56" s="13">
        <f t="shared" si="1"/>
        <v>0.36097036893285606</v>
      </c>
      <c r="J56" s="13">
        <f t="shared" si="4"/>
        <v>0.78142352516717983</v>
      </c>
      <c r="K56" s="13">
        <f t="shared" si="1"/>
        <v>0.2840303174842787</v>
      </c>
      <c r="L56" s="7">
        <v>47716</v>
      </c>
      <c r="M56" s="13">
        <f t="shared" ref="M56" si="55">(L56-L57)/L57</f>
        <v>1.1971727218308237</v>
      </c>
      <c r="N56" s="13">
        <f t="shared" si="3"/>
        <v>2.0493834583882729E-2</v>
      </c>
      <c r="O56" s="4" t="s">
        <v>53</v>
      </c>
    </row>
    <row r="57" spans="1:15" x14ac:dyDescent="0.25">
      <c r="A57" s="7">
        <v>56</v>
      </c>
      <c r="B57" s="7" t="s">
        <v>15</v>
      </c>
      <c r="C57" s="7" t="s">
        <v>18</v>
      </c>
      <c r="D57" s="8">
        <v>22802</v>
      </c>
      <c r="E57" s="7">
        <v>1962</v>
      </c>
      <c r="F57" s="11">
        <v>2811130</v>
      </c>
      <c r="G57" s="13">
        <f t="shared" si="0"/>
        <v>-6.6497441869655061E-2</v>
      </c>
      <c r="H57" s="11">
        <v>1710772</v>
      </c>
      <c r="I57" s="13">
        <f t="shared" si="1"/>
        <v>-0.35822569082463046</v>
      </c>
      <c r="J57" s="13">
        <f t="shared" si="4"/>
        <v>0.60857093055105949</v>
      </c>
      <c r="K57" s="13">
        <f t="shared" si="1"/>
        <v>-0.31250931924520925</v>
      </c>
      <c r="L57" s="7">
        <v>21717</v>
      </c>
      <c r="M57" s="13" t="s">
        <v>17</v>
      </c>
      <c r="N57" s="13">
        <f t="shared" si="3"/>
        <v>1.2694269020068132E-2</v>
      </c>
      <c r="O57" s="4" t="s">
        <v>54</v>
      </c>
    </row>
    <row r="58" spans="1:15" x14ac:dyDescent="0.25">
      <c r="A58" s="7">
        <v>57</v>
      </c>
      <c r="B58" s="7" t="s">
        <v>15</v>
      </c>
      <c r="C58" s="7" t="s">
        <v>41</v>
      </c>
      <c r="D58" s="8">
        <v>22223</v>
      </c>
      <c r="E58" s="7">
        <v>1960</v>
      </c>
      <c r="F58" s="11">
        <v>3011379</v>
      </c>
      <c r="G58" s="13">
        <f t="shared" si="0"/>
        <v>0.18140967472756653</v>
      </c>
      <c r="H58" s="11">
        <v>2665691</v>
      </c>
      <c r="I58" s="13">
        <f t="shared" si="1"/>
        <v>0.75078617178346052</v>
      </c>
      <c r="J58" s="13">
        <f t="shared" si="4"/>
        <v>0.88520608000520695</v>
      </c>
      <c r="K58" s="13">
        <f t="shared" si="1"/>
        <v>0.48194670251637528</v>
      </c>
      <c r="L58" s="13" t="s">
        <v>17</v>
      </c>
      <c r="M58" s="13" t="s">
        <v>17</v>
      </c>
      <c r="N58" s="13" t="s">
        <v>17</v>
      </c>
      <c r="O58" s="4" t="s">
        <v>55</v>
      </c>
    </row>
    <row r="59" spans="1:15" x14ac:dyDescent="0.25">
      <c r="A59" s="7">
        <v>58</v>
      </c>
      <c r="B59" s="7" t="s">
        <v>15</v>
      </c>
      <c r="C59" s="7" t="s">
        <v>43</v>
      </c>
      <c r="D59" s="8">
        <v>22094</v>
      </c>
      <c r="E59" s="7">
        <v>1960</v>
      </c>
      <c r="F59" s="11">
        <v>2548971</v>
      </c>
      <c r="G59" s="13">
        <f t="shared" si="0"/>
        <v>-8.769730246668124E-2</v>
      </c>
      <c r="H59" s="11">
        <v>1522568</v>
      </c>
      <c r="I59" s="13">
        <f t="shared" si="1"/>
        <v>-0.31074831508689843</v>
      </c>
      <c r="J59" s="13">
        <f t="shared" si="4"/>
        <v>0.59732652901896488</v>
      </c>
      <c r="K59" s="13">
        <f t="shared" si="1"/>
        <v>-0.24449233047682734</v>
      </c>
      <c r="L59" s="13" t="s">
        <v>17</v>
      </c>
      <c r="M59" s="13" t="s">
        <v>17</v>
      </c>
      <c r="N59" s="13" t="s">
        <v>17</v>
      </c>
      <c r="O59" s="4" t="s">
        <v>56</v>
      </c>
    </row>
    <row r="60" spans="1:15" x14ac:dyDescent="0.25">
      <c r="A60" s="7">
        <v>59</v>
      </c>
      <c r="B60" s="7" t="s">
        <v>15</v>
      </c>
      <c r="C60" s="7" t="s">
        <v>16</v>
      </c>
      <c r="D60" s="8">
        <v>21493</v>
      </c>
      <c r="E60" s="7">
        <v>1958</v>
      </c>
      <c r="F60" s="11">
        <v>2793997</v>
      </c>
      <c r="G60" s="13">
        <f t="shared" si="0"/>
        <v>8.3666598016275184E-2</v>
      </c>
      <c r="H60" s="11">
        <v>2209016</v>
      </c>
      <c r="I60" s="13">
        <f t="shared" si="1"/>
        <v>0.3432220678416481</v>
      </c>
      <c r="J60" s="13">
        <f t="shared" si="4"/>
        <v>0.79062933854259687</v>
      </c>
      <c r="K60" s="13">
        <f t="shared" si="1"/>
        <v>0.23951598240686464</v>
      </c>
      <c r="L60" s="13" t="s">
        <v>17</v>
      </c>
      <c r="M60" s="13" t="s">
        <v>17</v>
      </c>
      <c r="N60" s="13" t="s">
        <v>17</v>
      </c>
      <c r="O60" s="4" t="s">
        <v>57</v>
      </c>
    </row>
    <row r="61" spans="1:15" x14ac:dyDescent="0.25">
      <c r="A61" s="7">
        <v>60</v>
      </c>
      <c r="B61" s="7" t="s">
        <v>15</v>
      </c>
      <c r="C61" s="7" t="s">
        <v>18</v>
      </c>
      <c r="D61" s="8">
        <v>21339</v>
      </c>
      <c r="E61" s="7">
        <v>1958</v>
      </c>
      <c r="F61" s="11">
        <v>2578281</v>
      </c>
      <c r="G61" s="13">
        <f t="shared" si="0"/>
        <v>-3.9292313573901408E-2</v>
      </c>
      <c r="H61" s="11">
        <v>1644565</v>
      </c>
      <c r="I61" s="13">
        <f t="shared" si="1"/>
        <v>-0.28655744276200029</v>
      </c>
      <c r="J61" s="13">
        <f t="shared" si="4"/>
        <v>0.63785328286559917</v>
      </c>
      <c r="K61" s="13">
        <f t="shared" si="1"/>
        <v>-0.25737811061754168</v>
      </c>
      <c r="L61" s="13" t="s">
        <v>17</v>
      </c>
      <c r="M61" s="13" t="s">
        <v>17</v>
      </c>
      <c r="N61" s="13" t="s">
        <v>17</v>
      </c>
      <c r="O61" s="4" t="s">
        <v>58</v>
      </c>
    </row>
    <row r="62" spans="1:15" x14ac:dyDescent="0.25">
      <c r="A62" s="7">
        <v>61</v>
      </c>
      <c r="B62" s="7" t="s">
        <v>15</v>
      </c>
      <c r="C62" s="7" t="s">
        <v>41</v>
      </c>
      <c r="D62" s="8">
        <v>20765</v>
      </c>
      <c r="E62" s="7">
        <v>1956</v>
      </c>
      <c r="F62" s="11">
        <v>2683731</v>
      </c>
      <c r="G62" s="13">
        <f t="shared" si="0"/>
        <v>0.17874851269104425</v>
      </c>
      <c r="H62" s="11">
        <v>2305112</v>
      </c>
      <c r="I62" s="13">
        <f t="shared" si="1"/>
        <v>0.57966504504739103</v>
      </c>
      <c r="J62" s="13">
        <f t="shared" si="4"/>
        <v>0.85892065933582762</v>
      </c>
      <c r="K62" s="13">
        <f t="shared" si="1"/>
        <v>0.34012049902066677</v>
      </c>
      <c r="L62" s="13" t="s">
        <v>17</v>
      </c>
      <c r="M62" s="13" t="s">
        <v>17</v>
      </c>
      <c r="N62" s="13" t="s">
        <v>17</v>
      </c>
      <c r="O62" s="4" t="s">
        <v>59</v>
      </c>
    </row>
    <row r="63" spans="1:15" x14ac:dyDescent="0.25">
      <c r="A63" s="7">
        <v>62</v>
      </c>
      <c r="B63" s="7" t="s">
        <v>15</v>
      </c>
      <c r="C63" s="7" t="s">
        <v>43</v>
      </c>
      <c r="D63" s="8">
        <v>20611</v>
      </c>
      <c r="E63" s="7">
        <v>1956</v>
      </c>
      <c r="F63" s="11">
        <v>2276763</v>
      </c>
      <c r="G63" s="13">
        <f t="shared" si="0"/>
        <v>-7.8910063621291895E-2</v>
      </c>
      <c r="H63" s="11">
        <v>1459241</v>
      </c>
      <c r="I63" s="13">
        <f t="shared" si="1"/>
        <v>-0.13412805549209778</v>
      </c>
      <c r="J63" s="13">
        <f t="shared" si="4"/>
        <v>0.64092793145355931</v>
      </c>
      <c r="K63" s="13">
        <f t="shared" si="1"/>
        <v>-5.9948534545819693E-2</v>
      </c>
      <c r="L63" s="13" t="s">
        <v>17</v>
      </c>
      <c r="M63" s="13" t="s">
        <v>17</v>
      </c>
      <c r="N63" s="13" t="s">
        <v>17</v>
      </c>
      <c r="O63" s="4" t="s">
        <v>60</v>
      </c>
    </row>
    <row r="64" spans="1:15" x14ac:dyDescent="0.25">
      <c r="A64" s="7">
        <v>63</v>
      </c>
      <c r="B64" s="7" t="s">
        <v>15</v>
      </c>
      <c r="C64" s="7" t="s">
        <v>16</v>
      </c>
      <c r="D64" s="8">
        <v>20030</v>
      </c>
      <c r="E64" s="7">
        <v>1954</v>
      </c>
      <c r="F64" s="11">
        <v>2471814</v>
      </c>
      <c r="G64" s="13">
        <f t="shared" si="0"/>
        <v>3.8094466145368523E-2</v>
      </c>
      <c r="H64" s="11">
        <v>1685285</v>
      </c>
      <c r="I64" s="13">
        <f t="shared" si="1"/>
        <v>0.36184976610044306</v>
      </c>
      <c r="J64" s="13">
        <f t="shared" si="4"/>
        <v>0.68180089602211169</v>
      </c>
      <c r="K64" s="13">
        <f t="shared" si="1"/>
        <v>0.311874603432996</v>
      </c>
      <c r="L64" s="13" t="s">
        <v>17</v>
      </c>
      <c r="M64" s="13" t="s">
        <v>17</v>
      </c>
      <c r="N64" s="13" t="s">
        <v>17</v>
      </c>
      <c r="O64" s="4" t="s">
        <v>61</v>
      </c>
    </row>
    <row r="65" spans="1:15" x14ac:dyDescent="0.25">
      <c r="A65" s="7">
        <v>64</v>
      </c>
      <c r="B65" s="7" t="s">
        <v>15</v>
      </c>
      <c r="C65" s="7" t="s">
        <v>18</v>
      </c>
      <c r="D65" s="8">
        <v>19883</v>
      </c>
      <c r="E65" s="7">
        <v>1954</v>
      </c>
      <c r="F65" s="11">
        <v>2381107</v>
      </c>
      <c r="G65" s="13">
        <f t="shared" si="0"/>
        <v>-5.1603439087477186E-2</v>
      </c>
      <c r="H65" s="11">
        <v>1237497</v>
      </c>
      <c r="I65" s="13">
        <f t="shared" si="1"/>
        <v>-0.44407617365350432</v>
      </c>
      <c r="J65" s="13">
        <f t="shared" si="4"/>
        <v>0.51971498970856833</v>
      </c>
      <c r="K65" s="13">
        <f t="shared" si="1"/>
        <v>-0.41382766528423504</v>
      </c>
      <c r="L65" s="13" t="s">
        <v>17</v>
      </c>
      <c r="M65" s="13" t="s">
        <v>17</v>
      </c>
      <c r="N65" s="13" t="s">
        <v>17</v>
      </c>
      <c r="O65" s="4" t="s">
        <v>62</v>
      </c>
    </row>
    <row r="66" spans="1:15" x14ac:dyDescent="0.25">
      <c r="A66" s="7">
        <v>65</v>
      </c>
      <c r="B66" s="7" t="s">
        <v>15</v>
      </c>
      <c r="C66" s="7" t="s">
        <v>41</v>
      </c>
      <c r="D66" s="8">
        <v>19302</v>
      </c>
      <c r="E66" s="7">
        <v>1952</v>
      </c>
      <c r="F66" s="11">
        <v>2510666</v>
      </c>
      <c r="G66" s="13">
        <f t="shared" si="0"/>
        <v>0.11409475192008335</v>
      </c>
      <c r="H66" s="11">
        <v>2226019</v>
      </c>
      <c r="I66" s="13">
        <f t="shared" ref="I66:I78" si="56">(H66-H67)/H67</f>
        <v>0.46703612463242028</v>
      </c>
      <c r="J66" s="13">
        <f t="shared" si="4"/>
        <v>0.8866249035116579</v>
      </c>
      <c r="K66" s="13">
        <f t="shared" ref="K66:K78" si="57">(J66-J67)/J67</f>
        <v>0.31679654904043053</v>
      </c>
      <c r="L66" s="13" t="s">
        <v>17</v>
      </c>
      <c r="M66" s="13" t="s">
        <v>17</v>
      </c>
      <c r="N66" s="13" t="s">
        <v>17</v>
      </c>
      <c r="O66" s="4" t="s">
        <v>63</v>
      </c>
    </row>
    <row r="67" spans="1:15" x14ac:dyDescent="0.25">
      <c r="A67" s="7">
        <v>66</v>
      </c>
      <c r="B67" s="7" t="s">
        <v>15</v>
      </c>
      <c r="C67" s="7" t="s">
        <v>43</v>
      </c>
      <c r="D67" s="8">
        <v>19148</v>
      </c>
      <c r="E67" s="7">
        <v>1952</v>
      </c>
      <c r="F67" s="11">
        <v>2253548</v>
      </c>
      <c r="G67" s="13">
        <f t="shared" si="0"/>
        <v>2.4862679966783058E-2</v>
      </c>
      <c r="H67" s="11">
        <v>1517358</v>
      </c>
      <c r="I67" s="13">
        <f t="shared" si="56"/>
        <v>-4.7791831266100412E-2</v>
      </c>
      <c r="J67" s="13">
        <f t="shared" si="4"/>
        <v>0.67331958316397078</v>
      </c>
      <c r="K67" s="13">
        <f t="shared" si="57"/>
        <v>-7.0891947431667851E-2</v>
      </c>
      <c r="L67" s="13" t="s">
        <v>17</v>
      </c>
      <c r="M67" s="13" t="s">
        <v>17</v>
      </c>
      <c r="N67" s="13" t="s">
        <v>17</v>
      </c>
      <c r="O67" s="4" t="s">
        <v>64</v>
      </c>
    </row>
    <row r="68" spans="1:15" x14ac:dyDescent="0.25">
      <c r="A68" s="7">
        <v>67</v>
      </c>
      <c r="B68" s="7" t="s">
        <v>15</v>
      </c>
      <c r="C68" s="7" t="s">
        <v>16</v>
      </c>
      <c r="D68" s="8">
        <v>18574</v>
      </c>
      <c r="E68" s="7">
        <v>1950</v>
      </c>
      <c r="F68" s="11">
        <v>2198878</v>
      </c>
      <c r="G68" s="13">
        <f t="shared" ref="G68:G78" si="58">(F68-F69)/F69</f>
        <v>6.4114135113698123E-2</v>
      </c>
      <c r="H68" s="11">
        <v>1593515</v>
      </c>
      <c r="I68" s="13">
        <f t="shared" si="56"/>
        <v>0.29750589714339687</v>
      </c>
      <c r="J68" s="13">
        <f t="shared" si="4"/>
        <v>0.72469459424306393</v>
      </c>
      <c r="K68" s="13">
        <f t="shared" si="57"/>
        <v>0.21932963234696751</v>
      </c>
      <c r="L68" s="13" t="s">
        <v>17</v>
      </c>
      <c r="M68" s="13" t="s">
        <v>17</v>
      </c>
      <c r="N68" s="13" t="s">
        <v>17</v>
      </c>
      <c r="O68" s="4" t="s">
        <v>65</v>
      </c>
    </row>
    <row r="69" spans="1:15" x14ac:dyDescent="0.25">
      <c r="A69" s="7">
        <v>68</v>
      </c>
      <c r="B69" s="7" t="s">
        <v>15</v>
      </c>
      <c r="C69" s="7" t="s">
        <v>18</v>
      </c>
      <c r="D69" s="8">
        <v>18420</v>
      </c>
      <c r="E69" s="7">
        <v>1950</v>
      </c>
      <c r="F69" s="11">
        <v>2066393</v>
      </c>
      <c r="G69" s="13">
        <f t="shared" si="58"/>
        <v>-2.6598576070561479E-2</v>
      </c>
      <c r="H69" s="11">
        <v>1228137</v>
      </c>
      <c r="I69" s="13">
        <f t="shared" si="56"/>
        <v>-0.29805982057941327</v>
      </c>
      <c r="J69" s="13">
        <f t="shared" si="4"/>
        <v>0.59433854063578417</v>
      </c>
      <c r="K69" s="13">
        <f t="shared" si="57"/>
        <v>-0.27887902959193733</v>
      </c>
      <c r="L69" s="13" t="s">
        <v>17</v>
      </c>
      <c r="M69" s="13" t="s">
        <v>17</v>
      </c>
      <c r="N69" s="13" t="s">
        <v>17</v>
      </c>
      <c r="O69" s="4" t="s">
        <v>66</v>
      </c>
    </row>
    <row r="70" spans="1:15" x14ac:dyDescent="0.25">
      <c r="A70" s="7">
        <v>69</v>
      </c>
      <c r="B70" s="7" t="s">
        <v>15</v>
      </c>
      <c r="C70" s="7" t="s">
        <v>41</v>
      </c>
      <c r="D70" s="8">
        <v>17839</v>
      </c>
      <c r="E70" s="7">
        <v>1948</v>
      </c>
      <c r="F70" s="11">
        <v>2122858</v>
      </c>
      <c r="G70" s="13">
        <f t="shared" si="58"/>
        <v>9.2185489476400165E-2</v>
      </c>
      <c r="H70" s="11">
        <v>1749632</v>
      </c>
      <c r="I70" s="13">
        <f t="shared" si="56"/>
        <v>0.77354470323369995</v>
      </c>
      <c r="J70" s="13">
        <f t="shared" ref="J70:J79" si="59">H70/F70</f>
        <v>0.82418701580605014</v>
      </c>
      <c r="K70" s="13">
        <f t="shared" si="57"/>
        <v>0.62384935555584731</v>
      </c>
      <c r="L70" s="13" t="s">
        <v>17</v>
      </c>
      <c r="M70" s="13" t="s">
        <v>17</v>
      </c>
      <c r="N70" s="13" t="s">
        <v>17</v>
      </c>
      <c r="O70" s="4" t="s">
        <v>91</v>
      </c>
    </row>
    <row r="71" spans="1:15" x14ac:dyDescent="0.25">
      <c r="A71" s="7">
        <v>70</v>
      </c>
      <c r="B71" s="7" t="s">
        <v>15</v>
      </c>
      <c r="C71" s="7" t="s">
        <v>43</v>
      </c>
      <c r="D71" s="8">
        <v>17685</v>
      </c>
      <c r="E71" s="7">
        <v>1948</v>
      </c>
      <c r="F71" s="11">
        <v>1943679</v>
      </c>
      <c r="G71" s="13">
        <f t="shared" si="58"/>
        <v>4.4345819374632285E-2</v>
      </c>
      <c r="H71" s="11">
        <v>986517</v>
      </c>
      <c r="I71" s="13">
        <f t="shared" si="56"/>
        <v>-0.16162902064830073</v>
      </c>
      <c r="J71" s="13">
        <f t="shared" si="59"/>
        <v>0.50755140123446307</v>
      </c>
      <c r="K71" s="13">
        <f t="shared" si="57"/>
        <v>-0.19722857716448131</v>
      </c>
      <c r="L71" s="13" t="s">
        <v>17</v>
      </c>
      <c r="M71" s="13" t="s">
        <v>17</v>
      </c>
      <c r="N71" s="13" t="s">
        <v>17</v>
      </c>
      <c r="O71" s="4" t="s">
        <v>91</v>
      </c>
    </row>
    <row r="72" spans="1:15" x14ac:dyDescent="0.25">
      <c r="A72" s="7">
        <v>71</v>
      </c>
      <c r="B72" s="7" t="s">
        <v>15</v>
      </c>
      <c r="C72" s="7" t="s">
        <v>16</v>
      </c>
      <c r="D72" s="8">
        <v>17111</v>
      </c>
      <c r="E72" s="7">
        <v>1946</v>
      </c>
      <c r="F72" s="11">
        <v>1861145</v>
      </c>
      <c r="G72" s="13">
        <f t="shared" si="58"/>
        <v>5.6503489993233458E-2</v>
      </c>
      <c r="H72" s="11">
        <v>1176707</v>
      </c>
      <c r="I72" s="13">
        <f t="shared" si="56"/>
        <v>0.44133988569300758</v>
      </c>
      <c r="J72" s="13">
        <f t="shared" si="59"/>
        <v>0.63224896501884598</v>
      </c>
      <c r="K72" s="13">
        <f t="shared" si="57"/>
        <v>0.36425473209013148</v>
      </c>
      <c r="L72" s="13" t="s">
        <v>17</v>
      </c>
      <c r="M72" s="13" t="s">
        <v>17</v>
      </c>
      <c r="N72" s="13" t="s">
        <v>17</v>
      </c>
      <c r="O72" s="4" t="s">
        <v>67</v>
      </c>
    </row>
    <row r="73" spans="1:15" x14ac:dyDescent="0.25">
      <c r="A73" s="7">
        <v>72</v>
      </c>
      <c r="B73" s="7" t="s">
        <v>15</v>
      </c>
      <c r="C73" s="7" t="s">
        <v>18</v>
      </c>
      <c r="D73" s="8">
        <v>16957</v>
      </c>
      <c r="E73" s="7">
        <v>1946</v>
      </c>
      <c r="F73" s="11">
        <v>1761608</v>
      </c>
      <c r="G73" s="13">
        <f t="shared" si="58"/>
        <v>-1.3323102170668115E-2</v>
      </c>
      <c r="H73" s="11">
        <v>816398</v>
      </c>
      <c r="I73" s="13">
        <f t="shared" si="56"/>
        <v>-0.48271619018653689</v>
      </c>
      <c r="J73" s="13">
        <f t="shared" si="59"/>
        <v>0.46343908519943144</v>
      </c>
      <c r="K73" s="13">
        <f t="shared" si="57"/>
        <v>-0.47573130479544368</v>
      </c>
      <c r="L73" s="13" t="s">
        <v>17</v>
      </c>
      <c r="M73" s="13" t="s">
        <v>17</v>
      </c>
      <c r="N73" s="13" t="s">
        <v>17</v>
      </c>
      <c r="O73" s="4" t="s">
        <v>68</v>
      </c>
    </row>
    <row r="74" spans="1:15" x14ac:dyDescent="0.25">
      <c r="A74" s="7">
        <v>73</v>
      </c>
      <c r="B74" s="7" t="s">
        <v>15</v>
      </c>
      <c r="C74" s="7" t="s">
        <v>41</v>
      </c>
      <c r="D74" s="8">
        <v>16383</v>
      </c>
      <c r="E74" s="7">
        <v>1944</v>
      </c>
      <c r="F74" s="11">
        <v>1785395</v>
      </c>
      <c r="G74" s="13">
        <f t="shared" si="58"/>
        <v>0.2460541624006605</v>
      </c>
      <c r="H74" s="11">
        <v>1578240</v>
      </c>
      <c r="I74" s="13">
        <f t="shared" si="56"/>
        <v>1.0176420955741352</v>
      </c>
      <c r="J74" s="13">
        <f t="shared" si="59"/>
        <v>0.88397245427482429</v>
      </c>
      <c r="K74" s="13">
        <f t="shared" si="57"/>
        <v>0.61922503568137488</v>
      </c>
      <c r="L74" s="13" t="s">
        <v>17</v>
      </c>
      <c r="M74" s="13" t="s">
        <v>17</v>
      </c>
      <c r="N74" s="13" t="s">
        <v>17</v>
      </c>
      <c r="O74" s="4" t="s">
        <v>91</v>
      </c>
    </row>
    <row r="75" spans="1:15" x14ac:dyDescent="0.25">
      <c r="A75" s="7">
        <v>74</v>
      </c>
      <c r="B75" s="7" t="s">
        <v>15</v>
      </c>
      <c r="C75" s="7" t="s">
        <v>43</v>
      </c>
      <c r="D75" s="8">
        <v>16208</v>
      </c>
      <c r="E75" s="7">
        <v>1944</v>
      </c>
      <c r="F75" s="11">
        <v>1432839</v>
      </c>
      <c r="G75" s="13">
        <f t="shared" si="58"/>
        <v>-0.12107252242498373</v>
      </c>
      <c r="H75" s="11">
        <v>782220</v>
      </c>
      <c r="I75" s="13">
        <f t="shared" si="56"/>
        <v>-0.17267857237290915</v>
      </c>
      <c r="J75" s="13">
        <f t="shared" si="59"/>
        <v>0.54592316373298044</v>
      </c>
      <c r="K75" s="13">
        <f t="shared" si="57"/>
        <v>-5.8714798734370917E-2</v>
      </c>
      <c r="L75" s="13" t="s">
        <v>17</v>
      </c>
      <c r="M75" s="13" t="s">
        <v>17</v>
      </c>
      <c r="N75" s="13" t="s">
        <v>17</v>
      </c>
      <c r="O75" s="4" t="s">
        <v>91</v>
      </c>
    </row>
    <row r="76" spans="1:15" x14ac:dyDescent="0.25">
      <c r="A76" s="7">
        <v>75</v>
      </c>
      <c r="B76" s="7" t="s">
        <v>15</v>
      </c>
      <c r="C76" s="7" t="s">
        <v>16</v>
      </c>
      <c r="D76" s="8">
        <v>15648</v>
      </c>
      <c r="E76" s="7">
        <v>1942</v>
      </c>
      <c r="F76" s="11">
        <v>1630213</v>
      </c>
      <c r="G76" s="13">
        <f t="shared" si="58"/>
        <v>1.8962731463395579E-2</v>
      </c>
      <c r="H76" s="11">
        <v>945485</v>
      </c>
      <c r="I76" s="13">
        <f t="shared" si="56"/>
        <v>0.439381368278911</v>
      </c>
      <c r="J76" s="13">
        <f t="shared" si="59"/>
        <v>0.57997635891751564</v>
      </c>
      <c r="K76" s="13">
        <f t="shared" si="57"/>
        <v>0.41259471404977299</v>
      </c>
      <c r="L76" s="13" t="s">
        <v>17</v>
      </c>
      <c r="M76" s="13" t="s">
        <v>17</v>
      </c>
      <c r="N76" s="13" t="s">
        <v>17</v>
      </c>
      <c r="O76" s="4" t="s">
        <v>69</v>
      </c>
    </row>
    <row r="77" spans="1:15" x14ac:dyDescent="0.25">
      <c r="A77" s="7">
        <v>76</v>
      </c>
      <c r="B77" s="7" t="s">
        <v>15</v>
      </c>
      <c r="C77" s="7" t="s">
        <v>18</v>
      </c>
      <c r="D77" s="8">
        <v>15578</v>
      </c>
      <c r="E77" s="7">
        <v>1942</v>
      </c>
      <c r="F77" s="11">
        <v>1599875</v>
      </c>
      <c r="G77" s="13">
        <f t="shared" si="58"/>
        <v>-7.0801728443819767E-2</v>
      </c>
      <c r="H77" s="11">
        <v>656869</v>
      </c>
      <c r="I77" s="13">
        <f t="shared" si="56"/>
        <v>-0.53943167014206839</v>
      </c>
      <c r="J77" s="13">
        <f t="shared" si="59"/>
        <v>0.41057520118759278</v>
      </c>
      <c r="K77" s="13">
        <f t="shared" si="57"/>
        <v>-0.50433793953728301</v>
      </c>
      <c r="L77" s="13" t="s">
        <v>17</v>
      </c>
      <c r="M77" s="13" t="s">
        <v>17</v>
      </c>
      <c r="N77" s="13" t="s">
        <v>17</v>
      </c>
      <c r="O77" s="4" t="s">
        <v>70</v>
      </c>
    </row>
    <row r="78" spans="1:15" x14ac:dyDescent="0.25">
      <c r="A78" s="7">
        <v>77</v>
      </c>
      <c r="B78" s="7" t="s">
        <v>15</v>
      </c>
      <c r="C78" s="7" t="s">
        <v>41</v>
      </c>
      <c r="D78" s="8">
        <v>14920</v>
      </c>
      <c r="E78" s="7">
        <v>1940</v>
      </c>
      <c r="F78" s="11">
        <v>1721780</v>
      </c>
      <c r="G78" s="13">
        <f t="shared" si="58"/>
        <v>0.11260094331148988</v>
      </c>
      <c r="H78" s="11">
        <v>1426214</v>
      </c>
      <c r="I78" s="13">
        <f t="shared" si="56"/>
        <v>1.22246219965811</v>
      </c>
      <c r="J78" s="13">
        <f t="shared" si="59"/>
        <v>0.82833695361776771</v>
      </c>
      <c r="K78" s="13">
        <f t="shared" si="57"/>
        <v>0.99753758346032373</v>
      </c>
      <c r="L78" s="13" t="s">
        <v>17</v>
      </c>
      <c r="M78" s="13" t="s">
        <v>17</v>
      </c>
      <c r="N78" s="13" t="s">
        <v>17</v>
      </c>
      <c r="O78" s="4" t="s">
        <v>91</v>
      </c>
    </row>
    <row r="79" spans="1:15" x14ac:dyDescent="0.25">
      <c r="A79" s="7">
        <v>78</v>
      </c>
      <c r="B79" s="7" t="s">
        <v>15</v>
      </c>
      <c r="C79" s="7" t="s">
        <v>43</v>
      </c>
      <c r="D79" s="8">
        <v>14738</v>
      </c>
      <c r="E79" s="7">
        <v>1940</v>
      </c>
      <c r="F79" s="11">
        <v>1547527</v>
      </c>
      <c r="G79" s="13" t="s">
        <v>17</v>
      </c>
      <c r="H79" s="11">
        <v>641727</v>
      </c>
      <c r="I79" s="13" t="s">
        <v>17</v>
      </c>
      <c r="J79" s="13">
        <f t="shared" si="59"/>
        <v>0.41467903306372039</v>
      </c>
      <c r="K79" s="13" t="s">
        <v>17</v>
      </c>
      <c r="L79" s="13" t="s">
        <v>17</v>
      </c>
      <c r="M79" s="13" t="s">
        <v>17</v>
      </c>
      <c r="N79" s="13" t="s">
        <v>17</v>
      </c>
      <c r="O79" s="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_historic_turnout_la_county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2016-04-21T23:56:47Z</dcterms:created>
  <dcterms:modified xsi:type="dcterms:W3CDTF">2016-11-04T16:16:12Z</dcterms:modified>
</cp:coreProperties>
</file>