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1496\Desktop\ICP 2020\R scripts for charts\1. Martini plot +AICpc\"/>
    </mc:Choice>
  </mc:AlternateContent>
  <xr:revisionPtr revIDLastSave="0" documentId="13_ncr:1_{0222AB1D-8D53-46C5-AFB9-3A911A46AC8A}" xr6:coauthVersionLast="44" xr6:coauthVersionMax="44" xr10:uidLastSave="{00000000-0000-0000-0000-000000000000}"/>
  <bookViews>
    <workbookView xWindow="760" yWindow="760" windowWidth="12920" windowHeight="9670" activeTab="1" xr2:uid="{76D5E76F-CE27-4459-929E-A6DB0D5D6F79}"/>
  </bookViews>
  <sheets>
    <sheet name="Sheet1" sheetId="1" r:id="rId1"/>
    <sheet name="Sheet2" sheetId="2" r:id="rId2"/>
    <sheet name="Aggregates" sheetId="3" r:id="rId3"/>
  </sheets>
  <externalReferences>
    <externalReference r:id="rId4"/>
  </externalReferences>
  <definedNames>
    <definedName name="_xlnm._FilterDatabase" localSheetId="0" hidden="1">Sheet1!$A$1:$F$178</definedName>
    <definedName name="_xlnm._FilterDatabase" localSheetId="1" hidden="1">Sheet2!$A$1:$F$176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H3" i="1" l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F20" i="3" l="1"/>
  <c r="F19" i="3"/>
  <c r="F18" i="3"/>
  <c r="F17" i="3"/>
  <c r="F16" i="3"/>
  <c r="F15" i="3"/>
  <c r="F14" i="3"/>
  <c r="F13" i="3"/>
  <c r="F12" i="3"/>
  <c r="U162" i="2" l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58" i="1" l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</calcChain>
</file>

<file path=xl/sharedStrings.xml><?xml version="1.0" encoding="utf-8"?>
<sst xmlns="http://schemas.openxmlformats.org/spreadsheetml/2006/main" count="1494" uniqueCount="404">
  <si>
    <t>CountryCode</t>
  </si>
  <si>
    <t>CountryName</t>
  </si>
  <si>
    <t>RegionCode</t>
  </si>
  <si>
    <t>DZA</t>
  </si>
  <si>
    <t>Algeria</t>
  </si>
  <si>
    <t>a_AFR</t>
  </si>
  <si>
    <t>AGO</t>
  </si>
  <si>
    <t>Angola</t>
  </si>
  <si>
    <t>BEN</t>
  </si>
  <si>
    <t>Benin</t>
  </si>
  <si>
    <t>BWA</t>
  </si>
  <si>
    <t>Botswana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</si>
  <si>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</si>
  <si>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</si>
  <si>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</si>
  <si>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</si>
  <si>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</si>
  <si>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</si>
  <si>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</si>
  <si>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</si>
  <si>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</si>
  <si>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</si>
  <si>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</si>
  <si>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</si>
  <si>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COM</t>
  </si>
  <si>
    <t>Comoros</t>
  </si>
  <si>
    <t>COD</t>
  </si>
  <si>
    <t>Congo, Dem. Rep.</t>
  </si>
  <si>
    <t>COG</t>
  </si>
  <si>
    <t>Congo, Rep.</t>
  </si>
  <si>
    <t>CIV</t>
  </si>
  <si>
    <t>Côte d'Ivoire</t>
  </si>
  <si>
    <t>DJI</t>
  </si>
  <si>
    <t>Djibouti</t>
  </si>
  <si>
    <t>EGY</t>
  </si>
  <si>
    <t>GNQ</t>
  </si>
  <si>
    <t>Equatorial Guinea</t>
  </si>
  <si>
    <t>SWZ</t>
  </si>
  <si>
    <t>Eswatini</t>
  </si>
  <si>
    <t>ETH</t>
  </si>
  <si>
    <t>Ethiopia</t>
  </si>
  <si>
    <t>GAB</t>
  </si>
  <si>
    <t>Gabon</t>
  </si>
  <si>
    <t>GMB</t>
  </si>
  <si>
    <t>Gambia, The</t>
  </si>
  <si>
    <t>GHA</t>
  </si>
  <si>
    <t>Ghana</t>
  </si>
  <si>
    <t>GIN</t>
  </si>
  <si>
    <t>Guinea</t>
  </si>
  <si>
    <t>GNB</t>
  </si>
  <si>
    <t>Guinea-Bissau</t>
  </si>
  <si>
    <t>KEN</t>
  </si>
  <si>
    <t>Kenya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</si>
  <si>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</si>
  <si>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</si>
  <si>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</si>
  <si>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</si>
  <si>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</si>
  <si>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</si>
  <si>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</si>
  <si>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</si>
  <si>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</si>
  <si>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</si>
  <si>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</si>
  <si>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</si>
  <si>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MUS</t>
  </si>
  <si>
    <t>Mauritius</t>
  </si>
  <si>
    <t>MAR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</si>
  <si>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</si>
  <si>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</si>
  <si>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</si>
  <si>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</si>
  <si>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</si>
  <si>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</si>
  <si>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</si>
  <si>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</si>
  <si>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</si>
  <si>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</si>
  <si>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STP</t>
  </si>
  <si>
    <t>São Tomé and Principe</t>
  </si>
  <si>
    <t>SEN</t>
  </si>
  <si>
    <t>Senegal</t>
  </si>
  <si>
    <t>SYC</t>
  </si>
  <si>
    <t>Seychelles</t>
  </si>
  <si>
    <t>SLE</t>
  </si>
  <si>
    <t>Sierra Leone</t>
  </si>
  <si>
    <t>ZAF</t>
  </si>
  <si>
    <t>South Africa</t>
  </si>
  <si>
    <t>SDN</t>
  </si>
  <si>
    <t>TZA</t>
  </si>
  <si>
    <t>Tanzania</t>
  </si>
  <si>
    <t>TGO</t>
  </si>
  <si>
    <t>Togo</t>
  </si>
  <si>
    <t>TUN</t>
  </si>
  <si>
    <t>Tunisia</t>
  </si>
  <si>
    <t>UGA</t>
  </si>
  <si>
    <t>Uganda</t>
  </si>
  <si>
    <t>ZMB</t>
  </si>
  <si>
    <t>Zambia</t>
  </si>
  <si>
    <t>ZWE</t>
  </si>
  <si>
    <t>Zimbabwe</t>
  </si>
  <si>
    <t>BGD</t>
  </si>
  <si>
    <t>Bangladesh</t>
  </si>
  <si>
    <t>b_ASI</t>
  </si>
  <si>
    <t>BTN</t>
  </si>
  <si>
    <t>Bhutan</t>
  </si>
  <si>
    <t>BRN</t>
  </si>
  <si>
    <t>Brunei Darussalam</t>
  </si>
  <si>
    <t>KHM</t>
  </si>
  <si>
    <t>Cambodia</t>
  </si>
  <si>
    <t>CHN</t>
  </si>
  <si>
    <t>China</t>
  </si>
  <si>
    <t>FJI</t>
  </si>
  <si>
    <t>Fiji</t>
  </si>
  <si>
    <t>HKG</t>
  </si>
  <si>
    <t>Hong Kong SAR, China</t>
  </si>
  <si>
    <t>IND</t>
  </si>
  <si>
    <t>India</t>
  </si>
  <si>
    <t>IDN</t>
  </si>
  <si>
    <t>Indonesia</t>
  </si>
  <si>
    <t>LAO</t>
  </si>
  <si>
    <t>Lao PDR</t>
  </si>
  <si>
    <t>MYS</t>
  </si>
  <si>
    <t>Malaysia</t>
  </si>
  <si>
    <t>MDV</t>
  </si>
  <si>
    <t>Maldives</t>
  </si>
  <si>
    <t>MNG</t>
  </si>
  <si>
    <t>Mongolia</t>
  </si>
  <si>
    <t>MMR</t>
  </si>
  <si>
    <t>Myanmar</t>
  </si>
  <si>
    <t>NPL</t>
  </si>
  <si>
    <t>Nepal</t>
  </si>
  <si>
    <t>PAK</t>
  </si>
  <si>
    <t>Pakistan</t>
  </si>
  <si>
    <t>PHL</t>
  </si>
  <si>
    <t>Philippines</t>
  </si>
  <si>
    <t>SGP</t>
  </si>
  <si>
    <t>Singapore</t>
  </si>
  <si>
    <t>LKA</t>
  </si>
  <si>
    <t>Sri Lanka</t>
  </si>
  <si>
    <t>TWN</t>
  </si>
  <si>
    <t>Taiwan, China</t>
  </si>
  <si>
    <t>THA</t>
  </si>
  <si>
    <t>Thailand</t>
  </si>
  <si>
    <t>VNM</t>
  </si>
  <si>
    <t>Vietnam</t>
  </si>
  <si>
    <t>ARM</t>
  </si>
  <si>
    <t>Armenia</t>
  </si>
  <si>
    <t>c_CIS</t>
  </si>
  <si>
    <t>AZE</t>
  </si>
  <si>
    <t>Azerbaijan</t>
  </si>
  <si>
    <t>BLR</t>
  </si>
  <si>
    <t>Belarus</t>
  </si>
  <si>
    <t>KAZ</t>
  </si>
  <si>
    <t>Kazakhstan</t>
  </si>
  <si>
    <t>KGZ</t>
  </si>
  <si>
    <t>Kyrgyzstan</t>
  </si>
  <si>
    <t>MDA</t>
  </si>
  <si>
    <t>Moldova</t>
  </si>
  <si>
    <t>TJK</t>
  </si>
  <si>
    <t>Tajikistan</t>
  </si>
  <si>
    <t>ALB</t>
  </si>
  <si>
    <t>Albania</t>
  </si>
  <si>
    <t>d_EUO</t>
  </si>
  <si>
    <t>AUS</t>
  </si>
  <si>
    <t>Australia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</si>
  <si>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</si>
  <si>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</si>
  <si>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</si>
  <si>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</si>
  <si>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</si>
  <si>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</si>
  <si>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</si>
  <si>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</si>
  <si>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CAN</t>
  </si>
  <si>
    <t>Canada</t>
  </si>
  <si>
    <t>CHL</t>
  </si>
  <si>
    <t>Chile</t>
  </si>
  <si>
    <t>COL</t>
  </si>
  <si>
    <t>Colombia</t>
  </si>
  <si>
    <t>CRI</t>
  </si>
  <si>
    <t>Costa Rica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</si>
  <si>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</si>
  <si>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</si>
  <si>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</si>
  <si>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</si>
  <si>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</si>
  <si>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</si>
  <si>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</si>
  <si>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</si>
  <si>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</si>
  <si>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</si>
  <si>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</si>
  <si>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</si>
  <si>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</si>
  <si>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</si>
  <si>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</si>
  <si>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</si>
  <si>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</si>
  <si>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</si>
  <si>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</si>
  <si>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</si>
  <si>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</si>
  <si>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</si>
  <si>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</si>
  <si>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</si>
  <si>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ISR</t>
  </si>
  <si>
    <t>Israel</t>
  </si>
  <si>
    <t>ITA</t>
  </si>
  <si>
    <t>Italy</t>
  </si>
  <si>
    <t>JPN</t>
  </si>
  <si>
    <t>Japan</t>
  </si>
  <si>
    <t>KOR</t>
  </si>
  <si>
    <t>Korea, Rep.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</si>
  <si>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</si>
  <si>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</si>
  <si>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</si>
  <si>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</si>
  <si>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</si>
  <si>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</si>
  <si>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</si>
  <si>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</si>
  <si>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MEX</t>
  </si>
  <si>
    <t>Mexico</t>
  </si>
  <si>
    <t>MNE</t>
  </si>
  <si>
    <t>Montenegro</t>
  </si>
  <si>
    <t>NLD</t>
  </si>
  <si>
    <t>Netherlands</t>
  </si>
  <si>
    <t>NZL</t>
  </si>
  <si>
    <t>New Zealand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</si>
  <si>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</si>
  <si>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</si>
  <si>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</si>
  <si>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</si>
  <si>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</si>
  <si>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</si>
  <si>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</si>
  <si>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</si>
  <si>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</si>
  <si>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</si>
  <si>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</si>
  <si>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</si>
  <si>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</si>
  <si>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</si>
  <si>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</si>
  <si>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</si>
  <si>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</si>
  <si>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</si>
  <si>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</si>
  <si>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</si>
  <si>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</si>
  <si>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</si>
  <si>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</si>
  <si>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TUR</t>
  </si>
  <si>
    <t>Turkey</t>
  </si>
  <si>
    <t>GBR</t>
  </si>
  <si>
    <t>United Kingdom</t>
  </si>
  <si>
    <t>USA</t>
  </si>
  <si>
    <t>United States</t>
  </si>
  <si>
    <t>e_LAT</t>
  </si>
  <si>
    <t>BOL</t>
  </si>
  <si>
    <t>Bolivia</t>
  </si>
  <si>
    <t>BRA</t>
  </si>
  <si>
    <t>Brazil</t>
  </si>
  <si>
    <t>DOM</t>
  </si>
  <si>
    <t>Dominican Republic</t>
  </si>
  <si>
    <t>ECU</t>
  </si>
  <si>
    <t>Ecuador</t>
  </si>
  <si>
    <t>SLV</t>
  </si>
  <si>
    <t>El Salvador</t>
  </si>
  <si>
    <t>HTI</t>
  </si>
  <si>
    <t>Haiti</t>
  </si>
  <si>
    <t>HND</t>
  </si>
  <si>
    <t>Honduras</t>
  </si>
  <si>
    <t>NIC</t>
  </si>
  <si>
    <t>Nicaragua</t>
  </si>
  <si>
    <t>PAN</t>
  </si>
  <si>
    <t>Panama</t>
  </si>
  <si>
    <t>PRY</t>
  </si>
  <si>
    <t>Paraguay</t>
  </si>
  <si>
    <t>PER</t>
  </si>
  <si>
    <t>Peru</t>
  </si>
  <si>
    <t>URY</t>
  </si>
  <si>
    <t>Uruguay</t>
  </si>
  <si>
    <t>AIA</t>
  </si>
  <si>
    <t>Anguilla</t>
  </si>
  <si>
    <t>f_CAR</t>
  </si>
  <si>
    <t>ATG</t>
  </si>
  <si>
    <t>Antigua and Barbuda</t>
  </si>
  <si>
    <t>ABW</t>
  </si>
  <si>
    <t>Aruba</t>
  </si>
  <si>
    <t>BHS</t>
  </si>
  <si>
    <t>Bahamas, The</t>
  </si>
  <si>
    <t>BRB</t>
  </si>
  <si>
    <t>Barbados</t>
  </si>
  <si>
    <t>BLZ</t>
  </si>
  <si>
    <t>Belize</t>
  </si>
  <si>
    <t>BMU</t>
  </si>
  <si>
    <t>Bermuda</t>
  </si>
  <si>
    <t>CYM</t>
  </si>
  <si>
    <t>Cayman Islands</t>
  </si>
  <si>
    <t>CUW</t>
  </si>
  <si>
    <t>Curaçao</t>
  </si>
  <si>
    <t>DMA</t>
  </si>
  <si>
    <t>Dominica</t>
  </si>
  <si>
    <t>GRD</t>
  </si>
  <si>
    <t>Grenada</t>
  </si>
  <si>
    <t>JAM</t>
  </si>
  <si>
    <t>Jamaica</t>
  </si>
  <si>
    <t>MSR</t>
  </si>
  <si>
    <t>Montserrat</t>
  </si>
  <si>
    <t>SXM</t>
  </si>
  <si>
    <t>Sint Maarten</t>
  </si>
  <si>
    <t>KNA</t>
  </si>
  <si>
    <t>St. Kitts and Nevis</t>
  </si>
  <si>
    <t>LCA</t>
  </si>
  <si>
    <t>St. Lucia</t>
  </si>
  <si>
    <t>VCT</t>
  </si>
  <si>
    <t>St. Vincent and the Grenadines</t>
  </si>
  <si>
    <t>SUR</t>
  </si>
  <si>
    <t>Suriname</t>
  </si>
  <si>
    <t>TTO</t>
  </si>
  <si>
    <t>Trinidad and Tobago</t>
  </si>
  <si>
    <t>TCA</t>
  </si>
  <si>
    <t>Turks and Caicos Islands</t>
  </si>
  <si>
    <t>VGB</t>
  </si>
  <si>
    <t>Virgin Islands, British</t>
  </si>
  <si>
    <t>BHR</t>
  </si>
  <si>
    <t>Bahrain</t>
  </si>
  <si>
    <t>g_WAS</t>
  </si>
  <si>
    <t>IRQ</t>
  </si>
  <si>
    <t>Iraq</t>
  </si>
  <si>
    <t>JOR</t>
  </si>
  <si>
    <t>Jordan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</si>
  <si>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</si>
  <si>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</si>
  <si>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</si>
  <si>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</si>
  <si>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</si>
  <si>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</si>
  <si>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</si>
  <si>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</si>
  <si>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</si>
  <si>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</si>
  <si>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PSE</t>
  </si>
  <si>
    <t>West Bank and Gaza</t>
  </si>
  <si>
    <t>GEO</t>
  </si>
  <si>
    <t>Georgia</t>
  </si>
  <si>
    <t>h_SPP</t>
  </si>
  <si>
    <t>IRN</t>
  </si>
  <si>
    <t>Iran, Islamic Rep.</t>
  </si>
  <si>
    <t>UKR</t>
  </si>
  <si>
    <t>Ukraine</t>
  </si>
  <si>
    <t>j_NBM</t>
  </si>
  <si>
    <t>GTM</t>
  </si>
  <si>
    <t>Guatemala</t>
  </si>
  <si>
    <t>MAC</t>
  </si>
  <si>
    <t>Macao SAR, China</t>
  </si>
  <si>
    <t>VEN</t>
  </si>
  <si>
    <t>Venezuela, RB</t>
  </si>
  <si>
    <t>YEM</t>
  </si>
  <si>
    <t>Yemen</t>
  </si>
  <si>
    <t>AFR</t>
  </si>
  <si>
    <t>AFRICA</t>
  </si>
  <si>
    <t>k_AGG</t>
  </si>
  <si>
    <t>Aggregates</t>
  </si>
  <si>
    <t>ASP</t>
  </si>
  <si>
    <t>ASIA AND THE PACIFIC</t>
  </si>
  <si>
    <t>CIS</t>
  </si>
  <si>
    <t>EUO</t>
  </si>
  <si>
    <t>EUROSTAT-OECD</t>
  </si>
  <si>
    <t>LAT</t>
  </si>
  <si>
    <t>LATIN AMERICA</t>
  </si>
  <si>
    <t>SPP</t>
  </si>
  <si>
    <t>SPECIAL PARTICIPATION</t>
  </si>
  <si>
    <t>CAR</t>
  </si>
  <si>
    <t>THE CARIBBEAN</t>
  </si>
  <si>
    <t>WAS</t>
  </si>
  <si>
    <t>WESTERN ASIA</t>
  </si>
  <si>
    <t>WLD</t>
  </si>
  <si>
    <t>WORLD</t>
  </si>
  <si>
    <t>2011.Index of Real GDP</t>
  </si>
  <si>
    <t>2017.Index of Real GDP</t>
  </si>
  <si>
    <t xml:space="preserve">Geo.Region </t>
  </si>
  <si>
    <t>Middle East &amp; North Africa</t>
  </si>
  <si>
    <t>Sub-Saharan Africa</t>
  </si>
  <si>
    <t>South Asia</t>
  </si>
  <si>
    <t>East Asia &amp; Pacific</t>
  </si>
  <si>
    <t>Europe &amp; Central Asia</t>
  </si>
  <si>
    <t>North America</t>
  </si>
  <si>
    <t>Latin America &amp; Caribbean</t>
  </si>
  <si>
    <t>Geo.Region</t>
  </si>
  <si>
    <t>2011.popshare</t>
  </si>
  <si>
    <t>2017.popshare</t>
  </si>
  <si>
    <t>2017.Pop</t>
  </si>
  <si>
    <t>2011.Pop</t>
  </si>
  <si>
    <t>Russian Federation</t>
  </si>
  <si>
    <t>Sudan</t>
  </si>
  <si>
    <t>Morocco</t>
  </si>
  <si>
    <t>Egypt, Arab Rep.</t>
  </si>
  <si>
    <t xml:space="preserve">Argentina </t>
  </si>
  <si>
    <t>Guyana</t>
  </si>
  <si>
    <t>ARG</t>
  </si>
  <si>
    <t>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</si>
</sst>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 Narrow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2" applyFont="1" applyFill="1" applyBorder="1" applyAlignment="1">
      <alignment vertical="center" wrapText="1"/>
    </xf>
    <xf numFmtId="10" fontId="0" fillId="0" borderId="0" xfId="1" applyNumberFormat="1" applyFont="1"/>
    <xf numFmtId="164" fontId="4" fillId="0" borderId="1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2" xr:uid="{EF962178-1B1A-42EB-85CF-4890D3EC3CD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51496/WinRAR-HOLD/Rar$DIa11704.47927/Results%20Tables_2017_revise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AIC"/>
      <sheetName val="HHC + NPISH"/>
      <sheetName val="Gen. GOV"/>
      <sheetName val="Ind. GOV"/>
      <sheetName val="Col. GOV"/>
      <sheetName val="GCF"/>
      <sheetName val="DA"/>
      <sheetName val="COICOP 12"/>
      <sheetName val="NBM"/>
    </sheetNames>
    <sheetDataSet>
      <sheetData sheetId="0">
        <row r="7">
          <cell r="B7" t="str">
            <v>DZA</v>
          </cell>
          <cell r="C7">
            <v>110.97301666666699</v>
          </cell>
          <cell r="D7">
            <v>18591.7073974292</v>
          </cell>
          <cell r="E7">
            <v>41.389173999999997</v>
          </cell>
          <cell r="F7">
            <v>0.57455997139679404</v>
          </cell>
        </row>
        <row r="8">
          <cell r="B8" t="str">
            <v>AGO</v>
          </cell>
          <cell r="C8">
            <v>165.91595069149801</v>
          </cell>
          <cell r="D8">
            <v>20365.423611902399</v>
          </cell>
          <cell r="E8">
            <v>29.816769000000001</v>
          </cell>
          <cell r="F8">
            <v>0.41391311514902002</v>
          </cell>
        </row>
        <row r="9">
          <cell r="B9" t="str">
            <v>BEN</v>
          </cell>
          <cell r="C9">
            <v>582.07485796416699</v>
          </cell>
          <cell r="D9">
            <v>5450.91134182309</v>
          </cell>
          <cell r="E9">
            <v>11.175191999999999</v>
          </cell>
          <cell r="F9">
            <v>0.15513278897215199</v>
          </cell>
        </row>
        <row r="10">
          <cell r="B10" t="str">
            <v>BWA</v>
          </cell>
          <cell r="C10">
            <v>10.347420877159699</v>
          </cell>
          <cell r="D10">
            <v>180.33254912148098</v>
          </cell>
          <cell r="E10">
            <v>2.205076</v>
          </cell>
          <cell r="F10">
            <v>3.0610623045721E-2</v>
          </cell>
        </row>
        <row r="11">
          <cell r="B11" t="str">
            <v>BFA</v>
          </cell>
          <cell r="C11">
            <v>582.07485796416699</v>
          </cell>
          <cell r="D11">
            <v>7263.2730199840898</v>
          </cell>
          <cell r="E11">
            <v>19.193235999999999</v>
          </cell>
          <cell r="F11">
            <v>0.266438395875499</v>
          </cell>
        </row>
        <row r="12">
          <cell r="B12" t="str">
            <v>BDI</v>
          </cell>
          <cell r="C12">
            <v>1729.0550000000001</v>
          </cell>
          <cell r="D12">
            <v>5562.3990024428795</v>
          </cell>
          <cell r="E12">
            <v>10.82701</v>
          </cell>
          <cell r="F12">
            <v>0.15029936465784</v>
          </cell>
        </row>
        <row r="13">
          <cell r="B13" t="str">
            <v>CMR</v>
          </cell>
          <cell r="C13">
            <v>582.07485796416699</v>
          </cell>
          <cell r="D13">
            <v>20277.035256040101</v>
          </cell>
          <cell r="E13">
            <v>24.56607</v>
          </cell>
          <cell r="F13">
            <v>0.34102348784567799</v>
          </cell>
        </row>
        <row r="14">
          <cell r="B14" t="str">
            <v>CPV</v>
          </cell>
          <cell r="C14">
            <v>97.799014180061107</v>
          </cell>
          <cell r="D14">
            <v>172.405399382681</v>
          </cell>
          <cell r="E14">
            <v>0.53749899999999995</v>
          </cell>
          <cell r="F14">
            <v>7.4615021325577903E-3</v>
          </cell>
        </row>
        <row r="15">
          <cell r="B15" t="str">
            <v>CAF</v>
          </cell>
          <cell r="C15">
            <v>582.07485796416699</v>
          </cell>
          <cell r="D15">
            <v>1235.2414296939901</v>
          </cell>
          <cell r="E15">
            <v>4.5960229999999997</v>
          </cell>
          <cell r="F15">
            <v>6.3801486915853994E-2</v>
          </cell>
        </row>
        <row r="16">
          <cell r="B16" t="str">
            <v>TCD</v>
          </cell>
          <cell r="C16">
            <v>582.07485796416699</v>
          </cell>
          <cell r="D16">
            <v>5936.3111319192803</v>
          </cell>
          <cell r="E16">
            <v>15.016761000000001</v>
          </cell>
          <cell r="F16">
            <v>0.20846102825421201</v>
          </cell>
        </row>
        <row r="17">
          <cell r="B17" t="str">
            <v>COM</v>
          </cell>
          <cell r="C17">
            <v>436.57091261223098</v>
          </cell>
          <cell r="D17">
            <v>479.83775671071697</v>
          </cell>
          <cell r="E17">
            <v>0.81389</v>
          </cell>
          <cell r="F17">
            <v>1.12983316632542E-2</v>
          </cell>
        </row>
        <row r="18">
          <cell r="B18" t="str">
            <v>COG</v>
          </cell>
          <cell r="C18">
            <v>582.07485796416699</v>
          </cell>
          <cell r="D18">
            <v>7827.5393868761903</v>
          </cell>
          <cell r="E18">
            <v>5.1107009999999997</v>
          </cell>
          <cell r="F18">
            <v>7.0946190430801206E-2</v>
          </cell>
        </row>
        <row r="19">
          <cell r="B19" t="str">
            <v>COD</v>
          </cell>
          <cell r="C19">
            <v>1464.41793163743</v>
          </cell>
          <cell r="D19">
            <v>72390.050195907097</v>
          </cell>
          <cell r="E19">
            <v>81.398764999999997</v>
          </cell>
          <cell r="F19">
            <v>1.1299687229838</v>
          </cell>
        </row>
        <row r="20">
          <cell r="B20" t="str">
            <v>CIV</v>
          </cell>
          <cell r="C20">
            <v>582.07485796416699</v>
          </cell>
          <cell r="D20">
            <v>22150.798967490802</v>
          </cell>
          <cell r="E20">
            <v>24.437474999999999</v>
          </cell>
          <cell r="F20">
            <v>0.33923834616776499</v>
          </cell>
        </row>
        <row r="21">
          <cell r="B21" t="str">
            <v>DJI</v>
          </cell>
          <cell r="C21">
            <v>177.72</v>
          </cell>
          <cell r="D21">
            <v>520.20410520729104</v>
          </cell>
          <cell r="E21">
            <v>0.94410000000000005</v>
          </cell>
          <cell r="F21">
            <v>1.31058925939356E-2</v>
          </cell>
        </row>
        <row r="22">
          <cell r="B22" t="str">
            <v>EGY</v>
          </cell>
          <cell r="C22">
            <v>17.846699999999998</v>
          </cell>
          <cell r="D22">
            <v>4127.0871747142201</v>
          </cell>
          <cell r="E22">
            <v>94.798827000000003</v>
          </cell>
          <cell r="F22">
            <v>1.31598691313747</v>
          </cell>
        </row>
        <row r="23">
          <cell r="B23" t="str">
            <v>GNQ</v>
          </cell>
          <cell r="C23">
            <v>582.07485796416699</v>
          </cell>
          <cell r="D23">
            <v>7153.5950474029996</v>
          </cell>
          <cell r="E23">
            <v>1.262008</v>
          </cell>
          <cell r="F23">
            <v>1.7519056562533102E-2</v>
          </cell>
        </row>
        <row r="24">
          <cell r="B24" t="str">
            <v>ETH</v>
          </cell>
          <cell r="C24">
            <v>23.866104457412501</v>
          </cell>
          <cell r="D24">
            <v>1465.96588277059</v>
          </cell>
          <cell r="E24">
            <v>106.39992599999999</v>
          </cell>
          <cell r="F24">
            <v>1.47703209634435</v>
          </cell>
        </row>
        <row r="25">
          <cell r="B25" t="str">
            <v>GAB</v>
          </cell>
          <cell r="C25">
            <v>582.07485796416699</v>
          </cell>
          <cell r="D25">
            <v>7296.5032825380804</v>
          </cell>
          <cell r="E25">
            <v>2.0648119999999999</v>
          </cell>
          <cell r="F25">
            <v>2.8663493590371202E-2</v>
          </cell>
        </row>
        <row r="26">
          <cell r="B26" t="str">
            <v>GMB</v>
          </cell>
          <cell r="C26">
            <v>46.607527116659298</v>
          </cell>
          <cell r="D26">
            <v>66.670821827740596</v>
          </cell>
          <cell r="E26">
            <v>2.2139000000000002</v>
          </cell>
          <cell r="F26">
            <v>3.0733116845370299E-2</v>
          </cell>
        </row>
        <row r="27">
          <cell r="B27" t="str">
            <v>GHA</v>
          </cell>
          <cell r="C27">
            <v>4.35063333333333</v>
          </cell>
          <cell r="D27">
            <v>256.671374728991</v>
          </cell>
          <cell r="E27">
            <v>29.121464</v>
          </cell>
          <cell r="F27">
            <v>0.40426096744218099</v>
          </cell>
        </row>
        <row r="28">
          <cell r="B28" t="str">
            <v>GIN</v>
          </cell>
          <cell r="C28">
            <v>9125.7425000000003</v>
          </cell>
          <cell r="D28">
            <v>110474.188285696</v>
          </cell>
          <cell r="E28">
            <v>12.067515999999999</v>
          </cell>
          <cell r="F28">
            <v>0.16751993281601499</v>
          </cell>
        </row>
        <row r="29">
          <cell r="B29" t="str">
            <v>GNB</v>
          </cell>
          <cell r="C29">
            <v>582.07485796416699</v>
          </cell>
          <cell r="D29">
            <v>783.98939534707995</v>
          </cell>
          <cell r="E29">
            <v>1.828146</v>
          </cell>
          <cell r="F29">
            <v>2.5378122150231001E-2</v>
          </cell>
        </row>
        <row r="30">
          <cell r="B30" t="str">
            <v>KEN</v>
          </cell>
          <cell r="C30">
            <v>103.410916309218</v>
          </cell>
          <cell r="D30">
            <v>8196.6655938952408</v>
          </cell>
          <cell r="E30">
            <v>50.221145999999997</v>
          </cell>
          <cell r="F30">
            <v>0.69716443747522505</v>
          </cell>
        </row>
        <row r="31">
          <cell r="B31" t="str">
            <v>LSO</v>
          </cell>
          <cell r="C31">
            <v>13.333781460636899</v>
          </cell>
          <cell r="D31">
            <v>34.501289153339101</v>
          </cell>
          <cell r="E31">
            <v>2.0915319999999999</v>
          </cell>
          <cell r="F31">
            <v>2.9034417698103301E-2</v>
          </cell>
        </row>
        <row r="32">
          <cell r="B32" t="str">
            <v>LBR</v>
          </cell>
          <cell r="C32">
            <v>112.706666666667</v>
          </cell>
          <cell r="D32">
            <v>311.36749484951002</v>
          </cell>
          <cell r="E32">
            <v>4.7022240000000002</v>
          </cell>
          <cell r="F32">
            <v>6.5275757543296606E-2</v>
          </cell>
        </row>
        <row r="33">
          <cell r="B33" t="str">
            <v>MDG</v>
          </cell>
          <cell r="C33">
            <v>3116.11</v>
          </cell>
          <cell r="D33">
            <v>40445.250466250705</v>
          </cell>
          <cell r="E33">
            <v>25.570511</v>
          </cell>
          <cell r="F33">
            <v>0.35496702757975801</v>
          </cell>
        </row>
        <row r="34">
          <cell r="B34" t="str">
            <v>MWI</v>
          </cell>
          <cell r="C34">
            <v>730.27250000000004</v>
          </cell>
          <cell r="D34">
            <v>4635.5563606382002</v>
          </cell>
          <cell r="E34">
            <v>17.670193000000001</v>
          </cell>
          <cell r="F34">
            <v>0.245295680089093</v>
          </cell>
        </row>
        <row r="35">
          <cell r="B35" t="str">
            <v>MLI</v>
          </cell>
          <cell r="C35">
            <v>582.07485796416699</v>
          </cell>
          <cell r="D35">
            <v>8931.3355112704194</v>
          </cell>
          <cell r="E35">
            <v>18.512429000000001</v>
          </cell>
          <cell r="F35">
            <v>0.25698750781364199</v>
          </cell>
        </row>
        <row r="36">
          <cell r="B36" t="str">
            <v>MRT</v>
          </cell>
          <cell r="C36">
            <v>357.493333333333</v>
          </cell>
          <cell r="D36">
            <v>1760.69207440019</v>
          </cell>
          <cell r="E36">
            <v>4.2825819999999997</v>
          </cell>
          <cell r="F36">
            <v>5.9450333351045499E-2</v>
          </cell>
        </row>
        <row r="37">
          <cell r="B37" t="str">
            <v>MUS</v>
          </cell>
          <cell r="C37">
            <v>34.481408333333299</v>
          </cell>
          <cell r="D37">
            <v>534.77717772398705</v>
          </cell>
          <cell r="E37">
            <v>1.264497</v>
          </cell>
          <cell r="F37">
            <v>1.75536085873889E-2</v>
          </cell>
        </row>
        <row r="38">
          <cell r="B38" t="str">
            <v>MAR</v>
          </cell>
          <cell r="C38">
            <v>9.6910000000000007</v>
          </cell>
          <cell r="D38">
            <v>1063.35056091197</v>
          </cell>
          <cell r="E38">
            <v>34.852120999999997</v>
          </cell>
          <cell r="F38">
            <v>0.48381331903066199</v>
          </cell>
        </row>
        <row r="39">
          <cell r="B39" t="str">
            <v>MOZ</v>
          </cell>
          <cell r="C39">
            <v>63.584322913398999</v>
          </cell>
          <cell r="D39">
            <v>804.46294001905198</v>
          </cell>
          <cell r="E39">
            <v>28.649007000000001</v>
          </cell>
          <cell r="F39">
            <v>0.39770237121587798</v>
          </cell>
        </row>
        <row r="40">
          <cell r="B40" t="str">
            <v>NAM</v>
          </cell>
          <cell r="C40">
            <v>13.312900000000001</v>
          </cell>
          <cell r="D40">
            <v>179.040787112635</v>
          </cell>
          <cell r="E40">
            <v>2.4026230000000002</v>
          </cell>
          <cell r="F40">
            <v>3.3352948820802197E-2</v>
          </cell>
        </row>
        <row r="41">
          <cell r="B41" t="str">
            <v>NER</v>
          </cell>
          <cell r="C41">
            <v>582.07485796416699</v>
          </cell>
          <cell r="D41">
            <v>4727.0700789315597</v>
          </cell>
          <cell r="E41">
            <v>21.602388000000001</v>
          </cell>
          <cell r="F41">
            <v>0.29988197955780499</v>
          </cell>
        </row>
        <row r="42">
          <cell r="B42" t="str">
            <v>NGA</v>
          </cell>
          <cell r="C42">
            <v>305.79010916000499</v>
          </cell>
          <cell r="D42">
            <v>102593.523882701</v>
          </cell>
          <cell r="E42">
            <v>190.87324699999999</v>
          </cell>
          <cell r="F42">
            <v>2.6496814683166501</v>
          </cell>
        </row>
        <row r="43">
          <cell r="B43" t="str">
            <v>RWA</v>
          </cell>
          <cell r="C43">
            <v>831.53078689195502</v>
          </cell>
          <cell r="D43">
            <v>7025.7212094024198</v>
          </cell>
          <cell r="E43">
            <v>11.98096</v>
          </cell>
          <cell r="F43">
            <v>0.166318371922719</v>
          </cell>
        </row>
        <row r="44">
          <cell r="B44" t="str">
            <v>STP</v>
          </cell>
          <cell r="C44">
            <v>21.741138360711599</v>
          </cell>
          <cell r="D44">
            <v>6.7778624205391997</v>
          </cell>
          <cell r="E44">
            <v>0.20708599999999999</v>
          </cell>
          <cell r="F44">
            <v>2.8747451262660199E-3</v>
          </cell>
        </row>
        <row r="45">
          <cell r="B45" t="str">
            <v>SEN</v>
          </cell>
          <cell r="C45">
            <v>582.07485796416699</v>
          </cell>
          <cell r="D45">
            <v>12157.9711935621</v>
          </cell>
          <cell r="E45">
            <v>15.419354</v>
          </cell>
          <cell r="F45">
            <v>0.21404978009942999</v>
          </cell>
        </row>
        <row r="46">
          <cell r="B46" t="str">
            <v>SYC</v>
          </cell>
          <cell r="C46">
            <v>13.6478416666667</v>
          </cell>
          <cell r="D46">
            <v>21.355032040967302</v>
          </cell>
          <cell r="E46">
            <v>9.6418000000000004E-2</v>
          </cell>
          <cell r="F46">
            <v>1.3384640950345099E-3</v>
          </cell>
        </row>
        <row r="47">
          <cell r="B47" t="str">
            <v>SLE</v>
          </cell>
          <cell r="C47">
            <v>7384.4322224869202</v>
          </cell>
          <cell r="D47">
            <v>27610.772055568101</v>
          </cell>
          <cell r="E47">
            <v>7.4884269999999997</v>
          </cell>
          <cell r="F47">
            <v>0.103953521829814</v>
          </cell>
        </row>
        <row r="48">
          <cell r="B48" t="str">
            <v>ZAF</v>
          </cell>
          <cell r="C48">
            <v>13.333781460636899</v>
          </cell>
          <cell r="D48">
            <v>4715.2177447013701</v>
          </cell>
          <cell r="E48">
            <v>57.009751000000001</v>
          </cell>
          <cell r="F48">
            <v>0.79140310709989803</v>
          </cell>
        </row>
        <row r="49">
          <cell r="B49" t="str">
            <v>SDN</v>
          </cell>
          <cell r="C49">
            <v>20.13</v>
          </cell>
          <cell r="D49">
            <v>815.85543512321306</v>
          </cell>
          <cell r="E49">
            <v>40.782699999999998</v>
          </cell>
          <cell r="F49">
            <v>0.56614096588359097</v>
          </cell>
        </row>
        <row r="50">
          <cell r="B50" t="str">
            <v>SWZ</v>
          </cell>
          <cell r="C50">
            <v>13.333781460636899</v>
          </cell>
          <cell r="D50">
            <v>60.842789391633794</v>
          </cell>
          <cell r="E50">
            <v>1.124808</v>
          </cell>
          <cell r="F50">
            <v>1.5614461218938201E-2</v>
          </cell>
        </row>
        <row r="51">
          <cell r="B51" t="str">
            <v>TZA</v>
          </cell>
          <cell r="C51">
            <v>2228.8576289934799</v>
          </cell>
          <cell r="D51">
            <v>110651.111903905</v>
          </cell>
          <cell r="E51">
            <v>54.660345</v>
          </cell>
          <cell r="F51">
            <v>0.75878891083303301</v>
          </cell>
        </row>
        <row r="52">
          <cell r="B52" t="str">
            <v>TGO</v>
          </cell>
          <cell r="C52">
            <v>582.07485796416699</v>
          </cell>
          <cell r="D52">
            <v>2689.3910000000001</v>
          </cell>
          <cell r="E52">
            <v>7.6984760000000003</v>
          </cell>
          <cell r="F52">
            <v>0.106869398996919</v>
          </cell>
        </row>
        <row r="53">
          <cell r="B53" t="str">
            <v>TUN</v>
          </cell>
          <cell r="C53">
            <v>2.4194249999999999</v>
          </cell>
          <cell r="D53">
            <v>96.598129156917892</v>
          </cell>
          <cell r="E53">
            <v>11.433438000000001</v>
          </cell>
          <cell r="F53">
            <v>0.158717731604091</v>
          </cell>
        </row>
        <row r="54">
          <cell r="B54" t="str">
            <v>UGA</v>
          </cell>
          <cell r="C54">
            <v>3611.2244580446099</v>
          </cell>
          <cell r="D54">
            <v>116251.484640975</v>
          </cell>
          <cell r="E54">
            <v>41.166587999999997</v>
          </cell>
          <cell r="F54">
            <v>0.57147005697150599</v>
          </cell>
        </row>
        <row r="55">
          <cell r="B55" t="str">
            <v>ZMB</v>
          </cell>
          <cell r="C55">
            <v>9.5195014198180701</v>
          </cell>
          <cell r="D55">
            <v>236.984889657103</v>
          </cell>
          <cell r="E55">
            <v>16.853608000000001</v>
          </cell>
          <cell r="F55">
            <v>0.23395993673158999</v>
          </cell>
        </row>
        <row r="56">
          <cell r="B56" t="str">
            <v>ZWE</v>
          </cell>
          <cell r="C56">
            <v>1</v>
          </cell>
          <cell r="D56">
            <v>18.6327341383844</v>
          </cell>
          <cell r="E56">
            <v>14.236599</v>
          </cell>
          <cell r="F56">
            <v>0.19763090498562799</v>
          </cell>
        </row>
        <row r="57">
          <cell r="B57" t="str">
            <v>AFR</v>
          </cell>
          <cell r="C57" t="str">
            <v>…</v>
          </cell>
          <cell r="D57" t="str">
            <v>…</v>
          </cell>
          <cell r="E57">
            <v>1204.6373980000001</v>
          </cell>
          <cell r="F57">
            <v>16.7226441614512</v>
          </cell>
        </row>
        <row r="60">
          <cell r="B60" t="str">
            <v>BGD</v>
          </cell>
          <cell r="C60">
            <v>80.437541666666704</v>
          </cell>
          <cell r="D60">
            <v>21131.472866386302</v>
          </cell>
          <cell r="E60">
            <v>161.80000000000001</v>
          </cell>
          <cell r="F60">
            <v>2.2460898439771002</v>
          </cell>
        </row>
        <row r="61">
          <cell r="B61" t="str">
            <v>BTN</v>
          </cell>
          <cell r="C61">
            <v>65.121568645065906</v>
          </cell>
          <cell r="D61">
            <v>164.62792342974601</v>
          </cell>
          <cell r="E61">
            <v>0.72714499999999904</v>
          </cell>
          <cell r="F61">
            <v>1.00941470926992E-2</v>
          </cell>
        </row>
        <row r="62">
          <cell r="B62" t="str">
            <v>BRN</v>
          </cell>
          <cell r="C62">
            <v>1.3808911640528101</v>
          </cell>
          <cell r="D62">
            <v>16.7476781022898</v>
          </cell>
          <cell r="E62">
            <v>0.42949999999999999</v>
          </cell>
          <cell r="F62">
            <v>5.9622718664287203E-3</v>
          </cell>
        </row>
        <row r="63">
          <cell r="B63" t="str">
            <v>KHM</v>
          </cell>
          <cell r="C63">
            <v>4050.5799859191002</v>
          </cell>
          <cell r="D63">
            <v>89830.519897281411</v>
          </cell>
          <cell r="E63">
            <v>15.85</v>
          </cell>
          <cell r="F63">
            <v>0.22002796061209601</v>
          </cell>
        </row>
        <row r="64">
          <cell r="B64" t="str">
            <v>CHN</v>
          </cell>
          <cell r="C64">
            <v>6.7587550863359702</v>
          </cell>
          <cell r="D64">
            <v>82075.399999999994</v>
          </cell>
          <cell r="E64">
            <v>1386.395</v>
          </cell>
          <cell r="F64">
            <v>19.245783246233898</v>
          </cell>
        </row>
        <row r="65">
          <cell r="B65" t="str">
            <v>FJI</v>
          </cell>
          <cell r="C65">
            <v>2.0668833333333301</v>
          </cell>
          <cell r="D65">
            <v>11.064951592936898</v>
          </cell>
          <cell r="E65">
            <v>0.87699400000000005</v>
          </cell>
          <cell r="F65">
            <v>1.21743344661858E-2</v>
          </cell>
        </row>
        <row r="66">
          <cell r="B66" t="str">
            <v>HKG</v>
          </cell>
          <cell r="C66">
            <v>7.7932499999999996</v>
          </cell>
          <cell r="D66">
            <v>2662.83638551896</v>
          </cell>
          <cell r="E66">
            <v>7.3917000000000002</v>
          </cell>
          <cell r="F66">
            <v>0.10261076823069</v>
          </cell>
        </row>
        <row r="67">
          <cell r="B67" t="str">
            <v>IND</v>
          </cell>
          <cell r="C67">
            <v>65.121568645065906</v>
          </cell>
          <cell r="D67">
            <v>166225.639655487</v>
          </cell>
          <cell r="E67">
            <v>1309.2</v>
          </cell>
          <cell r="F67">
            <v>18.174170727656499</v>
          </cell>
        </row>
        <row r="68">
          <cell r="B68" t="str">
            <v>IDN</v>
          </cell>
          <cell r="C68">
            <v>13380.871666666701</v>
          </cell>
          <cell r="D68">
            <v>13587212.6</v>
          </cell>
          <cell r="E68">
            <v>261.890872</v>
          </cell>
          <cell r="F68">
            <v>3.6355403450525801</v>
          </cell>
        </row>
        <row r="69">
          <cell r="B69" t="str">
            <v>LAO</v>
          </cell>
          <cell r="C69">
            <v>8351.5260747303091</v>
          </cell>
          <cell r="D69">
            <v>140697.74957435901</v>
          </cell>
          <cell r="E69">
            <v>6.9008459999999996</v>
          </cell>
          <cell r="F69">
            <v>9.5796786869283196E-2</v>
          </cell>
        </row>
        <row r="70">
          <cell r="B70" t="str">
            <v>MYS</v>
          </cell>
          <cell r="C70">
            <v>4.3004408776112397</v>
          </cell>
          <cell r="D70">
            <v>1353.3804881971</v>
          </cell>
          <cell r="E70">
            <v>32.022599999999997</v>
          </cell>
          <cell r="F70">
            <v>0.444534219021886</v>
          </cell>
        </row>
        <row r="71">
          <cell r="B71" t="str">
            <v>MDV</v>
          </cell>
          <cell r="C71">
            <v>15.3869685099846</v>
          </cell>
          <cell r="D71">
            <v>74.868091502591909</v>
          </cell>
          <cell r="E71">
            <v>0.49158887801226803</v>
          </cell>
          <cell r="F71">
            <v>6.8241828573266704E-3</v>
          </cell>
        </row>
        <row r="72">
          <cell r="B72" t="str">
            <v>MNG</v>
          </cell>
          <cell r="C72">
            <v>2439.7772370725902</v>
          </cell>
          <cell r="D72">
            <v>27876.296789237698</v>
          </cell>
          <cell r="E72">
            <v>3.148917</v>
          </cell>
          <cell r="F72">
            <v>4.3712920230079402E-2</v>
          </cell>
        </row>
        <row r="73">
          <cell r="B73" t="str">
            <v>MMR</v>
          </cell>
          <cell r="C73">
            <v>1360.35870704085</v>
          </cell>
          <cell r="D73">
            <v>85980.800000000003</v>
          </cell>
          <cell r="E73">
            <v>53.15</v>
          </cell>
          <cell r="F73">
            <v>0.73782246728914203</v>
          </cell>
        </row>
        <row r="74">
          <cell r="B74" t="str">
            <v>NPL</v>
          </cell>
          <cell r="C74">
            <v>104.511885242863</v>
          </cell>
          <cell r="D74">
            <v>2611.19662888626</v>
          </cell>
          <cell r="E74">
            <v>28.83</v>
          </cell>
          <cell r="F74">
            <v>0.40021489617960398</v>
          </cell>
        </row>
        <row r="75">
          <cell r="B75" t="str">
            <v>PAK</v>
          </cell>
          <cell r="C75">
            <v>105.45516208793801</v>
          </cell>
          <cell r="D75">
            <v>33270.439719782604</v>
          </cell>
          <cell r="E75">
            <v>199.11</v>
          </cell>
          <cell r="F75">
            <v>2.7640231695567499</v>
          </cell>
        </row>
        <row r="76">
          <cell r="B76" t="str">
            <v>PHL</v>
          </cell>
          <cell r="C76">
            <v>50.403719793717698</v>
          </cell>
          <cell r="D76">
            <v>15807.5956791809</v>
          </cell>
          <cell r="E76">
            <v>104.92140000000001</v>
          </cell>
          <cell r="F76">
            <v>1.4565073606666199</v>
          </cell>
        </row>
        <row r="77">
          <cell r="B77" t="str">
            <v>SGP</v>
          </cell>
          <cell r="C77">
            <v>1.380925</v>
          </cell>
          <cell r="D77">
            <v>467.30549999999999</v>
          </cell>
          <cell r="E77">
            <v>5.6122529999999999</v>
          </cell>
          <cell r="F77">
            <v>7.7908680254202903E-2</v>
          </cell>
        </row>
        <row r="78">
          <cell r="B78" t="str">
            <v>LKA</v>
          </cell>
          <cell r="C78">
            <v>152.446413948767</v>
          </cell>
          <cell r="D78">
            <v>13317.291998036801</v>
          </cell>
          <cell r="E78">
            <v>21.443999999999999</v>
          </cell>
          <cell r="F78">
            <v>0.29768325472339302</v>
          </cell>
        </row>
        <row r="79">
          <cell r="B79" t="str">
            <v>TWN</v>
          </cell>
          <cell r="C79">
            <v>30.442416666666698</v>
          </cell>
          <cell r="D79">
            <v>17501.181</v>
          </cell>
          <cell r="E79">
            <v>23.56</v>
          </cell>
          <cell r="F79">
            <v>0.32705733451236502</v>
          </cell>
        </row>
        <row r="80">
          <cell r="B80" t="str">
            <v>THA</v>
          </cell>
          <cell r="C80">
            <v>33.939811056685798</v>
          </cell>
          <cell r="D80">
            <v>15451.959000000001</v>
          </cell>
          <cell r="E80">
            <v>67.653999999999996</v>
          </cell>
          <cell r="F80">
            <v>0.93916540361203305</v>
          </cell>
        </row>
        <row r="81">
          <cell r="B81" t="str">
            <v>VNM</v>
          </cell>
          <cell r="C81">
            <v>22370.086666666699</v>
          </cell>
          <cell r="D81">
            <v>5005975.4878265103</v>
          </cell>
          <cell r="E81">
            <v>94.24</v>
          </cell>
          <cell r="F81">
            <v>1.3082293380494601</v>
          </cell>
        </row>
        <row r="82">
          <cell r="B82" t="str">
            <v>ASP</v>
          </cell>
          <cell r="C82" t="str">
            <v>…</v>
          </cell>
          <cell r="D82" t="str">
            <v>…</v>
          </cell>
          <cell r="E82">
            <v>3785.6468158780099</v>
          </cell>
          <cell r="F82">
            <v>52.551933659010302</v>
          </cell>
        </row>
        <row r="85">
          <cell r="B85" t="str">
            <v>ARM</v>
          </cell>
          <cell r="C85">
            <v>482.72</v>
          </cell>
          <cell r="D85">
            <v>5564.4932535915805</v>
          </cell>
          <cell r="E85">
            <v>2.9794499999999999</v>
          </cell>
          <cell r="F85">
            <v>4.1360397933483201E-2</v>
          </cell>
        </row>
        <row r="86">
          <cell r="B86" t="str">
            <v>AZE</v>
          </cell>
          <cell r="C86">
            <v>1.72212427856637</v>
          </cell>
          <cell r="D86">
            <v>70.337800000000001</v>
          </cell>
          <cell r="E86">
            <v>9.734</v>
          </cell>
          <cell r="F86">
            <v>0.13512631978537201</v>
          </cell>
        </row>
        <row r="87">
          <cell r="B87" t="str">
            <v>BLR</v>
          </cell>
          <cell r="C87">
            <v>1.9318</v>
          </cell>
          <cell r="D87">
            <v>105.74820699999999</v>
          </cell>
          <cell r="E87">
            <v>9.4982500000000005</v>
          </cell>
          <cell r="F87">
            <v>0.13185366415670899</v>
          </cell>
        </row>
        <row r="88">
          <cell r="B88" t="str">
            <v>KAZ</v>
          </cell>
          <cell r="C88">
            <v>326</v>
          </cell>
          <cell r="D88">
            <v>54378.857814158102</v>
          </cell>
          <cell r="E88">
            <v>18.037749999999999</v>
          </cell>
          <cell r="F88">
            <v>0.25039806602718201</v>
          </cell>
        </row>
        <row r="89">
          <cell r="B89" t="str">
            <v>KGZ</v>
          </cell>
          <cell r="C89">
            <v>68.769127553763397</v>
          </cell>
          <cell r="D89">
            <v>530.47573608109303</v>
          </cell>
          <cell r="E89">
            <v>5.9432999999999998</v>
          </cell>
          <cell r="F89">
            <v>8.2504238378919195E-2</v>
          </cell>
        </row>
        <row r="90">
          <cell r="B90" t="str">
            <v>MDA</v>
          </cell>
          <cell r="C90">
            <v>18.490200000000002</v>
          </cell>
          <cell r="D90">
            <v>178.88103086052101</v>
          </cell>
          <cell r="E90">
            <v>3.5491999999999999</v>
          </cell>
          <cell r="F90">
            <v>4.9269604908798101E-2</v>
          </cell>
        </row>
        <row r="91">
          <cell r="B91" t="str">
            <v>RUT</v>
          </cell>
          <cell r="C91">
            <v>58.342801000000001</v>
          </cell>
          <cell r="D91">
            <v>92101.347800000003</v>
          </cell>
          <cell r="E91">
            <v>146.8424</v>
          </cell>
          <cell r="F91">
            <v>2.0384500822325302</v>
          </cell>
        </row>
        <row r="92">
          <cell r="B92" t="str">
            <v>TJK</v>
          </cell>
          <cell r="C92">
            <v>8.5496999999999996</v>
          </cell>
          <cell r="D92">
            <v>61.197180000000003</v>
          </cell>
          <cell r="E92">
            <v>8.8369999999999997</v>
          </cell>
          <cell r="F92">
            <v>0.122674264222656</v>
          </cell>
        </row>
        <row r="93">
          <cell r="B93" t="str">
            <v>CIS</v>
          </cell>
          <cell r="C93" t="str">
            <v>…</v>
          </cell>
          <cell r="D93" t="str">
            <v>…</v>
          </cell>
          <cell r="E93">
            <v>205.42134999999999</v>
          </cell>
          <cell r="F93">
            <v>2.8516366376456501</v>
          </cell>
        </row>
        <row r="96">
          <cell r="B96" t="str">
            <v>ALB</v>
          </cell>
          <cell r="C96">
            <v>118.748340267328</v>
          </cell>
          <cell r="D96">
            <v>1551.2813000260001</v>
          </cell>
          <cell r="E96">
            <v>2.8734600000000001</v>
          </cell>
          <cell r="F96">
            <v>3.98890563848854E-2</v>
          </cell>
        </row>
        <row r="97">
          <cell r="B97" t="str">
            <v>AUS</v>
          </cell>
          <cell r="C97">
            <v>1.3047580000000001</v>
          </cell>
          <cell r="D97">
            <v>1808.607</v>
          </cell>
          <cell r="E97">
            <v>24.601900000000001</v>
          </cell>
          <cell r="F97">
            <v>0.34152087597367298</v>
          </cell>
        </row>
        <row r="98">
          <cell r="B98" t="str">
            <v>AUT</v>
          </cell>
          <cell r="C98">
            <v>0.88519075860847996</v>
          </cell>
          <cell r="D98">
            <v>370.29590001899999</v>
          </cell>
          <cell r="E98">
            <v>8.7950700000000008</v>
          </cell>
          <cell r="F98">
            <v>0.12209219656407699</v>
          </cell>
        </row>
        <row r="99">
          <cell r="B99" t="str">
            <v>BEL</v>
          </cell>
          <cell r="C99">
            <v>0.88519075860847996</v>
          </cell>
          <cell r="D99">
            <v>446.36490002099998</v>
          </cell>
          <cell r="E99">
            <v>11.3752</v>
          </cell>
          <cell r="F99">
            <v>0.157909278079162</v>
          </cell>
        </row>
        <row r="100">
          <cell r="B100" t="str">
            <v>BIH</v>
          </cell>
          <cell r="C100">
            <v>1.7312826414092199</v>
          </cell>
          <cell r="D100">
            <v>31.376200015999999</v>
          </cell>
          <cell r="E100">
            <v>3.3515269999999999</v>
          </cell>
          <cell r="F100">
            <v>4.65255300155442E-2</v>
          </cell>
        </row>
        <row r="101">
          <cell r="B101" t="str">
            <v>BGR</v>
          </cell>
          <cell r="C101">
            <v>1.73125608568647</v>
          </cell>
          <cell r="D101">
            <v>102.30790000499999</v>
          </cell>
          <cell r="E101">
            <v>7.0759499999999997</v>
          </cell>
          <cell r="F101">
            <v>9.8227561381271894E-2</v>
          </cell>
        </row>
        <row r="102">
          <cell r="B102" t="str">
            <v>CAN</v>
          </cell>
          <cell r="C102">
            <v>1.2977369999999999</v>
          </cell>
          <cell r="D102">
            <v>2141.9810000000002</v>
          </cell>
          <cell r="E102">
            <v>36.540267999999998</v>
          </cell>
          <cell r="F102">
            <v>0.50724799042646196</v>
          </cell>
        </row>
        <row r="103">
          <cell r="B103" t="str">
            <v>CHL</v>
          </cell>
          <cell r="C103">
            <v>648.83379300000001</v>
          </cell>
          <cell r="D103">
            <v>180211.29</v>
          </cell>
          <cell r="E103">
            <v>18.52243425</v>
          </cell>
          <cell r="F103">
            <v>0.25712639959616002</v>
          </cell>
        </row>
        <row r="104">
          <cell r="B104" t="str">
            <v>COL</v>
          </cell>
          <cell r="C104">
            <v>2951.3274019999999</v>
          </cell>
          <cell r="D104">
            <v>920194</v>
          </cell>
          <cell r="E104">
            <v>49.291609000000001</v>
          </cell>
          <cell r="F104">
            <v>0.68426070684913698</v>
          </cell>
        </row>
        <row r="105">
          <cell r="B105" t="str">
            <v>CRI</v>
          </cell>
          <cell r="C105">
            <v>567.51309000000003</v>
          </cell>
          <cell r="D105">
            <v>34386.736554922201</v>
          </cell>
          <cell r="E105">
            <v>4.9448034999999999</v>
          </cell>
          <cell r="F105">
            <v>6.8643219541486E-2</v>
          </cell>
        </row>
        <row r="106">
          <cell r="B106" t="str">
            <v>HRV</v>
          </cell>
          <cell r="C106">
            <v>6.6067982650261099</v>
          </cell>
          <cell r="D106">
            <v>366.42610000300095</v>
          </cell>
          <cell r="E106">
            <v>4.1298500000000002</v>
          </cell>
          <cell r="F106">
            <v>5.7330124487941003E-2</v>
          </cell>
        </row>
        <row r="107">
          <cell r="B107" t="str">
            <v>CYP</v>
          </cell>
          <cell r="C107">
            <v>0.88519075860847996</v>
          </cell>
          <cell r="D107">
            <v>20.039600015000197</v>
          </cell>
          <cell r="E107">
            <v>0.85951999999999995</v>
          </cell>
          <cell r="F107">
            <v>1.1931762315792301E-2</v>
          </cell>
        </row>
        <row r="108">
          <cell r="B108" t="str">
            <v>CZE</v>
          </cell>
          <cell r="C108">
            <v>23.3035319111269</v>
          </cell>
          <cell r="D108">
            <v>5047.2670000010003</v>
          </cell>
          <cell r="E108">
            <v>10.58953</v>
          </cell>
          <cell r="F108">
            <v>0.14700269335902899</v>
          </cell>
        </row>
        <row r="109">
          <cell r="B109" t="str">
            <v>DNK</v>
          </cell>
          <cell r="C109">
            <v>6.5845799769850402</v>
          </cell>
          <cell r="D109">
            <v>2175.1056000200001</v>
          </cell>
          <cell r="E109">
            <v>5.7670000000000003</v>
          </cell>
          <cell r="F109">
            <v>8.0056861126180198E-2</v>
          </cell>
        </row>
        <row r="110">
          <cell r="B110" t="str">
            <v>EST</v>
          </cell>
          <cell r="C110">
            <v>0.88519075860847996</v>
          </cell>
          <cell r="D110">
            <v>23.775800014000101</v>
          </cell>
          <cell r="E110">
            <v>1.3156000000000001</v>
          </cell>
          <cell r="F110">
            <v>1.8263014825316899E-2</v>
          </cell>
        </row>
        <row r="111">
          <cell r="B111" t="str">
            <v>FIN</v>
          </cell>
          <cell r="C111">
            <v>0.88519075860847996</v>
          </cell>
          <cell r="D111">
            <v>225.78500001500001</v>
          </cell>
          <cell r="E111">
            <v>5.5082000000000004</v>
          </cell>
          <cell r="F111">
            <v>7.6464227927037595E-2</v>
          </cell>
        </row>
        <row r="112">
          <cell r="B112" t="str">
            <v>FRA</v>
          </cell>
          <cell r="C112">
            <v>0.88519075860847996</v>
          </cell>
          <cell r="D112">
            <v>2295.0630000169999</v>
          </cell>
          <cell r="E112">
            <v>67.063000000000002</v>
          </cell>
          <cell r="F112">
            <v>0.93096120646870595</v>
          </cell>
        </row>
        <row r="113">
          <cell r="B113" t="str">
            <v>DEU</v>
          </cell>
          <cell r="C113">
            <v>0.88519075860847996</v>
          </cell>
          <cell r="D113">
            <v>3244.9900000060002</v>
          </cell>
          <cell r="E113">
            <v>82.656999999999996</v>
          </cell>
          <cell r="F113">
            <v>1.1474354031743901</v>
          </cell>
        </row>
        <row r="114">
          <cell r="B114" t="str">
            <v>GRC</v>
          </cell>
          <cell r="C114">
            <v>0.88519075860847996</v>
          </cell>
          <cell r="D114">
            <v>180.217700014</v>
          </cell>
          <cell r="E114">
            <v>10.7547</v>
          </cell>
          <cell r="F114">
            <v>0.14929556517317999</v>
          </cell>
        </row>
        <row r="115">
          <cell r="B115" t="str">
            <v>HUN</v>
          </cell>
          <cell r="C115">
            <v>273.69213065415602</v>
          </cell>
          <cell r="D115">
            <v>38835.221000004</v>
          </cell>
          <cell r="E115">
            <v>9.7879699999999996</v>
          </cell>
          <cell r="F115">
            <v>0.135875525402674</v>
          </cell>
        </row>
        <row r="116">
          <cell r="B116" t="str">
            <v>ISL</v>
          </cell>
          <cell r="C116">
            <v>106.70089404266599</v>
          </cell>
          <cell r="D116">
            <v>2612.9728000170298</v>
          </cell>
          <cell r="E116">
            <v>0.34339999999999998</v>
          </cell>
          <cell r="F116">
            <v>4.7670411150910899E-3</v>
          </cell>
        </row>
        <row r="117">
          <cell r="B117" t="str">
            <v>IRL</v>
          </cell>
          <cell r="C117">
            <v>0.88519075860847996</v>
          </cell>
          <cell r="D117">
            <v>297.13090000600096</v>
          </cell>
          <cell r="E117">
            <v>4.80227</v>
          </cell>
          <cell r="F117">
            <v>6.6664585136192403E-2</v>
          </cell>
        </row>
        <row r="118">
          <cell r="B118" t="str">
            <v>ISR</v>
          </cell>
          <cell r="C118">
            <v>3.5995560000000002</v>
          </cell>
          <cell r="D118">
            <v>1271.55521020586</v>
          </cell>
          <cell r="E118">
            <v>8.7097250000000006</v>
          </cell>
          <cell r="F118">
            <v>0.12090744663988599</v>
          </cell>
        </row>
        <row r="119">
          <cell r="B119" t="str">
            <v>ITA</v>
          </cell>
          <cell r="C119">
            <v>0.88519075860847996</v>
          </cell>
          <cell r="D119">
            <v>1736.6019000270001</v>
          </cell>
          <cell r="E119">
            <v>60.536700000000003</v>
          </cell>
          <cell r="F119">
            <v>0.84036382606853399</v>
          </cell>
        </row>
        <row r="120">
          <cell r="B120" t="str">
            <v>JPN</v>
          </cell>
          <cell r="C120">
            <v>112.166141</v>
          </cell>
          <cell r="D120">
            <v>545121.9</v>
          </cell>
          <cell r="E120">
            <v>126.706</v>
          </cell>
          <cell r="F120">
            <v>1.7589187872123799</v>
          </cell>
        </row>
        <row r="121">
          <cell r="B121" t="str">
            <v>KOR</v>
          </cell>
          <cell r="C121">
            <v>1130.4246209999999</v>
          </cell>
          <cell r="D121">
            <v>1835698.2366434899</v>
          </cell>
          <cell r="E121">
            <v>51.362000000000002</v>
          </cell>
          <cell r="F121">
            <v>0.71300164750526596</v>
          </cell>
        </row>
        <row r="122">
          <cell r="B122" t="str">
            <v>LVA</v>
          </cell>
          <cell r="C122">
            <v>0.88519075860847996</v>
          </cell>
          <cell r="D122">
            <v>26.797799999999999</v>
          </cell>
          <cell r="E122">
            <v>1.94116</v>
          </cell>
          <cell r="F122">
            <v>2.6946970096011099E-2</v>
          </cell>
        </row>
        <row r="123">
          <cell r="B123" t="str">
            <v>LTU</v>
          </cell>
          <cell r="C123">
            <v>0.88519075860847996</v>
          </cell>
          <cell r="D123">
            <v>42.269400001999493</v>
          </cell>
          <cell r="E123">
            <v>2.8283999999999998</v>
          </cell>
          <cell r="F123">
            <v>3.9263538409795101E-2</v>
          </cell>
        </row>
        <row r="124">
          <cell r="B124" t="str">
            <v>LUX</v>
          </cell>
          <cell r="C124">
            <v>0.88519075860847996</v>
          </cell>
          <cell r="D124">
            <v>56.814100006999901</v>
          </cell>
          <cell r="E124">
            <v>0.59697999999999996</v>
          </cell>
          <cell r="F124">
            <v>8.2872108470794306E-3</v>
          </cell>
        </row>
        <row r="125">
          <cell r="B125" t="str">
            <v>MKD</v>
          </cell>
          <cell r="C125">
            <v>54.505355404089599</v>
          </cell>
          <cell r="D125">
            <v>618.10550001499996</v>
          </cell>
          <cell r="E125">
            <v>2.0745</v>
          </cell>
          <cell r="F125">
            <v>2.87979813432046E-2</v>
          </cell>
        </row>
        <row r="126">
          <cell r="B126" t="str">
            <v>MLT</v>
          </cell>
          <cell r="C126">
            <v>0.88519075860847996</v>
          </cell>
          <cell r="D126">
            <v>11.302700006000499</v>
          </cell>
          <cell r="E126">
            <v>0.46850000000000003</v>
          </cell>
          <cell r="F126">
            <v>6.5036655865468099E-3</v>
          </cell>
        </row>
        <row r="127">
          <cell r="B127" t="str">
            <v>MEX</v>
          </cell>
          <cell r="C127">
            <v>18.926517</v>
          </cell>
          <cell r="D127">
            <v>21911.893797000001</v>
          </cell>
          <cell r="E127">
            <v>123.364</v>
          </cell>
          <cell r="F127">
            <v>1.71252550996534</v>
          </cell>
        </row>
        <row r="128">
          <cell r="B128" t="str">
            <v>MNE</v>
          </cell>
          <cell r="C128">
            <v>0.88519075860847996</v>
          </cell>
          <cell r="D128">
            <v>4.2991000349999</v>
          </cell>
          <cell r="E128">
            <v>0.62236999999999998</v>
          </cell>
          <cell r="F128">
            <v>8.63967204076657E-3</v>
          </cell>
        </row>
        <row r="129">
          <cell r="B129" t="str">
            <v>NLD</v>
          </cell>
          <cell r="C129">
            <v>0.88519075860847996</v>
          </cell>
          <cell r="D129">
            <v>738.14600001999997</v>
          </cell>
          <cell r="E129">
            <v>17.131</v>
          </cell>
          <cell r="F129">
            <v>0.23781066203443599</v>
          </cell>
        </row>
        <row r="130">
          <cell r="B130" t="str">
            <v>NZL</v>
          </cell>
          <cell r="C130">
            <v>1.407408</v>
          </cell>
          <cell r="D130">
            <v>282.74099999999999</v>
          </cell>
          <cell r="E130">
            <v>4.8319000000000001</v>
          </cell>
          <cell r="F130">
            <v>6.7075905544579595E-2</v>
          </cell>
        </row>
        <row r="131">
          <cell r="B131" t="str">
            <v>NOR</v>
          </cell>
          <cell r="C131">
            <v>8.2561742055412903</v>
          </cell>
          <cell r="D131">
            <v>3295.3820000229998</v>
          </cell>
          <cell r="E131">
            <v>5.2770000000000001</v>
          </cell>
          <cell r="F131">
            <v>7.3254734899055499E-2</v>
          </cell>
        </row>
        <row r="132">
          <cell r="B132" t="str">
            <v>POL</v>
          </cell>
          <cell r="C132">
            <v>3.7682570593963001</v>
          </cell>
          <cell r="D132">
            <v>1989.3510000050001</v>
          </cell>
          <cell r="E132">
            <v>38.421999999999997</v>
          </cell>
          <cell r="F132">
            <v>0.53336998754813503</v>
          </cell>
        </row>
        <row r="133">
          <cell r="B133" t="str">
            <v>PRT</v>
          </cell>
          <cell r="C133">
            <v>0.88519075860847996</v>
          </cell>
          <cell r="D133">
            <v>195.94720001100001</v>
          </cell>
          <cell r="E133">
            <v>10.3003</v>
          </cell>
          <cell r="F133">
            <v>0.14298763423929201</v>
          </cell>
        </row>
        <row r="134">
          <cell r="B134" t="str">
            <v>ROU</v>
          </cell>
          <cell r="C134">
            <v>4.0442595379304196</v>
          </cell>
          <cell r="D134">
            <v>857.89570000499998</v>
          </cell>
          <cell r="E134">
            <v>19.591670000000001</v>
          </cell>
          <cell r="F134">
            <v>0.27196941293912802</v>
          </cell>
        </row>
        <row r="135">
          <cell r="B135" t="str">
            <v>RUS</v>
          </cell>
          <cell r="C135">
            <v>58.342801000000001</v>
          </cell>
          <cell r="D135">
            <v>92101.346999999994</v>
          </cell>
          <cell r="E135">
            <v>146.8424</v>
          </cell>
          <cell r="F135">
            <v>2.0384500822325302</v>
          </cell>
        </row>
        <row r="136">
          <cell r="B136" t="str">
            <v>SRB</v>
          </cell>
          <cell r="C136">
            <v>107.40612552005</v>
          </cell>
          <cell r="D136">
            <v>4754.3686000240004</v>
          </cell>
          <cell r="E136">
            <v>7.0208599999999999</v>
          </cell>
          <cell r="F136">
            <v>9.7462808046879401E-2</v>
          </cell>
        </row>
        <row r="137">
          <cell r="B137" t="str">
            <v>SVK</v>
          </cell>
          <cell r="C137">
            <v>0.88519075860847996</v>
          </cell>
          <cell r="D137">
            <v>84.51700000800011</v>
          </cell>
          <cell r="E137">
            <v>5.4383900000000001</v>
          </cell>
          <cell r="F137">
            <v>7.5495133168026196E-2</v>
          </cell>
        </row>
        <row r="138">
          <cell r="B138" t="str">
            <v>SVN</v>
          </cell>
          <cell r="C138">
            <v>0.88519075860847996</v>
          </cell>
          <cell r="D138">
            <v>42.987200003000197</v>
          </cell>
          <cell r="E138">
            <v>2.06582</v>
          </cell>
          <cell r="F138">
            <v>2.8677486535752701E-2</v>
          </cell>
        </row>
        <row r="139">
          <cell r="B139" t="str">
            <v>ESP</v>
          </cell>
          <cell r="C139">
            <v>0.88519075860847996</v>
          </cell>
          <cell r="D139">
            <v>1161.8780000070001</v>
          </cell>
          <cell r="E139">
            <v>46.532870000000003</v>
          </cell>
          <cell r="F139">
            <v>0.64596419479670497</v>
          </cell>
        </row>
        <row r="140">
          <cell r="B140" t="str">
            <v>SWE</v>
          </cell>
          <cell r="C140">
            <v>8.5289014782685708</v>
          </cell>
          <cell r="D140">
            <v>4621.0460000129997</v>
          </cell>
          <cell r="E140">
            <v>10.057700000000001</v>
          </cell>
          <cell r="F140">
            <v>0.139619887662352</v>
          </cell>
        </row>
        <row r="141">
          <cell r="B141" t="str">
            <v>CHE</v>
          </cell>
          <cell r="C141">
            <v>0.98406656634504697</v>
          </cell>
          <cell r="D141">
            <v>669.54180001700001</v>
          </cell>
          <cell r="E141">
            <v>8.4518400000000007</v>
          </cell>
          <cell r="F141">
            <v>0.11732751537033</v>
          </cell>
        </row>
        <row r="142">
          <cell r="B142" t="str">
            <v>TUR</v>
          </cell>
          <cell r="C142">
            <v>3.6481330000000001</v>
          </cell>
          <cell r="D142">
            <v>3110.6501000349999</v>
          </cell>
          <cell r="E142">
            <v>80.313000000000002</v>
          </cell>
          <cell r="F142">
            <v>1.11489625240626</v>
          </cell>
        </row>
        <row r="143">
          <cell r="B143" t="str">
            <v>GBR</v>
          </cell>
          <cell r="C143">
            <v>0.77602018234929604</v>
          </cell>
          <cell r="D143">
            <v>2071.6670000180002</v>
          </cell>
          <cell r="E143">
            <v>66.040000000000006</v>
          </cell>
          <cell r="F143">
            <v>0.91676003273329998</v>
          </cell>
        </row>
        <row r="144">
          <cell r="B144" t="str">
            <v>USA</v>
          </cell>
          <cell r="C144">
            <v>1</v>
          </cell>
          <cell r="D144">
            <v>19519.423092016103</v>
          </cell>
          <cell r="E144">
            <v>325.41000000000003</v>
          </cell>
          <cell r="F144">
            <v>4.5173059093237899</v>
          </cell>
        </row>
        <row r="145">
          <cell r="B145" t="str">
            <v>EUO</v>
          </cell>
          <cell r="C145" t="str">
            <v>…</v>
          </cell>
          <cell r="D145" t="str">
            <v>…</v>
          </cell>
          <cell r="E145">
            <v>1543.88734675</v>
          </cell>
          <cell r="F145">
            <v>21.432074720518699</v>
          </cell>
        </row>
        <row r="148">
          <cell r="B148" t="str">
            <v>ARG</v>
          </cell>
          <cell r="C148">
            <v>16.5630878600487</v>
          </cell>
          <cell r="D148">
            <v>10644.778799523801</v>
          </cell>
          <cell r="E148">
            <v>43.937139999999999</v>
          </cell>
          <cell r="F148">
            <v>0.60993055579357303</v>
          </cell>
        </row>
        <row r="149">
          <cell r="B149" t="str">
            <v>BOL</v>
          </cell>
          <cell r="C149">
            <v>6.96</v>
          </cell>
          <cell r="D149">
            <v>259.18471699999998</v>
          </cell>
          <cell r="E149">
            <v>11.192855</v>
          </cell>
          <cell r="F149">
            <v>0.155377984799804</v>
          </cell>
        </row>
        <row r="150">
          <cell r="B150" t="str">
            <v>BRA</v>
          </cell>
          <cell r="C150">
            <v>3.1913833333333299</v>
          </cell>
          <cell r="D150">
            <v>6583.3190000000004</v>
          </cell>
          <cell r="E150">
            <v>207.833823</v>
          </cell>
          <cell r="F150">
            <v>2.88512632308551</v>
          </cell>
        </row>
        <row r="151">
          <cell r="B151" t="str">
            <v>DOM</v>
          </cell>
          <cell r="C151">
            <v>47.536799999999999</v>
          </cell>
          <cell r="D151">
            <v>3802.6557724425402</v>
          </cell>
          <cell r="E151">
            <v>10.513104</v>
          </cell>
          <cell r="F151">
            <v>0.14594175601406101</v>
          </cell>
        </row>
        <row r="152">
          <cell r="B152" t="str">
            <v>ECU</v>
          </cell>
          <cell r="C152">
            <v>1</v>
          </cell>
          <cell r="D152">
            <v>104.295862</v>
          </cell>
          <cell r="E152">
            <v>16.785361000000002</v>
          </cell>
          <cell r="F152">
            <v>0.23301253936705399</v>
          </cell>
        </row>
        <row r="153">
          <cell r="B153" t="str">
            <v>SLV</v>
          </cell>
          <cell r="C153">
            <v>1</v>
          </cell>
          <cell r="D153">
            <v>24.92797002</v>
          </cell>
          <cell r="E153">
            <v>6.3881259999999997</v>
          </cell>
          <cell r="F153">
            <v>8.8679264095464103E-2</v>
          </cell>
        </row>
        <row r="154">
          <cell r="B154" t="str">
            <v>HTI</v>
          </cell>
          <cell r="C154">
            <v>63.687100000000001</v>
          </cell>
          <cell r="D154">
            <v>587.46225000000004</v>
          </cell>
          <cell r="E154">
            <v>10.982366000000001</v>
          </cell>
          <cell r="F154">
            <v>0.15245599960098599</v>
          </cell>
        </row>
        <row r="155">
          <cell r="B155" t="str">
            <v>HND</v>
          </cell>
          <cell r="C155">
            <v>23.587900000000001</v>
          </cell>
          <cell r="D155">
            <v>543.40305542209398</v>
          </cell>
          <cell r="E155">
            <v>9.4290129999999994</v>
          </cell>
          <cell r="F155">
            <v>0.130892523720816</v>
          </cell>
        </row>
        <row r="156">
          <cell r="B156" t="str">
            <v>NIC</v>
          </cell>
          <cell r="C156">
            <v>30.0509359528969</v>
          </cell>
          <cell r="D156">
            <v>416.01281129730199</v>
          </cell>
          <cell r="E156">
            <v>6.3848459999999996</v>
          </cell>
          <cell r="F156">
            <v>8.8633731495413107E-2</v>
          </cell>
        </row>
        <row r="157">
          <cell r="B157" t="str">
            <v>PAN</v>
          </cell>
          <cell r="C157">
            <v>1</v>
          </cell>
          <cell r="D157">
            <v>62.283756584432197</v>
          </cell>
          <cell r="E157">
            <v>4.1067689999999999</v>
          </cell>
          <cell r="F157">
            <v>5.70097165788628E-2</v>
          </cell>
        </row>
        <row r="158">
          <cell r="B158" t="str">
            <v>PRY</v>
          </cell>
          <cell r="C158">
            <v>5562.2759953574696</v>
          </cell>
          <cell r="D158">
            <v>219188.416871839</v>
          </cell>
          <cell r="E158">
            <v>6.8670609999999996</v>
          </cell>
          <cell r="F158">
            <v>9.5327787206868103E-2</v>
          </cell>
        </row>
        <row r="159">
          <cell r="B159" t="str">
            <v>PER</v>
          </cell>
          <cell r="C159">
            <v>3.26</v>
          </cell>
          <cell r="D159">
            <v>687.98900000000003</v>
          </cell>
          <cell r="E159">
            <v>31.444298</v>
          </cell>
          <cell r="F159">
            <v>0.436506294121073</v>
          </cell>
        </row>
        <row r="160">
          <cell r="B160" t="str">
            <v>URY</v>
          </cell>
          <cell r="C160">
            <v>28.676390071333302</v>
          </cell>
          <cell r="D160">
            <v>1707.1086309319098</v>
          </cell>
          <cell r="E160">
            <v>3.4366409999999998</v>
          </cell>
          <cell r="F160">
            <v>4.7707073223085997E-2</v>
          </cell>
        </row>
        <row r="161">
          <cell r="B161" t="str">
            <v>LAT</v>
          </cell>
          <cell r="C161" t="str">
            <v>…</v>
          </cell>
          <cell r="D161" t="str">
            <v>…</v>
          </cell>
          <cell r="E161">
            <v>369.30140299999999</v>
          </cell>
          <cell r="F161">
            <v>5.1266015491025696</v>
          </cell>
        </row>
        <row r="164">
          <cell r="B164" t="str">
            <v>AIA</v>
          </cell>
          <cell r="C164">
            <v>2.7</v>
          </cell>
          <cell r="D164">
            <v>0.76554354232687993</v>
          </cell>
          <cell r="E164">
            <v>1.4584E-2</v>
          </cell>
          <cell r="F164">
            <v>2.0245348754364701E-4</v>
          </cell>
        </row>
        <row r="165">
          <cell r="B165" t="str">
            <v>ATG</v>
          </cell>
          <cell r="C165">
            <v>2.7</v>
          </cell>
          <cell r="D165">
            <v>4.0942600000753595</v>
          </cell>
          <cell r="E165">
            <v>9.5425999999999997E-2</v>
          </cell>
          <cell r="F165">
            <v>1.3246932598971501E-3</v>
          </cell>
        </row>
        <row r="166">
          <cell r="B166" t="str">
            <v>ABW</v>
          </cell>
          <cell r="C166">
            <v>1.79</v>
          </cell>
          <cell r="D166">
            <v>5.4706104000802602</v>
          </cell>
          <cell r="E166">
            <v>0.105366</v>
          </cell>
          <cell r="F166">
            <v>1.4626792490759701E-3</v>
          </cell>
        </row>
        <row r="167">
          <cell r="B167" t="str">
            <v>BHS</v>
          </cell>
          <cell r="C167">
            <v>1</v>
          </cell>
          <cell r="D167">
            <v>12.150399999999999</v>
          </cell>
          <cell r="E167">
            <v>0.38175500000000001</v>
          </cell>
          <cell r="F167">
            <v>5.2994810159918398E-3</v>
          </cell>
        </row>
        <row r="168">
          <cell r="B168" t="str">
            <v>BRB</v>
          </cell>
          <cell r="C168">
            <v>2</v>
          </cell>
          <cell r="D168">
            <v>9.4212796818687092</v>
          </cell>
          <cell r="E168">
            <v>0.28623199999999999</v>
          </cell>
          <cell r="F168">
            <v>3.9734412127395199E-3</v>
          </cell>
        </row>
        <row r="169">
          <cell r="B169" t="str">
            <v>BLZ</v>
          </cell>
          <cell r="C169">
            <v>2</v>
          </cell>
          <cell r="D169">
            <v>3.7252295978724397</v>
          </cell>
          <cell r="E169">
            <v>0.37576900000000002</v>
          </cell>
          <cell r="F169">
            <v>5.2163840208988401E-3</v>
          </cell>
        </row>
        <row r="170">
          <cell r="B170" t="str">
            <v>BMU</v>
          </cell>
          <cell r="C170">
            <v>1</v>
          </cell>
          <cell r="D170">
            <v>6.2335371078999993</v>
          </cell>
          <cell r="E170">
            <v>6.3048999999999994E-2</v>
          </cell>
          <cell r="F170">
            <v>8.7523929896732105E-4</v>
          </cell>
        </row>
        <row r="171">
          <cell r="B171" t="str">
            <v>BON</v>
          </cell>
          <cell r="C171">
            <v>1</v>
          </cell>
          <cell r="D171" t="str">
            <v/>
          </cell>
          <cell r="E171">
            <v>2.5401E-2</v>
          </cell>
          <cell r="F171">
            <v>3.5261389447999002E-4</v>
          </cell>
        </row>
        <row r="172">
          <cell r="B172" t="str">
            <v>CYM</v>
          </cell>
          <cell r="C172">
            <v>0.83333000000000002</v>
          </cell>
          <cell r="D172">
            <v>4.2846901815206797</v>
          </cell>
          <cell r="E172">
            <v>6.3381999999999994E-2</v>
          </cell>
          <cell r="F172">
            <v>8.7986196842371298E-4</v>
          </cell>
        </row>
        <row r="173">
          <cell r="B173" t="str">
            <v>CUW</v>
          </cell>
          <cell r="C173">
            <v>1.79</v>
          </cell>
          <cell r="D173">
            <v>5.5775066718641098</v>
          </cell>
          <cell r="E173">
            <v>0.161997</v>
          </cell>
          <cell r="F173">
            <v>2.2488245763582098E-3</v>
          </cell>
        </row>
        <row r="174">
          <cell r="B174" t="str">
            <v>DMA</v>
          </cell>
          <cell r="C174">
            <v>2.7</v>
          </cell>
          <cell r="D174">
            <v>1.4035599999999999</v>
          </cell>
          <cell r="E174">
            <v>7.1457999999999994E-2</v>
          </cell>
          <cell r="F174">
            <v>9.9197211415893603E-4</v>
          </cell>
        </row>
        <row r="175">
          <cell r="B175" t="str">
            <v>GRD</v>
          </cell>
          <cell r="C175">
            <v>2.7</v>
          </cell>
          <cell r="D175">
            <v>3.0425821769999999</v>
          </cell>
          <cell r="E175">
            <v>0.110874</v>
          </cell>
          <cell r="F175">
            <v>1.53914070062495E-3</v>
          </cell>
        </row>
        <row r="176">
          <cell r="B176" t="str">
            <v>GUY</v>
          </cell>
          <cell r="C176">
            <v>212.19</v>
          </cell>
          <cell r="D176">
            <v>734.15</v>
          </cell>
          <cell r="E176">
            <v>0.77522199999999997</v>
          </cell>
          <cell r="F176">
            <v>1.07615467307022E-2</v>
          </cell>
        </row>
        <row r="177">
          <cell r="B177" t="str">
            <v>JAM</v>
          </cell>
          <cell r="C177">
            <v>127.9645</v>
          </cell>
          <cell r="D177">
            <v>1898.8031986574599</v>
          </cell>
          <cell r="E177">
            <v>2.9208479999999999</v>
          </cell>
          <cell r="F177">
            <v>4.05468914004996E-2</v>
          </cell>
        </row>
        <row r="178">
          <cell r="B178" t="str">
            <v>MSR</v>
          </cell>
          <cell r="C178">
            <v>2.7</v>
          </cell>
          <cell r="D178">
            <v>0.161890000288194</v>
          </cell>
          <cell r="E178">
            <v>4.9839999999999997E-3</v>
          </cell>
          <cell r="F178">
            <v>6.9187341053040098E-5</v>
          </cell>
        </row>
        <row r="179">
          <cell r="B179" t="str">
            <v>KNA</v>
          </cell>
          <cell r="C179">
            <v>2.7</v>
          </cell>
          <cell r="D179">
            <v>2.54419</v>
          </cell>
          <cell r="E179">
            <v>5.2045000000000001E-2</v>
          </cell>
          <cell r="F179">
            <v>7.2248297855246203E-4</v>
          </cell>
        </row>
        <row r="180">
          <cell r="B180" t="str">
            <v>LCA</v>
          </cell>
          <cell r="C180">
            <v>2.7</v>
          </cell>
          <cell r="D180">
            <v>4.5991806758515397</v>
          </cell>
          <cell r="E180">
            <v>0.180954</v>
          </cell>
          <cell r="F180">
            <v>2.51198357000638E-3</v>
          </cell>
        </row>
        <row r="181">
          <cell r="B181" t="str">
            <v>VCT</v>
          </cell>
          <cell r="C181">
            <v>2.7</v>
          </cell>
          <cell r="D181">
            <v>2.2838387266810098</v>
          </cell>
          <cell r="E181">
            <v>0.10982699999999999</v>
          </cell>
          <cell r="F181">
            <v>1.5246063615233199E-3</v>
          </cell>
        </row>
        <row r="182">
          <cell r="B182" t="str">
            <v>SXM</v>
          </cell>
          <cell r="C182">
            <v>1.79</v>
          </cell>
          <cell r="D182">
            <v>1.81466135852391</v>
          </cell>
          <cell r="E182">
            <v>4.1444000000000002E-2</v>
          </cell>
          <cell r="F182">
            <v>5.7532105991215797E-4</v>
          </cell>
        </row>
        <row r="183">
          <cell r="B183" t="str">
            <v>SUR</v>
          </cell>
          <cell r="C183">
            <v>7.55</v>
          </cell>
          <cell r="D183">
            <v>24.035542</v>
          </cell>
          <cell r="E183">
            <v>0.570496</v>
          </cell>
          <cell r="F183">
            <v>7.9195628654484696E-3</v>
          </cell>
        </row>
        <row r="184">
          <cell r="B184" t="str">
            <v>TTO</v>
          </cell>
          <cell r="C184">
            <v>6.7794999999999996</v>
          </cell>
          <cell r="D184">
            <v>154.43095636431801</v>
          </cell>
          <cell r="E184">
            <v>1.3840589999999999</v>
          </cell>
          <cell r="F184">
            <v>1.9213355150587801E-2</v>
          </cell>
        </row>
        <row r="185">
          <cell r="B185" t="str">
            <v>TCA</v>
          </cell>
          <cell r="C185">
            <v>1</v>
          </cell>
          <cell r="D185">
            <v>0.98157252338338807</v>
          </cell>
          <cell r="E185">
            <v>3.7115000000000002E-2</v>
          </cell>
          <cell r="F185">
            <v>5.1522635697904997E-4</v>
          </cell>
        </row>
        <row r="186">
          <cell r="B186" t="str">
            <v>VGB</v>
          </cell>
          <cell r="C186">
            <v>1</v>
          </cell>
          <cell r="D186">
            <v>1.29080024051317</v>
          </cell>
          <cell r="E186">
            <v>2.9576999999999999E-2</v>
          </cell>
          <cell r="F186">
            <v>4.1058466820340398E-4</v>
          </cell>
        </row>
        <row r="187">
          <cell r="B187" t="str">
            <v>CAR</v>
          </cell>
          <cell r="C187" t="str">
            <v>…</v>
          </cell>
          <cell r="D187" t="str">
            <v>…</v>
          </cell>
          <cell r="E187">
            <v>7.8618639999999997</v>
          </cell>
          <cell r="F187">
            <v>0.109137533282628</v>
          </cell>
        </row>
        <row r="190">
          <cell r="B190" t="str">
            <v>BHR</v>
          </cell>
          <cell r="C190">
            <v>0.376</v>
          </cell>
          <cell r="D190">
            <v>13.2735793834264</v>
          </cell>
          <cell r="E190">
            <v>1.5011159999999999</v>
          </cell>
          <cell r="F190">
            <v>2.0838327578686901E-2</v>
          </cell>
        </row>
        <row r="191">
          <cell r="B191" t="str">
            <v>EGZ</v>
          </cell>
          <cell r="C191">
            <v>17.846699999999998</v>
          </cell>
          <cell r="D191">
            <v>4127.0871747142201</v>
          </cell>
          <cell r="E191">
            <v>94.798827000000003</v>
          </cell>
          <cell r="F191">
            <v>1.31598691313747</v>
          </cell>
        </row>
        <row r="192">
          <cell r="B192" t="str">
            <v>IRQ</v>
          </cell>
          <cell r="C192">
            <v>1256</v>
          </cell>
          <cell r="D192">
            <v>206530.11337472801</v>
          </cell>
          <cell r="E192">
            <v>37.139519</v>
          </cell>
          <cell r="F192">
            <v>0.51556672704632101</v>
          </cell>
        </row>
        <row r="193">
          <cell r="B193" t="str">
            <v>JOR</v>
          </cell>
          <cell r="C193">
            <v>0.70799999999999996</v>
          </cell>
          <cell r="D193">
            <v>29.0150655019726</v>
          </cell>
          <cell r="E193">
            <v>10.053000000000001</v>
          </cell>
          <cell r="F193">
            <v>0.13955464277813201</v>
          </cell>
        </row>
        <row r="194">
          <cell r="B194" t="str">
            <v>KWT</v>
          </cell>
          <cell r="C194">
            <v>0.30333955823293202</v>
          </cell>
          <cell r="D194">
            <v>35.453768281809303</v>
          </cell>
          <cell r="E194">
            <v>4.0827039999999997</v>
          </cell>
          <cell r="F194">
            <v>5.6675648889769503E-2</v>
          </cell>
        </row>
        <row r="195">
          <cell r="B195" t="str">
            <v>MAS</v>
          </cell>
          <cell r="C195">
            <v>9.6910000000000007</v>
          </cell>
          <cell r="D195">
            <v>1063.35056091197</v>
          </cell>
          <cell r="E195">
            <v>34.852120999999997</v>
          </cell>
          <cell r="F195">
            <v>0.48381331903066199</v>
          </cell>
        </row>
        <row r="196">
          <cell r="B196" t="str">
            <v>OMN</v>
          </cell>
          <cell r="C196">
            <v>0.38450000000000001</v>
          </cell>
          <cell r="D196">
            <v>27.144941105735899</v>
          </cell>
          <cell r="E196">
            <v>4.5599629999999998</v>
          </cell>
          <cell r="F196">
            <v>6.3300905953098702E-2</v>
          </cell>
        </row>
        <row r="197">
          <cell r="B197" t="str">
            <v>PSE</v>
          </cell>
          <cell r="C197">
            <v>3.6</v>
          </cell>
          <cell r="D197">
            <v>52.197621705628798</v>
          </cell>
          <cell r="E197">
            <v>4.4546330000000003</v>
          </cell>
          <cell r="F197">
            <v>6.1838726452072099E-2</v>
          </cell>
        </row>
        <row r="198">
          <cell r="B198" t="str">
            <v>QAT</v>
          </cell>
          <cell r="C198">
            <v>3.65</v>
          </cell>
          <cell r="D198">
            <v>607.62025374504606</v>
          </cell>
          <cell r="E198">
            <v>2.7246060000000001</v>
          </cell>
          <cell r="F198">
            <v>3.7822681492206897E-2</v>
          </cell>
        </row>
        <row r="199">
          <cell r="B199" t="str">
            <v>SAU</v>
          </cell>
          <cell r="C199">
            <v>3.75</v>
          </cell>
          <cell r="D199">
            <v>2582.1988981712402</v>
          </cell>
          <cell r="E199">
            <v>32.612845999999998</v>
          </cell>
          <cell r="F199">
            <v>0.45272794921995901</v>
          </cell>
        </row>
        <row r="200">
          <cell r="B200" t="str">
            <v>SDO</v>
          </cell>
          <cell r="C200">
            <v>20.13</v>
          </cell>
          <cell r="D200">
            <v>815.85543512321306</v>
          </cell>
          <cell r="E200">
            <v>40.782699999999998</v>
          </cell>
          <cell r="F200">
            <v>0.56614096588359097</v>
          </cell>
        </row>
        <row r="201">
          <cell r="B201" t="str">
            <v>ARE</v>
          </cell>
          <cell r="C201">
            <v>3.6724999999999999</v>
          </cell>
          <cell r="D201">
            <v>1387.10714350176</v>
          </cell>
          <cell r="E201">
            <v>9.3042770000000008</v>
          </cell>
          <cell r="F201">
            <v>0.129160952257415</v>
          </cell>
        </row>
        <row r="202">
          <cell r="B202" t="str">
            <v>WAS</v>
          </cell>
          <cell r="C202" t="str">
            <v>…</v>
          </cell>
          <cell r="D202" t="str">
            <v>…</v>
          </cell>
          <cell r="E202">
            <v>276.86631199999999</v>
          </cell>
          <cell r="F202">
            <v>3.8434277597193849</v>
          </cell>
        </row>
        <row r="205">
          <cell r="B205" t="str">
            <v>GEO</v>
          </cell>
          <cell r="C205">
            <v>2.5095416666666699</v>
          </cell>
          <cell r="D205">
            <v>40.761663456774301</v>
          </cell>
          <cell r="E205">
            <v>3.7280039999999999</v>
          </cell>
          <cell r="F205">
            <v>5.1751742414746699E-2</v>
          </cell>
        </row>
        <row r="206">
          <cell r="B206" t="str">
            <v>IRN</v>
          </cell>
          <cell r="C206">
            <v>40453</v>
          </cell>
          <cell r="D206">
            <v>16954811.5161402</v>
          </cell>
          <cell r="E206">
            <v>81.069999999999993</v>
          </cell>
          <cell r="F206">
            <v>1.12540484333266</v>
          </cell>
        </row>
        <row r="207">
          <cell r="B207" t="str">
            <v>UKR</v>
          </cell>
          <cell r="C207">
            <v>26.596606300000001</v>
          </cell>
          <cell r="D207">
            <v>2983.8820000000001</v>
          </cell>
          <cell r="E207">
            <v>42.485472999999999</v>
          </cell>
          <cell r="F207">
            <v>0.58977867380632598</v>
          </cell>
        </row>
        <row r="208">
          <cell r="B208" t="str">
            <v>SPP</v>
          </cell>
          <cell r="C208" t="str">
            <v>…</v>
          </cell>
          <cell r="D208" t="str">
            <v>…</v>
          </cell>
          <cell r="E208">
            <v>127.283477</v>
          </cell>
          <cell r="F208">
            <v>1.76693525955373</v>
          </cell>
        </row>
        <row r="210">
          <cell r="B210" t="str">
            <v>WLD</v>
          </cell>
          <cell r="C210" t="str">
            <v>…</v>
          </cell>
          <cell r="D210" t="str">
            <v>…</v>
          </cell>
          <cell r="E210">
            <v>7203.6299186280103</v>
          </cell>
          <cell r="F210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724E-DB13-4928-9638-14DB3AAD8CFC}">
  <dimension ref="A1:H178"/>
  <sheetViews>
    <sheetView workbookViewId="0">
      <selection activeCell="I4" sqref="I4"/>
    </sheetView>
  </sheetViews>
  <sheetFormatPr defaultRowHeight="14.5" x14ac:dyDescent="0.35"/>
  <cols>
    <col min="4" max="4" width="24.7265625" bestFit="1" customWidth="1"/>
    <col min="5" max="5" width="24.7265625" customWidth="1"/>
    <col min="6" max="6" width="11.81640625" bestFit="1" customWidth="1"/>
    <col min="7" max="7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391</v>
      </c>
      <c r="E1" t="s">
        <v>381</v>
      </c>
      <c r="F1" t="s">
        <v>395</v>
      </c>
      <c r="G1" t="s">
        <v>392</v>
      </c>
    </row>
    <row r="2" spans="1:8" x14ac:dyDescent="0.35">
      <c r="A2" t="s">
        <v>14</v>
      </c>
      <c r="B2" t="s">
        <v>15</v>
      </c>
      <c r="C2" t="s">
        <v>5</v>
      </c>
      <c r="D2" t="s">
        <v>385</v>
      </c>
      <c r="E2">
        <v>4.9305973909356799</v>
      </c>
      <c r="F2">
        <v>8.9584060000000001</v>
      </c>
      <c r="G2">
        <v>0.13299063806018738</v>
      </c>
      <c r="H2">
        <v>0.13299063806018738</v>
      </c>
    </row>
    <row r="3" spans="1:8" x14ac:dyDescent="0.35">
      <c r="A3" t="s">
        <v>55</v>
      </c>
      <c r="B3" t="s">
        <v>56</v>
      </c>
      <c r="C3" t="s">
        <v>5</v>
      </c>
      <c r="D3" t="s">
        <v>385</v>
      </c>
      <c r="E3">
        <v>5.0416230783288096</v>
      </c>
      <c r="F3">
        <v>4.0174459999999996</v>
      </c>
      <c r="G3">
        <v>5.9640376525952006E-2</v>
      </c>
      <c r="H3">
        <f t="shared" ref="H3:H34" si="0">H2+G3</f>
        <v>0.19263101458613938</v>
      </c>
    </row>
    <row r="4" spans="1:8" x14ac:dyDescent="0.35">
      <c r="A4" t="s">
        <v>72</v>
      </c>
      <c r="B4" t="s">
        <v>73</v>
      </c>
      <c r="C4" t="s">
        <v>5</v>
      </c>
      <c r="D4" t="s">
        <v>385</v>
      </c>
      <c r="E4">
        <v>5.6136036486390601</v>
      </c>
      <c r="F4">
        <v>17.11477</v>
      </c>
      <c r="G4">
        <v>0.2540746850001388</v>
      </c>
      <c r="H4">
        <f t="shared" si="0"/>
        <v>0.44670569958627815</v>
      </c>
    </row>
    <row r="5" spans="1:8" x14ac:dyDescent="0.35">
      <c r="A5" t="s">
        <v>26</v>
      </c>
      <c r="B5" t="s">
        <v>27</v>
      </c>
      <c r="C5" t="s">
        <v>5</v>
      </c>
      <c r="D5" t="s">
        <v>385</v>
      </c>
      <c r="E5">
        <v>6.3165062780214702</v>
      </c>
      <c r="F5">
        <v>66.755150999999998</v>
      </c>
      <c r="G5">
        <v>0.99100332417331338</v>
      </c>
      <c r="H5">
        <f t="shared" si="0"/>
        <v>1.4377090237595915</v>
      </c>
    </row>
    <row r="6" spans="1:8" x14ac:dyDescent="0.35">
      <c r="A6" t="s">
        <v>20</v>
      </c>
      <c r="B6" t="s">
        <v>21</v>
      </c>
      <c r="C6" t="s">
        <v>5</v>
      </c>
      <c r="D6" t="s">
        <v>385</v>
      </c>
      <c r="E6">
        <v>7.2745944922231001</v>
      </c>
      <c r="F6">
        <v>4.4186389999999998</v>
      </c>
      <c r="G6">
        <v>6.5596225485608534E-2</v>
      </c>
      <c r="H6">
        <f t="shared" si="0"/>
        <v>1.5033052492452001</v>
      </c>
    </row>
    <row r="7" spans="1:8" x14ac:dyDescent="0.35">
      <c r="A7" t="s">
        <v>68</v>
      </c>
      <c r="B7" t="s">
        <v>69</v>
      </c>
      <c r="C7" t="s">
        <v>5</v>
      </c>
      <c r="D7" t="s">
        <v>385</v>
      </c>
      <c r="E7">
        <v>7.2890258143973403</v>
      </c>
      <c r="F7">
        <v>24.1875</v>
      </c>
      <c r="G7">
        <v>0.35907181010559053</v>
      </c>
      <c r="H7">
        <f t="shared" si="0"/>
        <v>1.8623770593507907</v>
      </c>
    </row>
    <row r="8" spans="1:8" x14ac:dyDescent="0.35">
      <c r="A8" t="s">
        <v>59</v>
      </c>
      <c r="B8" t="s">
        <v>60</v>
      </c>
      <c r="C8" t="s">
        <v>5</v>
      </c>
      <c r="D8" t="s">
        <v>385</v>
      </c>
      <c r="E8">
        <v>7.6386412908206696</v>
      </c>
      <c r="F8">
        <v>14.962118</v>
      </c>
      <c r="G8">
        <v>0.22211782091052973</v>
      </c>
      <c r="H8">
        <f t="shared" si="0"/>
        <v>2.0844948802613206</v>
      </c>
    </row>
    <row r="9" spans="1:8" x14ac:dyDescent="0.35">
      <c r="A9" t="s">
        <v>84</v>
      </c>
      <c r="B9" t="s">
        <v>85</v>
      </c>
      <c r="C9" t="s">
        <v>5</v>
      </c>
      <c r="D9" t="s">
        <v>385</v>
      </c>
      <c r="E9">
        <v>8.6434628640194706</v>
      </c>
      <c r="F9">
        <v>6.5632380000000001</v>
      </c>
      <c r="G9">
        <v>9.7433540002637542E-2</v>
      </c>
      <c r="H9">
        <f t="shared" si="0"/>
        <v>2.1819284202639579</v>
      </c>
    </row>
    <row r="10" spans="1:8" x14ac:dyDescent="0.35">
      <c r="A10" t="s">
        <v>91</v>
      </c>
      <c r="B10" t="s">
        <v>92</v>
      </c>
      <c r="C10" t="s">
        <v>5</v>
      </c>
      <c r="D10" t="s">
        <v>385</v>
      </c>
      <c r="E10">
        <v>8.7515175151407298</v>
      </c>
      <c r="F10">
        <v>6.5959390000000004</v>
      </c>
      <c r="G10">
        <v>9.7918997667227226E-2</v>
      </c>
      <c r="H10">
        <f t="shared" si="0"/>
        <v>2.2798474179311849</v>
      </c>
    </row>
    <row r="11" spans="1:8" x14ac:dyDescent="0.35">
      <c r="A11" t="s">
        <v>76</v>
      </c>
      <c r="B11" t="s">
        <v>77</v>
      </c>
      <c r="C11" t="s">
        <v>5</v>
      </c>
      <c r="D11" t="s">
        <v>385</v>
      </c>
      <c r="E11">
        <v>9.7231834535619299</v>
      </c>
      <c r="F11">
        <v>10.293333000000001</v>
      </c>
      <c r="G11">
        <v>0.15280809146582361</v>
      </c>
      <c r="H11">
        <f t="shared" si="0"/>
        <v>2.4326555093970086</v>
      </c>
    </row>
    <row r="12" spans="1:8" x14ac:dyDescent="0.35">
      <c r="A12" t="s">
        <v>12</v>
      </c>
      <c r="B12" t="s">
        <v>13</v>
      </c>
      <c r="C12" t="s">
        <v>5</v>
      </c>
      <c r="D12" t="s">
        <v>385</v>
      </c>
      <c r="E12">
        <v>10.1956651720603</v>
      </c>
      <c r="F12">
        <v>16.081914999999999</v>
      </c>
      <c r="G12">
        <v>0.23874159499800504</v>
      </c>
      <c r="H12">
        <f t="shared" si="0"/>
        <v>2.6713971043950138</v>
      </c>
    </row>
    <row r="13" spans="1:8" x14ac:dyDescent="0.35">
      <c r="A13" t="s">
        <v>49</v>
      </c>
      <c r="B13" t="s">
        <v>50</v>
      </c>
      <c r="C13" t="s">
        <v>5</v>
      </c>
      <c r="D13" t="s">
        <v>385</v>
      </c>
      <c r="E13">
        <v>10.3393227314694</v>
      </c>
      <c r="F13">
        <v>1.5629960000000001</v>
      </c>
      <c r="G13">
        <v>2.320321665768672E-2</v>
      </c>
      <c r="H13">
        <f t="shared" si="0"/>
        <v>2.6946003210527003</v>
      </c>
    </row>
    <row r="14" spans="1:8" x14ac:dyDescent="0.35">
      <c r="A14" t="s">
        <v>57</v>
      </c>
      <c r="B14" t="s">
        <v>58</v>
      </c>
      <c r="C14" t="s">
        <v>5</v>
      </c>
      <c r="D14" t="s">
        <v>385</v>
      </c>
      <c r="E14">
        <v>11.1277497747888</v>
      </c>
      <c r="F14">
        <v>21.743970000000001</v>
      </c>
      <c r="G14">
        <v>0.32279676141732949</v>
      </c>
      <c r="H14">
        <f t="shared" si="0"/>
        <v>3.0173970824700298</v>
      </c>
    </row>
    <row r="15" spans="1:8" x14ac:dyDescent="0.35">
      <c r="A15" t="s">
        <v>39</v>
      </c>
      <c r="B15" t="s">
        <v>40</v>
      </c>
      <c r="C15" t="s">
        <v>5</v>
      </c>
      <c r="D15" t="s">
        <v>385</v>
      </c>
      <c r="E15">
        <v>12.163735432025501</v>
      </c>
      <c r="F15">
        <v>90.139927999999998</v>
      </c>
      <c r="G15">
        <v>1.3381584334779368</v>
      </c>
      <c r="H15">
        <f t="shared" si="0"/>
        <v>4.3555555159479669</v>
      </c>
    </row>
    <row r="16" spans="1:8" x14ac:dyDescent="0.35">
      <c r="A16" t="s">
        <v>270</v>
      </c>
      <c r="B16" t="s">
        <v>271</v>
      </c>
      <c r="C16" t="s">
        <v>259</v>
      </c>
      <c r="D16" t="s">
        <v>390</v>
      </c>
      <c r="E16">
        <v>12.167592364705801</v>
      </c>
      <c r="F16">
        <v>10.10032</v>
      </c>
      <c r="G16">
        <v>0.14994274666855598</v>
      </c>
      <c r="H16">
        <f t="shared" si="0"/>
        <v>4.5054982626165225</v>
      </c>
    </row>
    <row r="17" spans="1:8" x14ac:dyDescent="0.35">
      <c r="A17" t="s">
        <v>47</v>
      </c>
      <c r="B17" t="s">
        <v>48</v>
      </c>
      <c r="C17" t="s">
        <v>5</v>
      </c>
      <c r="D17" t="s">
        <v>385</v>
      </c>
      <c r="E17">
        <v>12.5281720019241</v>
      </c>
      <c r="F17">
        <v>10.420458999999999</v>
      </c>
      <c r="G17">
        <v>0.154695320941027</v>
      </c>
      <c r="H17">
        <f t="shared" si="0"/>
        <v>4.6601935835575494</v>
      </c>
    </row>
    <row r="18" spans="1:8" x14ac:dyDescent="0.35">
      <c r="A18" t="s">
        <v>8</v>
      </c>
      <c r="B18" t="s">
        <v>9</v>
      </c>
      <c r="C18" t="s">
        <v>5</v>
      </c>
      <c r="D18" t="s">
        <v>385</v>
      </c>
      <c r="E18">
        <v>12.693005583440801</v>
      </c>
      <c r="F18">
        <v>9.4608290000000004</v>
      </c>
      <c r="G18">
        <v>0.14044928141103727</v>
      </c>
      <c r="H18">
        <f t="shared" si="0"/>
        <v>4.8006428649685864</v>
      </c>
    </row>
    <row r="19" spans="1:8" x14ac:dyDescent="0.35">
      <c r="A19" t="s">
        <v>99</v>
      </c>
      <c r="B19" t="s">
        <v>100</v>
      </c>
      <c r="C19" t="s">
        <v>5</v>
      </c>
      <c r="D19" t="s">
        <v>385</v>
      </c>
      <c r="E19">
        <v>12.953704766570301</v>
      </c>
      <c r="F19">
        <v>12.894323</v>
      </c>
      <c r="G19">
        <v>0.19142068835953066</v>
      </c>
      <c r="H19">
        <f t="shared" si="0"/>
        <v>4.9920635533281175</v>
      </c>
    </row>
    <row r="20" spans="1:8" x14ac:dyDescent="0.35">
      <c r="A20" t="s">
        <v>61</v>
      </c>
      <c r="B20" t="s">
        <v>62</v>
      </c>
      <c r="C20" t="s">
        <v>5</v>
      </c>
      <c r="D20" t="s">
        <v>385</v>
      </c>
      <c r="E20">
        <v>13.1220259595638</v>
      </c>
      <c r="F20">
        <v>15.514593</v>
      </c>
      <c r="G20">
        <v>0.23031950352709143</v>
      </c>
      <c r="H20">
        <f t="shared" si="0"/>
        <v>5.2223830568552092</v>
      </c>
    </row>
    <row r="21" spans="1:8" x14ac:dyDescent="0.35">
      <c r="A21" t="s">
        <v>22</v>
      </c>
      <c r="B21" t="s">
        <v>23</v>
      </c>
      <c r="C21" t="s">
        <v>5</v>
      </c>
      <c r="D21" t="s">
        <v>385</v>
      </c>
      <c r="E21">
        <v>13.263893789648099</v>
      </c>
      <c r="F21">
        <v>12.360986</v>
      </c>
      <c r="G21">
        <v>0.18350311597766875</v>
      </c>
      <c r="H21">
        <f t="shared" si="0"/>
        <v>5.4058861728328775</v>
      </c>
    </row>
    <row r="22" spans="1:8" x14ac:dyDescent="0.35">
      <c r="A22" t="s">
        <v>43</v>
      </c>
      <c r="B22" t="s">
        <v>44</v>
      </c>
      <c r="C22" t="s">
        <v>5</v>
      </c>
      <c r="D22" t="s">
        <v>385</v>
      </c>
      <c r="E22">
        <v>15.4435888475778</v>
      </c>
      <c r="F22">
        <v>1.848142</v>
      </c>
      <c r="G22">
        <v>2.7436307732182582E-2</v>
      </c>
      <c r="H22">
        <f t="shared" si="0"/>
        <v>5.4333224805650602</v>
      </c>
    </row>
    <row r="23" spans="1:8" x14ac:dyDescent="0.35">
      <c r="A23" t="s">
        <v>130</v>
      </c>
      <c r="B23" t="s">
        <v>131</v>
      </c>
      <c r="C23" t="s">
        <v>103</v>
      </c>
      <c r="D23" t="s">
        <v>386</v>
      </c>
      <c r="E23">
        <v>15.471052400551701</v>
      </c>
      <c r="F23">
        <v>26.49</v>
      </c>
      <c r="G23">
        <v>0.39325321962571952</v>
      </c>
      <c r="H23">
        <f t="shared" si="0"/>
        <v>5.8265757001907801</v>
      </c>
    </row>
    <row r="24" spans="1:8" x14ac:dyDescent="0.35">
      <c r="A24" t="s">
        <v>89</v>
      </c>
      <c r="B24" t="s">
        <v>90</v>
      </c>
      <c r="C24" t="s">
        <v>5</v>
      </c>
      <c r="D24" t="s">
        <v>385</v>
      </c>
      <c r="E24">
        <v>15.976493959967099</v>
      </c>
      <c r="F24">
        <v>45.673520000000003</v>
      </c>
      <c r="G24">
        <v>0.67803921448243476</v>
      </c>
      <c r="H24">
        <f t="shared" si="0"/>
        <v>6.5046149146732146</v>
      </c>
    </row>
    <row r="25" spans="1:8" x14ac:dyDescent="0.35">
      <c r="A25" t="s">
        <v>24</v>
      </c>
      <c r="B25" t="s">
        <v>25</v>
      </c>
      <c r="C25" t="s">
        <v>5</v>
      </c>
      <c r="D25" t="s">
        <v>385</v>
      </c>
      <c r="E25">
        <v>16.7884455909888</v>
      </c>
      <c r="F25">
        <v>0.70657800000000004</v>
      </c>
      <c r="G25">
        <v>1.0489394994967977E-2</v>
      </c>
      <c r="H25">
        <f t="shared" si="0"/>
        <v>6.5151043096681827</v>
      </c>
    </row>
    <row r="26" spans="1:8" x14ac:dyDescent="0.35">
      <c r="A26" t="s">
        <v>53</v>
      </c>
      <c r="B26" t="s">
        <v>54</v>
      </c>
      <c r="C26" t="s">
        <v>5</v>
      </c>
      <c r="D26" t="s">
        <v>385</v>
      </c>
      <c r="E26">
        <v>17.138352685391801</v>
      </c>
      <c r="F26">
        <v>2.0037929999999999</v>
      </c>
      <c r="G26">
        <v>2.9747000706435617E-2</v>
      </c>
      <c r="H26">
        <f t="shared" si="0"/>
        <v>6.544851310374618</v>
      </c>
    </row>
    <row r="27" spans="1:8" x14ac:dyDescent="0.35">
      <c r="A27" t="s">
        <v>30</v>
      </c>
      <c r="B27" t="s">
        <v>31</v>
      </c>
      <c r="C27" t="s">
        <v>5</v>
      </c>
      <c r="D27" t="s">
        <v>385</v>
      </c>
      <c r="E27">
        <v>17.465888964839401</v>
      </c>
      <c r="F27">
        <v>21.028652000000001</v>
      </c>
      <c r="G27">
        <v>0.31217761809697347</v>
      </c>
      <c r="H27">
        <f t="shared" si="0"/>
        <v>6.8570289284715917</v>
      </c>
    </row>
    <row r="28" spans="1:8" x14ac:dyDescent="0.35">
      <c r="A28" t="s">
        <v>51</v>
      </c>
      <c r="B28" t="s">
        <v>52</v>
      </c>
      <c r="C28" t="s">
        <v>5</v>
      </c>
      <c r="D28" t="s">
        <v>385</v>
      </c>
      <c r="E28">
        <v>17.519958730617699</v>
      </c>
      <c r="F28">
        <v>43.178269999999998</v>
      </c>
      <c r="G28">
        <v>0.64099636449107655</v>
      </c>
      <c r="H28">
        <f t="shared" si="0"/>
        <v>7.4980252929626685</v>
      </c>
    </row>
    <row r="29" spans="1:8" x14ac:dyDescent="0.35">
      <c r="A29" t="s">
        <v>159</v>
      </c>
      <c r="B29" t="s">
        <v>160</v>
      </c>
      <c r="C29" t="s">
        <v>148</v>
      </c>
      <c r="D29" t="s">
        <v>388</v>
      </c>
      <c r="E29">
        <v>17.895821288998398</v>
      </c>
      <c r="F29">
        <v>7.7141999999999999</v>
      </c>
      <c r="G29">
        <v>0.11451996930300966</v>
      </c>
      <c r="H29">
        <f t="shared" si="0"/>
        <v>7.6125452622656784</v>
      </c>
    </row>
    <row r="30" spans="1:8" x14ac:dyDescent="0.35">
      <c r="A30" t="s">
        <v>95</v>
      </c>
      <c r="B30" t="s">
        <v>96</v>
      </c>
      <c r="C30" t="s">
        <v>5</v>
      </c>
      <c r="D30" t="s">
        <v>385</v>
      </c>
      <c r="E30">
        <v>18.340113470267202</v>
      </c>
      <c r="F30">
        <v>33.476771999999997</v>
      </c>
      <c r="G30">
        <v>0.49697426846644538</v>
      </c>
      <c r="H30">
        <f t="shared" si="0"/>
        <v>8.1095195307321237</v>
      </c>
    </row>
    <row r="31" spans="1:8" x14ac:dyDescent="0.35">
      <c r="A31" t="s">
        <v>108</v>
      </c>
      <c r="B31" t="s">
        <v>109</v>
      </c>
      <c r="C31" t="s">
        <v>103</v>
      </c>
      <c r="D31" t="s">
        <v>387</v>
      </c>
      <c r="E31">
        <v>19.066116847985899</v>
      </c>
      <c r="F31">
        <v>14.307</v>
      </c>
      <c r="G31">
        <v>0.21239236742865872</v>
      </c>
      <c r="H31">
        <f t="shared" si="0"/>
        <v>8.3219118981607831</v>
      </c>
    </row>
    <row r="32" spans="1:8" x14ac:dyDescent="0.35">
      <c r="A32" t="s">
        <v>16</v>
      </c>
      <c r="B32" t="s">
        <v>17</v>
      </c>
      <c r="C32" t="s">
        <v>5</v>
      </c>
      <c r="D32" t="s">
        <v>385</v>
      </c>
      <c r="E32">
        <v>19.926751291419301</v>
      </c>
      <c r="F32">
        <v>20.906392</v>
      </c>
      <c r="G32">
        <v>0.31036262607615656</v>
      </c>
      <c r="H32">
        <f t="shared" si="0"/>
        <v>8.632274524236939</v>
      </c>
    </row>
    <row r="33" spans="1:8" x14ac:dyDescent="0.35">
      <c r="A33" t="s">
        <v>80</v>
      </c>
      <c r="B33" t="s">
        <v>81</v>
      </c>
      <c r="C33" t="s">
        <v>5</v>
      </c>
      <c r="D33" t="s">
        <v>385</v>
      </c>
      <c r="E33">
        <v>19.973689776564399</v>
      </c>
      <c r="F33">
        <v>13.033814</v>
      </c>
      <c r="G33">
        <v>0.19349148053993123</v>
      </c>
      <c r="H33">
        <f t="shared" si="0"/>
        <v>8.8257660047768702</v>
      </c>
    </row>
    <row r="34" spans="1:8" x14ac:dyDescent="0.35">
      <c r="A34" t="s">
        <v>101</v>
      </c>
      <c r="B34" t="s">
        <v>102</v>
      </c>
      <c r="C34" t="s">
        <v>103</v>
      </c>
      <c r="D34" t="s">
        <v>386</v>
      </c>
      <c r="E34">
        <v>20.202023279675</v>
      </c>
      <c r="F34">
        <v>149.69999999999999</v>
      </c>
      <c r="G34">
        <v>2.222348319289174</v>
      </c>
      <c r="H34">
        <f t="shared" si="0"/>
        <v>11.048114324066045</v>
      </c>
    </row>
    <row r="35" spans="1:8" x14ac:dyDescent="0.35">
      <c r="A35" t="s">
        <v>78</v>
      </c>
      <c r="B35" t="s">
        <v>79</v>
      </c>
      <c r="C35" t="s">
        <v>5</v>
      </c>
      <c r="D35" t="s">
        <v>385</v>
      </c>
      <c r="E35">
        <v>23.4142756745984</v>
      </c>
      <c r="F35">
        <v>0.18452099999999999</v>
      </c>
      <c r="G35">
        <v>2.7392781177258364E-3</v>
      </c>
      <c r="H35">
        <f t="shared" ref="H35:H66" si="1">H34+G35</f>
        <v>11.050853602183771</v>
      </c>
    </row>
    <row r="36" spans="1:8" x14ac:dyDescent="0.35">
      <c r="A36" t="s">
        <v>63</v>
      </c>
      <c r="B36" t="s">
        <v>64</v>
      </c>
      <c r="C36" t="s">
        <v>5</v>
      </c>
      <c r="D36" t="s">
        <v>385</v>
      </c>
      <c r="E36">
        <v>24.224310422187202</v>
      </c>
      <c r="F36">
        <v>3.598646</v>
      </c>
      <c r="G36">
        <v>5.3423145556557847E-2</v>
      </c>
      <c r="H36">
        <f t="shared" si="1"/>
        <v>11.104276747740329</v>
      </c>
    </row>
    <row r="37" spans="1:8" x14ac:dyDescent="0.35">
      <c r="A37" t="s">
        <v>128</v>
      </c>
      <c r="B37" t="s">
        <v>129</v>
      </c>
      <c r="C37" t="s">
        <v>103</v>
      </c>
      <c r="D37" t="s">
        <v>387</v>
      </c>
      <c r="E37">
        <v>24.256867143656901</v>
      </c>
      <c r="F37">
        <v>49.662999999999997</v>
      </c>
      <c r="G37">
        <v>0.73726442605783737</v>
      </c>
      <c r="H37">
        <f t="shared" si="1"/>
        <v>11.841541173798166</v>
      </c>
    </row>
    <row r="38" spans="1:8" x14ac:dyDescent="0.35">
      <c r="A38" t="s">
        <v>45</v>
      </c>
      <c r="B38" t="s">
        <v>46</v>
      </c>
      <c r="C38" t="s">
        <v>5</v>
      </c>
      <c r="D38" t="s">
        <v>385</v>
      </c>
      <c r="E38">
        <v>24.277088627438602</v>
      </c>
      <c r="F38">
        <v>25.387713000000002</v>
      </c>
      <c r="G38">
        <v>0.37688938754940493</v>
      </c>
      <c r="H38">
        <f t="shared" si="1"/>
        <v>12.218430561347571</v>
      </c>
    </row>
    <row r="39" spans="1:8" x14ac:dyDescent="0.35">
      <c r="A39" t="s">
        <v>155</v>
      </c>
      <c r="B39" t="s">
        <v>156</v>
      </c>
      <c r="C39" t="s">
        <v>148</v>
      </c>
      <c r="D39" t="s">
        <v>388</v>
      </c>
      <c r="E39">
        <v>24.8356023605286</v>
      </c>
      <c r="F39">
        <v>5.2595999999999998</v>
      </c>
      <c r="G39">
        <v>7.8080582632821249E-2</v>
      </c>
      <c r="H39">
        <f t="shared" si="1"/>
        <v>12.296511143980393</v>
      </c>
    </row>
    <row r="40" spans="1:8" x14ac:dyDescent="0.35">
      <c r="A40" t="s">
        <v>360</v>
      </c>
      <c r="B40" t="s">
        <v>361</v>
      </c>
      <c r="C40" t="s">
        <v>353</v>
      </c>
      <c r="D40" t="s">
        <v>384</v>
      </c>
      <c r="E40">
        <v>24.8416585114722</v>
      </c>
      <c r="F40">
        <v>23.8325690910365</v>
      </c>
      <c r="G40">
        <v>0.3538027379011896</v>
      </c>
      <c r="H40">
        <f t="shared" si="1"/>
        <v>12.650313881881582</v>
      </c>
    </row>
    <row r="41" spans="1:8" x14ac:dyDescent="0.35">
      <c r="A41" t="s">
        <v>97</v>
      </c>
      <c r="B41" t="s">
        <v>98</v>
      </c>
      <c r="C41" t="s">
        <v>5</v>
      </c>
      <c r="D41" t="s">
        <v>385</v>
      </c>
      <c r="E41">
        <v>25.914061546208899</v>
      </c>
      <c r="F41">
        <v>14.023199</v>
      </c>
      <c r="G41">
        <v>0.20817924334474033</v>
      </c>
      <c r="H41">
        <f t="shared" si="1"/>
        <v>12.858493125226323</v>
      </c>
    </row>
    <row r="42" spans="1:8" x14ac:dyDescent="0.35">
      <c r="A42" t="s">
        <v>272</v>
      </c>
      <c r="B42" t="s">
        <v>273</v>
      </c>
      <c r="C42" t="s">
        <v>259</v>
      </c>
      <c r="D42" t="s">
        <v>390</v>
      </c>
      <c r="E42">
        <v>28.219374254700799</v>
      </c>
      <c r="F42">
        <v>8.4806709999999992</v>
      </c>
      <c r="G42">
        <v>0.12589849661519331</v>
      </c>
      <c r="H42">
        <f t="shared" si="1"/>
        <v>12.984391621841516</v>
      </c>
    </row>
    <row r="43" spans="1:8" x14ac:dyDescent="0.35">
      <c r="A43" t="s">
        <v>344</v>
      </c>
      <c r="B43" t="s">
        <v>345</v>
      </c>
      <c r="C43" t="s">
        <v>329</v>
      </c>
      <c r="D43" t="s">
        <v>384</v>
      </c>
      <c r="E43">
        <v>28.8455389814409</v>
      </c>
      <c r="F43">
        <v>3.878603</v>
      </c>
      <c r="G43">
        <v>5.7579204129859375E-2</v>
      </c>
      <c r="H43">
        <f t="shared" si="1"/>
        <v>13.041970825971376</v>
      </c>
    </row>
    <row r="44" spans="1:8" x14ac:dyDescent="0.35">
      <c r="A44" t="s">
        <v>274</v>
      </c>
      <c r="B44" t="s">
        <v>275</v>
      </c>
      <c r="C44" t="s">
        <v>259</v>
      </c>
      <c r="D44" t="s">
        <v>390</v>
      </c>
      <c r="E44">
        <v>30.625249885783202</v>
      </c>
      <c r="F44">
        <v>5.9030389999999997</v>
      </c>
      <c r="G44">
        <v>8.763265731695688E-2</v>
      </c>
      <c r="H44">
        <f t="shared" si="1"/>
        <v>13.129603483288333</v>
      </c>
    </row>
    <row r="45" spans="1:8" x14ac:dyDescent="0.35">
      <c r="A45" t="s">
        <v>132</v>
      </c>
      <c r="B45" t="s">
        <v>133</v>
      </c>
      <c r="C45" t="s">
        <v>103</v>
      </c>
      <c r="D45" t="s">
        <v>386</v>
      </c>
      <c r="E45">
        <v>31.1374210060773</v>
      </c>
      <c r="F45">
        <v>177.1</v>
      </c>
      <c r="G45">
        <v>2.6291108039152489</v>
      </c>
      <c r="H45">
        <f t="shared" si="1"/>
        <v>15.758714287203581</v>
      </c>
    </row>
    <row r="46" spans="1:8" x14ac:dyDescent="0.35">
      <c r="A46" t="s">
        <v>88</v>
      </c>
      <c r="B46" t="s">
        <v>397</v>
      </c>
      <c r="C46" t="s">
        <v>5</v>
      </c>
      <c r="D46" t="s">
        <v>385</v>
      </c>
      <c r="E46">
        <v>31.274156397454099</v>
      </c>
      <c r="F46">
        <v>33.975594000000001</v>
      </c>
      <c r="G46">
        <v>0.50437945372579396</v>
      </c>
      <c r="H46">
        <f t="shared" si="1"/>
        <v>16.263093740929374</v>
      </c>
    </row>
    <row r="47" spans="1:8" x14ac:dyDescent="0.35">
      <c r="A47" t="s">
        <v>120</v>
      </c>
      <c r="B47" t="s">
        <v>121</v>
      </c>
      <c r="C47" t="s">
        <v>103</v>
      </c>
      <c r="D47" t="s">
        <v>387</v>
      </c>
      <c r="E47">
        <v>31.507761720217001</v>
      </c>
      <c r="F47">
        <v>6.1171875476723603</v>
      </c>
      <c r="G47">
        <v>9.0811766635580063E-2</v>
      </c>
      <c r="H47">
        <f t="shared" si="1"/>
        <v>16.353905507564953</v>
      </c>
    </row>
    <row r="48" spans="1:8" x14ac:dyDescent="0.35">
      <c r="A48" t="s">
        <v>116</v>
      </c>
      <c r="B48" t="s">
        <v>117</v>
      </c>
      <c r="C48" t="s">
        <v>103</v>
      </c>
      <c r="D48" t="s">
        <v>386</v>
      </c>
      <c r="E48">
        <v>32.386808976829201</v>
      </c>
      <c r="F48">
        <v>1216.1469999999999</v>
      </c>
      <c r="G48">
        <v>18.054123189436012</v>
      </c>
      <c r="H48">
        <f t="shared" si="1"/>
        <v>34.408028697000965</v>
      </c>
    </row>
    <row r="49" spans="1:8" x14ac:dyDescent="0.35">
      <c r="A49" t="s">
        <v>144</v>
      </c>
      <c r="B49" t="s">
        <v>145</v>
      </c>
      <c r="C49" t="s">
        <v>103</v>
      </c>
      <c r="D49" t="s">
        <v>387</v>
      </c>
      <c r="E49">
        <v>32.774325689436402</v>
      </c>
      <c r="F49">
        <v>88.11</v>
      </c>
      <c r="G49">
        <v>1.3080234496497603</v>
      </c>
      <c r="H49">
        <f t="shared" si="1"/>
        <v>35.716052146650725</v>
      </c>
    </row>
    <row r="50" spans="1:8" x14ac:dyDescent="0.35">
      <c r="A50" t="s">
        <v>74</v>
      </c>
      <c r="B50" t="s">
        <v>75</v>
      </c>
      <c r="C50" t="s">
        <v>5</v>
      </c>
      <c r="D50" t="s">
        <v>385</v>
      </c>
      <c r="E50">
        <v>35.249347937732601</v>
      </c>
      <c r="F50">
        <v>162.80508</v>
      </c>
      <c r="G50">
        <v>2.4168977682681332</v>
      </c>
      <c r="H50">
        <f t="shared" si="1"/>
        <v>38.132949914918861</v>
      </c>
    </row>
    <row r="51" spans="1:8" x14ac:dyDescent="0.35">
      <c r="A51" t="s">
        <v>32</v>
      </c>
      <c r="B51" t="s">
        <v>33</v>
      </c>
      <c r="C51" t="s">
        <v>5</v>
      </c>
      <c r="D51" t="s">
        <v>384</v>
      </c>
      <c r="E51">
        <v>35.317130170880603</v>
      </c>
      <c r="F51">
        <v>0.85367099999999996</v>
      </c>
      <c r="G51">
        <v>1.2673041496833057E-2</v>
      </c>
      <c r="H51">
        <f t="shared" si="1"/>
        <v>38.145622956415693</v>
      </c>
    </row>
    <row r="52" spans="1:8" x14ac:dyDescent="0.35">
      <c r="A52" t="s">
        <v>260</v>
      </c>
      <c r="B52" t="s">
        <v>261</v>
      </c>
      <c r="C52" t="s">
        <v>259</v>
      </c>
      <c r="D52" t="s">
        <v>390</v>
      </c>
      <c r="E52">
        <v>39.224432920741499</v>
      </c>
      <c r="F52">
        <v>10.212954</v>
      </c>
      <c r="G52">
        <v>0.15161483738729223</v>
      </c>
      <c r="H52">
        <f t="shared" si="1"/>
        <v>38.297237793802985</v>
      </c>
    </row>
    <row r="53" spans="1:8" x14ac:dyDescent="0.35">
      <c r="A53" t="s">
        <v>157</v>
      </c>
      <c r="B53" t="s">
        <v>158</v>
      </c>
      <c r="C53" t="s">
        <v>148</v>
      </c>
      <c r="D53" t="s">
        <v>388</v>
      </c>
      <c r="E53">
        <v>39.897648302375003</v>
      </c>
      <c r="F53">
        <v>3.5599500000000002</v>
      </c>
      <c r="G53">
        <v>5.2848690041773519E-2</v>
      </c>
      <c r="H53">
        <f t="shared" si="1"/>
        <v>38.350086483844755</v>
      </c>
    </row>
    <row r="54" spans="1:8" x14ac:dyDescent="0.35">
      <c r="A54" t="s">
        <v>134</v>
      </c>
      <c r="B54" t="s">
        <v>135</v>
      </c>
      <c r="C54" t="s">
        <v>103</v>
      </c>
      <c r="D54" t="s">
        <v>387</v>
      </c>
      <c r="E54">
        <v>40.915607037602904</v>
      </c>
      <c r="F54">
        <v>94.184504000000004</v>
      </c>
      <c r="G54">
        <v>1.3982015642450534</v>
      </c>
      <c r="H54">
        <f t="shared" si="1"/>
        <v>39.748288048089812</v>
      </c>
    </row>
    <row r="55" spans="1:8" x14ac:dyDescent="0.35">
      <c r="A55" t="s">
        <v>28</v>
      </c>
      <c r="B55" t="s">
        <v>29</v>
      </c>
      <c r="C55" t="s">
        <v>5</v>
      </c>
      <c r="D55" t="s">
        <v>385</v>
      </c>
      <c r="E55">
        <v>41.045854287277301</v>
      </c>
      <c r="F55">
        <v>4.3948419999999997</v>
      </c>
      <c r="G55">
        <v>6.5242950783176157E-2</v>
      </c>
      <c r="H55">
        <f t="shared" si="1"/>
        <v>39.813530998872984</v>
      </c>
    </row>
    <row r="56" spans="1:8" x14ac:dyDescent="0.35">
      <c r="A56" t="s">
        <v>18</v>
      </c>
      <c r="B56" t="s">
        <v>19</v>
      </c>
      <c r="C56" t="s">
        <v>5</v>
      </c>
      <c r="D56" t="s">
        <v>385</v>
      </c>
      <c r="E56">
        <v>42.858913842631097</v>
      </c>
      <c r="F56">
        <v>0.49885800000000002</v>
      </c>
      <c r="G56">
        <v>7.4057196918100128E-3</v>
      </c>
      <c r="H56">
        <f t="shared" si="1"/>
        <v>39.820936718564795</v>
      </c>
    </row>
    <row r="57" spans="1:8" x14ac:dyDescent="0.35">
      <c r="A57" t="s">
        <v>268</v>
      </c>
      <c r="B57" t="s">
        <v>269</v>
      </c>
      <c r="C57" t="s">
        <v>259</v>
      </c>
      <c r="D57" t="s">
        <v>390</v>
      </c>
      <c r="E57">
        <v>46.448201164792501</v>
      </c>
      <c r="F57">
        <v>6.2105680000000003</v>
      </c>
      <c r="G57">
        <v>9.2198031774423025E-2</v>
      </c>
      <c r="H57">
        <f t="shared" si="1"/>
        <v>39.913134750339218</v>
      </c>
    </row>
    <row r="58" spans="1:8" x14ac:dyDescent="0.35">
      <c r="A58" t="s">
        <v>6</v>
      </c>
      <c r="B58" t="s">
        <v>7</v>
      </c>
      <c r="C58" t="s">
        <v>5</v>
      </c>
      <c r="D58" t="s">
        <v>385</v>
      </c>
      <c r="E58">
        <v>48.648814075648701</v>
      </c>
      <c r="F58">
        <v>24.220659999999999</v>
      </c>
      <c r="G58">
        <v>0.35956408178406496</v>
      </c>
      <c r="H58">
        <f t="shared" si="1"/>
        <v>40.272698832123282</v>
      </c>
    </row>
    <row r="59" spans="1:8" x14ac:dyDescent="0.35">
      <c r="A59" t="s">
        <v>354</v>
      </c>
      <c r="B59" t="s">
        <v>355</v>
      </c>
      <c r="C59" t="s">
        <v>353</v>
      </c>
      <c r="D59" t="s">
        <v>390</v>
      </c>
      <c r="E59">
        <v>49.0274976144321</v>
      </c>
      <c r="F59">
        <v>14.948801</v>
      </c>
      <c r="G59">
        <v>0.22192012543579376</v>
      </c>
      <c r="H59">
        <f t="shared" si="1"/>
        <v>40.494618957559076</v>
      </c>
    </row>
    <row r="60" spans="1:8" x14ac:dyDescent="0.35">
      <c r="A60" t="s">
        <v>67</v>
      </c>
      <c r="B60" t="s">
        <v>398</v>
      </c>
      <c r="C60" t="s">
        <v>5</v>
      </c>
      <c r="D60" t="s">
        <v>384</v>
      </c>
      <c r="E60">
        <v>49.240796154592502</v>
      </c>
      <c r="F60">
        <v>32.579188000000002</v>
      </c>
      <c r="G60">
        <v>0.48364932328394145</v>
      </c>
      <c r="H60">
        <f t="shared" si="1"/>
        <v>40.978268280843018</v>
      </c>
    </row>
    <row r="61" spans="1:8" x14ac:dyDescent="0.35">
      <c r="A61" t="s">
        <v>146</v>
      </c>
      <c r="B61" t="s">
        <v>147</v>
      </c>
      <c r="C61" t="s">
        <v>148</v>
      </c>
      <c r="D61" t="s">
        <v>388</v>
      </c>
      <c r="E61">
        <v>54.770194333314997</v>
      </c>
      <c r="F61">
        <v>3.0278999999999998</v>
      </c>
      <c r="G61">
        <v>4.4950223620412087E-2</v>
      </c>
      <c r="H61">
        <f t="shared" si="1"/>
        <v>41.023218504463429</v>
      </c>
    </row>
    <row r="62" spans="1:8" x14ac:dyDescent="0.35">
      <c r="A62" t="s">
        <v>104</v>
      </c>
      <c r="B62" t="s">
        <v>105</v>
      </c>
      <c r="C62" t="s">
        <v>103</v>
      </c>
      <c r="D62" t="s">
        <v>386</v>
      </c>
      <c r="E62">
        <v>54.772064422026801</v>
      </c>
      <c r="F62">
        <v>0.67950274936161903</v>
      </c>
      <c r="G62">
        <v>1.0087453527028502E-2</v>
      </c>
      <c r="H62">
        <f t="shared" si="1"/>
        <v>41.033305957990457</v>
      </c>
    </row>
    <row r="63" spans="1:8" x14ac:dyDescent="0.35">
      <c r="A63" t="s">
        <v>295</v>
      </c>
      <c r="B63" t="s">
        <v>296</v>
      </c>
      <c r="C63" t="s">
        <v>286</v>
      </c>
      <c r="D63" t="s">
        <v>390</v>
      </c>
      <c r="E63">
        <v>56.180011856377</v>
      </c>
      <c r="F63">
        <v>0.330237</v>
      </c>
      <c r="G63">
        <v>4.9024825779365325E-3</v>
      </c>
      <c r="H63">
        <f t="shared" si="1"/>
        <v>41.038208440568397</v>
      </c>
    </row>
    <row r="64" spans="1:8" x14ac:dyDescent="0.35">
      <c r="A64" t="s">
        <v>37</v>
      </c>
      <c r="B64" t="s">
        <v>38</v>
      </c>
      <c r="C64" t="s">
        <v>5</v>
      </c>
      <c r="D64" t="s">
        <v>385</v>
      </c>
      <c r="E64">
        <v>56.672434765173001</v>
      </c>
      <c r="F64">
        <v>1.0720289999999999</v>
      </c>
      <c r="G64">
        <v>1.5914641592379784E-2</v>
      </c>
      <c r="H64">
        <f t="shared" si="1"/>
        <v>41.054123082160778</v>
      </c>
    </row>
    <row r="65" spans="1:8" x14ac:dyDescent="0.35">
      <c r="A65" t="s">
        <v>307</v>
      </c>
      <c r="B65" t="s">
        <v>308</v>
      </c>
      <c r="C65" t="s">
        <v>286</v>
      </c>
      <c r="D65" t="s">
        <v>390</v>
      </c>
      <c r="E65">
        <v>58.617886245855701</v>
      </c>
      <c r="F65">
        <v>2.8259289999999999</v>
      </c>
      <c r="G65">
        <v>4.1951894212294831E-2</v>
      </c>
      <c r="H65">
        <f t="shared" si="1"/>
        <v>41.096074976373075</v>
      </c>
    </row>
    <row r="66" spans="1:8" x14ac:dyDescent="0.35">
      <c r="A66" t="s">
        <v>346</v>
      </c>
      <c r="B66" t="s">
        <v>347</v>
      </c>
      <c r="C66" t="s">
        <v>348</v>
      </c>
      <c r="D66" t="s">
        <v>388</v>
      </c>
      <c r="E66">
        <v>60.057645125805003</v>
      </c>
      <c r="F66">
        <v>3.7564405000000001</v>
      </c>
      <c r="G66">
        <v>5.5765666952965559E-2</v>
      </c>
      <c r="H66">
        <f t="shared" si="1"/>
        <v>41.15184064332604</v>
      </c>
    </row>
    <row r="67" spans="1:8" x14ac:dyDescent="0.35">
      <c r="A67" t="s">
        <v>70</v>
      </c>
      <c r="B67" t="s">
        <v>71</v>
      </c>
      <c r="C67" t="s">
        <v>5</v>
      </c>
      <c r="D67" t="s">
        <v>385</v>
      </c>
      <c r="E67">
        <v>63.636556380637998</v>
      </c>
      <c r="F67">
        <v>2.156698</v>
      </c>
      <c r="G67">
        <v>3.2016928360149119E-2</v>
      </c>
      <c r="H67">
        <f t="shared" ref="H67:H98" si="2">H66+G67</f>
        <v>41.18385757168619</v>
      </c>
    </row>
    <row r="68" spans="1:8" x14ac:dyDescent="0.35">
      <c r="A68" t="s">
        <v>126</v>
      </c>
      <c r="B68" t="s">
        <v>127</v>
      </c>
      <c r="C68" t="s">
        <v>103</v>
      </c>
      <c r="D68" t="s">
        <v>387</v>
      </c>
      <c r="E68">
        <v>63.660358704330797</v>
      </c>
      <c r="F68">
        <v>2.7863169999999999</v>
      </c>
      <c r="G68">
        <v>4.1363840360433224E-2</v>
      </c>
      <c r="H68">
        <f t="shared" si="2"/>
        <v>41.225221412046622</v>
      </c>
    </row>
    <row r="69" spans="1:8" x14ac:dyDescent="0.35">
      <c r="A69" t="s">
        <v>112</v>
      </c>
      <c r="B69" t="s">
        <v>113</v>
      </c>
      <c r="C69" t="s">
        <v>103</v>
      </c>
      <c r="D69" t="s">
        <v>387</v>
      </c>
      <c r="E69">
        <v>64.991167096226505</v>
      </c>
      <c r="F69">
        <v>0.85428999999999999</v>
      </c>
      <c r="G69">
        <v>1.2682230766102528E-2</v>
      </c>
      <c r="H69">
        <f t="shared" si="2"/>
        <v>41.237903642812725</v>
      </c>
    </row>
    <row r="70" spans="1:8" x14ac:dyDescent="0.35">
      <c r="A70" t="s">
        <v>138</v>
      </c>
      <c r="B70" t="s">
        <v>139</v>
      </c>
      <c r="C70" t="s">
        <v>103</v>
      </c>
      <c r="D70" t="s">
        <v>386</v>
      </c>
      <c r="E70">
        <v>65.360590496351705</v>
      </c>
      <c r="F70">
        <v>20.195</v>
      </c>
      <c r="G70">
        <v>0.29980176558480209</v>
      </c>
      <c r="H70">
        <f t="shared" si="2"/>
        <v>41.537705408397528</v>
      </c>
    </row>
    <row r="71" spans="1:8" x14ac:dyDescent="0.35">
      <c r="A71" t="s">
        <v>118</v>
      </c>
      <c r="B71" t="s">
        <v>119</v>
      </c>
      <c r="C71" t="s">
        <v>103</v>
      </c>
      <c r="D71" t="s">
        <v>387</v>
      </c>
      <c r="E71">
        <v>66.184640775386796</v>
      </c>
      <c r="F71">
        <v>241.9907</v>
      </c>
      <c r="G71">
        <v>3.5924357076059503</v>
      </c>
      <c r="H71">
        <f t="shared" si="2"/>
        <v>45.130141116003479</v>
      </c>
    </row>
    <row r="72" spans="1:8" x14ac:dyDescent="0.35">
      <c r="A72" t="s">
        <v>351</v>
      </c>
      <c r="B72" t="s">
        <v>352</v>
      </c>
      <c r="C72" t="s">
        <v>348</v>
      </c>
      <c r="D72" t="s">
        <v>388</v>
      </c>
      <c r="E72">
        <v>66.425681167858002</v>
      </c>
      <c r="F72">
        <v>45.706099999999999</v>
      </c>
      <c r="G72">
        <v>0.67852287586013971</v>
      </c>
      <c r="H72">
        <f t="shared" si="2"/>
        <v>45.808663991863618</v>
      </c>
    </row>
    <row r="73" spans="1:8" x14ac:dyDescent="0.35">
      <c r="A73" t="s">
        <v>266</v>
      </c>
      <c r="B73" t="s">
        <v>267</v>
      </c>
      <c r="C73" t="s">
        <v>259</v>
      </c>
      <c r="D73" t="s">
        <v>390</v>
      </c>
      <c r="E73">
        <v>70.813139725709206</v>
      </c>
      <c r="F73">
        <v>15.243884</v>
      </c>
      <c r="G73">
        <v>0.22630073471502427</v>
      </c>
      <c r="H73">
        <f t="shared" si="2"/>
        <v>46.034964726578643</v>
      </c>
    </row>
    <row r="74" spans="1:8" x14ac:dyDescent="0.35">
      <c r="A74" t="s">
        <v>170</v>
      </c>
      <c r="B74" t="s">
        <v>171</v>
      </c>
      <c r="C74" t="s">
        <v>163</v>
      </c>
      <c r="D74" t="s">
        <v>388</v>
      </c>
      <c r="E74">
        <v>71.667706304568995</v>
      </c>
      <c r="F74">
        <v>3.6611750000000001</v>
      </c>
      <c r="G74">
        <v>5.4351410206236087E-2</v>
      </c>
      <c r="H74">
        <f t="shared" si="2"/>
        <v>46.08931613678488</v>
      </c>
    </row>
    <row r="75" spans="1:8" x14ac:dyDescent="0.35">
      <c r="A75" t="s">
        <v>93</v>
      </c>
      <c r="B75" t="s">
        <v>94</v>
      </c>
      <c r="C75" t="s">
        <v>5</v>
      </c>
      <c r="D75" t="s">
        <v>384</v>
      </c>
      <c r="E75">
        <v>72.331396305510907</v>
      </c>
      <c r="F75">
        <v>10.741872000000001</v>
      </c>
      <c r="G75">
        <v>0.1594668081844986</v>
      </c>
      <c r="H75">
        <f t="shared" si="2"/>
        <v>46.248782944969378</v>
      </c>
    </row>
    <row r="76" spans="1:8" x14ac:dyDescent="0.35">
      <c r="A76" t="s">
        <v>332</v>
      </c>
      <c r="B76" t="s">
        <v>333</v>
      </c>
      <c r="C76" t="s">
        <v>329</v>
      </c>
      <c r="D76" t="s">
        <v>384</v>
      </c>
      <c r="E76">
        <v>72.386691723857695</v>
      </c>
      <c r="F76">
        <v>6.9930000000000003</v>
      </c>
      <c r="G76">
        <v>0.10381350565657445</v>
      </c>
      <c r="H76">
        <f t="shared" si="2"/>
        <v>46.352596450625953</v>
      </c>
    </row>
    <row r="77" spans="1:8" x14ac:dyDescent="0.35">
      <c r="A77" t="s">
        <v>303</v>
      </c>
      <c r="B77" t="s">
        <v>304</v>
      </c>
      <c r="C77" t="s">
        <v>286</v>
      </c>
      <c r="D77" t="s">
        <v>390</v>
      </c>
      <c r="E77">
        <v>73.262917178850103</v>
      </c>
      <c r="F77">
        <v>7.0916000000000007E-2</v>
      </c>
      <c r="G77">
        <v>1.0527725678738215E-3</v>
      </c>
      <c r="H77">
        <f t="shared" si="2"/>
        <v>46.353649223193827</v>
      </c>
    </row>
    <row r="78" spans="1:8" x14ac:dyDescent="0.35">
      <c r="A78" t="s">
        <v>161</v>
      </c>
      <c r="B78" t="s">
        <v>162</v>
      </c>
      <c r="C78" t="s">
        <v>163</v>
      </c>
      <c r="D78" t="s">
        <v>388</v>
      </c>
      <c r="E78">
        <v>73.328887774147503</v>
      </c>
      <c r="F78">
        <v>2.9051999999999998</v>
      </c>
      <c r="G78">
        <v>4.3128699647287293E-2</v>
      </c>
      <c r="H78">
        <f t="shared" si="2"/>
        <v>46.396777922841117</v>
      </c>
    </row>
    <row r="79" spans="1:8" x14ac:dyDescent="0.35">
      <c r="A79" t="s">
        <v>110</v>
      </c>
      <c r="B79" t="s">
        <v>111</v>
      </c>
      <c r="C79" t="s">
        <v>103</v>
      </c>
      <c r="D79" t="s">
        <v>387</v>
      </c>
      <c r="E79">
        <v>74.197123811330101</v>
      </c>
      <c r="F79">
        <v>1344.13</v>
      </c>
      <c r="G79">
        <v>19.954075126293638</v>
      </c>
      <c r="H79">
        <f t="shared" si="2"/>
        <v>66.350853049134756</v>
      </c>
    </row>
    <row r="80" spans="1:8" x14ac:dyDescent="0.35">
      <c r="A80" t="s">
        <v>280</v>
      </c>
      <c r="B80" t="s">
        <v>281</v>
      </c>
      <c r="C80" t="s">
        <v>259</v>
      </c>
      <c r="D80" t="s">
        <v>390</v>
      </c>
      <c r="E80">
        <v>75.261795344604195</v>
      </c>
      <c r="F80">
        <v>29.264317999999999</v>
      </c>
      <c r="G80">
        <v>0.43443893067764816</v>
      </c>
      <c r="H80">
        <f t="shared" si="2"/>
        <v>66.785291979812399</v>
      </c>
    </row>
    <row r="81" spans="1:8" x14ac:dyDescent="0.35">
      <c r="A81" t="s">
        <v>278</v>
      </c>
      <c r="B81" t="s">
        <v>279</v>
      </c>
      <c r="C81" t="s">
        <v>259</v>
      </c>
      <c r="D81" t="s">
        <v>390</v>
      </c>
      <c r="E81">
        <v>75.363377014182404</v>
      </c>
      <c r="F81">
        <v>6.3339759999999998</v>
      </c>
      <c r="G81">
        <v>9.4030066252625014E-2</v>
      </c>
      <c r="H81">
        <f t="shared" si="2"/>
        <v>66.879322046065028</v>
      </c>
    </row>
    <row r="82" spans="1:8" x14ac:dyDescent="0.35">
      <c r="A82" t="s">
        <v>317</v>
      </c>
      <c r="B82" t="s">
        <v>318</v>
      </c>
      <c r="C82" t="s">
        <v>286</v>
      </c>
      <c r="D82" t="s">
        <v>390</v>
      </c>
      <c r="E82">
        <v>76.389027755602498</v>
      </c>
      <c r="F82">
        <v>0.108316</v>
      </c>
      <c r="G82">
        <v>1.6079885140422589E-3</v>
      </c>
      <c r="H82">
        <f t="shared" si="2"/>
        <v>66.880930034579066</v>
      </c>
    </row>
    <row r="83" spans="1:8" x14ac:dyDescent="0.35">
      <c r="A83" t="s">
        <v>330</v>
      </c>
      <c r="B83" t="s">
        <v>331</v>
      </c>
      <c r="C83" t="s">
        <v>329</v>
      </c>
      <c r="D83" t="s">
        <v>384</v>
      </c>
      <c r="E83">
        <v>78.909273595942295</v>
      </c>
      <c r="F83">
        <v>33.338757000000001</v>
      </c>
      <c r="G83">
        <v>0.4949253880169685</v>
      </c>
      <c r="H83">
        <f t="shared" si="2"/>
        <v>67.375855422596032</v>
      </c>
    </row>
    <row r="84" spans="1:8" x14ac:dyDescent="0.35">
      <c r="A84" t="s">
        <v>305</v>
      </c>
      <c r="B84" t="s">
        <v>306</v>
      </c>
      <c r="C84" t="s">
        <v>286</v>
      </c>
      <c r="D84" t="s">
        <v>390</v>
      </c>
      <c r="E84">
        <v>79.851488202016995</v>
      </c>
      <c r="F84">
        <v>0.106796</v>
      </c>
      <c r="G84">
        <v>1.5854235878878199E-3</v>
      </c>
      <c r="H84">
        <f t="shared" si="2"/>
        <v>67.377440846183916</v>
      </c>
    </row>
    <row r="85" spans="1:8" x14ac:dyDescent="0.35">
      <c r="A85" t="s">
        <v>34</v>
      </c>
      <c r="B85" t="s">
        <v>399</v>
      </c>
      <c r="C85" t="s">
        <v>5</v>
      </c>
      <c r="D85" t="s">
        <v>384</v>
      </c>
      <c r="E85">
        <v>80.7772341104871</v>
      </c>
      <c r="F85" s="4">
        <v>80.529566000000003</v>
      </c>
      <c r="G85">
        <v>1.1954892829204182</v>
      </c>
      <c r="H85">
        <f t="shared" si="2"/>
        <v>68.572930129104336</v>
      </c>
    </row>
    <row r="86" spans="1:8" x14ac:dyDescent="0.35">
      <c r="A86" t="s">
        <v>178</v>
      </c>
      <c r="B86" t="s">
        <v>179</v>
      </c>
      <c r="C86" t="s">
        <v>163</v>
      </c>
      <c r="D86" t="s">
        <v>390</v>
      </c>
      <c r="E86">
        <v>82.547782198855003</v>
      </c>
      <c r="F86">
        <v>46.044601</v>
      </c>
      <c r="G86">
        <v>0.68354804037869488</v>
      </c>
      <c r="H86">
        <f t="shared" si="2"/>
        <v>69.256478169483032</v>
      </c>
    </row>
    <row r="87" spans="1:8" x14ac:dyDescent="0.35">
      <c r="A87" t="s">
        <v>230</v>
      </c>
      <c r="B87" t="s">
        <v>231</v>
      </c>
      <c r="C87" t="s">
        <v>163</v>
      </c>
      <c r="D87" t="s">
        <v>388</v>
      </c>
      <c r="E87">
        <v>83.976504239276593</v>
      </c>
      <c r="F87">
        <v>2.0585399999999998</v>
      </c>
      <c r="G87">
        <v>3.0559738872341587E-2</v>
      </c>
      <c r="H87">
        <f t="shared" si="2"/>
        <v>69.287037908355373</v>
      </c>
    </row>
    <row r="88" spans="1:8" x14ac:dyDescent="0.35">
      <c r="A88" t="s">
        <v>264</v>
      </c>
      <c r="B88" t="s">
        <v>265</v>
      </c>
      <c r="C88" t="s">
        <v>259</v>
      </c>
      <c r="D88" t="s">
        <v>390</v>
      </c>
      <c r="E88">
        <v>85.263885601287797</v>
      </c>
      <c r="F88">
        <v>9.8132110000000008</v>
      </c>
      <c r="G88">
        <v>0.14568051417955938</v>
      </c>
      <c r="H88">
        <f t="shared" si="2"/>
        <v>69.432718422534933</v>
      </c>
    </row>
    <row r="89" spans="1:8" x14ac:dyDescent="0.35">
      <c r="A89" t="s">
        <v>315</v>
      </c>
      <c r="B89" t="s">
        <v>316</v>
      </c>
      <c r="C89" t="s">
        <v>286</v>
      </c>
      <c r="D89" t="s">
        <v>390</v>
      </c>
      <c r="E89">
        <v>87.215538354637403</v>
      </c>
      <c r="F89">
        <v>0.17554400000000001</v>
      </c>
      <c r="G89">
        <v>2.6060114452992568E-3</v>
      </c>
      <c r="H89">
        <f t="shared" si="2"/>
        <v>69.435324433980227</v>
      </c>
    </row>
    <row r="90" spans="1:8" x14ac:dyDescent="0.35">
      <c r="A90" t="s">
        <v>86</v>
      </c>
      <c r="B90" t="s">
        <v>87</v>
      </c>
      <c r="C90" t="s">
        <v>5</v>
      </c>
      <c r="D90" t="s">
        <v>385</v>
      </c>
      <c r="E90">
        <v>88.296073346825594</v>
      </c>
      <c r="F90">
        <v>52.003759000000002</v>
      </c>
      <c r="G90">
        <v>0.77201380367648142</v>
      </c>
      <c r="H90">
        <f t="shared" si="2"/>
        <v>70.207338237656714</v>
      </c>
    </row>
    <row r="91" spans="1:8" x14ac:dyDescent="0.35">
      <c r="A91" t="s">
        <v>124</v>
      </c>
      <c r="B91" t="s">
        <v>125</v>
      </c>
      <c r="C91" t="s">
        <v>103</v>
      </c>
      <c r="D91" t="s">
        <v>386</v>
      </c>
      <c r="E91">
        <v>91.095674596722901</v>
      </c>
      <c r="F91">
        <v>0.40635900000000003</v>
      </c>
      <c r="G91">
        <v>6.0325400178893093E-3</v>
      </c>
      <c r="H91">
        <f t="shared" si="2"/>
        <v>70.213370777674598</v>
      </c>
    </row>
    <row r="92" spans="1:8" x14ac:dyDescent="0.35">
      <c r="A92" t="s">
        <v>3</v>
      </c>
      <c r="B92" t="s">
        <v>4</v>
      </c>
      <c r="C92" t="s">
        <v>5</v>
      </c>
      <c r="D92" t="s">
        <v>384</v>
      </c>
      <c r="E92">
        <v>96.982724358733705</v>
      </c>
      <c r="F92">
        <v>36.661437999999997</v>
      </c>
      <c r="G92">
        <v>0.54425173762207246</v>
      </c>
      <c r="H92">
        <f t="shared" si="2"/>
        <v>70.757622515296674</v>
      </c>
    </row>
    <row r="93" spans="1:8" x14ac:dyDescent="0.35">
      <c r="A93" t="s">
        <v>180</v>
      </c>
      <c r="B93" t="s">
        <v>181</v>
      </c>
      <c r="C93" t="s">
        <v>163</v>
      </c>
      <c r="D93" t="s">
        <v>390</v>
      </c>
      <c r="E93">
        <v>97.082231545551593</v>
      </c>
      <c r="F93">
        <v>4.5896392500000003</v>
      </c>
      <c r="G93">
        <v>6.813478338931947E-2</v>
      </c>
      <c r="H93">
        <f t="shared" si="2"/>
        <v>70.825757298686</v>
      </c>
    </row>
    <row r="94" spans="1:8" x14ac:dyDescent="0.35">
      <c r="A94" t="s">
        <v>241</v>
      </c>
      <c r="B94" t="s">
        <v>242</v>
      </c>
      <c r="C94" t="s">
        <v>163</v>
      </c>
      <c r="D94" t="s">
        <v>388</v>
      </c>
      <c r="E94">
        <v>98.720090805897698</v>
      </c>
      <c r="F94">
        <v>7.2365199999999996</v>
      </c>
      <c r="G94">
        <v>0.10742864435205407</v>
      </c>
      <c r="H94">
        <f t="shared" si="2"/>
        <v>70.933185943038055</v>
      </c>
    </row>
    <row r="95" spans="1:8" s="1" customFormat="1" x14ac:dyDescent="0.35">
      <c r="A95" s="1" t="s">
        <v>142</v>
      </c>
      <c r="B95" s="1" t="s">
        <v>143</v>
      </c>
      <c r="C95" s="1" t="s">
        <v>103</v>
      </c>
      <c r="D95" s="1" t="s">
        <v>387</v>
      </c>
      <c r="E95">
        <v>99.030065439027496</v>
      </c>
      <c r="F95">
        <v>66.213999999999999</v>
      </c>
      <c r="G95">
        <v>0.98296975025660238</v>
      </c>
      <c r="H95">
        <f t="shared" si="2"/>
        <v>71.916155693294655</v>
      </c>
    </row>
    <row r="96" spans="1:8" x14ac:dyDescent="0.35">
      <c r="A96" t="s">
        <v>10</v>
      </c>
      <c r="B96" t="s">
        <v>11</v>
      </c>
      <c r="C96" t="s">
        <v>5</v>
      </c>
      <c r="D96" t="s">
        <v>385</v>
      </c>
      <c r="E96">
        <v>102.38665366884899</v>
      </c>
      <c r="F96">
        <v>2.015406</v>
      </c>
      <c r="G96">
        <v>2.9919399711324766E-2</v>
      </c>
      <c r="H96">
        <f t="shared" si="2"/>
        <v>71.946075093005973</v>
      </c>
    </row>
    <row r="97" spans="1:8" x14ac:dyDescent="0.35">
      <c r="A97" t="s">
        <v>319</v>
      </c>
      <c r="B97" t="s">
        <v>320</v>
      </c>
      <c r="C97" t="s">
        <v>286</v>
      </c>
      <c r="D97" t="s">
        <v>390</v>
      </c>
      <c r="E97">
        <v>103.771563096733</v>
      </c>
      <c r="F97">
        <v>0.53517899999999996</v>
      </c>
      <c r="G97">
        <v>7.9449175094780285E-3</v>
      </c>
      <c r="H97">
        <f t="shared" si="2"/>
        <v>71.95402001051545</v>
      </c>
    </row>
    <row r="98" spans="1:8" x14ac:dyDescent="0.35">
      <c r="A98" t="s">
        <v>224</v>
      </c>
      <c r="B98" t="s">
        <v>225</v>
      </c>
      <c r="C98" t="s">
        <v>163</v>
      </c>
      <c r="D98" t="s">
        <v>388</v>
      </c>
      <c r="E98">
        <v>103.96886378879201</v>
      </c>
      <c r="F98">
        <v>0.62007999999999996</v>
      </c>
      <c r="G98">
        <v>9.2053022433188445E-3</v>
      </c>
      <c r="H98">
        <f t="shared" si="2"/>
        <v>71.963225312758766</v>
      </c>
    </row>
    <row r="99" spans="1:8" x14ac:dyDescent="0.35">
      <c r="A99" t="s">
        <v>149</v>
      </c>
      <c r="B99" t="s">
        <v>150</v>
      </c>
      <c r="C99" t="s">
        <v>148</v>
      </c>
      <c r="D99" t="s">
        <v>388</v>
      </c>
      <c r="E99">
        <v>107.76054237779201</v>
      </c>
      <c r="F99">
        <v>9.0531000000000006</v>
      </c>
      <c r="G99">
        <v>0.13439640326891664</v>
      </c>
      <c r="H99">
        <f t="shared" ref="H99:H130" si="3">H98+G99</f>
        <v>72.097621716027689</v>
      </c>
    </row>
    <row r="100" spans="1:8" x14ac:dyDescent="0.35">
      <c r="A100" t="s">
        <v>262</v>
      </c>
      <c r="B100" t="s">
        <v>263</v>
      </c>
      <c r="C100" t="s">
        <v>259</v>
      </c>
      <c r="D100" t="s">
        <v>390</v>
      </c>
      <c r="E100">
        <v>108.042778285399</v>
      </c>
      <c r="F100">
        <v>197.51453599999999</v>
      </c>
      <c r="G100">
        <v>2.9321716574133672</v>
      </c>
      <c r="H100">
        <f t="shared" si="3"/>
        <v>75.029793373441052</v>
      </c>
    </row>
    <row r="101" spans="1:8" x14ac:dyDescent="0.35">
      <c r="A101" t="s">
        <v>172</v>
      </c>
      <c r="B101" t="s">
        <v>173</v>
      </c>
      <c r="C101" t="s">
        <v>163</v>
      </c>
      <c r="D101" t="s">
        <v>388</v>
      </c>
      <c r="E101">
        <v>112.504856281145</v>
      </c>
      <c r="F101">
        <v>7.3483299999999998</v>
      </c>
      <c r="G101">
        <v>0.10908850250555924</v>
      </c>
      <c r="H101">
        <f t="shared" si="3"/>
        <v>75.138881875946609</v>
      </c>
    </row>
    <row r="102" spans="1:8" x14ac:dyDescent="0.35">
      <c r="A102" t="s">
        <v>293</v>
      </c>
      <c r="B102" t="s">
        <v>294</v>
      </c>
      <c r="C102" t="s">
        <v>286</v>
      </c>
      <c r="D102" t="s">
        <v>390</v>
      </c>
      <c r="E102">
        <v>117.210973606561</v>
      </c>
      <c r="F102">
        <v>0.28298699999999999</v>
      </c>
      <c r="G102">
        <v>4.2010399721488676E-3</v>
      </c>
      <c r="H102">
        <f t="shared" si="3"/>
        <v>75.143082915918754</v>
      </c>
    </row>
    <row r="103" spans="1:8" x14ac:dyDescent="0.35">
      <c r="A103" t="s">
        <v>151</v>
      </c>
      <c r="B103" t="s">
        <v>152</v>
      </c>
      <c r="C103" t="s">
        <v>148</v>
      </c>
      <c r="D103" t="s">
        <v>388</v>
      </c>
      <c r="E103">
        <v>118.839352713162</v>
      </c>
      <c r="F103">
        <v>9.4732000000000003</v>
      </c>
      <c r="G103">
        <v>0.14063293318831133</v>
      </c>
      <c r="H103">
        <f t="shared" si="3"/>
        <v>75.283715849107068</v>
      </c>
    </row>
    <row r="104" spans="1:8" x14ac:dyDescent="0.35">
      <c r="A104" t="s">
        <v>222</v>
      </c>
      <c r="B104" t="s">
        <v>223</v>
      </c>
      <c r="C104" t="s">
        <v>163</v>
      </c>
      <c r="D104" t="s">
        <v>390</v>
      </c>
      <c r="E104">
        <v>118.86554378445599</v>
      </c>
      <c r="F104">
        <v>115.511</v>
      </c>
      <c r="G104">
        <v>1.7148007796219893</v>
      </c>
      <c r="H104">
        <f t="shared" si="3"/>
        <v>76.998516628729064</v>
      </c>
    </row>
    <row r="105" spans="1:8" x14ac:dyDescent="0.35">
      <c r="A105" t="s">
        <v>41</v>
      </c>
      <c r="B105" t="s">
        <v>42</v>
      </c>
      <c r="C105" t="s">
        <v>5</v>
      </c>
      <c r="D105" t="s">
        <v>385</v>
      </c>
      <c r="E105">
        <v>118.975183629084</v>
      </c>
      <c r="F105">
        <v>1.6846289999999999</v>
      </c>
      <c r="G105">
        <v>2.5008900646464941E-2</v>
      </c>
      <c r="H105">
        <f t="shared" si="3"/>
        <v>77.023525529375533</v>
      </c>
    </row>
    <row r="106" spans="1:8" x14ac:dyDescent="0.35">
      <c r="A106" t="s">
        <v>276</v>
      </c>
      <c r="B106" t="s">
        <v>277</v>
      </c>
      <c r="C106" t="s">
        <v>259</v>
      </c>
      <c r="D106" t="s">
        <v>390</v>
      </c>
      <c r="E106">
        <v>121.575848079831</v>
      </c>
      <c r="F106">
        <v>3.706483</v>
      </c>
      <c r="G106">
        <v>5.5024023149792219E-2</v>
      </c>
      <c r="H106">
        <f t="shared" si="3"/>
        <v>77.078549552525331</v>
      </c>
    </row>
    <row r="107" spans="1:8" x14ac:dyDescent="0.35">
      <c r="A107" t="s">
        <v>358</v>
      </c>
      <c r="B107" t="s">
        <v>359</v>
      </c>
      <c r="C107" t="s">
        <v>353</v>
      </c>
      <c r="D107" t="s">
        <v>390</v>
      </c>
      <c r="E107">
        <v>125.91348840887601</v>
      </c>
      <c r="F107">
        <v>28.887874</v>
      </c>
      <c r="G107">
        <v>0.42885048918996282</v>
      </c>
      <c r="H107">
        <f t="shared" si="3"/>
        <v>77.5074000417153</v>
      </c>
    </row>
    <row r="108" spans="1:8" x14ac:dyDescent="0.35">
      <c r="A108" t="s">
        <v>238</v>
      </c>
      <c r="B108" t="s">
        <v>239</v>
      </c>
      <c r="C108" t="s">
        <v>163</v>
      </c>
      <c r="D108" t="s">
        <v>388</v>
      </c>
      <c r="E108">
        <v>128.64175870058801</v>
      </c>
      <c r="F108">
        <v>20.147659999999998</v>
      </c>
      <c r="G108">
        <v>0.29909898689786052</v>
      </c>
      <c r="H108">
        <f t="shared" si="3"/>
        <v>77.80649902861316</v>
      </c>
    </row>
    <row r="109" spans="1:8" x14ac:dyDescent="0.35">
      <c r="A109" t="s">
        <v>282</v>
      </c>
      <c r="B109" t="s">
        <v>283</v>
      </c>
      <c r="C109" t="s">
        <v>259</v>
      </c>
      <c r="D109" t="s">
        <v>390</v>
      </c>
      <c r="E109">
        <v>129.32646925369599</v>
      </c>
      <c r="F109">
        <v>3.3689339999999999</v>
      </c>
      <c r="G109">
        <v>5.0012991400775912E-2</v>
      </c>
      <c r="H109">
        <f t="shared" si="3"/>
        <v>77.856512020013938</v>
      </c>
    </row>
    <row r="110" spans="1:8" x14ac:dyDescent="0.35">
      <c r="A110" t="s">
        <v>253</v>
      </c>
      <c r="B110" t="s">
        <v>254</v>
      </c>
      <c r="C110" t="s">
        <v>163</v>
      </c>
      <c r="D110" t="s">
        <v>388</v>
      </c>
      <c r="E110">
        <v>139.68734546197999</v>
      </c>
      <c r="F110">
        <v>74.224000000000004</v>
      </c>
      <c r="G110">
        <v>1.1018809729520351</v>
      </c>
      <c r="H110">
        <f t="shared" si="3"/>
        <v>78.958392992965969</v>
      </c>
    </row>
    <row r="111" spans="1:8" x14ac:dyDescent="0.35">
      <c r="A111" t="s">
        <v>214</v>
      </c>
      <c r="B111" t="s">
        <v>215</v>
      </c>
      <c r="C111" t="s">
        <v>163</v>
      </c>
      <c r="D111" t="s">
        <v>388</v>
      </c>
      <c r="E111">
        <v>141.51844229880501</v>
      </c>
      <c r="F111">
        <v>2.0588299999999999</v>
      </c>
      <c r="G111">
        <v>3.0564044022726319E-2</v>
      </c>
      <c r="H111">
        <f t="shared" si="3"/>
        <v>78.988957036988694</v>
      </c>
    </row>
    <row r="112" spans="1:8" x14ac:dyDescent="0.35">
      <c r="A112" t="s">
        <v>65</v>
      </c>
      <c r="B112" t="s">
        <v>66</v>
      </c>
      <c r="C112" t="s">
        <v>5</v>
      </c>
      <c r="D112" t="s">
        <v>385</v>
      </c>
      <c r="E112">
        <v>144.40897565019401</v>
      </c>
      <c r="F112">
        <v>1.251074</v>
      </c>
      <c r="G112">
        <v>1.8572626594565024E-2</v>
      </c>
      <c r="H112">
        <f t="shared" si="3"/>
        <v>79.007529663583256</v>
      </c>
    </row>
    <row r="113" spans="1:8" x14ac:dyDescent="0.35">
      <c r="A113" t="s">
        <v>176</v>
      </c>
      <c r="B113" t="s">
        <v>177</v>
      </c>
      <c r="C113" t="s">
        <v>163</v>
      </c>
      <c r="D113" t="s">
        <v>390</v>
      </c>
      <c r="E113">
        <v>145.848453663512</v>
      </c>
      <c r="F113">
        <v>17.267344250000001</v>
      </c>
      <c r="G113">
        <v>0.25633970255561178</v>
      </c>
      <c r="H113">
        <f t="shared" si="3"/>
        <v>79.263869366138863</v>
      </c>
    </row>
    <row r="114" spans="1:8" x14ac:dyDescent="0.35">
      <c r="A114" t="s">
        <v>309</v>
      </c>
      <c r="B114" t="s">
        <v>310</v>
      </c>
      <c r="C114" t="s">
        <v>286</v>
      </c>
      <c r="D114" t="s">
        <v>390</v>
      </c>
      <c r="E114">
        <v>146.58472945183999</v>
      </c>
      <c r="F114">
        <v>4.9170000000000004E-3</v>
      </c>
      <c r="G114">
        <v>7.2994567040379887E-5</v>
      </c>
      <c r="H114">
        <f t="shared" si="3"/>
        <v>79.263942360705897</v>
      </c>
    </row>
    <row r="115" spans="1:8" x14ac:dyDescent="0.35">
      <c r="A115" t="s">
        <v>287</v>
      </c>
      <c r="B115" t="s">
        <v>288</v>
      </c>
      <c r="C115" t="s">
        <v>286</v>
      </c>
      <c r="D115" t="s">
        <v>390</v>
      </c>
      <c r="E115">
        <v>146.73365625427499</v>
      </c>
      <c r="F115">
        <v>8.9252999999999999E-2</v>
      </c>
      <c r="G115">
        <v>1.3249916803040524E-3</v>
      </c>
      <c r="H115">
        <f t="shared" si="3"/>
        <v>79.265267352386203</v>
      </c>
    </row>
    <row r="116" spans="1:8" x14ac:dyDescent="0.35">
      <c r="A116" t="s">
        <v>182</v>
      </c>
      <c r="B116" t="s">
        <v>183</v>
      </c>
      <c r="C116" t="s">
        <v>163</v>
      </c>
      <c r="D116" t="s">
        <v>388</v>
      </c>
      <c r="E116">
        <v>148.934425064625</v>
      </c>
      <c r="F116">
        <v>4.2829199999999998</v>
      </c>
      <c r="G116">
        <v>6.3581429950901727E-2</v>
      </c>
      <c r="H116">
        <f t="shared" si="3"/>
        <v>79.328848782337104</v>
      </c>
    </row>
    <row r="117" spans="1:8" x14ac:dyDescent="0.35">
      <c r="A117" t="s">
        <v>82</v>
      </c>
      <c r="B117" t="s">
        <v>83</v>
      </c>
      <c r="C117" t="s">
        <v>5</v>
      </c>
      <c r="D117" t="s">
        <v>385</v>
      </c>
      <c r="E117">
        <v>148.979387653923</v>
      </c>
      <c r="F117">
        <v>9.1882000000000005E-2</v>
      </c>
      <c r="G117">
        <v>1.3640200953435398E-3</v>
      </c>
      <c r="H117">
        <f t="shared" si="3"/>
        <v>79.330212802432442</v>
      </c>
    </row>
    <row r="118" spans="1:8" x14ac:dyDescent="0.35">
      <c r="A118" t="s">
        <v>153</v>
      </c>
      <c r="B118" t="s">
        <v>154</v>
      </c>
      <c r="C118" t="s">
        <v>148</v>
      </c>
      <c r="D118" t="s">
        <v>388</v>
      </c>
      <c r="E118">
        <v>149.27260246507501</v>
      </c>
      <c r="F118">
        <v>16.557200000000002</v>
      </c>
      <c r="G118">
        <v>0.24579736534492128</v>
      </c>
      <c r="H118">
        <f t="shared" si="3"/>
        <v>79.576010167777369</v>
      </c>
    </row>
    <row r="119" spans="1:8" x14ac:dyDescent="0.35">
      <c r="A119" t="s">
        <v>349</v>
      </c>
      <c r="B119" t="s">
        <v>350</v>
      </c>
      <c r="C119" t="s">
        <v>348</v>
      </c>
      <c r="D119" t="s">
        <v>384</v>
      </c>
      <c r="E119">
        <v>151.49829564563601</v>
      </c>
      <c r="F119">
        <v>75.149000000000001</v>
      </c>
      <c r="G119">
        <v>1.1156129181447036</v>
      </c>
      <c r="H119">
        <f t="shared" si="3"/>
        <v>80.691623085922075</v>
      </c>
    </row>
    <row r="120" spans="1:8" x14ac:dyDescent="0.35">
      <c r="A120" t="s">
        <v>323</v>
      </c>
      <c r="B120" t="s">
        <v>324</v>
      </c>
      <c r="C120" t="s">
        <v>286</v>
      </c>
      <c r="D120" t="s">
        <v>390</v>
      </c>
      <c r="E120">
        <v>152.52306248605299</v>
      </c>
      <c r="F120">
        <v>3.3376999999999997E-2</v>
      </c>
      <c r="G120">
        <v>4.95493118589945E-4</v>
      </c>
      <c r="H120">
        <f t="shared" si="3"/>
        <v>80.692118579040667</v>
      </c>
    </row>
    <row r="121" spans="1:8" x14ac:dyDescent="0.35">
      <c r="A121" t="s">
        <v>122</v>
      </c>
      <c r="B121" t="s">
        <v>123</v>
      </c>
      <c r="C121" t="s">
        <v>103</v>
      </c>
      <c r="D121" t="s">
        <v>387</v>
      </c>
      <c r="E121">
        <v>153.71414313834799</v>
      </c>
      <c r="F121">
        <v>29.062035999999999</v>
      </c>
      <c r="G121">
        <v>0.43143598436687686</v>
      </c>
      <c r="H121">
        <f t="shared" si="3"/>
        <v>81.123554563407538</v>
      </c>
    </row>
    <row r="122" spans="1:8" x14ac:dyDescent="0.35">
      <c r="A122" t="s">
        <v>234</v>
      </c>
      <c r="B122" t="s">
        <v>235</v>
      </c>
      <c r="C122" t="s">
        <v>163</v>
      </c>
      <c r="D122" t="s">
        <v>388</v>
      </c>
      <c r="E122">
        <v>162.17973681729299</v>
      </c>
      <c r="F122">
        <v>38.526000000000003</v>
      </c>
      <c r="G122">
        <v>0.57193180593810777</v>
      </c>
      <c r="H122">
        <f t="shared" si="3"/>
        <v>81.695486369345645</v>
      </c>
    </row>
    <row r="123" spans="1:8" x14ac:dyDescent="0.35">
      <c r="A123" t="s">
        <v>313</v>
      </c>
      <c r="B123" t="s">
        <v>314</v>
      </c>
      <c r="C123" t="s">
        <v>286</v>
      </c>
      <c r="D123" t="s">
        <v>390</v>
      </c>
      <c r="E123">
        <v>163.559163573788</v>
      </c>
      <c r="F123">
        <v>4.9446999999999998E-2</v>
      </c>
      <c r="G123">
        <v>7.3405783128852227E-4</v>
      </c>
      <c r="H123">
        <f t="shared" si="3"/>
        <v>81.696220427176939</v>
      </c>
    </row>
    <row r="124" spans="1:8" x14ac:dyDescent="0.35">
      <c r="A124" t="s">
        <v>216</v>
      </c>
      <c r="B124" t="s">
        <v>217</v>
      </c>
      <c r="C124" t="s">
        <v>163</v>
      </c>
      <c r="D124" t="s">
        <v>388</v>
      </c>
      <c r="E124">
        <v>163.95977502014699</v>
      </c>
      <c r="F124">
        <v>3.0281199999999999</v>
      </c>
      <c r="G124">
        <v>4.4953489596566025E-2</v>
      </c>
      <c r="H124">
        <f t="shared" si="3"/>
        <v>81.741173916773505</v>
      </c>
    </row>
    <row r="125" spans="1:8" x14ac:dyDescent="0.35">
      <c r="A125" t="s">
        <v>240</v>
      </c>
      <c r="B125" t="s">
        <v>396</v>
      </c>
      <c r="C125" t="s">
        <v>163</v>
      </c>
      <c r="D125" t="s">
        <v>388</v>
      </c>
      <c r="E125">
        <v>164.237237818452</v>
      </c>
      <c r="F125">
        <v>142.96091000000001</v>
      </c>
      <c r="G125">
        <v>2.122304195474622</v>
      </c>
      <c r="H125">
        <f t="shared" si="3"/>
        <v>83.863478112248131</v>
      </c>
    </row>
    <row r="126" spans="1:8" x14ac:dyDescent="0.35">
      <c r="A126" t="s">
        <v>200</v>
      </c>
      <c r="B126" t="s">
        <v>201</v>
      </c>
      <c r="C126" t="s">
        <v>163</v>
      </c>
      <c r="D126" t="s">
        <v>388</v>
      </c>
      <c r="E126">
        <v>164.46529827086701</v>
      </c>
      <c r="F126">
        <v>9.9717300000000009</v>
      </c>
      <c r="G126">
        <v>0.14803378360658273</v>
      </c>
      <c r="H126">
        <f t="shared" si="3"/>
        <v>84.01151189585471</v>
      </c>
    </row>
    <row r="127" spans="1:8" x14ac:dyDescent="0.35">
      <c r="A127" t="s">
        <v>190</v>
      </c>
      <c r="B127" t="s">
        <v>191</v>
      </c>
      <c r="C127" t="s">
        <v>163</v>
      </c>
      <c r="D127" t="s">
        <v>388</v>
      </c>
      <c r="E127">
        <v>177.715593480948</v>
      </c>
      <c r="F127">
        <v>1.3297000000000001</v>
      </c>
      <c r="G127">
        <v>1.973985678128801E-2</v>
      </c>
      <c r="H127">
        <f t="shared" si="3"/>
        <v>84.031251752635995</v>
      </c>
    </row>
    <row r="128" spans="1:8" x14ac:dyDescent="0.35">
      <c r="A128" t="s">
        <v>243</v>
      </c>
      <c r="B128" t="s">
        <v>244</v>
      </c>
      <c r="C128" t="s">
        <v>163</v>
      </c>
      <c r="D128" t="s">
        <v>388</v>
      </c>
      <c r="E128">
        <v>187.142357774206</v>
      </c>
      <c r="F128">
        <v>5.39811</v>
      </c>
      <c r="G128">
        <v>8.0136811528644505E-2</v>
      </c>
      <c r="H128">
        <f t="shared" si="3"/>
        <v>84.111388564164642</v>
      </c>
    </row>
    <row r="129" spans="1:8" x14ac:dyDescent="0.35">
      <c r="A129" t="s">
        <v>198</v>
      </c>
      <c r="B129" t="s">
        <v>199</v>
      </c>
      <c r="C129" t="s">
        <v>163</v>
      </c>
      <c r="D129" t="s">
        <v>388</v>
      </c>
      <c r="E129">
        <v>187.788893558138</v>
      </c>
      <c r="F129">
        <v>11.105</v>
      </c>
      <c r="G129">
        <v>0.16485756904279411</v>
      </c>
      <c r="H129">
        <f t="shared" si="3"/>
        <v>84.276246133207437</v>
      </c>
    </row>
    <row r="130" spans="1:8" x14ac:dyDescent="0.35">
      <c r="A130" t="s">
        <v>236</v>
      </c>
      <c r="B130" t="s">
        <v>237</v>
      </c>
      <c r="C130" t="s">
        <v>163</v>
      </c>
      <c r="D130" t="s">
        <v>388</v>
      </c>
      <c r="E130">
        <v>192.302774988718</v>
      </c>
      <c r="F130">
        <v>10.557600000000001</v>
      </c>
      <c r="G130">
        <v>0.15673122655796518</v>
      </c>
      <c r="H130">
        <f t="shared" si="3"/>
        <v>84.432977359765403</v>
      </c>
    </row>
    <row r="131" spans="1:8" x14ac:dyDescent="0.35">
      <c r="A131" t="s">
        <v>301</v>
      </c>
      <c r="B131" t="s">
        <v>302</v>
      </c>
      <c r="C131" t="s">
        <v>286</v>
      </c>
      <c r="D131" t="s">
        <v>390</v>
      </c>
      <c r="E131">
        <v>193.665843625728</v>
      </c>
      <c r="F131">
        <v>0.15231500000000001</v>
      </c>
      <c r="G131">
        <v>2.261168899482502E-3</v>
      </c>
      <c r="H131">
        <f t="shared" ref="H131:H162" si="4">H130+G131</f>
        <v>84.435238528664883</v>
      </c>
    </row>
    <row r="132" spans="1:8" x14ac:dyDescent="0.35">
      <c r="A132" t="s">
        <v>220</v>
      </c>
      <c r="B132" t="s">
        <v>221</v>
      </c>
      <c r="C132" t="s">
        <v>163</v>
      </c>
      <c r="D132" t="s">
        <v>384</v>
      </c>
      <c r="E132">
        <v>205.353324687026</v>
      </c>
      <c r="F132">
        <v>0.41626999999999997</v>
      </c>
      <c r="G132">
        <v>6.1796722436239446E-3</v>
      </c>
      <c r="H132">
        <f t="shared" si="4"/>
        <v>84.441418200908501</v>
      </c>
    </row>
    <row r="133" spans="1:8" x14ac:dyDescent="0.35">
      <c r="A133" t="s">
        <v>186</v>
      </c>
      <c r="B133" t="s">
        <v>187</v>
      </c>
      <c r="C133" t="s">
        <v>163</v>
      </c>
      <c r="D133" t="s">
        <v>388</v>
      </c>
      <c r="E133">
        <v>206.85955539239001</v>
      </c>
      <c r="F133">
        <v>10.49667</v>
      </c>
      <c r="G133">
        <v>0.15582669961678755</v>
      </c>
      <c r="H133">
        <f t="shared" si="4"/>
        <v>84.597244900525283</v>
      </c>
    </row>
    <row r="134" spans="1:8" x14ac:dyDescent="0.35">
      <c r="A134" t="s">
        <v>245</v>
      </c>
      <c r="B134" t="s">
        <v>246</v>
      </c>
      <c r="C134" t="s">
        <v>163</v>
      </c>
      <c r="D134" t="s">
        <v>388</v>
      </c>
      <c r="E134">
        <v>207.83376262465401</v>
      </c>
      <c r="F134">
        <v>2.0528400000000002</v>
      </c>
      <c r="G134">
        <v>3.0475120399262447E-2</v>
      </c>
      <c r="H134">
        <f t="shared" si="4"/>
        <v>84.627720020924542</v>
      </c>
    </row>
    <row r="135" spans="1:8" x14ac:dyDescent="0.35">
      <c r="A135" t="s">
        <v>284</v>
      </c>
      <c r="B135" t="s">
        <v>285</v>
      </c>
      <c r="C135" t="s">
        <v>286</v>
      </c>
      <c r="D135" t="s">
        <v>390</v>
      </c>
      <c r="E135">
        <v>207.898747266052</v>
      </c>
      <c r="F135">
        <v>1.362E-2</v>
      </c>
      <c r="G135">
        <v>2.0219361462069839E-4</v>
      </c>
      <c r="H135">
        <f t="shared" si="4"/>
        <v>84.627922214539169</v>
      </c>
    </row>
    <row r="136" spans="1:8" x14ac:dyDescent="0.35">
      <c r="A136" t="s">
        <v>206</v>
      </c>
      <c r="B136" t="s">
        <v>207</v>
      </c>
      <c r="C136" t="s">
        <v>163</v>
      </c>
      <c r="D136" t="s">
        <v>384</v>
      </c>
      <c r="E136">
        <v>219.46589795956999</v>
      </c>
      <c r="F136">
        <v>7.7630749999999997</v>
      </c>
      <c r="G136">
        <v>0.11524553559629795</v>
      </c>
      <c r="H136">
        <f t="shared" si="4"/>
        <v>84.74316775013547</v>
      </c>
    </row>
    <row r="137" spans="1:8" x14ac:dyDescent="0.35">
      <c r="A137" t="s">
        <v>291</v>
      </c>
      <c r="B137" t="s">
        <v>292</v>
      </c>
      <c r="C137" t="s">
        <v>286</v>
      </c>
      <c r="D137" t="s">
        <v>390</v>
      </c>
      <c r="E137">
        <v>223.89945245624199</v>
      </c>
      <c r="F137">
        <v>0.35957800000000001</v>
      </c>
      <c r="G137">
        <v>5.3380598794479798E-3</v>
      </c>
      <c r="H137">
        <f t="shared" si="4"/>
        <v>84.748505810014919</v>
      </c>
    </row>
    <row r="138" spans="1:8" x14ac:dyDescent="0.35">
      <c r="A138" t="s">
        <v>321</v>
      </c>
      <c r="B138" t="s">
        <v>322</v>
      </c>
      <c r="C138" t="s">
        <v>286</v>
      </c>
      <c r="D138" t="s">
        <v>390</v>
      </c>
      <c r="E138">
        <v>224.99849324986101</v>
      </c>
      <c r="F138">
        <v>1.3361780000000001</v>
      </c>
      <c r="G138">
        <v>1.9836024933675152E-2</v>
      </c>
      <c r="H138">
        <f t="shared" si="4"/>
        <v>84.7683418349486</v>
      </c>
    </row>
    <row r="139" spans="1:8" x14ac:dyDescent="0.35">
      <c r="A139" t="s">
        <v>325</v>
      </c>
      <c r="B139" t="s">
        <v>326</v>
      </c>
      <c r="C139" t="s">
        <v>286</v>
      </c>
      <c r="D139" t="s">
        <v>390</v>
      </c>
      <c r="E139">
        <v>226.02680025771599</v>
      </c>
      <c r="F139">
        <v>2.8319E-2</v>
      </c>
      <c r="G139">
        <v>4.2040535774181772E-4</v>
      </c>
      <c r="H139">
        <f t="shared" si="4"/>
        <v>84.768762240306344</v>
      </c>
    </row>
    <row r="140" spans="1:8" x14ac:dyDescent="0.35">
      <c r="A140" t="s">
        <v>247</v>
      </c>
      <c r="B140" t="s">
        <v>248</v>
      </c>
      <c r="C140" t="s">
        <v>163</v>
      </c>
      <c r="D140" t="s">
        <v>388</v>
      </c>
      <c r="E140">
        <v>228.464922706485</v>
      </c>
      <c r="F140">
        <v>46.736260000000001</v>
      </c>
      <c r="G140">
        <v>0.69381595765438775</v>
      </c>
      <c r="H140">
        <f t="shared" si="4"/>
        <v>85.462578197960738</v>
      </c>
    </row>
    <row r="141" spans="1:8" x14ac:dyDescent="0.35">
      <c r="A141" t="s">
        <v>228</v>
      </c>
      <c r="B141" t="s">
        <v>229</v>
      </c>
      <c r="C141" t="s">
        <v>163</v>
      </c>
      <c r="D141" t="s">
        <v>387</v>
      </c>
      <c r="E141">
        <v>232.535066714133</v>
      </c>
      <c r="F141">
        <v>4.3929999999999998</v>
      </c>
      <c r="G141">
        <v>6.5215605655560061E-2</v>
      </c>
      <c r="H141">
        <f t="shared" si="4"/>
        <v>85.527793803616305</v>
      </c>
    </row>
    <row r="142" spans="1:8" x14ac:dyDescent="0.35">
      <c r="A142" t="s">
        <v>212</v>
      </c>
      <c r="B142" t="s">
        <v>213</v>
      </c>
      <c r="C142" t="s">
        <v>163</v>
      </c>
      <c r="D142" t="s">
        <v>387</v>
      </c>
      <c r="E142">
        <v>233.803321174259</v>
      </c>
      <c r="F142">
        <v>49.936999999999998</v>
      </c>
      <c r="G142">
        <v>0.74133205090409804</v>
      </c>
      <c r="H142">
        <f t="shared" si="4"/>
        <v>86.269125854520397</v>
      </c>
    </row>
    <row r="143" spans="1:8" x14ac:dyDescent="0.35">
      <c r="A143" t="s">
        <v>184</v>
      </c>
      <c r="B143" t="s">
        <v>185</v>
      </c>
      <c r="C143" t="s">
        <v>163</v>
      </c>
      <c r="D143" t="s">
        <v>388</v>
      </c>
      <c r="E143">
        <v>239.31594955601901</v>
      </c>
      <c r="F143">
        <v>0.85087999999999997</v>
      </c>
      <c r="G143">
        <v>1.2631608135716581E-2</v>
      </c>
      <c r="H143">
        <f t="shared" si="4"/>
        <v>86.281757462656117</v>
      </c>
    </row>
    <row r="144" spans="1:8" x14ac:dyDescent="0.35">
      <c r="A144" t="s">
        <v>35</v>
      </c>
      <c r="B144" t="s">
        <v>36</v>
      </c>
      <c r="C144" t="s">
        <v>5</v>
      </c>
      <c r="D144" t="s">
        <v>385</v>
      </c>
      <c r="E144">
        <v>246.25590711691299</v>
      </c>
      <c r="F144">
        <v>0.98686099999999999</v>
      </c>
      <c r="G144">
        <v>1.4650293151115788E-2</v>
      </c>
      <c r="H144">
        <f t="shared" si="4"/>
        <v>86.296407755807238</v>
      </c>
    </row>
    <row r="145" spans="1:8" x14ac:dyDescent="0.35">
      <c r="A145" t="s">
        <v>289</v>
      </c>
      <c r="B145" t="s">
        <v>290</v>
      </c>
      <c r="C145" t="s">
        <v>286</v>
      </c>
      <c r="D145" t="s">
        <v>390</v>
      </c>
      <c r="E145">
        <v>249.94756113403801</v>
      </c>
      <c r="F145">
        <v>0.102046</v>
      </c>
      <c r="G145">
        <v>1.5149081936551973E-3</v>
      </c>
      <c r="H145">
        <f t="shared" si="4"/>
        <v>86.297922664000893</v>
      </c>
    </row>
    <row r="146" spans="1:8" x14ac:dyDescent="0.35">
      <c r="A146" t="s">
        <v>311</v>
      </c>
      <c r="B146" t="s">
        <v>312</v>
      </c>
      <c r="C146" t="s">
        <v>286</v>
      </c>
      <c r="D146" t="s">
        <v>390</v>
      </c>
      <c r="E146">
        <v>255.09365046145001</v>
      </c>
      <c r="F146">
        <v>3.5057999999999999E-2</v>
      </c>
      <c r="G146">
        <v>5.2044814547521614E-4</v>
      </c>
      <c r="H146">
        <f t="shared" si="4"/>
        <v>86.298443112146373</v>
      </c>
    </row>
    <row r="147" spans="1:8" x14ac:dyDescent="0.35">
      <c r="A147" t="s">
        <v>210</v>
      </c>
      <c r="B147" t="s">
        <v>211</v>
      </c>
      <c r="C147" t="s">
        <v>163</v>
      </c>
      <c r="D147" t="s">
        <v>387</v>
      </c>
      <c r="E147">
        <v>256.99750294748202</v>
      </c>
      <c r="F147">
        <v>127.831</v>
      </c>
      <c r="G147">
        <v>1.8976954442421805</v>
      </c>
      <c r="H147">
        <f t="shared" si="4"/>
        <v>88.196138556388547</v>
      </c>
    </row>
    <row r="148" spans="1:8" x14ac:dyDescent="0.35">
      <c r="A148" t="s">
        <v>208</v>
      </c>
      <c r="B148" t="s">
        <v>209</v>
      </c>
      <c r="C148" t="s">
        <v>163</v>
      </c>
      <c r="D148" t="s">
        <v>388</v>
      </c>
      <c r="E148">
        <v>259.92885567727302</v>
      </c>
      <c r="F148">
        <v>60.06</v>
      </c>
      <c r="G148">
        <v>0.89161149002343221</v>
      </c>
      <c r="H148">
        <f t="shared" si="4"/>
        <v>89.087750046411983</v>
      </c>
    </row>
    <row r="149" spans="1:8" x14ac:dyDescent="0.35">
      <c r="A149" t="s">
        <v>255</v>
      </c>
      <c r="B149" t="s">
        <v>256</v>
      </c>
      <c r="C149" t="s">
        <v>163</v>
      </c>
      <c r="D149" t="s">
        <v>388</v>
      </c>
      <c r="E149">
        <v>266.845668356065</v>
      </c>
      <c r="F149">
        <v>63.284999999999997</v>
      </c>
      <c r="G149">
        <v>0.93948773137084418</v>
      </c>
      <c r="H149">
        <f t="shared" si="4"/>
        <v>90.02723777778283</v>
      </c>
    </row>
    <row r="150" spans="1:8" x14ac:dyDescent="0.35">
      <c r="A150" t="s">
        <v>194</v>
      </c>
      <c r="B150" t="s">
        <v>195</v>
      </c>
      <c r="C150" t="s">
        <v>163</v>
      </c>
      <c r="D150" t="s">
        <v>388</v>
      </c>
      <c r="E150">
        <v>269.01358588586999</v>
      </c>
      <c r="F150">
        <v>65.33</v>
      </c>
      <c r="G150">
        <v>0.96984646425625742</v>
      </c>
      <c r="H150">
        <f t="shared" si="4"/>
        <v>90.997084242039094</v>
      </c>
    </row>
    <row r="151" spans="1:8" x14ac:dyDescent="0.35">
      <c r="A151" t="s">
        <v>140</v>
      </c>
      <c r="B151" t="s">
        <v>141</v>
      </c>
      <c r="C151" t="s">
        <v>103</v>
      </c>
      <c r="D151" t="s">
        <v>387</v>
      </c>
      <c r="E151">
        <v>292.63360963126701</v>
      </c>
      <c r="F151">
        <v>23.19</v>
      </c>
      <c r="G151">
        <v>0.34426357731673979</v>
      </c>
      <c r="H151">
        <f t="shared" si="4"/>
        <v>91.341347819355832</v>
      </c>
    </row>
    <row r="152" spans="1:8" x14ac:dyDescent="0.35">
      <c r="A152" t="s">
        <v>202</v>
      </c>
      <c r="B152" t="s">
        <v>203</v>
      </c>
      <c r="C152" t="s">
        <v>163</v>
      </c>
      <c r="D152" t="s">
        <v>388</v>
      </c>
      <c r="E152">
        <v>292.87107956552097</v>
      </c>
      <c r="F152">
        <v>0.31900000000000001</v>
      </c>
      <c r="G152">
        <v>4.7356654232013793E-3</v>
      </c>
      <c r="H152">
        <f t="shared" si="4"/>
        <v>91.34608348477903</v>
      </c>
    </row>
    <row r="153" spans="1:8" x14ac:dyDescent="0.35">
      <c r="A153" t="s">
        <v>192</v>
      </c>
      <c r="B153" t="s">
        <v>193</v>
      </c>
      <c r="C153" t="s">
        <v>163</v>
      </c>
      <c r="D153" t="s">
        <v>388</v>
      </c>
      <c r="E153">
        <v>293.93152748357898</v>
      </c>
      <c r="F153">
        <v>5.3883000000000001</v>
      </c>
      <c r="G153">
        <v>7.999117868287145E-2</v>
      </c>
      <c r="H153">
        <f t="shared" si="4"/>
        <v>91.426074663461904</v>
      </c>
    </row>
    <row r="154" spans="1:8" x14ac:dyDescent="0.35">
      <c r="A154" t="s">
        <v>168</v>
      </c>
      <c r="B154" t="s">
        <v>169</v>
      </c>
      <c r="C154" t="s">
        <v>163</v>
      </c>
      <c r="D154" t="s">
        <v>388</v>
      </c>
      <c r="E154">
        <v>294.11522066499901</v>
      </c>
      <c r="F154">
        <v>11.0383</v>
      </c>
      <c r="G154">
        <v>0.16386738445430654</v>
      </c>
      <c r="H154">
        <f t="shared" si="4"/>
        <v>91.58994204791621</v>
      </c>
    </row>
    <row r="155" spans="1:8" x14ac:dyDescent="0.35">
      <c r="A155" t="s">
        <v>174</v>
      </c>
      <c r="B155" t="s">
        <v>175</v>
      </c>
      <c r="C155" t="s">
        <v>163</v>
      </c>
      <c r="D155" t="s">
        <v>389</v>
      </c>
      <c r="E155">
        <v>299.28969992529301</v>
      </c>
      <c r="F155">
        <v>34.342779999999998</v>
      </c>
      <c r="G155">
        <v>0.50983045699878327</v>
      </c>
      <c r="H155">
        <f t="shared" si="4"/>
        <v>92.099772504914995</v>
      </c>
    </row>
    <row r="156" spans="1:8" x14ac:dyDescent="0.35">
      <c r="A156" t="s">
        <v>196</v>
      </c>
      <c r="B156" t="s">
        <v>197</v>
      </c>
      <c r="C156" t="s">
        <v>163</v>
      </c>
      <c r="D156" t="s">
        <v>388</v>
      </c>
      <c r="E156">
        <v>305.60400679274198</v>
      </c>
      <c r="F156">
        <v>80.275000000000006</v>
      </c>
      <c r="G156">
        <v>1.1917101625313191</v>
      </c>
      <c r="H156">
        <f t="shared" si="4"/>
        <v>93.291482667446317</v>
      </c>
    </row>
    <row r="157" spans="1:8" x14ac:dyDescent="0.35">
      <c r="A157" t="s">
        <v>336</v>
      </c>
      <c r="B157" t="s">
        <v>337</v>
      </c>
      <c r="C157" t="s">
        <v>329</v>
      </c>
      <c r="D157" t="s">
        <v>384</v>
      </c>
      <c r="E157">
        <v>307.771619229728</v>
      </c>
      <c r="F157">
        <v>3.2952979999999998</v>
      </c>
      <c r="G157">
        <v>4.8919839491362568E-2</v>
      </c>
      <c r="H157">
        <f t="shared" si="4"/>
        <v>93.340402506937679</v>
      </c>
    </row>
    <row r="158" spans="1:8" x14ac:dyDescent="0.35">
      <c r="A158" t="s">
        <v>164</v>
      </c>
      <c r="B158" t="s">
        <v>165</v>
      </c>
      <c r="C158" t="s">
        <v>163</v>
      </c>
      <c r="D158" t="s">
        <v>387</v>
      </c>
      <c r="E158">
        <v>312.30563086781598</v>
      </c>
      <c r="F158">
        <v>22.34</v>
      </c>
      <c r="G158">
        <v>0.33164503308563897</v>
      </c>
      <c r="H158">
        <f t="shared" si="4"/>
        <v>93.672047540023314</v>
      </c>
    </row>
    <row r="159" spans="1:8" x14ac:dyDescent="0.35">
      <c r="A159" t="s">
        <v>188</v>
      </c>
      <c r="B159" t="s">
        <v>189</v>
      </c>
      <c r="C159" t="s">
        <v>163</v>
      </c>
      <c r="D159" t="s">
        <v>388</v>
      </c>
      <c r="E159">
        <v>319.01181300110602</v>
      </c>
      <c r="F159">
        <v>5.57</v>
      </c>
      <c r="G159">
        <v>8.2688578079096187E-2</v>
      </c>
      <c r="H159">
        <f t="shared" si="4"/>
        <v>93.754736118102414</v>
      </c>
    </row>
    <row r="160" spans="1:8" x14ac:dyDescent="0.35">
      <c r="A160" t="s">
        <v>166</v>
      </c>
      <c r="B160" t="s">
        <v>167</v>
      </c>
      <c r="C160" t="s">
        <v>163</v>
      </c>
      <c r="D160" t="s">
        <v>388</v>
      </c>
      <c r="E160">
        <v>319.452135614388</v>
      </c>
      <c r="F160">
        <v>8.3885299999999994</v>
      </c>
      <c r="G160">
        <v>0.12453063157519582</v>
      </c>
      <c r="H160">
        <f t="shared" si="4"/>
        <v>93.879266749677612</v>
      </c>
    </row>
    <row r="161" spans="1:8" x14ac:dyDescent="0.35">
      <c r="A161" t="s">
        <v>249</v>
      </c>
      <c r="B161" t="s">
        <v>250</v>
      </c>
      <c r="C161" t="s">
        <v>163</v>
      </c>
      <c r="D161" t="s">
        <v>388</v>
      </c>
      <c r="E161">
        <v>319.69993626902999</v>
      </c>
      <c r="F161">
        <v>9.4491999999999994</v>
      </c>
      <c r="G161">
        <v>0.14027664488060965</v>
      </c>
      <c r="H161">
        <f t="shared" si="4"/>
        <v>94.019543394558227</v>
      </c>
    </row>
    <row r="162" spans="1:8" x14ac:dyDescent="0.35">
      <c r="A162" t="s">
        <v>204</v>
      </c>
      <c r="B162" t="s">
        <v>205</v>
      </c>
      <c r="C162" t="s">
        <v>163</v>
      </c>
      <c r="D162" t="s">
        <v>388</v>
      </c>
      <c r="E162">
        <v>322.33437861373898</v>
      </c>
      <c r="F162">
        <v>4.5785400000000003</v>
      </c>
      <c r="G162">
        <v>6.7970011181017073E-2</v>
      </c>
      <c r="H162">
        <f t="shared" si="4"/>
        <v>94.087513405739244</v>
      </c>
    </row>
    <row r="163" spans="1:8" x14ac:dyDescent="0.35">
      <c r="A163" t="s">
        <v>226</v>
      </c>
      <c r="B163" t="s">
        <v>227</v>
      </c>
      <c r="C163" t="s">
        <v>163</v>
      </c>
      <c r="D163" t="s">
        <v>388</v>
      </c>
      <c r="E163">
        <v>334.75326563181801</v>
      </c>
      <c r="F163">
        <v>16.693000000000001</v>
      </c>
      <c r="G163">
        <v>0.24781336335266657</v>
      </c>
      <c r="H163">
        <f t="shared" ref="H163:H178" si="5">H162+G163</f>
        <v>94.335326769091907</v>
      </c>
    </row>
    <row r="164" spans="1:8" x14ac:dyDescent="0.35">
      <c r="A164" t="s">
        <v>257</v>
      </c>
      <c r="B164" t="s">
        <v>258</v>
      </c>
      <c r="C164" t="s">
        <v>163</v>
      </c>
      <c r="D164" t="s">
        <v>389</v>
      </c>
      <c r="E164">
        <v>357.82342878559899</v>
      </c>
      <c r="F164">
        <v>312.03300000000002</v>
      </c>
      <c r="G164">
        <v>4.6322378965448152</v>
      </c>
      <c r="H164">
        <f t="shared" si="5"/>
        <v>98.967564665636729</v>
      </c>
    </row>
    <row r="165" spans="1:8" x14ac:dyDescent="0.35">
      <c r="A165" t="s">
        <v>327</v>
      </c>
      <c r="B165" t="s">
        <v>328</v>
      </c>
      <c r="C165" t="s">
        <v>329</v>
      </c>
      <c r="D165" t="s">
        <v>384</v>
      </c>
      <c r="E165">
        <v>363.97085524533099</v>
      </c>
      <c r="F165">
        <v>1.19502</v>
      </c>
      <c r="G165">
        <v>1.7740485561235465E-2</v>
      </c>
      <c r="H165">
        <f t="shared" si="5"/>
        <v>98.985305151197963</v>
      </c>
    </row>
    <row r="166" spans="1:8" x14ac:dyDescent="0.35">
      <c r="A166" t="s">
        <v>114</v>
      </c>
      <c r="B166" t="s">
        <v>115</v>
      </c>
      <c r="C166" t="s">
        <v>103</v>
      </c>
      <c r="D166" t="s">
        <v>387</v>
      </c>
      <c r="E166">
        <v>375.54390475593198</v>
      </c>
      <c r="F166">
        <v>7.0716000000000001</v>
      </c>
      <c r="G166">
        <v>0.10498034986429741</v>
      </c>
      <c r="H166">
        <f t="shared" si="5"/>
        <v>99.090285501062255</v>
      </c>
    </row>
    <row r="167" spans="1:8" x14ac:dyDescent="0.35">
      <c r="A167" t="s">
        <v>251</v>
      </c>
      <c r="B167" t="s">
        <v>252</v>
      </c>
      <c r="C167" t="s">
        <v>163</v>
      </c>
      <c r="D167" t="s">
        <v>388</v>
      </c>
      <c r="E167">
        <v>403.60566578764099</v>
      </c>
      <c r="F167">
        <v>7.9123999999999999</v>
      </c>
      <c r="G167">
        <v>0.1174623169107793</v>
      </c>
      <c r="H167">
        <f t="shared" si="5"/>
        <v>99.207747817973029</v>
      </c>
    </row>
    <row r="168" spans="1:8" x14ac:dyDescent="0.35">
      <c r="A168" t="s">
        <v>340</v>
      </c>
      <c r="B168" t="s">
        <v>341</v>
      </c>
      <c r="C168" t="s">
        <v>329</v>
      </c>
      <c r="D168" t="s">
        <v>384</v>
      </c>
      <c r="E168">
        <v>404.59281183917398</v>
      </c>
      <c r="F168">
        <v>28.173195</v>
      </c>
      <c r="G168">
        <v>0.41824083204579937</v>
      </c>
      <c r="H168">
        <f t="shared" si="5"/>
        <v>99.625988650018826</v>
      </c>
    </row>
    <row r="169" spans="1:8" x14ac:dyDescent="0.35">
      <c r="A169" t="s">
        <v>297</v>
      </c>
      <c r="B169" t="s">
        <v>298</v>
      </c>
      <c r="C169" t="s">
        <v>286</v>
      </c>
      <c r="D169" t="s">
        <v>389</v>
      </c>
      <c r="E169">
        <v>443.17538110732301</v>
      </c>
      <c r="F169">
        <v>6.5077999999999997E-2</v>
      </c>
      <c r="G169">
        <v>9.6610543702538992E-4</v>
      </c>
      <c r="H169">
        <f t="shared" si="5"/>
        <v>99.626954755455856</v>
      </c>
    </row>
    <row r="170" spans="1:8" x14ac:dyDescent="0.35">
      <c r="A170" t="s">
        <v>232</v>
      </c>
      <c r="B170" t="s">
        <v>233</v>
      </c>
      <c r="C170" t="s">
        <v>163</v>
      </c>
      <c r="D170" t="s">
        <v>388</v>
      </c>
      <c r="E170">
        <v>445.94649385019397</v>
      </c>
      <c r="F170">
        <v>4.9530000000000003</v>
      </c>
      <c r="G170">
        <v>7.3528999501932396E-2</v>
      </c>
      <c r="H170">
        <f t="shared" si="5"/>
        <v>99.700483754957787</v>
      </c>
    </row>
    <row r="171" spans="1:8" x14ac:dyDescent="0.35">
      <c r="A171" t="s">
        <v>299</v>
      </c>
      <c r="B171" t="s">
        <v>300</v>
      </c>
      <c r="C171" t="s">
        <v>286</v>
      </c>
      <c r="D171" t="s">
        <v>390</v>
      </c>
      <c r="E171">
        <v>459.85258527784299</v>
      </c>
      <c r="F171">
        <v>5.7877999999999999E-2</v>
      </c>
      <c r="G171">
        <v>8.5921894471488848E-4</v>
      </c>
      <c r="H171">
        <f t="shared" si="5"/>
        <v>99.701342973902499</v>
      </c>
    </row>
    <row r="172" spans="1:8" x14ac:dyDescent="0.35">
      <c r="A172" t="s">
        <v>342</v>
      </c>
      <c r="B172" t="s">
        <v>343</v>
      </c>
      <c r="C172" t="s">
        <v>329</v>
      </c>
      <c r="D172" t="s">
        <v>384</v>
      </c>
      <c r="E172">
        <v>501.64314279598801</v>
      </c>
      <c r="F172">
        <v>8.6720000000000006</v>
      </c>
      <c r="G172">
        <v>0.12873884184953721</v>
      </c>
      <c r="H172">
        <f t="shared" si="5"/>
        <v>99.830081815752038</v>
      </c>
    </row>
    <row r="173" spans="1:8" x14ac:dyDescent="0.35">
      <c r="A173" t="s">
        <v>136</v>
      </c>
      <c r="B173" t="s">
        <v>137</v>
      </c>
      <c r="C173" t="s">
        <v>103</v>
      </c>
      <c r="D173" t="s">
        <v>387</v>
      </c>
      <c r="E173">
        <v>575.06964348134204</v>
      </c>
      <c r="F173">
        <v>5.1836880000000001</v>
      </c>
      <c r="G173">
        <v>7.6953642715560849E-2</v>
      </c>
      <c r="H173">
        <f t="shared" si="5"/>
        <v>99.907035458467604</v>
      </c>
    </row>
    <row r="174" spans="1:8" x14ac:dyDescent="0.35">
      <c r="A174" t="s">
        <v>334</v>
      </c>
      <c r="B174" t="s">
        <v>335</v>
      </c>
      <c r="C174" t="s">
        <v>329</v>
      </c>
      <c r="D174" t="s">
        <v>384</v>
      </c>
      <c r="E174">
        <v>580.136291999641</v>
      </c>
      <c r="F174">
        <v>3.0658500000000002</v>
      </c>
      <c r="G174">
        <v>4.5513604506965358E-2</v>
      </c>
      <c r="H174">
        <f t="shared" si="5"/>
        <v>99.952549062974569</v>
      </c>
    </row>
    <row r="175" spans="1:8" x14ac:dyDescent="0.35">
      <c r="A175" t="s">
        <v>106</v>
      </c>
      <c r="B175" t="s">
        <v>107</v>
      </c>
      <c r="C175" t="s">
        <v>103</v>
      </c>
      <c r="D175" t="s">
        <v>387</v>
      </c>
      <c r="E175">
        <v>603.46638597358594</v>
      </c>
      <c r="F175">
        <v>0.393372</v>
      </c>
      <c r="G175">
        <v>5.8397435073842411E-3</v>
      </c>
      <c r="H175">
        <f t="shared" si="5"/>
        <v>99.958388806481949</v>
      </c>
    </row>
    <row r="176" spans="1:8" x14ac:dyDescent="0.35">
      <c r="A176" t="s">
        <v>218</v>
      </c>
      <c r="B176" t="s">
        <v>219</v>
      </c>
      <c r="C176" t="s">
        <v>163</v>
      </c>
      <c r="D176" t="s">
        <v>388</v>
      </c>
      <c r="E176">
        <v>659.555863486166</v>
      </c>
      <c r="F176">
        <v>0.51942999999999995</v>
      </c>
      <c r="G176">
        <v>7.71111815289496E-3</v>
      </c>
      <c r="H176">
        <f t="shared" si="5"/>
        <v>99.966099924634847</v>
      </c>
    </row>
    <row r="177" spans="1:8" x14ac:dyDescent="0.35">
      <c r="A177" t="s">
        <v>356</v>
      </c>
      <c r="B177" t="s">
        <v>357</v>
      </c>
      <c r="C177" t="s">
        <v>353</v>
      </c>
      <c r="D177" t="s">
        <v>387</v>
      </c>
      <c r="E177">
        <v>864.61249291127797</v>
      </c>
      <c r="F177">
        <v>0.55083199999999999</v>
      </c>
      <c r="G177">
        <v>8.1772917128302893E-3</v>
      </c>
      <c r="H177">
        <f t="shared" si="5"/>
        <v>99.974277216347673</v>
      </c>
    </row>
    <row r="178" spans="1:8" x14ac:dyDescent="0.35">
      <c r="A178" t="s">
        <v>338</v>
      </c>
      <c r="B178" t="s">
        <v>339</v>
      </c>
      <c r="C178" t="s">
        <v>329</v>
      </c>
      <c r="D178" t="s">
        <v>384</v>
      </c>
      <c r="E178">
        <v>1176.2557410847901</v>
      </c>
      <c r="F178">
        <v>1.7327170000000001</v>
      </c>
      <c r="G178">
        <v>2.5722783652329863E-2</v>
      </c>
      <c r="H178">
        <f t="shared" si="5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0BB2-C07A-4593-8288-A1ACAE2B368F}">
  <dimension ref="A1:V176"/>
  <sheetViews>
    <sheetView tabSelected="1" topLeftCell="A74" zoomScale="112" workbookViewId="0">
      <selection activeCell="B81" sqref="B81"/>
    </sheetView>
  </sheetViews>
  <sheetFormatPr defaultRowHeight="14.5" x14ac:dyDescent="0.35"/>
  <cols>
    <col min="2" max="2" width="28.81640625" bestFit="1" customWidth="1"/>
    <col min="4" max="4" width="24.7265625" bestFit="1" customWidth="1"/>
    <col min="5" max="6" width="8.81640625" bestFit="1" customWidth="1"/>
    <col min="7" max="7" width="13.54296875" bestFit="1" customWidth="1"/>
    <col min="8" max="8" width="8.81640625" bestFit="1" customWidth="1"/>
    <col min="10" max="10" width="8.81640625" bestFit="1" customWidth="1"/>
    <col min="11" max="11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383</v>
      </c>
      <c r="E1" t="s">
        <v>382</v>
      </c>
      <c r="F1" t="s">
        <v>394</v>
      </c>
      <c r="G1" t="s">
        <v>393</v>
      </c>
    </row>
    <row r="2" spans="1:11" x14ac:dyDescent="0.35">
      <c r="A2" t="s">
        <v>161</v>
      </c>
      <c r="B2" t="s">
        <v>162</v>
      </c>
      <c r="C2" t="s">
        <v>163</v>
      </c>
      <c r="D2" t="s">
        <v>388</v>
      </c>
      <c r="E2">
        <v>78.898827259671293</v>
      </c>
      <c r="F2">
        <v>2.8734600000000001</v>
      </c>
      <c r="G2">
        <f>(F2/SUM($F$2:$F$176))*100</f>
        <v>3.9889197042505209E-2</v>
      </c>
      <c r="H2">
        <v>3.9889197042505209E-2</v>
      </c>
    </row>
    <row r="3" spans="1:11" x14ac:dyDescent="0.35">
      <c r="A3" t="s">
        <v>3</v>
      </c>
      <c r="B3" t="s">
        <v>4</v>
      </c>
      <c r="C3" t="s">
        <v>5</v>
      </c>
      <c r="D3" t="s">
        <v>384</v>
      </c>
      <c r="E3">
        <v>69.660517243188394</v>
      </c>
      <c r="F3">
        <v>41.389173999999997</v>
      </c>
      <c r="G3">
        <f t="shared" ref="G3:G33" si="0">(F3/SUM($F$2:$F$176))*100</f>
        <v>0.57456199742210901</v>
      </c>
      <c r="H3">
        <f>H2+G3</f>
        <v>0.61445119446461427</v>
      </c>
    </row>
    <row r="4" spans="1:11" x14ac:dyDescent="0.35">
      <c r="A4" t="s">
        <v>6</v>
      </c>
      <c r="B4" t="s">
        <v>7</v>
      </c>
      <c r="C4" t="s">
        <v>5</v>
      </c>
      <c r="D4" t="s">
        <v>385</v>
      </c>
      <c r="E4">
        <v>44.277686153346302</v>
      </c>
      <c r="F4">
        <v>29.816769000000001</v>
      </c>
      <c r="G4">
        <f t="shared" si="0"/>
        <v>0.41391457469805082</v>
      </c>
      <c r="H4">
        <f t="shared" ref="H4:H22" si="1">H3+G4</f>
        <v>1.0283657691626651</v>
      </c>
    </row>
    <row r="5" spans="1:11" x14ac:dyDescent="0.35">
      <c r="A5" t="s">
        <v>284</v>
      </c>
      <c r="B5" t="s">
        <v>285</v>
      </c>
      <c r="C5" t="s">
        <v>286</v>
      </c>
      <c r="D5" t="s">
        <v>390</v>
      </c>
      <c r="E5">
        <v>137.85153969162101</v>
      </c>
      <c r="F5">
        <v>1.4584E-2</v>
      </c>
      <c r="G5">
        <f t="shared" si="0"/>
        <v>2.024542014393435E-4</v>
      </c>
      <c r="H5">
        <f t="shared" si="1"/>
        <v>1.0285682233641045</v>
      </c>
      <c r="K5" s="2"/>
    </row>
    <row r="6" spans="1:11" x14ac:dyDescent="0.35">
      <c r="A6" t="s">
        <v>287</v>
      </c>
      <c r="B6" t="s">
        <v>288</v>
      </c>
      <c r="C6" t="s">
        <v>286</v>
      </c>
      <c r="D6" t="s">
        <v>390</v>
      </c>
      <c r="E6">
        <v>123.493754218531</v>
      </c>
      <c r="F6">
        <v>9.5425999999999997E-2</v>
      </c>
      <c r="G6">
        <f t="shared" si="0"/>
        <v>1.324697931058063E-3</v>
      </c>
      <c r="H6">
        <f t="shared" si="1"/>
        <v>1.0298929212951626</v>
      </c>
    </row>
    <row r="7" spans="1:11" x14ac:dyDescent="0.35">
      <c r="A7" t="s">
        <v>402</v>
      </c>
      <c r="B7" t="s">
        <v>400</v>
      </c>
      <c r="C7" t="s">
        <v>259</v>
      </c>
      <c r="D7" t="s">
        <v>390</v>
      </c>
      <c r="E7">
        <v>142.331668452419</v>
      </c>
      <c r="F7">
        <v>43.937139999999999</v>
      </c>
      <c r="G7">
        <f t="shared" si="0"/>
        <v>0.60993270654337872</v>
      </c>
      <c r="H7">
        <f t="shared" si="1"/>
        <v>1.6398256278385412</v>
      </c>
    </row>
    <row r="8" spans="1:11" x14ac:dyDescent="0.35">
      <c r="A8" t="s">
        <v>146</v>
      </c>
      <c r="B8" t="s">
        <v>147</v>
      </c>
      <c r="C8" t="s">
        <v>148</v>
      </c>
      <c r="D8" t="s">
        <v>388</v>
      </c>
      <c r="E8">
        <v>72.153262799581896</v>
      </c>
      <c r="F8">
        <v>2.9794499999999999</v>
      </c>
      <c r="G8">
        <f t="shared" si="0"/>
        <v>4.1360543779378214E-2</v>
      </c>
      <c r="H8">
        <f t="shared" si="1"/>
        <v>1.6811861716179195</v>
      </c>
    </row>
    <row r="9" spans="1:11" x14ac:dyDescent="0.35">
      <c r="A9" t="s">
        <v>289</v>
      </c>
      <c r="B9" t="s">
        <v>290</v>
      </c>
      <c r="C9" t="s">
        <v>286</v>
      </c>
      <c r="D9" t="s">
        <v>390</v>
      </c>
      <c r="E9">
        <v>231.62701366607101</v>
      </c>
      <c r="F9">
        <v>0.105366</v>
      </c>
      <c r="G9">
        <f t="shared" si="0"/>
        <v>1.4626844068059426E-3</v>
      </c>
      <c r="H9">
        <f t="shared" si="1"/>
        <v>1.6826488560247255</v>
      </c>
    </row>
    <row r="10" spans="1:11" x14ac:dyDescent="0.35">
      <c r="A10" t="s">
        <v>164</v>
      </c>
      <c r="B10" t="s">
        <v>165</v>
      </c>
      <c r="C10" t="s">
        <v>163</v>
      </c>
      <c r="D10" t="s">
        <v>387</v>
      </c>
      <c r="E10">
        <v>302.20611622995</v>
      </c>
      <c r="F10">
        <v>24.601900000000001</v>
      </c>
      <c r="G10">
        <f t="shared" si="0"/>
        <v>0.34152208025168573</v>
      </c>
      <c r="H10">
        <f t="shared" si="1"/>
        <v>2.0241709362764113</v>
      </c>
    </row>
    <row r="11" spans="1:11" x14ac:dyDescent="0.35">
      <c r="A11" t="s">
        <v>166</v>
      </c>
      <c r="B11" t="s">
        <v>167</v>
      </c>
      <c r="C11" t="s">
        <v>163</v>
      </c>
      <c r="D11" t="s">
        <v>388</v>
      </c>
      <c r="E11">
        <v>329.32112420303503</v>
      </c>
      <c r="F11">
        <v>8.7950700000000008</v>
      </c>
      <c r="G11">
        <f t="shared" si="0"/>
        <v>0.12209262708811897</v>
      </c>
      <c r="H11">
        <f t="shared" si="1"/>
        <v>2.1462635633645304</v>
      </c>
    </row>
    <row r="12" spans="1:11" x14ac:dyDescent="0.35">
      <c r="A12" t="s">
        <v>149</v>
      </c>
      <c r="B12" t="s">
        <v>150</v>
      </c>
      <c r="C12" t="s">
        <v>148</v>
      </c>
      <c r="D12" t="s">
        <v>388</v>
      </c>
      <c r="E12">
        <v>86.141042807948594</v>
      </c>
      <c r="F12">
        <v>9.734</v>
      </c>
      <c r="G12">
        <f t="shared" si="0"/>
        <v>0.13512679627060953</v>
      </c>
      <c r="H12">
        <f t="shared" si="1"/>
        <v>2.2813903596351399</v>
      </c>
    </row>
    <row r="13" spans="1:11" x14ac:dyDescent="0.35">
      <c r="A13" t="s">
        <v>291</v>
      </c>
      <c r="B13" t="s">
        <v>292</v>
      </c>
      <c r="C13" t="s">
        <v>286</v>
      </c>
      <c r="D13" t="s">
        <v>390</v>
      </c>
      <c r="E13">
        <v>212.76222076710201</v>
      </c>
      <c r="F13">
        <v>0.38175500000000001</v>
      </c>
      <c r="G13">
        <f t="shared" si="0"/>
        <v>5.299499703131965E-3</v>
      </c>
      <c r="H13">
        <f t="shared" si="1"/>
        <v>2.2866898593382721</v>
      </c>
    </row>
    <row r="14" spans="1:11" x14ac:dyDescent="0.35">
      <c r="A14" t="s">
        <v>327</v>
      </c>
      <c r="B14" t="s">
        <v>328</v>
      </c>
      <c r="C14" t="s">
        <v>329</v>
      </c>
      <c r="D14" t="s">
        <v>384</v>
      </c>
      <c r="E14">
        <v>284.753052474078</v>
      </c>
      <c r="F14">
        <v>1.5011159999999999</v>
      </c>
      <c r="G14">
        <f t="shared" si="0"/>
        <v>2.0838401059230766E-2</v>
      </c>
      <c r="H14">
        <f t="shared" si="1"/>
        <v>2.3075282603975027</v>
      </c>
    </row>
    <row r="15" spans="1:11" x14ac:dyDescent="0.35">
      <c r="A15" t="s">
        <v>101</v>
      </c>
      <c r="B15" t="s">
        <v>102</v>
      </c>
      <c r="C15" t="s">
        <v>103</v>
      </c>
      <c r="D15" t="s">
        <v>386</v>
      </c>
      <c r="E15">
        <v>26.463448233765099</v>
      </c>
      <c r="F15">
        <v>161.80000000000001</v>
      </c>
      <c r="G15">
        <f t="shared" si="0"/>
        <v>2.2460977641858051</v>
      </c>
      <c r="H15">
        <f t="shared" si="1"/>
        <v>4.5536260245833073</v>
      </c>
    </row>
    <row r="16" spans="1:11" x14ac:dyDescent="0.35">
      <c r="A16" t="s">
        <v>293</v>
      </c>
      <c r="B16" t="s">
        <v>294</v>
      </c>
      <c r="C16" t="s">
        <v>286</v>
      </c>
      <c r="D16" t="s">
        <v>390</v>
      </c>
      <c r="E16">
        <v>90.029678643022393</v>
      </c>
      <c r="F16">
        <v>0.28623199999999999</v>
      </c>
      <c r="G16">
        <f t="shared" si="0"/>
        <v>3.9734552239705269E-3</v>
      </c>
      <c r="H16">
        <f t="shared" si="1"/>
        <v>4.5575994798072781</v>
      </c>
    </row>
    <row r="17" spans="1:8" x14ac:dyDescent="0.35">
      <c r="A17" t="s">
        <v>151</v>
      </c>
      <c r="B17" t="s">
        <v>152</v>
      </c>
      <c r="C17" t="s">
        <v>148</v>
      </c>
      <c r="D17" t="s">
        <v>388</v>
      </c>
      <c r="E17">
        <v>110.151666598139</v>
      </c>
      <c r="F17">
        <v>9.4982500000000005</v>
      </c>
      <c r="G17">
        <f t="shared" si="0"/>
        <v>0.13185412910184069</v>
      </c>
      <c r="H17">
        <f t="shared" si="1"/>
        <v>4.689453608909119</v>
      </c>
    </row>
    <row r="18" spans="1:8" x14ac:dyDescent="0.35">
      <c r="A18" t="s">
        <v>168</v>
      </c>
      <c r="B18" t="s">
        <v>169</v>
      </c>
      <c r="C18" t="s">
        <v>163</v>
      </c>
      <c r="D18" t="s">
        <v>388</v>
      </c>
      <c r="E18">
        <v>305.93486420600698</v>
      </c>
      <c r="F18">
        <v>11.3752</v>
      </c>
      <c r="G18">
        <f t="shared" si="0"/>
        <v>0.15790983490214069</v>
      </c>
      <c r="H18">
        <f t="shared" si="1"/>
        <v>4.8473634438112594</v>
      </c>
    </row>
    <row r="19" spans="1:8" x14ac:dyDescent="0.35">
      <c r="A19" t="s">
        <v>295</v>
      </c>
      <c r="B19" t="s">
        <v>296</v>
      </c>
      <c r="C19" t="s">
        <v>286</v>
      </c>
      <c r="D19" t="s">
        <v>390</v>
      </c>
      <c r="E19">
        <v>43.442851754895401</v>
      </c>
      <c r="F19">
        <v>0.37576900000000002</v>
      </c>
      <c r="G19">
        <f t="shared" si="0"/>
        <v>5.2164024150206162E-3</v>
      </c>
      <c r="H19">
        <f t="shared" si="1"/>
        <v>4.8525798462262797</v>
      </c>
    </row>
    <row r="20" spans="1:8" x14ac:dyDescent="0.35">
      <c r="A20" t="s">
        <v>8</v>
      </c>
      <c r="B20" t="s">
        <v>9</v>
      </c>
      <c r="C20" t="s">
        <v>5</v>
      </c>
      <c r="D20" t="s">
        <v>385</v>
      </c>
      <c r="E20">
        <v>13.5586737366019</v>
      </c>
      <c r="F20">
        <v>11.175191999999999</v>
      </c>
      <c r="G20">
        <f t="shared" si="0"/>
        <v>0.15513333600461737</v>
      </c>
      <c r="H20">
        <f t="shared" si="1"/>
        <v>5.0077131822308969</v>
      </c>
    </row>
    <row r="21" spans="1:8" x14ac:dyDescent="0.35">
      <c r="A21" t="s">
        <v>297</v>
      </c>
      <c r="B21" t="s">
        <v>298</v>
      </c>
      <c r="C21" t="s">
        <v>286</v>
      </c>
      <c r="D21" t="s">
        <v>389</v>
      </c>
      <c r="E21">
        <v>435.996435789195</v>
      </c>
      <c r="F21">
        <v>6.3048999999999994E-2</v>
      </c>
      <c r="G21">
        <f t="shared" si="0"/>
        <v>8.7524238525433118E-4</v>
      </c>
      <c r="H21">
        <f t="shared" si="1"/>
        <v>5.0085884246161516</v>
      </c>
    </row>
    <row r="22" spans="1:8" x14ac:dyDescent="0.35">
      <c r="A22" t="s">
        <v>104</v>
      </c>
      <c r="B22" t="s">
        <v>105</v>
      </c>
      <c r="C22" t="s">
        <v>103</v>
      </c>
      <c r="D22" t="s">
        <v>386</v>
      </c>
      <c r="E22">
        <v>71.023510882165397</v>
      </c>
      <c r="F22">
        <v>0.72714499999999904</v>
      </c>
      <c r="G22">
        <f t="shared" si="0"/>
        <v>1.0094182686890513E-2</v>
      </c>
      <c r="H22">
        <f t="shared" si="1"/>
        <v>5.0186826073030417</v>
      </c>
    </row>
    <row r="23" spans="1:8" x14ac:dyDescent="0.35">
      <c r="A23" t="s">
        <v>260</v>
      </c>
      <c r="B23" t="s">
        <v>261</v>
      </c>
      <c r="C23" t="s">
        <v>259</v>
      </c>
      <c r="D23" t="s">
        <v>390</v>
      </c>
      <c r="E23">
        <v>50.758896711807502</v>
      </c>
      <c r="F23">
        <v>11.192855</v>
      </c>
      <c r="G23">
        <f t="shared" si="0"/>
        <v>0.15537853269688445</v>
      </c>
      <c r="H23">
        <f>H22+G23</f>
        <v>5.1740611399999263</v>
      </c>
    </row>
    <row r="24" spans="1:8" x14ac:dyDescent="0.35">
      <c r="A24" t="s">
        <v>170</v>
      </c>
      <c r="B24" t="s">
        <v>171</v>
      </c>
      <c r="C24" t="s">
        <v>163</v>
      </c>
      <c r="D24" t="s">
        <v>388</v>
      </c>
      <c r="E24">
        <v>83.412477350670301</v>
      </c>
      <c r="F24">
        <v>3.3515269999999999</v>
      </c>
      <c r="G24">
        <f t="shared" si="0"/>
        <v>4.6525694074835339E-2</v>
      </c>
      <c r="H24">
        <f t="shared" ref="H24:H87" si="2">H23+G24</f>
        <v>5.2205868340747621</v>
      </c>
    </row>
    <row r="25" spans="1:8" x14ac:dyDescent="0.35">
      <c r="A25" t="s">
        <v>10</v>
      </c>
      <c r="B25" t="s">
        <v>11</v>
      </c>
      <c r="C25" t="s">
        <v>5</v>
      </c>
      <c r="D25" t="s">
        <v>385</v>
      </c>
      <c r="E25">
        <v>104.098769677291</v>
      </c>
      <c r="F25">
        <v>2.205076</v>
      </c>
      <c r="G25">
        <f t="shared" si="0"/>
        <v>3.0610730985536329E-2</v>
      </c>
      <c r="H25">
        <f t="shared" si="2"/>
        <v>5.2511975650602984</v>
      </c>
    </row>
    <row r="26" spans="1:8" x14ac:dyDescent="0.35">
      <c r="A26" t="s">
        <v>262</v>
      </c>
      <c r="B26" t="s">
        <v>263</v>
      </c>
      <c r="C26" t="s">
        <v>259</v>
      </c>
      <c r="D26" t="s">
        <v>390</v>
      </c>
      <c r="E26">
        <v>87.4926572629101</v>
      </c>
      <c r="F26">
        <v>207.833823</v>
      </c>
      <c r="G26">
        <f t="shared" si="0"/>
        <v>2.8851364966779252</v>
      </c>
      <c r="H26">
        <f t="shared" si="2"/>
        <v>8.1363340617382232</v>
      </c>
    </row>
    <row r="27" spans="1:8" x14ac:dyDescent="0.35">
      <c r="A27" t="s">
        <v>106</v>
      </c>
      <c r="B27" t="s">
        <v>107</v>
      </c>
      <c r="C27" t="s">
        <v>103</v>
      </c>
      <c r="D27" t="s">
        <v>387</v>
      </c>
      <c r="E27">
        <v>363.24103650164699</v>
      </c>
      <c r="F27">
        <v>0.42949999999999999</v>
      </c>
      <c r="G27">
        <f t="shared" si="0"/>
        <v>5.9622928907157183E-3</v>
      </c>
      <c r="H27">
        <f t="shared" si="2"/>
        <v>8.1422963546289395</v>
      </c>
    </row>
    <row r="28" spans="1:8" x14ac:dyDescent="0.35">
      <c r="A28" t="s">
        <v>172</v>
      </c>
      <c r="B28" t="s">
        <v>173</v>
      </c>
      <c r="C28" t="s">
        <v>163</v>
      </c>
      <c r="D28" t="s">
        <v>388</v>
      </c>
      <c r="E28">
        <v>129.23425318595</v>
      </c>
      <c r="F28">
        <v>7.0759499999999997</v>
      </c>
      <c r="G28">
        <f t="shared" si="0"/>
        <v>9.8227907753340823E-2</v>
      </c>
      <c r="H28">
        <f t="shared" si="2"/>
        <v>8.2405242623822801</v>
      </c>
    </row>
    <row r="29" spans="1:8" x14ac:dyDescent="0.35">
      <c r="A29" t="s">
        <v>12</v>
      </c>
      <c r="B29" t="s">
        <v>13</v>
      </c>
      <c r="C29" t="s">
        <v>5</v>
      </c>
      <c r="D29" t="s">
        <v>385</v>
      </c>
      <c r="E29">
        <v>10.923257822003499</v>
      </c>
      <c r="F29">
        <v>19.193235999999999</v>
      </c>
      <c r="G29">
        <f t="shared" si="0"/>
        <v>0.26643933539610937</v>
      </c>
      <c r="H29">
        <f t="shared" si="2"/>
        <v>8.5069635977783893</v>
      </c>
    </row>
    <row r="30" spans="1:8" x14ac:dyDescent="0.35">
      <c r="A30" t="s">
        <v>14</v>
      </c>
      <c r="B30" t="s">
        <v>15</v>
      </c>
      <c r="C30" t="s">
        <v>5</v>
      </c>
      <c r="D30" t="s">
        <v>385</v>
      </c>
      <c r="E30">
        <v>4.7270569282574701</v>
      </c>
      <c r="F30">
        <v>10.82701</v>
      </c>
      <c r="G30">
        <f t="shared" si="0"/>
        <v>0.15029989464658436</v>
      </c>
      <c r="H30">
        <f t="shared" si="2"/>
        <v>8.6572634924249741</v>
      </c>
    </row>
    <row r="31" spans="1:8" x14ac:dyDescent="0.35">
      <c r="A31" t="s">
        <v>108</v>
      </c>
      <c r="B31" t="s">
        <v>109</v>
      </c>
      <c r="C31" t="s">
        <v>103</v>
      </c>
      <c r="D31" t="s">
        <v>387</v>
      </c>
      <c r="E31">
        <v>23.9093860767655</v>
      </c>
      <c r="F31">
        <v>15.85</v>
      </c>
      <c r="G31">
        <f t="shared" si="0"/>
        <v>0.22002873647926458</v>
      </c>
      <c r="H31">
        <f t="shared" si="2"/>
        <v>8.8772922289042384</v>
      </c>
    </row>
    <row r="32" spans="1:8" x14ac:dyDescent="0.35">
      <c r="A32" t="s">
        <v>16</v>
      </c>
      <c r="B32" t="s">
        <v>17</v>
      </c>
      <c r="C32" t="s">
        <v>5</v>
      </c>
      <c r="D32" t="s">
        <v>385</v>
      </c>
      <c r="E32">
        <v>21.364497646245599</v>
      </c>
      <c r="F32">
        <v>24.56607</v>
      </c>
      <c r="G32">
        <f t="shared" si="0"/>
        <v>0.34102469036978972</v>
      </c>
      <c r="H32">
        <f t="shared" si="2"/>
        <v>9.2183169192740273</v>
      </c>
    </row>
    <row r="33" spans="1:8" x14ac:dyDescent="0.35">
      <c r="A33" t="s">
        <v>174</v>
      </c>
      <c r="B33" t="s">
        <v>175</v>
      </c>
      <c r="C33" t="s">
        <v>163</v>
      </c>
      <c r="D33" t="s">
        <v>389</v>
      </c>
      <c r="E33">
        <v>293.19835477955797</v>
      </c>
      <c r="F33">
        <v>36.540267999999998</v>
      </c>
      <c r="G33">
        <f t="shared" si="0"/>
        <v>0.5072497790948709</v>
      </c>
      <c r="H33">
        <f t="shared" si="2"/>
        <v>9.7255666983688975</v>
      </c>
    </row>
    <row r="34" spans="1:8" x14ac:dyDescent="0.35">
      <c r="A34" t="s">
        <v>18</v>
      </c>
      <c r="B34" t="s">
        <v>19</v>
      </c>
      <c r="C34" t="s">
        <v>5</v>
      </c>
      <c r="D34" t="s">
        <v>385</v>
      </c>
      <c r="E34">
        <v>39.8699613342405</v>
      </c>
      <c r="F34">
        <v>0.53749899999999995</v>
      </c>
      <c r="G34">
        <f t="shared" ref="G34:G65" si="3">(F34/SUM($F$2:$F$176))*100</f>
        <v>7.4615284434617164E-3</v>
      </c>
      <c r="H34">
        <f t="shared" si="2"/>
        <v>9.73302822681236</v>
      </c>
    </row>
    <row r="35" spans="1:8" x14ac:dyDescent="0.35">
      <c r="A35" t="s">
        <v>299</v>
      </c>
      <c r="B35" t="s">
        <v>300</v>
      </c>
      <c r="C35" t="s">
        <v>286</v>
      </c>
      <c r="D35" t="s">
        <v>390</v>
      </c>
      <c r="E35">
        <v>418.309081685884</v>
      </c>
      <c r="F35">
        <v>6.3381999999999994E-2</v>
      </c>
      <c r="G35">
        <f t="shared" si="3"/>
        <v>8.7986507101127723E-4</v>
      </c>
      <c r="H35">
        <f t="shared" si="2"/>
        <v>9.7339080918833716</v>
      </c>
    </row>
    <row r="36" spans="1:8" x14ac:dyDescent="0.35">
      <c r="A36" t="s">
        <v>20</v>
      </c>
      <c r="B36" t="s">
        <v>21</v>
      </c>
      <c r="C36" t="s">
        <v>5</v>
      </c>
      <c r="D36" t="s">
        <v>385</v>
      </c>
      <c r="E36">
        <v>5.6461945344025999</v>
      </c>
      <c r="F36">
        <v>4.5960229999999997</v>
      </c>
      <c r="G36">
        <f t="shared" si="3"/>
        <v>6.3801711893983523E-2</v>
      </c>
      <c r="H36">
        <f t="shared" si="2"/>
        <v>9.7977098037773551</v>
      </c>
    </row>
    <row r="37" spans="1:8" x14ac:dyDescent="0.35">
      <c r="A37" t="s">
        <v>22</v>
      </c>
      <c r="B37" t="s">
        <v>23</v>
      </c>
      <c r="C37" t="s">
        <v>5</v>
      </c>
      <c r="D37" t="s">
        <v>385</v>
      </c>
      <c r="E37">
        <v>9.7763177432232293</v>
      </c>
      <c r="F37">
        <v>15.016761000000001</v>
      </c>
      <c r="G37">
        <f t="shared" si="3"/>
        <v>0.20846176333382316</v>
      </c>
      <c r="H37">
        <f t="shared" si="2"/>
        <v>10.006171567111178</v>
      </c>
    </row>
    <row r="38" spans="1:8" x14ac:dyDescent="0.35">
      <c r="A38" t="s">
        <v>176</v>
      </c>
      <c r="B38" t="s">
        <v>177</v>
      </c>
      <c r="C38" t="s">
        <v>163</v>
      </c>
      <c r="D38" t="s">
        <v>390</v>
      </c>
      <c r="E38">
        <v>142.55188830782399</v>
      </c>
      <c r="F38">
        <v>18.52243425</v>
      </c>
      <c r="G38">
        <f t="shared" si="3"/>
        <v>0.25712730628061542</v>
      </c>
      <c r="H38">
        <f t="shared" si="2"/>
        <v>10.263298873391793</v>
      </c>
    </row>
    <row r="39" spans="1:8" x14ac:dyDescent="0.35">
      <c r="A39" t="s">
        <v>110</v>
      </c>
      <c r="B39" t="s">
        <v>111</v>
      </c>
      <c r="C39" t="s">
        <v>103</v>
      </c>
      <c r="D39" t="s">
        <v>387</v>
      </c>
      <c r="E39">
        <v>85.263554532663704</v>
      </c>
      <c r="F39">
        <v>1386.395</v>
      </c>
      <c r="G39">
        <f t="shared" si="3"/>
        <v>19.245851111114824</v>
      </c>
      <c r="H39">
        <f t="shared" si="2"/>
        <v>29.509149984506617</v>
      </c>
    </row>
    <row r="40" spans="1:8" x14ac:dyDescent="0.35">
      <c r="A40" t="s">
        <v>178</v>
      </c>
      <c r="B40" t="s">
        <v>179</v>
      </c>
      <c r="C40" t="s">
        <v>163</v>
      </c>
      <c r="D40" t="s">
        <v>390</v>
      </c>
      <c r="E40">
        <v>85.557981843793698</v>
      </c>
      <c r="F40">
        <v>49.291609000000001</v>
      </c>
      <c r="G40">
        <f t="shared" si="3"/>
        <v>0.68426311970346665</v>
      </c>
      <c r="H40">
        <f t="shared" si="2"/>
        <v>30.193413104210084</v>
      </c>
    </row>
    <row r="41" spans="1:8" x14ac:dyDescent="0.35">
      <c r="A41" t="s">
        <v>24</v>
      </c>
      <c r="B41" t="s">
        <v>25</v>
      </c>
      <c r="C41" t="s">
        <v>5</v>
      </c>
      <c r="D41" t="s">
        <v>385</v>
      </c>
      <c r="E41">
        <v>18.685163756112701</v>
      </c>
      <c r="F41">
        <v>0.81389</v>
      </c>
      <c r="G41">
        <f t="shared" si="3"/>
        <v>1.1298371503666159E-2</v>
      </c>
      <c r="H41">
        <f t="shared" si="2"/>
        <v>30.204711475713751</v>
      </c>
    </row>
    <row r="42" spans="1:8" x14ac:dyDescent="0.35">
      <c r="A42" t="s">
        <v>26</v>
      </c>
      <c r="B42" t="s">
        <v>27</v>
      </c>
      <c r="C42" t="s">
        <v>5</v>
      </c>
      <c r="D42" t="s">
        <v>385</v>
      </c>
      <c r="E42">
        <v>8.3032466105485998</v>
      </c>
      <c r="F42">
        <v>81.398764999999997</v>
      </c>
      <c r="G42">
        <f t="shared" si="3"/>
        <v>1.1299727075030022</v>
      </c>
      <c r="H42">
        <f t="shared" si="2"/>
        <v>31.334684183216751</v>
      </c>
    </row>
    <row r="43" spans="1:8" x14ac:dyDescent="0.35">
      <c r="A43" t="s">
        <v>28</v>
      </c>
      <c r="B43" t="s">
        <v>29</v>
      </c>
      <c r="C43" t="s">
        <v>5</v>
      </c>
      <c r="D43" t="s">
        <v>385</v>
      </c>
      <c r="E43">
        <v>31.003690958153602</v>
      </c>
      <c r="F43">
        <v>5.1107009999999997</v>
      </c>
      <c r="G43">
        <f t="shared" si="3"/>
        <v>7.0946440602732738E-2</v>
      </c>
      <c r="H43">
        <f t="shared" si="2"/>
        <v>31.405630623819484</v>
      </c>
    </row>
    <row r="44" spans="1:8" x14ac:dyDescent="0.35">
      <c r="A44" t="s">
        <v>180</v>
      </c>
      <c r="B44" t="s">
        <v>181</v>
      </c>
      <c r="C44" t="s">
        <v>163</v>
      </c>
      <c r="D44" t="s">
        <v>390</v>
      </c>
      <c r="E44">
        <v>119.44581764285201</v>
      </c>
      <c r="F44">
        <v>4.9448034999999999</v>
      </c>
      <c r="G44">
        <f t="shared" si="3"/>
        <v>6.8643461592633764E-2</v>
      </c>
      <c r="H44">
        <f t="shared" si="2"/>
        <v>31.474274085412116</v>
      </c>
    </row>
    <row r="45" spans="1:8" x14ac:dyDescent="0.35">
      <c r="A45" t="s">
        <v>30</v>
      </c>
      <c r="B45" t="s">
        <v>31</v>
      </c>
      <c r="C45" t="s">
        <v>5</v>
      </c>
      <c r="D45" t="s">
        <v>385</v>
      </c>
      <c r="E45">
        <v>21.525042709585499</v>
      </c>
      <c r="F45">
        <v>24.437474999999999</v>
      </c>
      <c r="G45">
        <f t="shared" si="3"/>
        <v>0.33923954239707355</v>
      </c>
      <c r="H45">
        <f t="shared" si="2"/>
        <v>31.81351362780919</v>
      </c>
    </row>
    <row r="46" spans="1:8" x14ac:dyDescent="0.35">
      <c r="A46" t="s">
        <v>182</v>
      </c>
      <c r="B46" t="s">
        <v>183</v>
      </c>
      <c r="C46" t="s">
        <v>163</v>
      </c>
      <c r="D46" t="s">
        <v>388</v>
      </c>
      <c r="E46">
        <v>160.68224707036899</v>
      </c>
      <c r="F46">
        <v>4.1298500000000002</v>
      </c>
      <c r="G46">
        <f t="shared" si="3"/>
        <v>5.7330326646617719E-2</v>
      </c>
      <c r="H46">
        <f t="shared" si="2"/>
        <v>31.870843954455808</v>
      </c>
    </row>
    <row r="47" spans="1:8" x14ac:dyDescent="0.35">
      <c r="A47" t="s">
        <v>301</v>
      </c>
      <c r="B47" t="s">
        <v>302</v>
      </c>
      <c r="C47" t="s">
        <v>286</v>
      </c>
      <c r="D47" t="s">
        <v>390</v>
      </c>
      <c r="E47">
        <v>151.74849039532799</v>
      </c>
      <c r="F47">
        <v>0.161997</v>
      </c>
      <c r="G47">
        <f t="shared" si="3"/>
        <v>2.2488325062101845E-3</v>
      </c>
      <c r="H47">
        <f t="shared" si="2"/>
        <v>31.873092786962019</v>
      </c>
    </row>
    <row r="48" spans="1:8" x14ac:dyDescent="0.35">
      <c r="A48" t="s">
        <v>184</v>
      </c>
      <c r="B48" t="s">
        <v>185</v>
      </c>
      <c r="C48" t="s">
        <v>163</v>
      </c>
      <c r="D48" t="s">
        <v>388</v>
      </c>
      <c r="E48">
        <v>228.46742908714299</v>
      </c>
      <c r="F48">
        <v>0.85951999999999995</v>
      </c>
      <c r="G48">
        <f t="shared" si="3"/>
        <v>1.1931804389820661E-2</v>
      </c>
      <c r="H48">
        <f t="shared" si="2"/>
        <v>31.88502459135184</v>
      </c>
    </row>
    <row r="49" spans="1:8" x14ac:dyDescent="0.35">
      <c r="A49" t="s">
        <v>186</v>
      </c>
      <c r="B49" t="s">
        <v>187</v>
      </c>
      <c r="C49" t="s">
        <v>163</v>
      </c>
      <c r="D49" t="s">
        <v>388</v>
      </c>
      <c r="E49">
        <v>232.03468804617299</v>
      </c>
      <c r="F49">
        <v>10.58953</v>
      </c>
      <c r="G49">
        <f t="shared" si="3"/>
        <v>0.14700321172298211</v>
      </c>
      <c r="H49">
        <f t="shared" si="2"/>
        <v>32.032027803074826</v>
      </c>
    </row>
    <row r="50" spans="1:8" x14ac:dyDescent="0.35">
      <c r="A50" t="s">
        <v>188</v>
      </c>
      <c r="B50" t="s">
        <v>189</v>
      </c>
      <c r="C50" t="s">
        <v>163</v>
      </c>
      <c r="D50" t="s">
        <v>388</v>
      </c>
      <c r="E50">
        <v>331.68987433043702</v>
      </c>
      <c r="F50">
        <v>5.7670000000000003</v>
      </c>
      <c r="G50">
        <f t="shared" si="3"/>
        <v>8.0057143424348193E-2</v>
      </c>
      <c r="H50">
        <f t="shared" si="2"/>
        <v>32.112084946499174</v>
      </c>
    </row>
    <row r="51" spans="1:8" x14ac:dyDescent="0.35">
      <c r="A51" t="s">
        <v>32</v>
      </c>
      <c r="B51" t="s">
        <v>33</v>
      </c>
      <c r="C51" t="s">
        <v>5</v>
      </c>
      <c r="D51" t="s">
        <v>384</v>
      </c>
      <c r="E51">
        <v>31.316007116285501</v>
      </c>
      <c r="F51">
        <v>0.94410000000000005</v>
      </c>
      <c r="G51">
        <f t="shared" si="3"/>
        <v>1.3105938808206543E-2</v>
      </c>
      <c r="H51">
        <f t="shared" si="2"/>
        <v>32.125190885307383</v>
      </c>
    </row>
    <row r="52" spans="1:8" x14ac:dyDescent="0.35">
      <c r="A52" t="s">
        <v>303</v>
      </c>
      <c r="B52" t="s">
        <v>304</v>
      </c>
      <c r="C52" t="s">
        <v>286</v>
      </c>
      <c r="D52" t="s">
        <v>390</v>
      </c>
      <c r="E52">
        <v>68.116990941592803</v>
      </c>
      <c r="F52">
        <v>7.1457999999999994E-2</v>
      </c>
      <c r="G52">
        <f t="shared" si="3"/>
        <v>9.9197561207162686E-4</v>
      </c>
      <c r="H52">
        <f t="shared" si="2"/>
        <v>32.126182860919457</v>
      </c>
    </row>
    <row r="53" spans="1:8" x14ac:dyDescent="0.35">
      <c r="A53" t="s">
        <v>264</v>
      </c>
      <c r="B53" t="s">
        <v>265</v>
      </c>
      <c r="C53" t="s">
        <v>259</v>
      </c>
      <c r="D53" t="s">
        <v>390</v>
      </c>
      <c r="E53">
        <v>100.842812419579</v>
      </c>
      <c r="F53">
        <v>10.513104</v>
      </c>
      <c r="G53">
        <f t="shared" si="3"/>
        <v>0.14594227063691498</v>
      </c>
      <c r="H53">
        <f t="shared" si="2"/>
        <v>32.272125131556372</v>
      </c>
    </row>
    <row r="54" spans="1:8" x14ac:dyDescent="0.35">
      <c r="A54" t="s">
        <v>266</v>
      </c>
      <c r="B54" t="s">
        <v>267</v>
      </c>
      <c r="C54" t="s">
        <v>259</v>
      </c>
      <c r="D54" t="s">
        <v>390</v>
      </c>
      <c r="E54">
        <v>70.006352053602498</v>
      </c>
      <c r="F54">
        <v>16.785361000000002</v>
      </c>
      <c r="G54">
        <f t="shared" si="3"/>
        <v>0.23301336102071452</v>
      </c>
      <c r="H54">
        <f t="shared" si="2"/>
        <v>32.505138492577089</v>
      </c>
    </row>
    <row r="55" spans="1:8" x14ac:dyDescent="0.35">
      <c r="A55" t="s">
        <v>34</v>
      </c>
      <c r="B55" t="s">
        <v>399</v>
      </c>
      <c r="C55" t="s">
        <v>5</v>
      </c>
      <c r="D55" t="s">
        <v>384</v>
      </c>
      <c r="E55">
        <v>80.3070752588213</v>
      </c>
      <c r="F55">
        <v>94.798827000000003</v>
      </c>
      <c r="G55">
        <f t="shared" si="3"/>
        <v>1.3159915535978794</v>
      </c>
      <c r="H55">
        <f t="shared" si="2"/>
        <v>33.821130046174972</v>
      </c>
    </row>
    <row r="56" spans="1:8" x14ac:dyDescent="0.35">
      <c r="A56" t="s">
        <v>268</v>
      </c>
      <c r="B56" t="s">
        <v>269</v>
      </c>
      <c r="C56" t="s">
        <v>259</v>
      </c>
      <c r="D56" t="s">
        <v>390</v>
      </c>
      <c r="E56">
        <v>50.837342036550801</v>
      </c>
      <c r="F56">
        <v>6.3881259999999997</v>
      </c>
      <c r="G56">
        <f t="shared" si="3"/>
        <v>8.8679576798128601E-2</v>
      </c>
      <c r="H56">
        <f t="shared" si="2"/>
        <v>33.9098096229731</v>
      </c>
    </row>
    <row r="57" spans="1:8" x14ac:dyDescent="0.35">
      <c r="A57" t="s">
        <v>35</v>
      </c>
      <c r="B57" t="s">
        <v>36</v>
      </c>
      <c r="C57" t="s">
        <v>5</v>
      </c>
      <c r="D57" t="s">
        <v>385</v>
      </c>
      <c r="E57">
        <v>137.21038936160099</v>
      </c>
      <c r="F57">
        <v>1.262008</v>
      </c>
      <c r="G57">
        <f t="shared" si="3"/>
        <v>1.7519118338594555E-2</v>
      </c>
      <c r="H57">
        <f t="shared" si="2"/>
        <v>33.927328741311698</v>
      </c>
    </row>
    <row r="58" spans="1:8" x14ac:dyDescent="0.35">
      <c r="A58" t="s">
        <v>190</v>
      </c>
      <c r="B58" t="s">
        <v>191</v>
      </c>
      <c r="C58" t="s">
        <v>163</v>
      </c>
      <c r="D58" t="s">
        <v>388</v>
      </c>
      <c r="E58">
        <v>204.07165916886899</v>
      </c>
      <c r="F58">
        <v>1.3156000000000001</v>
      </c>
      <c r="G58">
        <f t="shared" si="3"/>
        <v>1.8263079224739461E-2</v>
      </c>
      <c r="H58">
        <f t="shared" si="2"/>
        <v>33.945591820536436</v>
      </c>
    </row>
    <row r="59" spans="1:8" x14ac:dyDescent="0.35">
      <c r="A59" t="s">
        <v>37</v>
      </c>
      <c r="B59" t="s">
        <v>38</v>
      </c>
      <c r="C59" t="s">
        <v>5</v>
      </c>
      <c r="D59" t="s">
        <v>385</v>
      </c>
      <c r="E59">
        <v>52.523893252000498</v>
      </c>
      <c r="F59">
        <v>1.124808</v>
      </c>
      <c r="G59">
        <f t="shared" si="3"/>
        <v>1.5614516278975938E-2</v>
      </c>
      <c r="H59">
        <f t="shared" si="2"/>
        <v>33.961206336815408</v>
      </c>
    </row>
    <row r="60" spans="1:8" x14ac:dyDescent="0.35">
      <c r="A60" t="s">
        <v>39</v>
      </c>
      <c r="B60" t="s">
        <v>40</v>
      </c>
      <c r="C60" t="s">
        <v>5</v>
      </c>
      <c r="D60" t="s">
        <v>385</v>
      </c>
      <c r="E60">
        <v>9.7433622849296899</v>
      </c>
      <c r="F60">
        <v>106.39992599999999</v>
      </c>
      <c r="G60">
        <f t="shared" si="3"/>
        <v>1.4770373046856309</v>
      </c>
      <c r="H60">
        <f t="shared" si="2"/>
        <v>35.438243641501039</v>
      </c>
    </row>
    <row r="61" spans="1:8" x14ac:dyDescent="0.35">
      <c r="A61" t="s">
        <v>112</v>
      </c>
      <c r="B61" t="s">
        <v>113</v>
      </c>
      <c r="C61" t="s">
        <v>103</v>
      </c>
      <c r="D61" t="s">
        <v>387</v>
      </c>
      <c r="E61">
        <v>80.964304119753194</v>
      </c>
      <c r="F61">
        <v>0.87699400000000005</v>
      </c>
      <c r="G61">
        <f t="shared" si="3"/>
        <v>1.2174377395577045E-2</v>
      </c>
      <c r="H61">
        <f t="shared" si="2"/>
        <v>35.450418018896613</v>
      </c>
    </row>
    <row r="62" spans="1:8" x14ac:dyDescent="0.35">
      <c r="A62" t="s">
        <v>192</v>
      </c>
      <c r="B62" t="s">
        <v>193</v>
      </c>
      <c r="C62" t="s">
        <v>163</v>
      </c>
      <c r="D62" t="s">
        <v>388</v>
      </c>
      <c r="E62">
        <v>286.04509746923299</v>
      </c>
      <c r="F62">
        <v>5.5082000000000004</v>
      </c>
      <c r="G62">
        <f t="shared" si="3"/>
        <v>7.6464497556787706E-2</v>
      </c>
      <c r="H62">
        <f t="shared" si="2"/>
        <v>35.526882516453398</v>
      </c>
    </row>
    <row r="63" spans="1:8" x14ac:dyDescent="0.35">
      <c r="A63" t="s">
        <v>194</v>
      </c>
      <c r="B63" t="s">
        <v>195</v>
      </c>
      <c r="C63" t="s">
        <v>163</v>
      </c>
      <c r="D63" t="s">
        <v>388</v>
      </c>
      <c r="E63">
        <v>269.05693387550201</v>
      </c>
      <c r="F63">
        <v>67.063000000000002</v>
      </c>
      <c r="G63">
        <f t="shared" si="3"/>
        <v>0.93096448924346498</v>
      </c>
      <c r="H63">
        <f t="shared" si="2"/>
        <v>36.457847005696863</v>
      </c>
    </row>
    <row r="64" spans="1:8" x14ac:dyDescent="0.35">
      <c r="A64" t="s">
        <v>41</v>
      </c>
      <c r="B64" t="s">
        <v>42</v>
      </c>
      <c r="C64" t="s">
        <v>5</v>
      </c>
      <c r="D64" t="s">
        <v>385</v>
      </c>
      <c r="E64">
        <v>76.111320959147207</v>
      </c>
      <c r="F64">
        <v>2.0648119999999999</v>
      </c>
      <c r="G64">
        <f t="shared" si="3"/>
        <v>2.8663594664178116E-2</v>
      </c>
      <c r="H64">
        <f t="shared" si="2"/>
        <v>36.486510600361044</v>
      </c>
    </row>
    <row r="65" spans="1:8" x14ac:dyDescent="0.35">
      <c r="A65" t="s">
        <v>43</v>
      </c>
      <c r="B65" t="s">
        <v>44</v>
      </c>
      <c r="C65" t="s">
        <v>5</v>
      </c>
      <c r="D65" t="s">
        <v>385</v>
      </c>
      <c r="E65">
        <v>11.871108971949299</v>
      </c>
      <c r="F65">
        <v>2.2139000000000002</v>
      </c>
      <c r="G65">
        <f t="shared" si="3"/>
        <v>3.0733225217125796E-2</v>
      </c>
      <c r="H65">
        <f t="shared" si="2"/>
        <v>36.51724382557817</v>
      </c>
    </row>
    <row r="66" spans="1:8" x14ac:dyDescent="0.35">
      <c r="A66" t="s">
        <v>346</v>
      </c>
      <c r="B66" t="s">
        <v>347</v>
      </c>
      <c r="C66" t="s">
        <v>348</v>
      </c>
      <c r="D66" t="s">
        <v>388</v>
      </c>
      <c r="E66">
        <v>81.888011724736501</v>
      </c>
      <c r="F66">
        <v>3.7280034999999998</v>
      </c>
      <c r="G66">
        <f t="shared" ref="G66:G97" si="4">(F66/SUM($F$2:$F$176))*100</f>
        <v>5.1751917961847062E-2</v>
      </c>
      <c r="H66">
        <f t="shared" si="2"/>
        <v>36.568995743540015</v>
      </c>
    </row>
    <row r="67" spans="1:8" x14ac:dyDescent="0.35">
      <c r="A67" t="s">
        <v>196</v>
      </c>
      <c r="B67" t="s">
        <v>197</v>
      </c>
      <c r="C67" t="s">
        <v>163</v>
      </c>
      <c r="D67" t="s">
        <v>388</v>
      </c>
      <c r="E67">
        <v>319.43428650054801</v>
      </c>
      <c r="F67">
        <v>82.656999999999996</v>
      </c>
      <c r="G67">
        <f t="shared" si="4"/>
        <v>1.1474394492849571</v>
      </c>
      <c r="H67">
        <f t="shared" si="2"/>
        <v>37.716435192824974</v>
      </c>
    </row>
    <row r="68" spans="1:8" x14ac:dyDescent="0.35">
      <c r="A68" t="s">
        <v>45</v>
      </c>
      <c r="B68" t="s">
        <v>46</v>
      </c>
      <c r="C68" t="s">
        <v>5</v>
      </c>
      <c r="D68" t="s">
        <v>385</v>
      </c>
      <c r="E68">
        <v>30.108390394456901</v>
      </c>
      <c r="F68">
        <v>29.121464</v>
      </c>
      <c r="G68">
        <f t="shared" si="4"/>
        <v>0.40426239295560817</v>
      </c>
      <c r="H68">
        <f t="shared" si="2"/>
        <v>38.120697585780583</v>
      </c>
    </row>
    <row r="69" spans="1:8" x14ac:dyDescent="0.35">
      <c r="A69" t="s">
        <v>198</v>
      </c>
      <c r="B69" t="s">
        <v>199</v>
      </c>
      <c r="C69" t="s">
        <v>163</v>
      </c>
      <c r="D69" t="s">
        <v>388</v>
      </c>
      <c r="E69">
        <v>175.28217975534599</v>
      </c>
      <c r="F69">
        <v>10.7547</v>
      </c>
      <c r="G69">
        <f t="shared" si="4"/>
        <v>0.14929609162230578</v>
      </c>
      <c r="H69">
        <f t="shared" si="2"/>
        <v>38.269993677402887</v>
      </c>
    </row>
    <row r="70" spans="1:8" x14ac:dyDescent="0.35">
      <c r="A70" t="s">
        <v>305</v>
      </c>
      <c r="B70" t="s">
        <v>306</v>
      </c>
      <c r="C70" t="s">
        <v>286</v>
      </c>
      <c r="D70" t="s">
        <v>390</v>
      </c>
      <c r="E70">
        <v>97.826156560907705</v>
      </c>
      <c r="F70">
        <v>0.110874</v>
      </c>
      <c r="G70">
        <f t="shared" si="4"/>
        <v>1.5391461279748884E-3</v>
      </c>
      <c r="H70">
        <f t="shared" si="2"/>
        <v>38.271532823530862</v>
      </c>
    </row>
    <row r="71" spans="1:8" x14ac:dyDescent="0.35">
      <c r="A71" t="s">
        <v>47</v>
      </c>
      <c r="B71" t="s">
        <v>48</v>
      </c>
      <c r="C71" t="s">
        <v>5</v>
      </c>
      <c r="D71" t="s">
        <v>385</v>
      </c>
      <c r="E71">
        <v>17.152667442908999</v>
      </c>
      <c r="F71">
        <v>12.067515999999999</v>
      </c>
      <c r="G71">
        <f t="shared" si="4"/>
        <v>0.16752052352828445</v>
      </c>
      <c r="H71">
        <f t="shared" si="2"/>
        <v>38.439053347059144</v>
      </c>
    </row>
    <row r="72" spans="1:8" x14ac:dyDescent="0.35">
      <c r="A72" t="s">
        <v>49</v>
      </c>
      <c r="B72" t="s">
        <v>50</v>
      </c>
      <c r="C72" t="s">
        <v>5</v>
      </c>
      <c r="D72" t="s">
        <v>385</v>
      </c>
      <c r="E72">
        <v>11.600957933735399</v>
      </c>
      <c r="F72">
        <v>1.828146</v>
      </c>
      <c r="G72">
        <f t="shared" si="4"/>
        <v>2.5378211639092846E-2</v>
      </c>
      <c r="H72">
        <f t="shared" si="2"/>
        <v>38.464431558698237</v>
      </c>
    </row>
    <row r="73" spans="1:8" x14ac:dyDescent="0.35">
      <c r="A73" t="s">
        <v>403</v>
      </c>
      <c r="B73" t="s">
        <v>401</v>
      </c>
      <c r="C73" t="s">
        <v>286</v>
      </c>
      <c r="D73" t="s">
        <v>390</v>
      </c>
      <c r="E73">
        <v>54.165425066065502</v>
      </c>
      <c r="F73">
        <v>0.77522199999999997</v>
      </c>
      <c r="G73">
        <f t="shared" si="4"/>
        <v>1.0761584678292014E-2</v>
      </c>
      <c r="H73">
        <f t="shared" si="2"/>
        <v>38.475193143376529</v>
      </c>
    </row>
    <row r="74" spans="1:8" x14ac:dyDescent="0.35">
      <c r="A74" t="s">
        <v>270</v>
      </c>
      <c r="B74" t="s">
        <v>271</v>
      </c>
      <c r="C74" t="s">
        <v>259</v>
      </c>
      <c r="D74" t="s">
        <v>390</v>
      </c>
      <c r="E74">
        <v>11.310273889197701</v>
      </c>
      <c r="F74">
        <v>10.982366000000001</v>
      </c>
      <c r="G74">
        <f t="shared" si="4"/>
        <v>0.15245653719450064</v>
      </c>
      <c r="H74">
        <f t="shared" si="2"/>
        <v>38.627649680571032</v>
      </c>
    </row>
    <row r="75" spans="1:8" x14ac:dyDescent="0.35">
      <c r="A75" t="s">
        <v>272</v>
      </c>
      <c r="B75" t="s">
        <v>273</v>
      </c>
      <c r="C75" t="s">
        <v>259</v>
      </c>
      <c r="D75" t="s">
        <v>390</v>
      </c>
      <c r="E75">
        <v>33.515077432552097</v>
      </c>
      <c r="F75">
        <v>9.4290129999999994</v>
      </c>
      <c r="G75">
        <f t="shared" si="4"/>
        <v>0.13089298527675455</v>
      </c>
      <c r="H75">
        <f t="shared" si="2"/>
        <v>38.758542665847784</v>
      </c>
    </row>
    <row r="76" spans="1:8" x14ac:dyDescent="0.35">
      <c r="A76" t="s">
        <v>114</v>
      </c>
      <c r="B76" t="s">
        <v>115</v>
      </c>
      <c r="C76" t="s">
        <v>103</v>
      </c>
      <c r="D76" t="s">
        <v>387</v>
      </c>
      <c r="E76">
        <v>361.10343239446502</v>
      </c>
      <c r="F76">
        <v>7.3917000000000002</v>
      </c>
      <c r="G76">
        <f t="shared" si="4"/>
        <v>0.10261113005891355</v>
      </c>
      <c r="H76">
        <f t="shared" si="2"/>
        <v>38.861153795906695</v>
      </c>
    </row>
    <row r="77" spans="1:8" x14ac:dyDescent="0.35">
      <c r="A77" t="s">
        <v>200</v>
      </c>
      <c r="B77" t="s">
        <v>201</v>
      </c>
      <c r="C77" t="s">
        <v>163</v>
      </c>
      <c r="D77" t="s">
        <v>388</v>
      </c>
      <c r="E77">
        <v>177.935510389293</v>
      </c>
      <c r="F77">
        <v>9.7879699999999996</v>
      </c>
      <c r="G77">
        <f t="shared" si="4"/>
        <v>0.13587600452977586</v>
      </c>
      <c r="H77">
        <f t="shared" si="2"/>
        <v>38.997029800436472</v>
      </c>
    </row>
    <row r="78" spans="1:8" x14ac:dyDescent="0.35">
      <c r="A78" t="s">
        <v>202</v>
      </c>
      <c r="B78" t="s">
        <v>203</v>
      </c>
      <c r="C78" t="s">
        <v>163</v>
      </c>
      <c r="D78" t="s">
        <v>388</v>
      </c>
      <c r="E78">
        <v>334.37747396080402</v>
      </c>
      <c r="F78">
        <v>0.34339999999999998</v>
      </c>
      <c r="G78">
        <f t="shared" si="4"/>
        <v>4.7670579247305637E-3</v>
      </c>
      <c r="H78">
        <f t="shared" si="2"/>
        <v>39.001796858361203</v>
      </c>
    </row>
    <row r="79" spans="1:8" x14ac:dyDescent="0.35">
      <c r="A79" t="s">
        <v>116</v>
      </c>
      <c r="B79" t="s">
        <v>117</v>
      </c>
      <c r="C79" t="s">
        <v>103</v>
      </c>
      <c r="D79" t="s">
        <v>386</v>
      </c>
      <c r="E79">
        <v>37.053383272833798</v>
      </c>
      <c r="F79">
        <v>1309.2</v>
      </c>
      <c r="G79">
        <f t="shared" si="4"/>
        <v>18.174234813795152</v>
      </c>
      <c r="H79">
        <f t="shared" si="2"/>
        <v>57.176031672156356</v>
      </c>
    </row>
    <row r="80" spans="1:8" x14ac:dyDescent="0.35">
      <c r="A80" t="s">
        <v>118</v>
      </c>
      <c r="B80" t="s">
        <v>119</v>
      </c>
      <c r="C80" t="s">
        <v>103</v>
      </c>
      <c r="D80" t="s">
        <v>387</v>
      </c>
      <c r="E80">
        <v>66.576808608652598</v>
      </c>
      <c r="F80">
        <v>261.890872</v>
      </c>
      <c r="G80">
        <f t="shared" si="4"/>
        <v>3.6355531647705241</v>
      </c>
      <c r="H80">
        <f t="shared" si="2"/>
        <v>60.811584836926883</v>
      </c>
    </row>
    <row r="81" spans="1:8" x14ac:dyDescent="0.35">
      <c r="A81" t="s">
        <v>349</v>
      </c>
      <c r="B81" t="s">
        <v>350</v>
      </c>
      <c r="C81" t="s">
        <v>348</v>
      </c>
      <c r="D81" t="s">
        <v>384</v>
      </c>
      <c r="E81">
        <v>96.484165190646706</v>
      </c>
      <c r="F81">
        <v>81.069999999999993</v>
      </c>
      <c r="G81">
        <f t="shared" si="4"/>
        <v>1.1254088117586105</v>
      </c>
      <c r="H81">
        <f t="shared" si="2"/>
        <v>61.936993648685494</v>
      </c>
    </row>
    <row r="82" spans="1:8" x14ac:dyDescent="0.35">
      <c r="A82" t="s">
        <v>330</v>
      </c>
      <c r="B82" t="s">
        <v>331</v>
      </c>
      <c r="C82" t="s">
        <v>329</v>
      </c>
      <c r="D82" t="s">
        <v>384</v>
      </c>
      <c r="E82">
        <v>59.755645995538103</v>
      </c>
      <c r="F82">
        <v>37.139519</v>
      </c>
      <c r="G82">
        <f t="shared" si="4"/>
        <v>0.51556854504843153</v>
      </c>
      <c r="H82">
        <f t="shared" si="2"/>
        <v>62.452562193733925</v>
      </c>
    </row>
    <row r="83" spans="1:8" x14ac:dyDescent="0.35">
      <c r="A83" t="s">
        <v>204</v>
      </c>
      <c r="B83" t="s">
        <v>205</v>
      </c>
      <c r="C83" t="s">
        <v>163</v>
      </c>
      <c r="D83" t="s">
        <v>388</v>
      </c>
      <c r="E83">
        <v>471.28109587210201</v>
      </c>
      <c r="F83">
        <v>4.80227</v>
      </c>
      <c r="G83">
        <f t="shared" si="4"/>
        <v>6.6664820210238354E-2</v>
      </c>
      <c r="H83">
        <f t="shared" si="2"/>
        <v>62.51922701394416</v>
      </c>
    </row>
    <row r="84" spans="1:8" x14ac:dyDescent="0.35">
      <c r="A84" t="s">
        <v>206</v>
      </c>
      <c r="B84" t="s">
        <v>207</v>
      </c>
      <c r="C84" t="s">
        <v>163</v>
      </c>
      <c r="D84" t="s">
        <v>384</v>
      </c>
      <c r="E84">
        <v>234.89887458686599</v>
      </c>
      <c r="F84">
        <v>8.7097250000000006</v>
      </c>
      <c r="G84">
        <f t="shared" si="4"/>
        <v>0.12090787298623738</v>
      </c>
      <c r="H84">
        <f t="shared" si="2"/>
        <v>62.640134886930397</v>
      </c>
    </row>
    <row r="85" spans="1:8" x14ac:dyDescent="0.35">
      <c r="A85" t="s">
        <v>208</v>
      </c>
      <c r="B85" t="s">
        <v>209</v>
      </c>
      <c r="C85" t="s">
        <v>163</v>
      </c>
      <c r="D85" t="s">
        <v>388</v>
      </c>
      <c r="E85">
        <v>251.78394298014399</v>
      </c>
      <c r="F85">
        <v>60.536700000000003</v>
      </c>
      <c r="G85">
        <f t="shared" si="4"/>
        <v>0.84036678937692721</v>
      </c>
      <c r="H85">
        <f t="shared" si="2"/>
        <v>63.480501676307327</v>
      </c>
    </row>
    <row r="86" spans="1:8" x14ac:dyDescent="0.35">
      <c r="A86" t="s">
        <v>307</v>
      </c>
      <c r="B86" t="s">
        <v>308</v>
      </c>
      <c r="C86" t="s">
        <v>286</v>
      </c>
      <c r="D86" t="s">
        <v>390</v>
      </c>
      <c r="E86">
        <v>57.962948423427299</v>
      </c>
      <c r="F86">
        <v>2.9208479999999999</v>
      </c>
      <c r="G86">
        <f t="shared" si="4"/>
        <v>4.0547034377790975E-2</v>
      </c>
      <c r="H86">
        <f t="shared" si="2"/>
        <v>63.521048710685115</v>
      </c>
    </row>
    <row r="87" spans="1:8" x14ac:dyDescent="0.35">
      <c r="A87" t="s">
        <v>210</v>
      </c>
      <c r="B87" t="s">
        <v>211</v>
      </c>
      <c r="C87" t="s">
        <v>163</v>
      </c>
      <c r="D87" t="s">
        <v>387</v>
      </c>
      <c r="E87">
        <v>246.00956735561701</v>
      </c>
      <c r="F87">
        <v>126.706</v>
      </c>
      <c r="G87">
        <f t="shared" si="4"/>
        <v>1.7589249895483721</v>
      </c>
      <c r="H87">
        <f t="shared" si="2"/>
        <v>65.279973700233484</v>
      </c>
    </row>
    <row r="88" spans="1:8" x14ac:dyDescent="0.35">
      <c r="A88" t="s">
        <v>332</v>
      </c>
      <c r="B88" t="s">
        <v>333</v>
      </c>
      <c r="C88" t="s">
        <v>329</v>
      </c>
      <c r="D88" t="s">
        <v>384</v>
      </c>
      <c r="E88">
        <v>57.907927335080203</v>
      </c>
      <c r="F88">
        <v>10.053000000000001</v>
      </c>
      <c r="G88">
        <f t="shared" si="4"/>
        <v>0.13955513487861493</v>
      </c>
      <c r="H88">
        <f t="shared" ref="H88:H151" si="5">H87+G88</f>
        <v>65.419528835112104</v>
      </c>
    </row>
    <row r="89" spans="1:8" x14ac:dyDescent="0.35">
      <c r="A89" t="s">
        <v>153</v>
      </c>
      <c r="B89" t="s">
        <v>154</v>
      </c>
      <c r="C89" t="s">
        <v>148</v>
      </c>
      <c r="D89" t="s">
        <v>388</v>
      </c>
      <c r="E89">
        <v>149.81767417552999</v>
      </c>
      <c r="F89">
        <v>18.037749999999999</v>
      </c>
      <c r="G89">
        <f t="shared" si="4"/>
        <v>0.25039894898604759</v>
      </c>
      <c r="H89">
        <f t="shared" si="5"/>
        <v>65.669927784098149</v>
      </c>
    </row>
    <row r="90" spans="1:8" x14ac:dyDescent="0.35">
      <c r="A90" t="s">
        <v>51</v>
      </c>
      <c r="B90" t="s">
        <v>52</v>
      </c>
      <c r="C90" t="s">
        <v>5</v>
      </c>
      <c r="D90" t="s">
        <v>385</v>
      </c>
      <c r="E90">
        <v>24.473540296261199</v>
      </c>
      <c r="F90">
        <v>50.221145999999997</v>
      </c>
      <c r="G90">
        <f t="shared" si="4"/>
        <v>0.69716689583095715</v>
      </c>
      <c r="H90">
        <f t="shared" si="5"/>
        <v>66.36709467992911</v>
      </c>
    </row>
    <row r="91" spans="1:8" x14ac:dyDescent="0.35">
      <c r="A91" t="s">
        <v>212</v>
      </c>
      <c r="B91" t="s">
        <v>213</v>
      </c>
      <c r="C91" t="s">
        <v>163</v>
      </c>
      <c r="D91" t="s">
        <v>387</v>
      </c>
      <c r="E91">
        <v>247.06083030708999</v>
      </c>
      <c r="F91">
        <v>51.362000000000002</v>
      </c>
      <c r="G91">
        <f t="shared" si="4"/>
        <v>0.71300416170649761</v>
      </c>
      <c r="H91">
        <f t="shared" si="5"/>
        <v>67.080098841635603</v>
      </c>
    </row>
    <row r="92" spans="1:8" x14ac:dyDescent="0.35">
      <c r="A92" t="s">
        <v>334</v>
      </c>
      <c r="B92" t="s">
        <v>335</v>
      </c>
      <c r="C92" t="s">
        <v>329</v>
      </c>
      <c r="D92" t="s">
        <v>384</v>
      </c>
      <c r="E92">
        <v>294.82534029392002</v>
      </c>
      <c r="F92">
        <v>4.0827039999999997</v>
      </c>
      <c r="G92">
        <f t="shared" si="4"/>
        <v>5.6675848740620774E-2</v>
      </c>
      <c r="H92">
        <f t="shared" si="5"/>
        <v>67.136774690376228</v>
      </c>
    </row>
    <row r="93" spans="1:8" x14ac:dyDescent="0.35">
      <c r="A93" t="s">
        <v>155</v>
      </c>
      <c r="B93" t="s">
        <v>156</v>
      </c>
      <c r="C93" t="s">
        <v>148</v>
      </c>
      <c r="D93" t="s">
        <v>388</v>
      </c>
      <c r="E93">
        <v>31.7142327655496</v>
      </c>
      <c r="F93">
        <v>5.9432999999999998</v>
      </c>
      <c r="G93">
        <f t="shared" si="4"/>
        <v>8.2504529307079688E-2</v>
      </c>
      <c r="H93">
        <f t="shared" si="5"/>
        <v>67.219279219683301</v>
      </c>
    </row>
    <row r="94" spans="1:8" s="1" customFormat="1" x14ac:dyDescent="0.35">
      <c r="A94" t="s">
        <v>120</v>
      </c>
      <c r="B94" t="s">
        <v>121</v>
      </c>
      <c r="C94" t="s">
        <v>103</v>
      </c>
      <c r="D94" t="s">
        <v>387</v>
      </c>
      <c r="E94">
        <v>44.048271422962102</v>
      </c>
      <c r="F94">
        <v>6.9008459999999996</v>
      </c>
      <c r="G94">
        <f t="shared" si="4"/>
        <v>9.5797124669904532E-2</v>
      </c>
      <c r="H94">
        <f t="shared" si="5"/>
        <v>67.315076344353201</v>
      </c>
    </row>
    <row r="95" spans="1:8" x14ac:dyDescent="0.35">
      <c r="A95" t="s">
        <v>214</v>
      </c>
      <c r="B95" t="s">
        <v>215</v>
      </c>
      <c r="C95" t="s">
        <v>163</v>
      </c>
      <c r="D95" t="s">
        <v>388</v>
      </c>
      <c r="E95">
        <v>171.76193741160299</v>
      </c>
      <c r="F95">
        <v>1.94116</v>
      </c>
      <c r="G95">
        <f t="shared" si="4"/>
        <v>2.6947065116977236E-2</v>
      </c>
      <c r="H95">
        <f t="shared" si="5"/>
        <v>67.342023409470173</v>
      </c>
    </row>
    <row r="96" spans="1:8" x14ac:dyDescent="0.35">
      <c r="A96" t="s">
        <v>53</v>
      </c>
      <c r="B96" t="s">
        <v>54</v>
      </c>
      <c r="C96" t="s">
        <v>5</v>
      </c>
      <c r="D96" t="s">
        <v>385</v>
      </c>
      <c r="E96">
        <v>18.053262930021699</v>
      </c>
      <c r="F96">
        <v>2.0915319999999999</v>
      </c>
      <c r="G96">
        <f t="shared" si="4"/>
        <v>2.9034520079870608E-2</v>
      </c>
      <c r="H96">
        <f t="shared" si="5"/>
        <v>67.371057929550048</v>
      </c>
    </row>
    <row r="97" spans="1:8" x14ac:dyDescent="0.35">
      <c r="A97" t="s">
        <v>55</v>
      </c>
      <c r="B97" t="s">
        <v>56</v>
      </c>
      <c r="C97" t="s">
        <v>5</v>
      </c>
      <c r="D97" t="s">
        <v>385</v>
      </c>
      <c r="E97">
        <v>7.6795361537536202</v>
      </c>
      <c r="F97">
        <v>4.7022240000000002</v>
      </c>
      <c r="G97">
        <f t="shared" si="4"/>
        <v>6.5275987720029863E-2</v>
      </c>
      <c r="H97">
        <f t="shared" si="5"/>
        <v>67.436333917270076</v>
      </c>
    </row>
    <row r="98" spans="1:8" x14ac:dyDescent="0.35">
      <c r="A98" t="s">
        <v>216</v>
      </c>
      <c r="B98" t="s">
        <v>217</v>
      </c>
      <c r="C98" t="s">
        <v>163</v>
      </c>
      <c r="D98" t="s">
        <v>388</v>
      </c>
      <c r="E98">
        <v>203.796891127165</v>
      </c>
      <c r="F98">
        <v>2.8283999999999998</v>
      </c>
      <c r="G98">
        <f t="shared" ref="G98:G129" si="6">(F98/SUM($F$2:$F$176))*100</f>
        <v>3.9263676861700431E-2</v>
      </c>
      <c r="H98">
        <f t="shared" si="5"/>
        <v>67.47559759413177</v>
      </c>
    </row>
    <row r="99" spans="1:8" x14ac:dyDescent="0.35">
      <c r="A99" t="s">
        <v>218</v>
      </c>
      <c r="B99" t="s">
        <v>219</v>
      </c>
      <c r="C99" t="s">
        <v>163</v>
      </c>
      <c r="D99" t="s">
        <v>388</v>
      </c>
      <c r="E99">
        <v>679.10355704706103</v>
      </c>
      <c r="F99">
        <v>0.59697999999999996</v>
      </c>
      <c r="G99">
        <f t="shared" si="6"/>
        <v>8.2872400696145949E-3</v>
      </c>
      <c r="H99">
        <f t="shared" si="5"/>
        <v>67.48388483420139</v>
      </c>
    </row>
    <row r="100" spans="1:8" x14ac:dyDescent="0.35">
      <c r="A100" t="s">
        <v>57</v>
      </c>
      <c r="B100" t="s">
        <v>58</v>
      </c>
      <c r="C100" t="s">
        <v>5</v>
      </c>
      <c r="D100" t="s">
        <v>385</v>
      </c>
      <c r="E100">
        <v>9.4046333211568101</v>
      </c>
      <c r="F100">
        <v>25.570511</v>
      </c>
      <c r="G100">
        <f t="shared" si="6"/>
        <v>0.35496827927186975</v>
      </c>
      <c r="H100">
        <f t="shared" si="5"/>
        <v>67.838853113473263</v>
      </c>
    </row>
    <row r="101" spans="1:8" x14ac:dyDescent="0.35">
      <c r="A101" t="s">
        <v>59</v>
      </c>
      <c r="B101" t="s">
        <v>60</v>
      </c>
      <c r="C101" t="s">
        <v>5</v>
      </c>
      <c r="D101" t="s">
        <v>385</v>
      </c>
      <c r="E101">
        <v>6.2960462925273299</v>
      </c>
      <c r="F101">
        <v>17.670193000000001</v>
      </c>
      <c r="G101">
        <f t="shared" si="6"/>
        <v>0.24529654505581988</v>
      </c>
      <c r="H101">
        <f t="shared" si="5"/>
        <v>68.084149658529086</v>
      </c>
    </row>
    <row r="102" spans="1:8" x14ac:dyDescent="0.35">
      <c r="A102" t="s">
        <v>122</v>
      </c>
      <c r="B102" t="s">
        <v>123</v>
      </c>
      <c r="C102" t="s">
        <v>103</v>
      </c>
      <c r="D102" t="s">
        <v>387</v>
      </c>
      <c r="E102">
        <v>153.89720087766099</v>
      </c>
      <c r="F102">
        <v>32.022599999999997</v>
      </c>
      <c r="G102">
        <f t="shared" si="6"/>
        <v>0.44453578654769066</v>
      </c>
      <c r="H102">
        <f t="shared" si="5"/>
        <v>68.528685445076775</v>
      </c>
    </row>
    <row r="103" spans="1:8" x14ac:dyDescent="0.35">
      <c r="A103" t="s">
        <v>124</v>
      </c>
      <c r="B103" t="s">
        <v>125</v>
      </c>
      <c r="C103" t="s">
        <v>103</v>
      </c>
      <c r="D103" t="s">
        <v>386</v>
      </c>
      <c r="E103">
        <v>112.453384898102</v>
      </c>
      <c r="F103">
        <v>0.49158887801226803</v>
      </c>
      <c r="G103">
        <f t="shared" si="6"/>
        <v>6.824206920902123E-3</v>
      </c>
      <c r="H103">
        <f t="shared" si="5"/>
        <v>68.535509651997671</v>
      </c>
    </row>
    <row r="104" spans="1:8" x14ac:dyDescent="0.35">
      <c r="A104" t="s">
        <v>61</v>
      </c>
      <c r="B104" t="s">
        <v>62</v>
      </c>
      <c r="C104" t="s">
        <v>5</v>
      </c>
      <c r="D104" t="s">
        <v>385</v>
      </c>
      <c r="E104">
        <v>13.552443632247501</v>
      </c>
      <c r="F104">
        <v>18.512429000000001</v>
      </c>
      <c r="G104">
        <f t="shared" si="6"/>
        <v>0.25698841400833411</v>
      </c>
      <c r="H104">
        <f t="shared" si="5"/>
        <v>68.792498066006004</v>
      </c>
    </row>
    <row r="105" spans="1:8" x14ac:dyDescent="0.35">
      <c r="A105" t="s">
        <v>220</v>
      </c>
      <c r="B105" t="s">
        <v>221</v>
      </c>
      <c r="C105" t="s">
        <v>163</v>
      </c>
      <c r="D105" t="s">
        <v>384</v>
      </c>
      <c r="E105">
        <v>251.52251320730301</v>
      </c>
      <c r="F105">
        <v>0.46850000000000003</v>
      </c>
      <c r="G105">
        <f t="shared" si="6"/>
        <v>6.5036885199075993E-3</v>
      </c>
      <c r="H105">
        <f t="shared" si="5"/>
        <v>68.799001754525918</v>
      </c>
    </row>
    <row r="106" spans="1:8" x14ac:dyDescent="0.35">
      <c r="A106" t="s">
        <v>63</v>
      </c>
      <c r="B106" t="s">
        <v>64</v>
      </c>
      <c r="C106" t="s">
        <v>5</v>
      </c>
      <c r="D106" t="s">
        <v>385</v>
      </c>
      <c r="E106">
        <v>22.266788546777999</v>
      </c>
      <c r="F106">
        <v>4.2825819999999997</v>
      </c>
      <c r="G106">
        <f t="shared" si="6"/>
        <v>5.9450542986046795E-2</v>
      </c>
      <c r="H106">
        <f t="shared" si="5"/>
        <v>68.85845229751196</v>
      </c>
    </row>
    <row r="107" spans="1:8" x14ac:dyDescent="0.35">
      <c r="A107" t="s">
        <v>65</v>
      </c>
      <c r="B107" t="s">
        <v>66</v>
      </c>
      <c r="C107" t="s">
        <v>5</v>
      </c>
      <c r="D107" t="s">
        <v>385</v>
      </c>
      <c r="E107">
        <v>150.95081134436299</v>
      </c>
      <c r="F107">
        <v>1.264497</v>
      </c>
      <c r="G107">
        <f t="shared" si="6"/>
        <v>1.7553670485288365E-2</v>
      </c>
      <c r="H107">
        <f t="shared" si="5"/>
        <v>68.876005967997244</v>
      </c>
    </row>
    <row r="108" spans="1:8" x14ac:dyDescent="0.35">
      <c r="A108" t="s">
        <v>222</v>
      </c>
      <c r="B108" t="s">
        <v>223</v>
      </c>
      <c r="C108" t="s">
        <v>163</v>
      </c>
      <c r="D108" t="s">
        <v>390</v>
      </c>
      <c r="E108">
        <v>120.651092603862</v>
      </c>
      <c r="F108">
        <v>123.364</v>
      </c>
      <c r="G108">
        <f t="shared" si="6"/>
        <v>1.7125315487083907</v>
      </c>
      <c r="H108">
        <f t="shared" si="5"/>
        <v>70.588537516705628</v>
      </c>
    </row>
    <row r="109" spans="1:8" x14ac:dyDescent="0.35">
      <c r="A109" t="s">
        <v>157</v>
      </c>
      <c r="B109" t="s">
        <v>158</v>
      </c>
      <c r="C109" t="s">
        <v>148</v>
      </c>
      <c r="D109" t="s">
        <v>388</v>
      </c>
      <c r="E109">
        <v>54.5005518908347</v>
      </c>
      <c r="F109">
        <v>3.5491999999999999</v>
      </c>
      <c r="G109">
        <f t="shared" si="6"/>
        <v>4.9269778644303208E-2</v>
      </c>
      <c r="H109">
        <f t="shared" si="5"/>
        <v>70.63780729534993</v>
      </c>
    </row>
    <row r="110" spans="1:8" x14ac:dyDescent="0.35">
      <c r="A110" t="s">
        <v>126</v>
      </c>
      <c r="B110" t="s">
        <v>127</v>
      </c>
      <c r="C110" t="s">
        <v>103</v>
      </c>
      <c r="D110" t="s">
        <v>387</v>
      </c>
      <c r="E110">
        <v>67.401184989873798</v>
      </c>
      <c r="F110">
        <v>3.148917</v>
      </c>
      <c r="G110">
        <f t="shared" si="6"/>
        <v>4.3713074371487463E-2</v>
      </c>
      <c r="H110">
        <f t="shared" si="5"/>
        <v>70.681520369721412</v>
      </c>
    </row>
    <row r="111" spans="1:8" x14ac:dyDescent="0.35">
      <c r="A111" t="s">
        <v>224</v>
      </c>
      <c r="B111" t="s">
        <v>225</v>
      </c>
      <c r="C111" t="s">
        <v>163</v>
      </c>
      <c r="D111" t="s">
        <v>388</v>
      </c>
      <c r="E111">
        <v>118.73364477175799</v>
      </c>
      <c r="F111">
        <v>0.62236999999999998</v>
      </c>
      <c r="G111">
        <f t="shared" si="6"/>
        <v>8.6397025061577207E-3</v>
      </c>
      <c r="H111">
        <f t="shared" si="5"/>
        <v>70.69016007222757</v>
      </c>
    </row>
    <row r="112" spans="1:8" x14ac:dyDescent="0.35">
      <c r="A112" t="s">
        <v>309</v>
      </c>
      <c r="B112" t="s">
        <v>310</v>
      </c>
      <c r="C112" t="s">
        <v>286</v>
      </c>
      <c r="D112" t="s">
        <v>390</v>
      </c>
      <c r="E112">
        <v>109.317586903647</v>
      </c>
      <c r="F112">
        <v>4.9839999999999997E-3</v>
      </c>
      <c r="G112">
        <f t="shared" si="6"/>
        <v>6.9187585022880414E-5</v>
      </c>
      <c r="H112">
        <f t="shared" si="5"/>
        <v>70.690229259812597</v>
      </c>
    </row>
    <row r="113" spans="1:8" x14ac:dyDescent="0.35">
      <c r="A113" t="s">
        <v>67</v>
      </c>
      <c r="B113" t="s">
        <v>398</v>
      </c>
      <c r="C113" t="s">
        <v>5</v>
      </c>
      <c r="D113" t="s">
        <v>384</v>
      </c>
      <c r="E113">
        <v>45.693999163007497</v>
      </c>
      <c r="F113">
        <v>34.852120999999997</v>
      </c>
      <c r="G113">
        <f t="shared" si="6"/>
        <v>0.48381502506324553</v>
      </c>
      <c r="H113">
        <f t="shared" si="5"/>
        <v>71.174044284875848</v>
      </c>
    </row>
    <row r="114" spans="1:8" x14ac:dyDescent="0.35">
      <c r="A114" t="s">
        <v>68</v>
      </c>
      <c r="B114" t="s">
        <v>69</v>
      </c>
      <c r="C114" t="s">
        <v>5</v>
      </c>
      <c r="D114" t="s">
        <v>385</v>
      </c>
      <c r="E114">
        <v>7.4031104199298001</v>
      </c>
      <c r="F114">
        <v>28.649007000000001</v>
      </c>
      <c r="G114">
        <f t="shared" si="6"/>
        <v>0.39770377360224646</v>
      </c>
      <c r="H114">
        <f t="shared" si="5"/>
        <v>71.571748058478093</v>
      </c>
    </row>
    <row r="115" spans="1:8" x14ac:dyDescent="0.35">
      <c r="A115" t="s">
        <v>128</v>
      </c>
      <c r="B115" t="s">
        <v>129</v>
      </c>
      <c r="C115" t="s">
        <v>103</v>
      </c>
      <c r="D115" t="s">
        <v>387</v>
      </c>
      <c r="E115">
        <v>26.581598190999902</v>
      </c>
      <c r="F115">
        <v>53.15</v>
      </c>
      <c r="G115">
        <f t="shared" si="6"/>
        <v>0.73782506901406375</v>
      </c>
      <c r="H115">
        <f t="shared" si="5"/>
        <v>72.309573127492158</v>
      </c>
    </row>
    <row r="116" spans="1:8" x14ac:dyDescent="0.35">
      <c r="A116" t="s">
        <v>70</v>
      </c>
      <c r="B116" t="s">
        <v>71</v>
      </c>
      <c r="C116" t="s">
        <v>5</v>
      </c>
      <c r="D116" t="s">
        <v>385</v>
      </c>
      <c r="E116">
        <v>63.959009961536502</v>
      </c>
      <c r="F116">
        <v>2.4026230000000002</v>
      </c>
      <c r="G116">
        <f t="shared" si="6"/>
        <v>3.3353066430663728E-2</v>
      </c>
      <c r="H116">
        <f t="shared" si="5"/>
        <v>72.342926193922821</v>
      </c>
    </row>
    <row r="117" spans="1:8" x14ac:dyDescent="0.35">
      <c r="A117" t="s">
        <v>130</v>
      </c>
      <c r="B117" t="s">
        <v>131</v>
      </c>
      <c r="C117" t="s">
        <v>103</v>
      </c>
      <c r="D117" t="s">
        <v>386</v>
      </c>
      <c r="E117">
        <v>17.472825521182902</v>
      </c>
      <c r="F117">
        <v>28.83</v>
      </c>
      <c r="G117">
        <f t="shared" si="6"/>
        <v>0.40021630742569064</v>
      </c>
      <c r="H117">
        <f t="shared" si="5"/>
        <v>72.743142501348515</v>
      </c>
    </row>
    <row r="118" spans="1:8" x14ac:dyDescent="0.35">
      <c r="A118" t="s">
        <v>226</v>
      </c>
      <c r="B118" t="s">
        <v>227</v>
      </c>
      <c r="C118" t="s">
        <v>163</v>
      </c>
      <c r="D118" t="s">
        <v>388</v>
      </c>
      <c r="E118">
        <v>333.51734670573001</v>
      </c>
      <c r="F118">
        <v>17.131</v>
      </c>
      <c r="G118">
        <f t="shared" si="6"/>
        <v>0.23781150060733636</v>
      </c>
      <c r="H118">
        <f t="shared" si="5"/>
        <v>72.980954001955851</v>
      </c>
    </row>
    <row r="119" spans="1:8" x14ac:dyDescent="0.35">
      <c r="A119" t="s">
        <v>228</v>
      </c>
      <c r="B119" t="s">
        <v>229</v>
      </c>
      <c r="C119" t="s">
        <v>163</v>
      </c>
      <c r="D119" t="s">
        <v>387</v>
      </c>
      <c r="E119">
        <v>242.59982080946401</v>
      </c>
      <c r="F119">
        <v>4.8319000000000001</v>
      </c>
      <c r="G119">
        <f t="shared" si="6"/>
        <v>6.7076142069032077E-2</v>
      </c>
      <c r="H119">
        <f t="shared" si="5"/>
        <v>73.048030144024878</v>
      </c>
    </row>
    <row r="120" spans="1:8" x14ac:dyDescent="0.35">
      <c r="A120" t="s">
        <v>274</v>
      </c>
      <c r="B120" t="s">
        <v>275</v>
      </c>
      <c r="C120" t="s">
        <v>259</v>
      </c>
      <c r="D120" t="s">
        <v>390</v>
      </c>
      <c r="E120">
        <v>36.330035227275403</v>
      </c>
      <c r="F120">
        <v>6.3848459999999996</v>
      </c>
      <c r="G120">
        <f t="shared" si="6"/>
        <v>8.8634044037519635E-2</v>
      </c>
      <c r="H120">
        <f t="shared" si="5"/>
        <v>73.136664188062397</v>
      </c>
    </row>
    <row r="121" spans="1:8" x14ac:dyDescent="0.35">
      <c r="A121" t="s">
        <v>72</v>
      </c>
      <c r="B121" t="s">
        <v>73</v>
      </c>
      <c r="C121" t="s">
        <v>5</v>
      </c>
      <c r="D121" t="s">
        <v>385</v>
      </c>
      <c r="E121">
        <v>5.1015986072875599</v>
      </c>
      <c r="F121">
        <v>21.602388000000001</v>
      </c>
      <c r="G121">
        <f t="shared" si="6"/>
        <v>0.29988303700787555</v>
      </c>
      <c r="H121">
        <f t="shared" si="5"/>
        <v>73.436547225070271</v>
      </c>
    </row>
    <row r="122" spans="1:8" x14ac:dyDescent="0.35">
      <c r="A122" t="s">
        <v>74</v>
      </c>
      <c r="B122" t="s">
        <v>75</v>
      </c>
      <c r="C122" t="s">
        <v>5</v>
      </c>
      <c r="D122" t="s">
        <v>385</v>
      </c>
      <c r="E122">
        <v>27.9260426658856</v>
      </c>
      <c r="F122">
        <v>190.87324699999999</v>
      </c>
      <c r="G122">
        <f t="shared" si="6"/>
        <v>2.6496908116785218</v>
      </c>
      <c r="H122">
        <f t="shared" si="5"/>
        <v>76.086238036748796</v>
      </c>
    </row>
    <row r="123" spans="1:8" x14ac:dyDescent="0.35">
      <c r="A123" t="s">
        <v>230</v>
      </c>
      <c r="B123" t="s">
        <v>231</v>
      </c>
      <c r="C123" t="s">
        <v>163</v>
      </c>
      <c r="D123" t="s">
        <v>388</v>
      </c>
      <c r="E123">
        <v>94.280469915899104</v>
      </c>
      <c r="F123">
        <v>2.0745</v>
      </c>
      <c r="G123">
        <f t="shared" si="6"/>
        <v>2.879808289124507E-2</v>
      </c>
      <c r="H123">
        <f t="shared" si="5"/>
        <v>76.115036119640038</v>
      </c>
    </row>
    <row r="124" spans="1:8" x14ac:dyDescent="0.35">
      <c r="A124" t="s">
        <v>232</v>
      </c>
      <c r="B124" t="s">
        <v>233</v>
      </c>
      <c r="C124" t="s">
        <v>163</v>
      </c>
      <c r="D124" t="s">
        <v>388</v>
      </c>
      <c r="E124">
        <v>379.26046963778202</v>
      </c>
      <c r="F124">
        <v>5.2770000000000001</v>
      </c>
      <c r="G124">
        <f t="shared" si="6"/>
        <v>7.3254993211424549E-2</v>
      </c>
      <c r="H124">
        <f t="shared" si="5"/>
        <v>76.188291112851459</v>
      </c>
    </row>
    <row r="125" spans="1:8" x14ac:dyDescent="0.35">
      <c r="A125" t="s">
        <v>336</v>
      </c>
      <c r="B125" t="s">
        <v>337</v>
      </c>
      <c r="C125" t="s">
        <v>329</v>
      </c>
      <c r="D125" t="s">
        <v>384</v>
      </c>
      <c r="E125">
        <v>179.31534172676501</v>
      </c>
      <c r="F125">
        <v>4.5599629999999998</v>
      </c>
      <c r="G125">
        <f t="shared" si="6"/>
        <v>6.3301129166069184E-2</v>
      </c>
      <c r="H125">
        <f t="shared" si="5"/>
        <v>76.251592242017523</v>
      </c>
    </row>
    <row r="126" spans="1:8" x14ac:dyDescent="0.35">
      <c r="A126" t="s">
        <v>132</v>
      </c>
      <c r="B126" t="s">
        <v>133</v>
      </c>
      <c r="C126" t="s">
        <v>103</v>
      </c>
      <c r="D126" t="s">
        <v>386</v>
      </c>
      <c r="E126">
        <v>29.976360777127798</v>
      </c>
      <c r="F126">
        <v>199.11</v>
      </c>
      <c r="G126">
        <f t="shared" si="6"/>
        <v>2.7640329161127046</v>
      </c>
      <c r="H126">
        <f t="shared" si="5"/>
        <v>79.015625158130234</v>
      </c>
    </row>
    <row r="127" spans="1:8" x14ac:dyDescent="0.35">
      <c r="A127" t="s">
        <v>276</v>
      </c>
      <c r="B127" t="s">
        <v>277</v>
      </c>
      <c r="C127" t="s">
        <v>259</v>
      </c>
      <c r="D127" t="s">
        <v>390</v>
      </c>
      <c r="E127">
        <v>183.70319319457801</v>
      </c>
      <c r="F127">
        <v>4.1067689999999999</v>
      </c>
      <c r="G127">
        <f t="shared" si="6"/>
        <v>5.700991760771059E-2</v>
      </c>
      <c r="H127">
        <f t="shared" si="5"/>
        <v>79.072635075737949</v>
      </c>
    </row>
    <row r="128" spans="1:8" x14ac:dyDescent="0.35">
      <c r="A128" t="s">
        <v>278</v>
      </c>
      <c r="B128" t="s">
        <v>279</v>
      </c>
      <c r="C128" t="s">
        <v>259</v>
      </c>
      <c r="D128" t="s">
        <v>390</v>
      </c>
      <c r="E128">
        <v>75.8900802695171</v>
      </c>
      <c r="F128">
        <v>6.8670609999999996</v>
      </c>
      <c r="G128">
        <f t="shared" si="6"/>
        <v>9.5328123353693048E-2</v>
      </c>
      <c r="H128">
        <f t="shared" si="5"/>
        <v>79.167963199091645</v>
      </c>
    </row>
    <row r="129" spans="1:8" x14ac:dyDescent="0.35">
      <c r="A129" t="s">
        <v>280</v>
      </c>
      <c r="B129" t="s">
        <v>281</v>
      </c>
      <c r="C129" t="s">
        <v>259</v>
      </c>
      <c r="D129" t="s">
        <v>390</v>
      </c>
      <c r="E129">
        <v>75.360940118881203</v>
      </c>
      <c r="F129">
        <v>31.444298</v>
      </c>
      <c r="G129">
        <f t="shared" si="6"/>
        <v>0.43650783333864135</v>
      </c>
      <c r="H129">
        <f t="shared" si="5"/>
        <v>79.604471032430283</v>
      </c>
    </row>
    <row r="130" spans="1:8" x14ac:dyDescent="0.35">
      <c r="A130" t="s">
        <v>134</v>
      </c>
      <c r="B130" t="s">
        <v>135</v>
      </c>
      <c r="C130" t="s">
        <v>103</v>
      </c>
      <c r="D130" t="s">
        <v>387</v>
      </c>
      <c r="E130">
        <v>46.832264907328998</v>
      </c>
      <c r="F130">
        <v>104.92140000000001</v>
      </c>
      <c r="G130">
        <f t="shared" ref="G130:G161" si="7">(F130/SUM($F$2:$F$176))*100</f>
        <v>1.4565124966331551</v>
      </c>
      <c r="H130">
        <f t="shared" si="5"/>
        <v>81.060983529063435</v>
      </c>
    </row>
    <row r="131" spans="1:8" x14ac:dyDescent="0.35">
      <c r="A131" t="s">
        <v>234</v>
      </c>
      <c r="B131" t="s">
        <v>235</v>
      </c>
      <c r="C131" t="s">
        <v>163</v>
      </c>
      <c r="D131" t="s">
        <v>388</v>
      </c>
      <c r="E131">
        <v>179.57758627504299</v>
      </c>
      <c r="F131">
        <v>38.421999999999997</v>
      </c>
      <c r="G131">
        <f t="shared" si="7"/>
        <v>0.53337186832847328</v>
      </c>
      <c r="H131">
        <f t="shared" si="5"/>
        <v>81.594355397391908</v>
      </c>
    </row>
    <row r="132" spans="1:8" x14ac:dyDescent="0.35">
      <c r="A132" t="s">
        <v>236</v>
      </c>
      <c r="B132" t="s">
        <v>237</v>
      </c>
      <c r="C132" t="s">
        <v>163</v>
      </c>
      <c r="D132" t="s">
        <v>388</v>
      </c>
      <c r="E132">
        <v>199.36761313268099</v>
      </c>
      <c r="F132">
        <v>10.3003</v>
      </c>
      <c r="G132">
        <f t="shared" si="7"/>
        <v>0.14298813844525987</v>
      </c>
      <c r="H132">
        <f t="shared" si="5"/>
        <v>81.737343535837169</v>
      </c>
    </row>
    <row r="133" spans="1:8" x14ac:dyDescent="0.35">
      <c r="A133" t="s">
        <v>338</v>
      </c>
      <c r="B133" t="s">
        <v>339</v>
      </c>
      <c r="C133" t="s">
        <v>329</v>
      </c>
      <c r="D133" t="s">
        <v>384</v>
      </c>
      <c r="E133">
        <v>572.82147125395397</v>
      </c>
      <c r="F133">
        <v>2.7246060000000001</v>
      </c>
      <c r="G133">
        <f t="shared" si="7"/>
        <v>3.7822814863332686E-2</v>
      </c>
      <c r="H133">
        <f t="shared" si="5"/>
        <v>81.775166350700502</v>
      </c>
    </row>
    <row r="134" spans="1:8" x14ac:dyDescent="0.35">
      <c r="A134" t="s">
        <v>238</v>
      </c>
      <c r="B134" t="s">
        <v>239</v>
      </c>
      <c r="C134" t="s">
        <v>163</v>
      </c>
      <c r="D134" t="s">
        <v>388</v>
      </c>
      <c r="E134">
        <v>164.457430176689</v>
      </c>
      <c r="F134">
        <v>19.591670000000001</v>
      </c>
      <c r="G134">
        <f t="shared" si="7"/>
        <v>0.27197037196332574</v>
      </c>
      <c r="H134">
        <f t="shared" si="5"/>
        <v>82.047136722663822</v>
      </c>
    </row>
    <row r="135" spans="1:8" x14ac:dyDescent="0.35">
      <c r="A135" t="s">
        <v>240</v>
      </c>
      <c r="B135" t="s">
        <v>396</v>
      </c>
      <c r="C135" t="s">
        <v>163</v>
      </c>
      <c r="D135" t="s">
        <v>388</v>
      </c>
      <c r="E135">
        <v>157.14540914467901</v>
      </c>
      <c r="F135">
        <v>146.8424</v>
      </c>
      <c r="G135">
        <f t="shared" si="7"/>
        <v>2.0384572702575872</v>
      </c>
      <c r="H135">
        <f t="shared" si="5"/>
        <v>84.085593992921403</v>
      </c>
    </row>
    <row r="136" spans="1:8" x14ac:dyDescent="0.35">
      <c r="A136" t="s">
        <v>76</v>
      </c>
      <c r="B136" t="s">
        <v>77</v>
      </c>
      <c r="C136" t="s">
        <v>5</v>
      </c>
      <c r="D136" t="s">
        <v>385</v>
      </c>
      <c r="E136">
        <v>10.868179049156</v>
      </c>
      <c r="F136">
        <v>11.98096</v>
      </c>
      <c r="G136">
        <f t="shared" si="7"/>
        <v>0.16631895839801952</v>
      </c>
      <c r="H136">
        <f t="shared" si="5"/>
        <v>84.251912951319426</v>
      </c>
    </row>
    <row r="137" spans="1:8" x14ac:dyDescent="0.35">
      <c r="A137" t="s">
        <v>78</v>
      </c>
      <c r="B137" t="s">
        <v>79</v>
      </c>
      <c r="C137" t="s">
        <v>5</v>
      </c>
      <c r="D137" t="s">
        <v>385</v>
      </c>
      <c r="E137">
        <v>19.613787149476099</v>
      </c>
      <c r="F137">
        <v>0.20708599999999999</v>
      </c>
      <c r="G137">
        <f t="shared" si="7"/>
        <v>2.8747552632520492E-3</v>
      </c>
      <c r="H137">
        <f t="shared" si="5"/>
        <v>84.254787706582675</v>
      </c>
    </row>
    <row r="138" spans="1:8" x14ac:dyDescent="0.35">
      <c r="A138" t="s">
        <v>340</v>
      </c>
      <c r="B138" t="s">
        <v>341</v>
      </c>
      <c r="C138" t="s">
        <v>329</v>
      </c>
      <c r="D138" t="s">
        <v>384</v>
      </c>
      <c r="E138">
        <v>289.32279462220902</v>
      </c>
      <c r="F138">
        <v>32.612845999999998</v>
      </c>
      <c r="G138">
        <f t="shared" si="7"/>
        <v>0.4527295456386648</v>
      </c>
      <c r="H138">
        <f t="shared" si="5"/>
        <v>84.707517252221336</v>
      </c>
    </row>
    <row r="139" spans="1:8" x14ac:dyDescent="0.35">
      <c r="A139" t="s">
        <v>80</v>
      </c>
      <c r="B139" t="s">
        <v>81</v>
      </c>
      <c r="C139" t="s">
        <v>5</v>
      </c>
      <c r="D139" t="s">
        <v>385</v>
      </c>
      <c r="E139">
        <v>19.2523046240646</v>
      </c>
      <c r="F139">
        <v>15.419354</v>
      </c>
      <c r="G139">
        <f t="shared" si="7"/>
        <v>0.21405053488621414</v>
      </c>
      <c r="H139">
        <f t="shared" si="5"/>
        <v>84.921567787107548</v>
      </c>
    </row>
    <row r="140" spans="1:8" x14ac:dyDescent="0.35">
      <c r="A140" s="1" t="s">
        <v>241</v>
      </c>
      <c r="B140" s="1" t="s">
        <v>242</v>
      </c>
      <c r="C140" s="1" t="s">
        <v>163</v>
      </c>
      <c r="D140" s="1" t="s">
        <v>388</v>
      </c>
      <c r="E140" s="1">
        <v>100.023483888377</v>
      </c>
      <c r="F140" s="1">
        <v>7.0208599999999999</v>
      </c>
      <c r="G140">
        <f t="shared" si="7"/>
        <v>9.7463151722259264E-2</v>
      </c>
      <c r="H140">
        <f t="shared" si="5"/>
        <v>85.019030938829815</v>
      </c>
    </row>
    <row r="141" spans="1:8" x14ac:dyDescent="0.35">
      <c r="A141" t="s">
        <v>82</v>
      </c>
      <c r="B141" t="s">
        <v>83</v>
      </c>
      <c r="C141" t="s">
        <v>5</v>
      </c>
      <c r="D141" t="s">
        <v>385</v>
      </c>
      <c r="E141">
        <v>167.48101216861099</v>
      </c>
      <c r="F141">
        <v>9.6418000000000004E-2</v>
      </c>
      <c r="G141">
        <f t="shared" si="7"/>
        <v>1.338468814754431E-3</v>
      </c>
      <c r="H141">
        <f t="shared" si="5"/>
        <v>85.020369407644566</v>
      </c>
    </row>
    <row r="142" spans="1:8" x14ac:dyDescent="0.35">
      <c r="A142" t="s">
        <v>84</v>
      </c>
      <c r="B142" t="s">
        <v>85</v>
      </c>
      <c r="C142" t="s">
        <v>5</v>
      </c>
      <c r="D142" t="s">
        <v>385</v>
      </c>
      <c r="E142">
        <v>9.8965114187398502</v>
      </c>
      <c r="F142">
        <v>7.4884269999999997</v>
      </c>
      <c r="G142">
        <f t="shared" si="7"/>
        <v>0.10395388839288387</v>
      </c>
      <c r="H142">
        <f t="shared" si="5"/>
        <v>85.124323296037446</v>
      </c>
    </row>
    <row r="143" spans="1:8" x14ac:dyDescent="0.35">
      <c r="A143" t="s">
        <v>136</v>
      </c>
      <c r="B143" t="s">
        <v>137</v>
      </c>
      <c r="C143" t="s">
        <v>103</v>
      </c>
      <c r="D143" t="s">
        <v>387</v>
      </c>
      <c r="E143">
        <v>566.30353586365504</v>
      </c>
      <c r="F143">
        <v>5.6122529999999999</v>
      </c>
      <c r="G143">
        <f t="shared" si="7"/>
        <v>7.7908954977410849E-2</v>
      </c>
      <c r="H143">
        <f t="shared" si="5"/>
        <v>85.202232251014863</v>
      </c>
    </row>
    <row r="144" spans="1:8" x14ac:dyDescent="0.35">
      <c r="A144" t="s">
        <v>311</v>
      </c>
      <c r="B144" t="s">
        <v>312</v>
      </c>
      <c r="C144" t="s">
        <v>286</v>
      </c>
      <c r="D144" t="s">
        <v>390</v>
      </c>
      <c r="E144">
        <v>190.283616257707</v>
      </c>
      <c r="F144">
        <v>4.1444000000000002E-2</v>
      </c>
      <c r="G144">
        <f t="shared" si="7"/>
        <v>5.7532308862123913E-4</v>
      </c>
      <c r="H144">
        <f t="shared" si="5"/>
        <v>85.202807574103488</v>
      </c>
    </row>
    <row r="145" spans="1:8" x14ac:dyDescent="0.35">
      <c r="A145" t="s">
        <v>243</v>
      </c>
      <c r="B145" t="s">
        <v>244</v>
      </c>
      <c r="C145" t="s">
        <v>163</v>
      </c>
      <c r="D145" t="s">
        <v>388</v>
      </c>
      <c r="E145">
        <v>186.25949947839101</v>
      </c>
      <c r="F145">
        <v>5.4383900000000001</v>
      </c>
      <c r="G145">
        <f t="shared" si="7"/>
        <v>7.5495399380534234E-2</v>
      </c>
      <c r="H145">
        <f t="shared" si="5"/>
        <v>85.278302973484017</v>
      </c>
    </row>
    <row r="146" spans="1:8" x14ac:dyDescent="0.35">
      <c r="A146" t="s">
        <v>245</v>
      </c>
      <c r="B146" t="s">
        <v>246</v>
      </c>
      <c r="C146" t="s">
        <v>163</v>
      </c>
      <c r="D146" t="s">
        <v>388</v>
      </c>
      <c r="E146">
        <v>220.908974869876</v>
      </c>
      <c r="F146">
        <v>2.06582</v>
      </c>
      <c r="G146">
        <f t="shared" si="7"/>
        <v>2.8677587658901851E-2</v>
      </c>
      <c r="H146">
        <f t="shared" si="5"/>
        <v>85.306980561142922</v>
      </c>
    </row>
    <row r="147" spans="1:8" x14ac:dyDescent="0.35">
      <c r="A147" t="s">
        <v>86</v>
      </c>
      <c r="B147" t="s">
        <v>87</v>
      </c>
      <c r="C147" t="s">
        <v>5</v>
      </c>
      <c r="D147" t="s">
        <v>385</v>
      </c>
      <c r="E147">
        <v>77.548605990928294</v>
      </c>
      <c r="F147">
        <v>57.009751000000001</v>
      </c>
      <c r="G147">
        <f t="shared" si="7"/>
        <v>0.79140589776198667</v>
      </c>
      <c r="H147">
        <f t="shared" si="5"/>
        <v>86.098386458904912</v>
      </c>
    </row>
    <row r="148" spans="1:8" x14ac:dyDescent="0.35">
      <c r="A148" t="s">
        <v>247</v>
      </c>
      <c r="B148" t="s">
        <v>248</v>
      </c>
      <c r="C148" t="s">
        <v>163</v>
      </c>
      <c r="D148" t="s">
        <v>388</v>
      </c>
      <c r="E148">
        <v>238.780557732603</v>
      </c>
      <c r="F148">
        <v>46.532870000000003</v>
      </c>
      <c r="G148">
        <f t="shared" si="7"/>
        <v>0.64596647260907736</v>
      </c>
      <c r="H148">
        <f t="shared" si="5"/>
        <v>86.744352931513987</v>
      </c>
    </row>
    <row r="149" spans="1:8" x14ac:dyDescent="0.35">
      <c r="A149" t="s">
        <v>138</v>
      </c>
      <c r="B149" t="s">
        <v>139</v>
      </c>
      <c r="C149" t="s">
        <v>103</v>
      </c>
      <c r="D149" t="s">
        <v>386</v>
      </c>
      <c r="E149">
        <v>75.766876132586603</v>
      </c>
      <c r="F149">
        <v>21.443999999999999</v>
      </c>
      <c r="G149">
        <f t="shared" si="7"/>
        <v>0.29768430442027438</v>
      </c>
      <c r="H149">
        <f t="shared" si="5"/>
        <v>87.042037235934259</v>
      </c>
    </row>
    <row r="150" spans="1:8" x14ac:dyDescent="0.35">
      <c r="A150" t="s">
        <v>313</v>
      </c>
      <c r="B150" t="s">
        <v>314</v>
      </c>
      <c r="C150" t="s">
        <v>286</v>
      </c>
      <c r="D150" t="s">
        <v>390</v>
      </c>
      <c r="E150">
        <v>144.410910434757</v>
      </c>
      <c r="F150">
        <v>5.2045000000000001E-2</v>
      </c>
      <c r="G150">
        <f t="shared" si="7"/>
        <v>7.2248552618696046E-4</v>
      </c>
      <c r="H150">
        <f t="shared" si="5"/>
        <v>87.042759721460442</v>
      </c>
    </row>
    <row r="151" spans="1:8" x14ac:dyDescent="0.35">
      <c r="A151" t="s">
        <v>315</v>
      </c>
      <c r="B151" t="s">
        <v>316</v>
      </c>
      <c r="C151" t="s">
        <v>286</v>
      </c>
      <c r="D151" t="s">
        <v>390</v>
      </c>
      <c r="E151">
        <v>76.738514074053697</v>
      </c>
      <c r="F151">
        <v>0.180954</v>
      </c>
      <c r="G151">
        <f t="shared" si="7"/>
        <v>2.5119924278150687E-3</v>
      </c>
      <c r="H151">
        <f t="shared" si="5"/>
        <v>87.045271713888255</v>
      </c>
    </row>
    <row r="152" spans="1:8" x14ac:dyDescent="0.35">
      <c r="A152" t="s">
        <v>317</v>
      </c>
      <c r="B152" t="s">
        <v>318</v>
      </c>
      <c r="C152" t="s">
        <v>286</v>
      </c>
      <c r="D152" t="s">
        <v>390</v>
      </c>
      <c r="E152">
        <v>78.785775751004806</v>
      </c>
      <c r="F152">
        <v>0.10982699999999999</v>
      </c>
      <c r="G152">
        <f t="shared" si="7"/>
        <v>1.5246117376219676E-3</v>
      </c>
      <c r="H152">
        <f t="shared" ref="H152:H176" si="8">H151+G152</f>
        <v>87.046796325625877</v>
      </c>
    </row>
    <row r="153" spans="1:8" x14ac:dyDescent="0.35">
      <c r="A153" t="s">
        <v>88</v>
      </c>
      <c r="B153" t="s">
        <v>397</v>
      </c>
      <c r="C153" t="s">
        <v>5</v>
      </c>
      <c r="D153" t="s">
        <v>385</v>
      </c>
      <c r="E153">
        <v>26.097666596492601</v>
      </c>
      <c r="F153">
        <v>40.782699999999998</v>
      </c>
      <c r="G153">
        <f t="shared" si="7"/>
        <v>0.56614296222163429</v>
      </c>
      <c r="H153">
        <f t="shared" si="8"/>
        <v>87.61293928784751</v>
      </c>
    </row>
    <row r="154" spans="1:8" x14ac:dyDescent="0.35">
      <c r="A154" t="s">
        <v>319</v>
      </c>
      <c r="B154" t="s">
        <v>320</v>
      </c>
      <c r="C154" t="s">
        <v>286</v>
      </c>
      <c r="D154" t="s">
        <v>390</v>
      </c>
      <c r="E154">
        <v>98.467241486495695</v>
      </c>
      <c r="F154">
        <v>0.570496</v>
      </c>
      <c r="G154">
        <f t="shared" si="7"/>
        <v>7.9195907915756789E-3</v>
      </c>
      <c r="H154">
        <f t="shared" si="8"/>
        <v>87.620858878639083</v>
      </c>
    </row>
    <row r="155" spans="1:8" x14ac:dyDescent="0.35">
      <c r="A155" t="s">
        <v>249</v>
      </c>
      <c r="B155" t="s">
        <v>250</v>
      </c>
      <c r="C155" t="s">
        <v>163</v>
      </c>
      <c r="D155" t="s">
        <v>388</v>
      </c>
      <c r="E155">
        <v>317.51273877842999</v>
      </c>
      <c r="F155">
        <v>10.057700000000001</v>
      </c>
      <c r="G155">
        <f t="shared" si="7"/>
        <v>0.13962037999290217</v>
      </c>
      <c r="H155">
        <f t="shared" si="8"/>
        <v>87.760479258631989</v>
      </c>
    </row>
    <row r="156" spans="1:8" x14ac:dyDescent="0.35">
      <c r="A156" t="s">
        <v>251</v>
      </c>
      <c r="B156" t="s">
        <v>252</v>
      </c>
      <c r="C156" t="s">
        <v>163</v>
      </c>
      <c r="D156" t="s">
        <v>388</v>
      </c>
      <c r="E156">
        <v>404.56166491002398</v>
      </c>
      <c r="F156">
        <v>8.4518400000000007</v>
      </c>
      <c r="G156">
        <f t="shared" si="7"/>
        <v>0.11732792909305412</v>
      </c>
      <c r="H156">
        <f t="shared" si="8"/>
        <v>87.87780718772504</v>
      </c>
    </row>
    <row r="157" spans="1:8" x14ac:dyDescent="0.35">
      <c r="A157" t="s">
        <v>140</v>
      </c>
      <c r="B157" t="s">
        <v>141</v>
      </c>
      <c r="C157" t="s">
        <v>103</v>
      </c>
      <c r="D157" t="s">
        <v>387</v>
      </c>
      <c r="E157">
        <v>284.552578389377</v>
      </c>
      <c r="F157">
        <v>23.56</v>
      </c>
      <c r="G157">
        <f t="shared" si="7"/>
        <v>0.32705848778873642</v>
      </c>
      <c r="H157">
        <f t="shared" si="8"/>
        <v>88.204865675513773</v>
      </c>
    </row>
    <row r="158" spans="1:8" x14ac:dyDescent="0.35">
      <c r="A158" t="s">
        <v>159</v>
      </c>
      <c r="B158" t="s">
        <v>160</v>
      </c>
      <c r="C158" t="s">
        <v>148</v>
      </c>
      <c r="D158" t="s">
        <v>388</v>
      </c>
      <c r="E158">
        <v>18.707690198133399</v>
      </c>
      <c r="F158">
        <v>8.8369999999999997</v>
      </c>
      <c r="G158">
        <f t="shared" si="7"/>
        <v>0.12267469679919628</v>
      </c>
      <c r="H158">
        <f t="shared" si="8"/>
        <v>88.327540372312967</v>
      </c>
    </row>
    <row r="159" spans="1:8" x14ac:dyDescent="0.35">
      <c r="A159" t="s">
        <v>89</v>
      </c>
      <c r="B159" t="s">
        <v>90</v>
      </c>
      <c r="C159" t="s">
        <v>5</v>
      </c>
      <c r="D159" t="s">
        <v>385</v>
      </c>
      <c r="E159">
        <v>13.781895639899799</v>
      </c>
      <c r="F159">
        <v>54.660345</v>
      </c>
      <c r="G159">
        <f t="shared" si="7"/>
        <v>0.75879158649026412</v>
      </c>
      <c r="H159">
        <f t="shared" si="8"/>
        <v>89.086331958803228</v>
      </c>
    </row>
    <row r="160" spans="1:8" x14ac:dyDescent="0.35">
      <c r="A160" t="s">
        <v>142</v>
      </c>
      <c r="B160" t="s">
        <v>143</v>
      </c>
      <c r="C160" t="s">
        <v>103</v>
      </c>
      <c r="D160" t="s">
        <v>387</v>
      </c>
      <c r="E160">
        <v>107.145773774868</v>
      </c>
      <c r="F160">
        <v>67.653999999999996</v>
      </c>
      <c r="G160">
        <f t="shared" si="7"/>
        <v>0.93916871531660351</v>
      </c>
      <c r="H160">
        <f t="shared" si="8"/>
        <v>90.025500674119826</v>
      </c>
    </row>
    <row r="161" spans="1:22" x14ac:dyDescent="0.35">
      <c r="A161" t="s">
        <v>91</v>
      </c>
      <c r="B161" t="s">
        <v>92</v>
      </c>
      <c r="C161" t="s">
        <v>5</v>
      </c>
      <c r="D161" t="s">
        <v>385</v>
      </c>
      <c r="E161">
        <v>8.7811476224839904</v>
      </c>
      <c r="F161">
        <v>7.6984760000000003</v>
      </c>
      <c r="G161">
        <f t="shared" si="7"/>
        <v>0.10686977584201532</v>
      </c>
      <c r="H161">
        <f t="shared" si="8"/>
        <v>90.13237044996184</v>
      </c>
    </row>
    <row r="162" spans="1:22" x14ac:dyDescent="0.35">
      <c r="A162" t="s">
        <v>321</v>
      </c>
      <c r="B162" t="s">
        <v>322</v>
      </c>
      <c r="C162" t="s">
        <v>286</v>
      </c>
      <c r="D162" t="s">
        <v>390</v>
      </c>
      <c r="E162">
        <v>161.52510491991299</v>
      </c>
      <c r="F162">
        <v>1.3840589999999999</v>
      </c>
      <c r="G162">
        <f t="shared" ref="G162:G176" si="9">(F162/SUM($F$2:$F$176))*100</f>
        <v>1.9213422901120152E-2</v>
      </c>
      <c r="H162">
        <f t="shared" si="8"/>
        <v>90.151583872862957</v>
      </c>
      <c r="U162">
        <f>Q7/SUM($G$2:$G$176)</f>
        <v>0</v>
      </c>
      <c r="V162" s="3">
        <v>0.41939800185840292</v>
      </c>
    </row>
    <row r="163" spans="1:22" x14ac:dyDescent="0.35">
      <c r="A163" t="s">
        <v>93</v>
      </c>
      <c r="B163" t="s">
        <v>94</v>
      </c>
      <c r="C163" t="s">
        <v>5</v>
      </c>
      <c r="D163" t="s">
        <v>384</v>
      </c>
      <c r="E163">
        <v>64.103586749543993</v>
      </c>
      <c r="F163">
        <v>11.433438000000001</v>
      </c>
      <c r="G163">
        <f t="shared" si="9"/>
        <v>0.1587182912778555</v>
      </c>
      <c r="H163">
        <f t="shared" si="8"/>
        <v>90.310302164140808</v>
      </c>
    </row>
    <row r="164" spans="1:22" x14ac:dyDescent="0.35">
      <c r="A164" t="s">
        <v>253</v>
      </c>
      <c r="B164" t="s">
        <v>254</v>
      </c>
      <c r="C164" t="s">
        <v>163</v>
      </c>
      <c r="D164" t="s">
        <v>388</v>
      </c>
      <c r="E164">
        <v>169.97704129793499</v>
      </c>
      <c r="F164">
        <v>80.313000000000002</v>
      </c>
      <c r="G164">
        <f t="shared" si="9"/>
        <v>1.1149001837766042</v>
      </c>
      <c r="H164">
        <f t="shared" si="8"/>
        <v>91.425202347917406</v>
      </c>
    </row>
    <row r="165" spans="1:22" x14ac:dyDescent="0.35">
      <c r="A165" t="s">
        <v>323</v>
      </c>
      <c r="B165" t="s">
        <v>324</v>
      </c>
      <c r="C165" t="s">
        <v>286</v>
      </c>
      <c r="D165" t="s">
        <v>390</v>
      </c>
      <c r="E165">
        <v>156.55785514831601</v>
      </c>
      <c r="F165">
        <v>3.7115000000000002E-2</v>
      </c>
      <c r="G165">
        <f t="shared" si="9"/>
        <v>5.1522817378094033E-4</v>
      </c>
      <c r="H165">
        <f t="shared" si="8"/>
        <v>91.425717576091188</v>
      </c>
    </row>
    <row r="166" spans="1:22" x14ac:dyDescent="0.35">
      <c r="A166" t="s">
        <v>95</v>
      </c>
      <c r="B166" t="s">
        <v>96</v>
      </c>
      <c r="C166" t="s">
        <v>5</v>
      </c>
      <c r="D166" t="s">
        <v>385</v>
      </c>
      <c r="E166">
        <v>13.392183754486499</v>
      </c>
      <c r="F166">
        <v>41.166587999999997</v>
      </c>
      <c r="G166">
        <f t="shared" si="9"/>
        <v>0.57147207210110118</v>
      </c>
      <c r="H166">
        <f t="shared" si="8"/>
        <v>91.99718964819229</v>
      </c>
    </row>
    <row r="167" spans="1:22" x14ac:dyDescent="0.35">
      <c r="A167" t="s">
        <v>351</v>
      </c>
      <c r="B167" t="s">
        <v>352</v>
      </c>
      <c r="C167" t="s">
        <v>348</v>
      </c>
      <c r="D167" t="s">
        <v>388</v>
      </c>
      <c r="E167">
        <v>71.532155828316206</v>
      </c>
      <c r="F167">
        <v>42.485472999999999</v>
      </c>
      <c r="G167">
        <f t="shared" si="9"/>
        <v>0.58978075349614567</v>
      </c>
      <c r="H167">
        <f t="shared" si="8"/>
        <v>92.586970401688433</v>
      </c>
    </row>
    <row r="168" spans="1:22" x14ac:dyDescent="0.35">
      <c r="A168" t="s">
        <v>342</v>
      </c>
      <c r="B168" t="s">
        <v>343</v>
      </c>
      <c r="C168" t="s">
        <v>329</v>
      </c>
      <c r="D168" t="s">
        <v>384</v>
      </c>
      <c r="E168">
        <v>404.32767446295202</v>
      </c>
      <c r="F168">
        <v>9.3042770000000008</v>
      </c>
      <c r="G168">
        <f t="shared" si="9"/>
        <v>0.12916140770744999</v>
      </c>
      <c r="H168">
        <f t="shared" si="8"/>
        <v>92.71613180939589</v>
      </c>
    </row>
    <row r="169" spans="1:22" x14ac:dyDescent="0.35">
      <c r="A169" t="s">
        <v>255</v>
      </c>
      <c r="B169" t="s">
        <v>256</v>
      </c>
      <c r="C169" t="s">
        <v>163</v>
      </c>
      <c r="D169" t="s">
        <v>388</v>
      </c>
      <c r="E169">
        <v>277.11091929987401</v>
      </c>
      <c r="F169">
        <v>66.040000000000006</v>
      </c>
      <c r="G169">
        <f t="shared" si="9"/>
        <v>0.91676326543158571</v>
      </c>
      <c r="H169">
        <f t="shared" si="8"/>
        <v>93.632895074827474</v>
      </c>
    </row>
    <row r="170" spans="1:22" x14ac:dyDescent="0.35">
      <c r="A170" t="s">
        <v>257</v>
      </c>
      <c r="B170" t="s">
        <v>258</v>
      </c>
      <c r="C170" t="s">
        <v>163</v>
      </c>
      <c r="D170" t="s">
        <v>389</v>
      </c>
      <c r="E170">
        <v>361.44778617689002</v>
      </c>
      <c r="F170">
        <v>325.41000000000003</v>
      </c>
      <c r="G170">
        <f t="shared" si="9"/>
        <v>4.5173218383417968</v>
      </c>
      <c r="H170">
        <f t="shared" si="8"/>
        <v>98.150216913169274</v>
      </c>
    </row>
    <row r="171" spans="1:22" x14ac:dyDescent="0.35">
      <c r="A171" t="s">
        <v>282</v>
      </c>
      <c r="B171" t="s">
        <v>283</v>
      </c>
      <c r="C171" t="s">
        <v>259</v>
      </c>
      <c r="D171" t="s">
        <v>390</v>
      </c>
      <c r="E171">
        <v>128.497897499022</v>
      </c>
      <c r="F171">
        <v>3.4366409999999998</v>
      </c>
      <c r="G171">
        <f t="shared" si="9"/>
        <v>4.7707241448759381E-2</v>
      </c>
      <c r="H171">
        <f t="shared" si="8"/>
        <v>98.197924154618036</v>
      </c>
    </row>
    <row r="172" spans="1:22" x14ac:dyDescent="0.35">
      <c r="A172" t="s">
        <v>144</v>
      </c>
      <c r="B172" t="s">
        <v>145</v>
      </c>
      <c r="C172" t="s">
        <v>103</v>
      </c>
      <c r="D172" t="s">
        <v>387</v>
      </c>
      <c r="E172">
        <v>43.281756492007901</v>
      </c>
      <c r="F172">
        <v>94.24</v>
      </c>
      <c r="G172">
        <f t="shared" si="9"/>
        <v>1.3082339511549457</v>
      </c>
      <c r="H172">
        <f t="shared" si="8"/>
        <v>99.506158105772982</v>
      </c>
    </row>
    <row r="173" spans="1:22" x14ac:dyDescent="0.35">
      <c r="A173" t="s">
        <v>325</v>
      </c>
      <c r="B173" t="s">
        <v>326</v>
      </c>
      <c r="C173" t="s">
        <v>286</v>
      </c>
      <c r="D173" t="s">
        <v>390</v>
      </c>
      <c r="E173">
        <v>246.05188006011201</v>
      </c>
      <c r="F173">
        <v>2.9576999999999999E-2</v>
      </c>
      <c r="G173">
        <f t="shared" si="9"/>
        <v>4.1058611601559671E-4</v>
      </c>
      <c r="H173">
        <f t="shared" si="8"/>
        <v>99.506568691889001</v>
      </c>
    </row>
    <row r="174" spans="1:22" x14ac:dyDescent="0.35">
      <c r="A174" t="s">
        <v>344</v>
      </c>
      <c r="B174" t="s">
        <v>345</v>
      </c>
      <c r="C174" t="s">
        <v>329</v>
      </c>
      <c r="D174" t="s">
        <v>384</v>
      </c>
      <c r="E174">
        <v>34.685316981547601</v>
      </c>
      <c r="F174">
        <v>4.4546330000000003</v>
      </c>
      <c r="G174">
        <f t="shared" si="9"/>
        <v>6.183894450907481E-2</v>
      </c>
      <c r="H174">
        <f t="shared" si="8"/>
        <v>99.568407636398078</v>
      </c>
    </row>
    <row r="175" spans="1:22" x14ac:dyDescent="0.35">
      <c r="A175" t="s">
        <v>97</v>
      </c>
      <c r="B175" t="s">
        <v>98</v>
      </c>
      <c r="C175" t="s">
        <v>5</v>
      </c>
      <c r="D175" t="s">
        <v>385</v>
      </c>
      <c r="E175">
        <v>20.209514127423201</v>
      </c>
      <c r="F175">
        <v>16.853608000000001</v>
      </c>
      <c r="G175">
        <f t="shared" si="9"/>
        <v>0.23396076172598265</v>
      </c>
      <c r="H175">
        <f t="shared" si="8"/>
        <v>99.802368398124059</v>
      </c>
    </row>
    <row r="176" spans="1:22" x14ac:dyDescent="0.35">
      <c r="A176" t="s">
        <v>99</v>
      </c>
      <c r="B176" t="s">
        <v>100</v>
      </c>
      <c r="C176" t="s">
        <v>5</v>
      </c>
      <c r="D176" t="s">
        <v>385</v>
      </c>
      <c r="E176">
        <v>15.425963755448899</v>
      </c>
      <c r="F176">
        <v>14.236599</v>
      </c>
      <c r="G176">
        <f t="shared" si="9"/>
        <v>0.19763160187583353</v>
      </c>
      <c r="H176">
        <f t="shared" si="8"/>
        <v>99.999999999999886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56FB-5B01-404C-AC35-2DE1A62B6F5E}">
  <dimension ref="A1:F20"/>
  <sheetViews>
    <sheetView workbookViewId="0">
      <selection activeCell="D36" sqref="D36"/>
    </sheetView>
  </sheetViews>
  <sheetFormatPr defaultRowHeight="14.5" x14ac:dyDescent="0.35"/>
  <sheetData>
    <row r="1" spans="1:6" x14ac:dyDescent="0.35">
      <c r="A1" t="s">
        <v>362</v>
      </c>
      <c r="B1" t="s">
        <v>363</v>
      </c>
      <c r="C1" t="s">
        <v>364</v>
      </c>
      <c r="D1" t="s">
        <v>365</v>
      </c>
      <c r="E1">
        <v>33.1415831000023</v>
      </c>
      <c r="F1">
        <v>15.229914447094901</v>
      </c>
    </row>
    <row r="2" spans="1:6" x14ac:dyDescent="0.35">
      <c r="A2" t="s">
        <v>366</v>
      </c>
      <c r="B2" t="s">
        <v>367</v>
      </c>
      <c r="C2" t="s">
        <v>364</v>
      </c>
      <c r="D2" t="s">
        <v>365</v>
      </c>
      <c r="E2">
        <v>55.699194051575702</v>
      </c>
      <c r="F2">
        <v>52.828331489719403</v>
      </c>
    </row>
    <row r="3" spans="1:6" x14ac:dyDescent="0.35">
      <c r="A3" t="s">
        <v>368</v>
      </c>
      <c r="B3" t="s">
        <v>368</v>
      </c>
      <c r="C3" t="s">
        <v>364</v>
      </c>
      <c r="D3" t="s">
        <v>365</v>
      </c>
      <c r="E3">
        <v>130.31038863067701</v>
      </c>
      <c r="F3">
        <v>3.6060261711516199</v>
      </c>
    </row>
    <row r="4" spans="1:6" x14ac:dyDescent="0.35">
      <c r="A4" t="s">
        <v>369</v>
      </c>
      <c r="B4" t="s">
        <v>370</v>
      </c>
      <c r="C4" t="s">
        <v>364</v>
      </c>
      <c r="D4" t="s">
        <v>365</v>
      </c>
      <c r="E4">
        <v>249.19468194086599</v>
      </c>
      <c r="F4">
        <v>21.3883315806967</v>
      </c>
    </row>
    <row r="5" spans="1:6" x14ac:dyDescent="0.35">
      <c r="A5" t="s">
        <v>371</v>
      </c>
      <c r="B5" t="s">
        <v>372</v>
      </c>
      <c r="C5" t="s">
        <v>364</v>
      </c>
      <c r="D5" t="s">
        <v>365</v>
      </c>
      <c r="E5">
        <v>89.155686617854499</v>
      </c>
      <c r="F5">
        <v>6.1040092309589999</v>
      </c>
    </row>
    <row r="6" spans="1:6" x14ac:dyDescent="0.35">
      <c r="A6" t="s">
        <v>373</v>
      </c>
      <c r="B6" t="s">
        <v>374</v>
      </c>
      <c r="C6" t="s">
        <v>364</v>
      </c>
      <c r="D6" t="s">
        <v>365</v>
      </c>
      <c r="E6">
        <v>150.32324423399299</v>
      </c>
      <c r="F6">
        <v>1.16942402423397</v>
      </c>
    </row>
    <row r="7" spans="1:6" x14ac:dyDescent="0.35">
      <c r="A7" t="s">
        <v>375</v>
      </c>
      <c r="B7" t="s">
        <v>376</v>
      </c>
      <c r="C7" t="s">
        <v>364</v>
      </c>
      <c r="D7" t="s">
        <v>365</v>
      </c>
      <c r="E7">
        <v>124.999492828424</v>
      </c>
      <c r="F7">
        <v>0.100557024919112</v>
      </c>
    </row>
    <row r="8" spans="1:6" x14ac:dyDescent="0.35">
      <c r="A8" t="s">
        <v>377</v>
      </c>
      <c r="B8" t="s">
        <v>378</v>
      </c>
      <c r="C8" t="s">
        <v>364</v>
      </c>
      <c r="D8" t="s">
        <v>365</v>
      </c>
      <c r="E8">
        <v>141.97615585866799</v>
      </c>
      <c r="F8">
        <v>3.8434277597193849</v>
      </c>
    </row>
    <row r="9" spans="1:6" x14ac:dyDescent="0.35">
      <c r="A9" t="s">
        <v>379</v>
      </c>
      <c r="B9" t="s">
        <v>380</v>
      </c>
      <c r="C9" t="s">
        <v>364</v>
      </c>
      <c r="D9" t="s">
        <v>365</v>
      </c>
      <c r="E9">
        <v>100</v>
      </c>
      <c r="F9">
        <v>100</v>
      </c>
    </row>
    <row r="12" spans="1:6" x14ac:dyDescent="0.35">
      <c r="A12" t="s">
        <v>362</v>
      </c>
      <c r="B12" t="s">
        <v>363</v>
      </c>
      <c r="C12" t="s">
        <v>364</v>
      </c>
      <c r="D12" t="s">
        <v>365</v>
      </c>
      <c r="E12">
        <v>29.431701822485898</v>
      </c>
      <c r="F12">
        <f>IFERROR(VLOOKUP(Aggregates!A1,[1]GDP!$B$7:$F$210,5,0),"")</f>
        <v>16.7226441614512</v>
      </c>
    </row>
    <row r="13" spans="1:6" x14ac:dyDescent="0.35">
      <c r="A13" t="s">
        <v>366</v>
      </c>
      <c r="B13" t="s">
        <v>367</v>
      </c>
      <c r="C13" t="s">
        <v>364</v>
      </c>
      <c r="D13" t="s">
        <v>365</v>
      </c>
      <c r="E13">
        <v>61.595634119756603</v>
      </c>
      <c r="F13">
        <f>IFERROR(VLOOKUP(Aggregates!A2,[1]GDP!$B$7:$F$210,5,0),"")</f>
        <v>52.551933659010302</v>
      </c>
    </row>
    <row r="14" spans="1:6" x14ac:dyDescent="0.35">
      <c r="A14" t="s">
        <v>368</v>
      </c>
      <c r="B14" t="s">
        <v>368</v>
      </c>
      <c r="C14" t="s">
        <v>364</v>
      </c>
      <c r="D14" t="s">
        <v>365</v>
      </c>
      <c r="E14">
        <v>138.603736410826</v>
      </c>
      <c r="F14">
        <f>IFERROR(VLOOKUP(Aggregates!A3,[1]GDP!$B$7:$F$210,5,0),"")</f>
        <v>2.8516366376456501</v>
      </c>
    </row>
    <row r="15" spans="1:6" x14ac:dyDescent="0.35">
      <c r="A15" t="s">
        <v>369</v>
      </c>
      <c r="B15" t="s">
        <v>370</v>
      </c>
      <c r="C15" t="s">
        <v>364</v>
      </c>
      <c r="D15" t="s">
        <v>365</v>
      </c>
      <c r="E15">
        <v>248.00640966874499</v>
      </c>
      <c r="F15">
        <f>IFERROR(VLOOKUP(Aggregates!A4,[1]GDP!$B$7:$F$210,5,0),"")</f>
        <v>21.432074720518699</v>
      </c>
    </row>
    <row r="16" spans="1:6" x14ac:dyDescent="0.35">
      <c r="A16" t="s">
        <v>371</v>
      </c>
      <c r="B16" t="s">
        <v>372</v>
      </c>
      <c r="C16" t="s">
        <v>364</v>
      </c>
      <c r="D16" t="s">
        <v>365</v>
      </c>
      <c r="E16">
        <v>87.672973484582101</v>
      </c>
      <c r="F16">
        <f>IFERROR(VLOOKUP(Aggregates!A5,[1]GDP!$B$7:$F$210,5,0),"")</f>
        <v>5.1266015491025696</v>
      </c>
    </row>
    <row r="17" spans="1:6" x14ac:dyDescent="0.35">
      <c r="A17" t="s">
        <v>373</v>
      </c>
      <c r="B17" t="s">
        <v>374</v>
      </c>
      <c r="C17" t="s">
        <v>364</v>
      </c>
      <c r="D17" t="s">
        <v>365</v>
      </c>
      <c r="E17">
        <v>79.641111949000106</v>
      </c>
      <c r="F17">
        <f>IFERROR(VLOOKUP(Aggregates!A6,[1]GDP!$B$7:$F$210,5,0),"")</f>
        <v>1.76693525955373</v>
      </c>
    </row>
    <row r="18" spans="1:6" x14ac:dyDescent="0.35">
      <c r="A18" t="s">
        <v>375</v>
      </c>
      <c r="B18" t="s">
        <v>376</v>
      </c>
      <c r="C18" t="s">
        <v>364</v>
      </c>
      <c r="D18" t="s">
        <v>365</v>
      </c>
      <c r="E18">
        <v>101.722196395479</v>
      </c>
      <c r="F18">
        <f>IFERROR(VLOOKUP(Aggregates!A7,[1]GDP!$B$7:$F$210,5,0),"")</f>
        <v>0.109137533282628</v>
      </c>
    </row>
    <row r="19" spans="1:6" x14ac:dyDescent="0.35">
      <c r="A19" t="s">
        <v>377</v>
      </c>
      <c r="B19" t="s">
        <v>378</v>
      </c>
      <c r="C19" t="s">
        <v>364</v>
      </c>
      <c r="D19" t="s">
        <v>365</v>
      </c>
      <c r="E19">
        <v>109.95053395256301</v>
      </c>
      <c r="F19">
        <f>IFERROR(VLOOKUP(Aggregates!A8,[1]GDP!$B$7:$F$210,5,0),"")</f>
        <v>3.8434277597193849</v>
      </c>
    </row>
    <row r="20" spans="1:6" x14ac:dyDescent="0.35">
      <c r="A20" t="s">
        <v>379</v>
      </c>
      <c r="B20" t="s">
        <v>380</v>
      </c>
      <c r="C20" t="s">
        <v>364</v>
      </c>
      <c r="D20" t="s">
        <v>365</v>
      </c>
      <c r="E20">
        <v>100</v>
      </c>
      <c r="F20">
        <f>IFERROR(VLOOKUP(Aggregates!A9,[1]GDP!$B$7:$F$210,5,0),"")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Chauhan</dc:creator>
  <cp:lastModifiedBy>Shriya Chauhan</cp:lastModifiedBy>
  <dcterms:created xsi:type="dcterms:W3CDTF">2020-02-27T15:17:32Z</dcterms:created>
  <dcterms:modified xsi:type="dcterms:W3CDTF">2020-05-05T19:33:56Z</dcterms:modified>
</cp:coreProperties>
</file>