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<sst xmlns="http://schemas.openxmlformats.org/spreadsheetml/2006/main" count="274" uniqueCount="62">
  <si>
    <t xml:space="preserve">Sampled Data</t>
  </si>
  <si>
    <t xml:space="preserve">First Execution</t>
  </si>
  <si>
    <t xml:space="preserve">Second Execution</t>
  </si>
  <si>
    <t xml:space="preserve">Third Execution</t>
  </si>
  <si>
    <t xml:space="preserve">Fourth Execution</t>
  </si>
  <si>
    <t xml:space="preserve">Fifth Execution</t>
  </si>
  <si>
    <t xml:space="preserve">Sixth Execution</t>
  </si>
  <si>
    <t xml:space="preserve">Seventh Execution</t>
  </si>
  <si>
    <t xml:space="preserve">Eight Execution</t>
  </si>
  <si>
    <t xml:space="preserve">Ninth Execution</t>
  </si>
  <si>
    <t xml:space="preserve">Tenth Execution</t>
  </si>
  <si>
    <t xml:space="preserve">Sample 1</t>
  </si>
  <si>
    <t xml:space="preserve">Sample 2</t>
  </si>
  <si>
    <t xml:space="preserve">Sample 3</t>
  </si>
  <si>
    <t xml:space="preserve">Sample 4</t>
  </si>
  <si>
    <t xml:space="preserve">Sample 5</t>
  </si>
  <si>
    <t xml:space="preserve">Property</t>
  </si>
  <si>
    <t xml:space="preserve">Type</t>
  </si>
  <si>
    <t xml:space="preserve">Process</t>
  </si>
  <si>
    <t xml:space="preserve">Mem (MB)</t>
  </si>
  <si>
    <t xml:space="preserve">CPU (%)</t>
  </si>
  <si>
    <t xml:space="preserve">P7</t>
  </si>
  <si>
    <t xml:space="preserve">ROS::Node</t>
  </si>
  <si>
    <t xml:space="preserve">P7_oximeter.launch</t>
  </si>
  <si>
    <t xml:space="preserve">ROS::Log</t>
  </si>
  <si>
    <t xml:space="preserve">oximeter_p7.log</t>
  </si>
  <si>
    <t xml:space="preserve">P7_ecg.launch</t>
  </si>
  <si>
    <t xml:space="preserve">ecg_p7.log</t>
  </si>
  <si>
    <t xml:space="preserve">P7_thermometer.launch</t>
  </si>
  <si>
    <t xml:space="preserve">thermometer_p7.log</t>
  </si>
  <si>
    <t xml:space="preserve">P8</t>
  </si>
  <si>
    <t xml:space="preserve">P8_oximeter.launch</t>
  </si>
  <si>
    <t xml:space="preserve">oximeter_p8.log</t>
  </si>
  <si>
    <t xml:space="preserve">P8_ecg.launch</t>
  </si>
  <si>
    <t xml:space="preserve">ecg_p8.log</t>
  </si>
  <si>
    <t xml:space="preserve">P8_thermometer.launch</t>
  </si>
  <si>
    <t xml:space="preserve">thermometer_p8.log</t>
  </si>
  <si>
    <t xml:space="preserve">P9</t>
  </si>
  <si>
    <t xml:space="preserve">P9_oximeter.launch</t>
  </si>
  <si>
    <t xml:space="preserve">oximeter_p9.log</t>
  </si>
  <si>
    <t xml:space="preserve">P9_ecg.launch</t>
  </si>
  <si>
    <t xml:space="preserve">ecg_p9.log</t>
  </si>
  <si>
    <t xml:space="preserve">P9_thermometer.launch</t>
  </si>
  <si>
    <t xml:space="preserve">thermometer_p9.log</t>
  </si>
  <si>
    <t xml:space="preserve">P10</t>
  </si>
  <si>
    <t xml:space="preserve">P10_analyzer.launch</t>
  </si>
  <si>
    <t xml:space="preserve">p10.log</t>
  </si>
  <si>
    <t xml:space="preserve">Analysis for all properties (including ROS::Node and ROS::Log processes)</t>
  </si>
  <si>
    <t xml:space="preserve">Sum (MB)</t>
  </si>
  <si>
    <t xml:space="preserve">Avg (MB)</t>
  </si>
  <si>
    <t xml:space="preserve">Std (MB)</t>
  </si>
  <si>
    <t xml:space="preserve">Total Average (MB)</t>
  </si>
  <si>
    <t xml:space="preserve">Total Std (MB)</t>
  </si>
  <si>
    <t xml:space="preserve">Total Average (%)</t>
  </si>
  <si>
    <t xml:space="preserve">Total Std (%)</t>
  </si>
  <si>
    <t xml:space="preserve">Total Average BSN (MB)</t>
  </si>
  <si>
    <t xml:space="preserve">Analysis for each property (including ROS::Node and ROS::Log processes)</t>
  </si>
  <si>
    <t xml:space="preserve">P7 (3 sensors, thus 6 processes)</t>
  </si>
  <si>
    <t xml:space="preserve">P8 (3 sensors, thus 6 processes)</t>
  </si>
  <si>
    <t xml:space="preserve">P9 (3 sensors, thus 6 processes)</t>
  </si>
  <si>
    <t xml:space="preserve">P10 (1 Centralhub, 2 processes)</t>
  </si>
  <si>
    <r>
      <rPr>
        <sz val="11"/>
        <color rgb="FF000000"/>
        <rFont val="Calibri"/>
        <family val="2"/>
        <charset val="1"/>
      </rPr>
      <t xml:space="preserve">549.4538 </t>
    </r>
    <r>
      <rPr>
        <sz val="11"/>
        <color rgb="FF000000"/>
        <rFont val="Calibri"/>
        <family val="2"/>
      </rPr>
      <t xml:space="preserve">± </t>
    </r>
    <r>
      <rPr>
        <sz val="11"/>
        <color rgb="FF000000"/>
        <rFont val="Calibri"/>
        <family val="2"/>
        <charset val="1"/>
      </rPr>
      <t xml:space="preserve">0.4718592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</si>
</sst>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K89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D36" activeCellId="0" sqref="D36"/>
    </sheetView>
  </sheetViews>
  <sheetFormatPr defaultRowHeight="13.8" zeroHeight="false" outlineLevelRow="0" outlineLevelCol="0"/>
  <cols>
    <col collapsed="false" customWidth="true" hidden="false" outlineLevel="0" max="1" min="1" style="0" width="8.49"/>
    <col collapsed="false" customWidth="true" hidden="false" outlineLevel="0" max="2" min="2" style="0" width="10.18"/>
    <col collapsed="false" customWidth="true" hidden="false" outlineLevel="0" max="3" min="3" style="0" width="21.49"/>
    <col collapsed="false" customWidth="true" hidden="false" outlineLevel="0" max="4" min="4" style="0" width="14.57"/>
    <col collapsed="false" customWidth="true" hidden="false" outlineLevel="0" max="5" min="5" style="0" width="10.47"/>
    <col collapsed="false" customWidth="true" hidden="false" outlineLevel="0" max="6" min="6" style="0" width="10.85"/>
    <col collapsed="false" customWidth="true" hidden="false" outlineLevel="0" max="7" min="7" style="0" width="10.71"/>
    <col collapsed="false" customWidth="false" hidden="false" outlineLevel="0" max="8" min="8" style="0" width="11.43"/>
    <col collapsed="false" customWidth="true" hidden="false" outlineLevel="0" max="9" min="9" style="0" width="11.28"/>
    <col collapsed="false" customWidth="true" hidden="false" outlineLevel="0" max="10" min="10" style="0" width="10.14"/>
    <col collapsed="false" customWidth="true" hidden="false" outlineLevel="0" max="11" min="11" style="0" width="8.53"/>
    <col collapsed="false" customWidth="true" hidden="false" outlineLevel="0" max="12" min="12" style="0" width="11.85"/>
    <col collapsed="false" customWidth="true" hidden="false" outlineLevel="0" max="13" min="13" style="0" width="9.7"/>
    <col collapsed="false" customWidth="true" hidden="false" outlineLevel="0" max="14" min="14" style="0" width="8.53"/>
    <col collapsed="false" customWidth="true" hidden="false" outlineLevel="0" max="15" min="15" style="0" width="11.71"/>
    <col collapsed="false" customWidth="true" hidden="false" outlineLevel="0" max="16" min="16" style="0" width="8.53"/>
    <col collapsed="false" customWidth="true" hidden="false" outlineLevel="0" max="17" min="17" style="0" width="10.28"/>
    <col collapsed="false" customWidth="true" hidden="false" outlineLevel="0" max="18" min="18" style="0" width="8.53"/>
    <col collapsed="false" customWidth="true" hidden="false" outlineLevel="0" max="19" min="19" style="0" width="11.28"/>
    <col collapsed="false" customWidth="true" hidden="false" outlineLevel="0" max="20" min="20" style="0" width="8.53"/>
    <col collapsed="false" customWidth="true" hidden="false" outlineLevel="0" max="21" min="21" style="0" width="11.14"/>
    <col collapsed="false" customWidth="true" hidden="false" outlineLevel="0" max="25" min="22" style="0" width="8.53"/>
    <col collapsed="false" customWidth="true" hidden="false" outlineLevel="0" max="26" min="26" style="0" width="12.43"/>
    <col collapsed="false" customWidth="true" hidden="false" outlineLevel="0" max="27" min="27" style="0" width="10.57"/>
    <col collapsed="false" customWidth="true" hidden="false" outlineLevel="0" max="28" min="28" style="0" width="10.43"/>
    <col collapsed="false" customWidth="true" hidden="false" outlineLevel="0" max="29" min="29" style="0" width="10.14"/>
    <col collapsed="false" customWidth="true" hidden="false" outlineLevel="0" max="30" min="30" style="0" width="11"/>
    <col collapsed="false" customWidth="true" hidden="false" outlineLevel="0" max="32" min="31" style="0" width="10.71"/>
    <col collapsed="false" customWidth="true" hidden="false" outlineLevel="0" max="33" min="33" style="0" width="9.85"/>
    <col collapsed="false" customWidth="true" hidden="false" outlineLevel="0" max="34" min="34" style="0" width="10.28"/>
    <col collapsed="false" customWidth="true" hidden="false" outlineLevel="0" max="1025" min="35" style="0" width="8.53"/>
  </cols>
  <sheetData>
    <row r="1" customFormat="false" ht="13.8" hidden="false" customHeight="false" outlineLevel="0" collapsed="false">
      <c r="A1" s="1" t="s">
        <v>0</v>
      </c>
      <c r="B1" s="1"/>
      <c r="D1" s="2"/>
      <c r="E1" s="2"/>
      <c r="F1" s="2"/>
      <c r="G1" s="2"/>
      <c r="H1" s="2"/>
      <c r="I1" s="2"/>
      <c r="J1" s="2"/>
      <c r="K1" s="2"/>
      <c r="L1" s="2"/>
      <c r="M1" s="2"/>
      <c r="O1" s="2"/>
      <c r="P1" s="2"/>
      <c r="Q1" s="2"/>
      <c r="R1" s="2"/>
      <c r="S1" s="2"/>
      <c r="T1" s="2"/>
      <c r="U1" s="2"/>
      <c r="V1" s="2"/>
      <c r="W1" s="2"/>
      <c r="X1" s="2"/>
      <c r="Z1" s="2"/>
      <c r="AA1" s="2"/>
      <c r="AB1" s="2"/>
      <c r="AC1" s="2"/>
      <c r="AD1" s="2"/>
      <c r="AE1" s="2"/>
      <c r="AF1" s="2"/>
      <c r="AG1" s="2"/>
      <c r="AH1" s="2"/>
      <c r="AI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2"/>
      <c r="AW1" s="2"/>
      <c r="AX1" s="2"/>
      <c r="AY1" s="2"/>
      <c r="AZ1" s="2"/>
      <c r="BA1" s="2"/>
      <c r="BB1" s="2"/>
      <c r="BC1" s="2"/>
      <c r="BD1" s="2"/>
      <c r="BE1" s="2"/>
      <c r="BG1" s="2"/>
      <c r="BH1" s="2"/>
      <c r="BI1" s="2"/>
      <c r="BJ1" s="2"/>
      <c r="BK1" s="2"/>
      <c r="BL1" s="2"/>
      <c r="BM1" s="2"/>
      <c r="BN1" s="2"/>
      <c r="BO1" s="2"/>
      <c r="BP1" s="2"/>
      <c r="BR1" s="2"/>
      <c r="BS1" s="2"/>
      <c r="BT1" s="2"/>
      <c r="BU1" s="2"/>
      <c r="BV1" s="2"/>
      <c r="BW1" s="2"/>
      <c r="BX1" s="2"/>
      <c r="BY1" s="2"/>
      <c r="BZ1" s="2"/>
      <c r="CA1" s="2"/>
      <c r="CC1" s="2"/>
      <c r="CD1" s="2"/>
      <c r="CE1" s="2"/>
      <c r="CF1" s="2"/>
      <c r="CG1" s="2"/>
      <c r="CH1" s="2"/>
      <c r="CI1" s="2"/>
      <c r="CJ1" s="2"/>
      <c r="CK1" s="2"/>
      <c r="CL1" s="2"/>
      <c r="CN1" s="2"/>
      <c r="CO1" s="2"/>
      <c r="CP1" s="2"/>
      <c r="CQ1" s="2"/>
      <c r="CR1" s="2"/>
      <c r="CS1" s="2"/>
      <c r="CT1" s="2"/>
      <c r="CU1" s="2"/>
      <c r="CV1" s="2"/>
      <c r="CW1" s="2"/>
      <c r="CY1" s="2"/>
      <c r="CZ1" s="2"/>
      <c r="DA1" s="2"/>
      <c r="DB1" s="2"/>
      <c r="DC1" s="2"/>
      <c r="DD1" s="2"/>
      <c r="DE1" s="2"/>
      <c r="DF1" s="2"/>
      <c r="DG1" s="2"/>
      <c r="DH1" s="2"/>
    </row>
    <row r="2" customFormat="false" ht="13.8" hidden="false" customHeight="false" outlineLevel="0" collapsed="false">
      <c r="D2" s="3" t="s">
        <v>1</v>
      </c>
      <c r="E2" s="3"/>
      <c r="F2" s="3"/>
      <c r="G2" s="3"/>
      <c r="H2" s="3"/>
      <c r="I2" s="3"/>
      <c r="J2" s="3"/>
      <c r="K2" s="3"/>
      <c r="L2" s="3"/>
      <c r="M2" s="3"/>
      <c r="O2" s="3" t="s">
        <v>2</v>
      </c>
      <c r="P2" s="3"/>
      <c r="Q2" s="3"/>
      <c r="R2" s="3"/>
      <c r="S2" s="3"/>
      <c r="T2" s="3"/>
      <c r="U2" s="3"/>
      <c r="V2" s="3"/>
      <c r="W2" s="3"/>
      <c r="X2" s="3"/>
      <c r="Z2" s="3" t="s">
        <v>3</v>
      </c>
      <c r="AA2" s="3"/>
      <c r="AB2" s="3"/>
      <c r="AC2" s="3"/>
      <c r="AD2" s="3"/>
      <c r="AE2" s="3"/>
      <c r="AF2" s="3"/>
      <c r="AG2" s="3"/>
      <c r="AH2" s="3"/>
      <c r="AI2" s="3"/>
      <c r="AK2" s="3" t="s">
        <v>4</v>
      </c>
      <c r="AL2" s="3"/>
      <c r="AM2" s="3"/>
      <c r="AN2" s="3"/>
      <c r="AO2" s="3"/>
      <c r="AP2" s="3"/>
      <c r="AQ2" s="3"/>
      <c r="AR2" s="3"/>
      <c r="AS2" s="3"/>
      <c r="AT2" s="3"/>
      <c r="AV2" s="3" t="s">
        <v>5</v>
      </c>
      <c r="AW2" s="3"/>
      <c r="AX2" s="3"/>
      <c r="AY2" s="3"/>
      <c r="AZ2" s="3"/>
      <c r="BA2" s="3"/>
      <c r="BB2" s="3"/>
      <c r="BC2" s="3"/>
      <c r="BD2" s="3"/>
      <c r="BE2" s="3"/>
      <c r="BG2" s="3" t="s">
        <v>6</v>
      </c>
      <c r="BH2" s="3"/>
      <c r="BI2" s="3"/>
      <c r="BJ2" s="3"/>
      <c r="BK2" s="3"/>
      <c r="BL2" s="3"/>
      <c r="BM2" s="3"/>
      <c r="BN2" s="3"/>
      <c r="BO2" s="3"/>
      <c r="BP2" s="3"/>
      <c r="BR2" s="3" t="s">
        <v>7</v>
      </c>
      <c r="BS2" s="3"/>
      <c r="BT2" s="3"/>
      <c r="BU2" s="3"/>
      <c r="BV2" s="3"/>
      <c r="BW2" s="3"/>
      <c r="BX2" s="3"/>
      <c r="BY2" s="3"/>
      <c r="BZ2" s="3"/>
      <c r="CA2" s="3"/>
      <c r="CC2" s="3" t="s">
        <v>8</v>
      </c>
      <c r="CD2" s="3"/>
      <c r="CE2" s="3"/>
      <c r="CF2" s="3"/>
      <c r="CG2" s="3"/>
      <c r="CH2" s="3"/>
      <c r="CI2" s="3"/>
      <c r="CJ2" s="3"/>
      <c r="CK2" s="3"/>
      <c r="CL2" s="3"/>
      <c r="CN2" s="3" t="s">
        <v>9</v>
      </c>
      <c r="CO2" s="3"/>
      <c r="CP2" s="3"/>
      <c r="CQ2" s="3"/>
      <c r="CR2" s="3"/>
      <c r="CS2" s="3"/>
      <c r="CT2" s="3"/>
      <c r="CU2" s="3"/>
      <c r="CV2" s="3"/>
      <c r="CW2" s="3"/>
      <c r="CY2" s="3" t="s">
        <v>10</v>
      </c>
      <c r="CZ2" s="3"/>
      <c r="DA2" s="3"/>
      <c r="DB2" s="3"/>
      <c r="DC2" s="3"/>
      <c r="DD2" s="3"/>
      <c r="DE2" s="3"/>
      <c r="DF2" s="3"/>
      <c r="DG2" s="3"/>
      <c r="DH2" s="3"/>
    </row>
    <row r="3" customFormat="false" ht="13.8" hidden="false" customHeight="false" outlineLevel="0" collapsed="false">
      <c r="D3" s="4" t="s">
        <v>11</v>
      </c>
      <c r="E3" s="4"/>
      <c r="F3" s="4" t="s">
        <v>12</v>
      </c>
      <c r="G3" s="4"/>
      <c r="H3" s="4" t="s">
        <v>13</v>
      </c>
      <c r="I3" s="4"/>
      <c r="J3" s="4" t="s">
        <v>14</v>
      </c>
      <c r="K3" s="4"/>
      <c r="L3" s="4" t="s">
        <v>15</v>
      </c>
      <c r="M3" s="4"/>
      <c r="O3" s="4" t="s">
        <v>11</v>
      </c>
      <c r="P3" s="4"/>
      <c r="Q3" s="4" t="s">
        <v>12</v>
      </c>
      <c r="R3" s="4"/>
      <c r="S3" s="4" t="s">
        <v>13</v>
      </c>
      <c r="T3" s="4"/>
      <c r="U3" s="4" t="s">
        <v>14</v>
      </c>
      <c r="V3" s="4"/>
      <c r="W3" s="4" t="s">
        <v>15</v>
      </c>
      <c r="X3" s="4"/>
      <c r="Z3" s="4" t="s">
        <v>11</v>
      </c>
      <c r="AA3" s="4"/>
      <c r="AB3" s="4" t="s">
        <v>12</v>
      </c>
      <c r="AC3" s="4"/>
      <c r="AD3" s="4" t="s">
        <v>13</v>
      </c>
      <c r="AE3" s="4"/>
      <c r="AF3" s="4" t="s">
        <v>14</v>
      </c>
      <c r="AG3" s="4"/>
      <c r="AH3" s="4" t="s">
        <v>15</v>
      </c>
      <c r="AI3" s="4"/>
      <c r="AK3" s="4" t="s">
        <v>11</v>
      </c>
      <c r="AL3" s="4"/>
      <c r="AM3" s="4" t="s">
        <v>12</v>
      </c>
      <c r="AN3" s="4"/>
      <c r="AO3" s="4" t="s">
        <v>13</v>
      </c>
      <c r="AP3" s="4"/>
      <c r="AQ3" s="4" t="s">
        <v>14</v>
      </c>
      <c r="AR3" s="4"/>
      <c r="AS3" s="4" t="s">
        <v>15</v>
      </c>
      <c r="AT3" s="4"/>
      <c r="AV3" s="4" t="s">
        <v>11</v>
      </c>
      <c r="AW3" s="4"/>
      <c r="AX3" s="4" t="s">
        <v>12</v>
      </c>
      <c r="AY3" s="4"/>
      <c r="AZ3" s="4" t="s">
        <v>13</v>
      </c>
      <c r="BA3" s="4"/>
      <c r="BB3" s="4" t="s">
        <v>14</v>
      </c>
      <c r="BC3" s="4"/>
      <c r="BD3" s="4" t="s">
        <v>15</v>
      </c>
      <c r="BE3" s="4"/>
      <c r="BG3" s="4" t="s">
        <v>11</v>
      </c>
      <c r="BH3" s="4"/>
      <c r="BI3" s="4" t="s">
        <v>12</v>
      </c>
      <c r="BJ3" s="4"/>
      <c r="BK3" s="4" t="s">
        <v>13</v>
      </c>
      <c r="BL3" s="4"/>
      <c r="BM3" s="4" t="s">
        <v>14</v>
      </c>
      <c r="BN3" s="4"/>
      <c r="BO3" s="4" t="s">
        <v>15</v>
      </c>
      <c r="BP3" s="4"/>
      <c r="BR3" s="4" t="s">
        <v>11</v>
      </c>
      <c r="BS3" s="4"/>
      <c r="BT3" s="4" t="s">
        <v>12</v>
      </c>
      <c r="BU3" s="4"/>
      <c r="BV3" s="4" t="s">
        <v>13</v>
      </c>
      <c r="BW3" s="4"/>
      <c r="BX3" s="4" t="s">
        <v>14</v>
      </c>
      <c r="BY3" s="4"/>
      <c r="BZ3" s="4" t="s">
        <v>15</v>
      </c>
      <c r="CA3" s="4"/>
      <c r="CC3" s="4" t="s">
        <v>11</v>
      </c>
      <c r="CD3" s="4"/>
      <c r="CE3" s="4" t="s">
        <v>12</v>
      </c>
      <c r="CF3" s="4"/>
      <c r="CG3" s="4" t="s">
        <v>13</v>
      </c>
      <c r="CH3" s="4"/>
      <c r="CI3" s="4" t="s">
        <v>14</v>
      </c>
      <c r="CJ3" s="4"/>
      <c r="CK3" s="4" t="s">
        <v>15</v>
      </c>
      <c r="CL3" s="4"/>
      <c r="CN3" s="4" t="s">
        <v>11</v>
      </c>
      <c r="CO3" s="4"/>
      <c r="CP3" s="4" t="s">
        <v>12</v>
      </c>
      <c r="CQ3" s="4"/>
      <c r="CR3" s="4" t="s">
        <v>13</v>
      </c>
      <c r="CS3" s="4"/>
      <c r="CT3" s="4" t="s">
        <v>14</v>
      </c>
      <c r="CU3" s="4"/>
      <c r="CV3" s="4" t="s">
        <v>15</v>
      </c>
      <c r="CW3" s="4"/>
      <c r="CY3" s="4" t="s">
        <v>11</v>
      </c>
      <c r="CZ3" s="4"/>
      <c r="DA3" s="4" t="s">
        <v>12</v>
      </c>
      <c r="DB3" s="4"/>
      <c r="DC3" s="4" t="s">
        <v>13</v>
      </c>
      <c r="DD3" s="4"/>
      <c r="DE3" s="4" t="s">
        <v>14</v>
      </c>
      <c r="DF3" s="4"/>
      <c r="DG3" s="4" t="s">
        <v>15</v>
      </c>
      <c r="DH3" s="4"/>
    </row>
    <row r="4" customFormat="false" ht="13.8" hidden="false" customHeight="false" outlineLevel="0" collapsed="false">
      <c r="A4" s="0" t="s">
        <v>16</v>
      </c>
      <c r="B4" s="0" t="s">
        <v>17</v>
      </c>
      <c r="C4" s="0" t="s">
        <v>18</v>
      </c>
      <c r="D4" s="0" t="s">
        <v>19</v>
      </c>
      <c r="E4" s="0" t="s">
        <v>20</v>
      </c>
      <c r="F4" s="0" t="s">
        <v>19</v>
      </c>
      <c r="G4" s="0" t="s">
        <v>20</v>
      </c>
      <c r="H4" s="0" t="s">
        <v>19</v>
      </c>
      <c r="I4" s="0" t="s">
        <v>20</v>
      </c>
      <c r="J4" s="0" t="s">
        <v>19</v>
      </c>
      <c r="K4" s="0" t="s">
        <v>20</v>
      </c>
      <c r="L4" s="0" t="s">
        <v>19</v>
      </c>
      <c r="M4" s="0" t="s">
        <v>20</v>
      </c>
      <c r="O4" s="0" t="s">
        <v>19</v>
      </c>
      <c r="P4" s="0" t="s">
        <v>20</v>
      </c>
      <c r="Q4" s="0" t="s">
        <v>19</v>
      </c>
      <c r="R4" s="0" t="s">
        <v>20</v>
      </c>
      <c r="S4" s="0" t="s">
        <v>19</v>
      </c>
      <c r="T4" s="0" t="s">
        <v>20</v>
      </c>
      <c r="U4" s="0" t="s">
        <v>19</v>
      </c>
      <c r="V4" s="0" t="s">
        <v>20</v>
      </c>
      <c r="W4" s="0" t="s">
        <v>19</v>
      </c>
      <c r="X4" s="0" t="s">
        <v>20</v>
      </c>
      <c r="Z4" s="0" t="s">
        <v>19</v>
      </c>
      <c r="AA4" s="0" t="s">
        <v>20</v>
      </c>
      <c r="AB4" s="0" t="s">
        <v>19</v>
      </c>
      <c r="AC4" s="0" t="s">
        <v>20</v>
      </c>
      <c r="AD4" s="0" t="s">
        <v>19</v>
      </c>
      <c r="AE4" s="0" t="s">
        <v>20</v>
      </c>
      <c r="AF4" s="0" t="s">
        <v>19</v>
      </c>
      <c r="AG4" s="0" t="s">
        <v>20</v>
      </c>
      <c r="AH4" s="0" t="s">
        <v>19</v>
      </c>
      <c r="AI4" s="0" t="s">
        <v>20</v>
      </c>
      <c r="AK4" s="0" t="s">
        <v>19</v>
      </c>
      <c r="AL4" s="0" t="s">
        <v>20</v>
      </c>
      <c r="AM4" s="0" t="s">
        <v>19</v>
      </c>
      <c r="AN4" s="0" t="s">
        <v>20</v>
      </c>
      <c r="AO4" s="0" t="s">
        <v>19</v>
      </c>
      <c r="AP4" s="0" t="s">
        <v>20</v>
      </c>
      <c r="AQ4" s="0" t="s">
        <v>19</v>
      </c>
      <c r="AR4" s="0" t="s">
        <v>20</v>
      </c>
      <c r="AS4" s="0" t="s">
        <v>19</v>
      </c>
      <c r="AT4" s="0" t="s">
        <v>20</v>
      </c>
      <c r="AV4" s="0" t="s">
        <v>19</v>
      </c>
      <c r="AW4" s="0" t="s">
        <v>20</v>
      </c>
      <c r="AX4" s="0" t="s">
        <v>19</v>
      </c>
      <c r="AY4" s="0" t="s">
        <v>20</v>
      </c>
      <c r="AZ4" s="0" t="s">
        <v>19</v>
      </c>
      <c r="BA4" s="0" t="s">
        <v>20</v>
      </c>
      <c r="BB4" s="0" t="s">
        <v>19</v>
      </c>
      <c r="BC4" s="0" t="s">
        <v>20</v>
      </c>
      <c r="BD4" s="0" t="s">
        <v>19</v>
      </c>
      <c r="BE4" s="0" t="s">
        <v>20</v>
      </c>
      <c r="BG4" s="0" t="s">
        <v>19</v>
      </c>
      <c r="BH4" s="0" t="s">
        <v>20</v>
      </c>
      <c r="BI4" s="0" t="s">
        <v>19</v>
      </c>
      <c r="BJ4" s="0" t="s">
        <v>20</v>
      </c>
      <c r="BK4" s="0" t="s">
        <v>19</v>
      </c>
      <c r="BL4" s="0" t="s">
        <v>20</v>
      </c>
      <c r="BM4" s="0" t="s">
        <v>19</v>
      </c>
      <c r="BN4" s="0" t="s">
        <v>20</v>
      </c>
      <c r="BO4" s="0" t="s">
        <v>19</v>
      </c>
      <c r="BP4" s="0" t="s">
        <v>20</v>
      </c>
      <c r="BR4" s="0" t="s">
        <v>19</v>
      </c>
      <c r="BS4" s="0" t="s">
        <v>20</v>
      </c>
      <c r="BT4" s="0" t="s">
        <v>19</v>
      </c>
      <c r="BU4" s="0" t="s">
        <v>20</v>
      </c>
      <c r="BV4" s="0" t="s">
        <v>19</v>
      </c>
      <c r="BW4" s="0" t="s">
        <v>20</v>
      </c>
      <c r="BX4" s="0" t="s">
        <v>19</v>
      </c>
      <c r="BY4" s="0" t="s">
        <v>20</v>
      </c>
      <c r="BZ4" s="0" t="s">
        <v>19</v>
      </c>
      <c r="CA4" s="0" t="s">
        <v>20</v>
      </c>
      <c r="CC4" s="0" t="s">
        <v>19</v>
      </c>
      <c r="CD4" s="0" t="s">
        <v>20</v>
      </c>
      <c r="CE4" s="0" t="s">
        <v>19</v>
      </c>
      <c r="CF4" s="0" t="s">
        <v>20</v>
      </c>
      <c r="CG4" s="0" t="s">
        <v>19</v>
      </c>
      <c r="CH4" s="0" t="s">
        <v>20</v>
      </c>
      <c r="CI4" s="0" t="s">
        <v>19</v>
      </c>
      <c r="CJ4" s="0" t="s">
        <v>20</v>
      </c>
      <c r="CK4" s="0" t="s">
        <v>19</v>
      </c>
      <c r="CL4" s="0" t="s">
        <v>20</v>
      </c>
      <c r="CN4" s="0" t="s">
        <v>19</v>
      </c>
      <c r="CO4" s="0" t="s">
        <v>20</v>
      </c>
      <c r="CP4" s="0" t="s">
        <v>19</v>
      </c>
      <c r="CQ4" s="0" t="s">
        <v>20</v>
      </c>
      <c r="CR4" s="0" t="s">
        <v>19</v>
      </c>
      <c r="CS4" s="0" t="s">
        <v>20</v>
      </c>
      <c r="CT4" s="0" t="s">
        <v>19</v>
      </c>
      <c r="CU4" s="0" t="s">
        <v>20</v>
      </c>
      <c r="CV4" s="0" t="s">
        <v>19</v>
      </c>
      <c r="CW4" s="0" t="s">
        <v>20</v>
      </c>
      <c r="CY4" s="0" t="s">
        <v>19</v>
      </c>
      <c r="CZ4" s="0" t="s">
        <v>20</v>
      </c>
      <c r="DA4" s="0" t="s">
        <v>19</v>
      </c>
      <c r="DB4" s="0" t="s">
        <v>20</v>
      </c>
      <c r="DC4" s="0" t="s">
        <v>19</v>
      </c>
      <c r="DD4" s="0" t="s">
        <v>20</v>
      </c>
      <c r="DE4" s="0" t="s">
        <v>19</v>
      </c>
      <c r="DF4" s="0" t="s">
        <v>20</v>
      </c>
      <c r="DG4" s="0" t="s">
        <v>19</v>
      </c>
      <c r="DH4" s="0" t="s">
        <v>20</v>
      </c>
    </row>
    <row r="5" customFormat="false" ht="13.8" hidden="false" customHeight="false" outlineLevel="0" collapsed="false">
      <c r="A5" s="0" t="s">
        <v>21</v>
      </c>
      <c r="B5" s="0" t="s">
        <v>22</v>
      </c>
      <c r="C5" s="0" t="s">
        <v>23</v>
      </c>
      <c r="D5" s="5" t="n">
        <v>57.4619648</v>
      </c>
      <c r="E5" s="5" t="n">
        <v>1.7</v>
      </c>
      <c r="F5" s="5" t="n">
        <v>57.3571072</v>
      </c>
      <c r="G5" s="5" t="n">
        <v>0.9</v>
      </c>
      <c r="H5" s="5" t="n">
        <v>57.3571072</v>
      </c>
      <c r="I5" s="5" t="n">
        <v>0.7</v>
      </c>
      <c r="J5" s="5" t="n">
        <v>57.2522496</v>
      </c>
      <c r="K5" s="5" t="n">
        <v>0.6</v>
      </c>
      <c r="L5" s="5" t="n">
        <v>57.4619648</v>
      </c>
      <c r="M5" s="5" t="n">
        <v>0.5</v>
      </c>
      <c r="N5" s="5"/>
      <c r="O5" s="5" t="n">
        <v>57.2522496</v>
      </c>
      <c r="P5" s="5" t="n">
        <v>1.6</v>
      </c>
      <c r="Q5" s="5" t="n">
        <v>57.2522496</v>
      </c>
      <c r="R5" s="5" t="n">
        <v>1</v>
      </c>
      <c r="S5" s="5" t="n">
        <v>57.2522496</v>
      </c>
      <c r="T5" s="5" t="n">
        <v>0.7</v>
      </c>
      <c r="U5" s="5" t="n">
        <v>57.3571072</v>
      </c>
      <c r="V5" s="5" t="n">
        <v>0.5</v>
      </c>
      <c r="W5" s="5" t="n">
        <v>57.2522496</v>
      </c>
      <c r="X5" s="5" t="n">
        <v>0.5</v>
      </c>
      <c r="Y5" s="5"/>
      <c r="Z5" s="5" t="n">
        <v>57.3571072</v>
      </c>
      <c r="AA5" s="5" t="n">
        <v>1.5</v>
      </c>
      <c r="AB5" s="5" t="n">
        <v>57.5668224</v>
      </c>
      <c r="AC5" s="5" t="n">
        <v>0.9</v>
      </c>
      <c r="AD5" s="5" t="n">
        <v>57.4619648</v>
      </c>
      <c r="AE5" s="5" t="n">
        <v>0.7</v>
      </c>
      <c r="AF5" s="5" t="n">
        <v>57.147392</v>
      </c>
      <c r="AG5" s="5" t="n">
        <v>0.5</v>
      </c>
      <c r="AH5" s="5" t="n">
        <v>57.3571072</v>
      </c>
      <c r="AI5" s="5" t="n">
        <v>0.5</v>
      </c>
      <c r="AJ5" s="5"/>
      <c r="AK5" s="5" t="n">
        <v>57.4619648</v>
      </c>
      <c r="AL5" s="5" t="n">
        <v>1.5</v>
      </c>
      <c r="AM5" s="5" t="n">
        <v>57.147392</v>
      </c>
      <c r="AN5" s="5" t="n">
        <v>0.9</v>
      </c>
      <c r="AO5" s="5" t="n">
        <v>57.4619648</v>
      </c>
      <c r="AP5" s="5" t="n">
        <v>0.7</v>
      </c>
      <c r="AQ5" s="5" t="n">
        <v>57.4619648</v>
      </c>
      <c r="AR5" s="5" t="n">
        <v>0.5</v>
      </c>
      <c r="AS5" s="5" t="n">
        <v>57.5668224</v>
      </c>
      <c r="AT5" s="5" t="n">
        <v>0.5</v>
      </c>
      <c r="AU5" s="5"/>
      <c r="AV5" s="5" t="n">
        <v>57.5668224</v>
      </c>
      <c r="AW5" s="5" t="n">
        <v>1.7</v>
      </c>
      <c r="AX5" s="5" t="n">
        <v>57.5668224</v>
      </c>
      <c r="AY5" s="5" t="n">
        <v>1</v>
      </c>
      <c r="AZ5" s="5" t="n">
        <v>57.2522496</v>
      </c>
      <c r="BA5" s="5" t="n">
        <v>0.7</v>
      </c>
      <c r="BB5" s="5" t="n">
        <v>57.5668224</v>
      </c>
      <c r="BC5" s="5" t="n">
        <v>0.5</v>
      </c>
      <c r="BD5" s="5" t="n">
        <v>57.4619648</v>
      </c>
      <c r="BE5" s="5" t="n">
        <v>0.5</v>
      </c>
      <c r="BF5" s="5"/>
      <c r="BG5" s="5" t="n">
        <v>57.4619648</v>
      </c>
      <c r="BH5" s="5" t="n">
        <v>1.5</v>
      </c>
      <c r="BI5" s="5" t="n">
        <v>57.4619648</v>
      </c>
      <c r="BJ5" s="5" t="n">
        <v>0.9</v>
      </c>
      <c r="BK5" s="5" t="n">
        <v>57.4619648</v>
      </c>
      <c r="BL5" s="5" t="n">
        <v>0.7</v>
      </c>
      <c r="BM5" s="5" t="n">
        <v>57.4619648</v>
      </c>
      <c r="BN5" s="5" t="n">
        <v>0.5</v>
      </c>
      <c r="BO5" s="5" t="n">
        <v>57.4619648</v>
      </c>
      <c r="BP5" s="5" t="n">
        <v>0.4</v>
      </c>
      <c r="BQ5" s="5"/>
      <c r="BR5" s="5" t="n">
        <v>57.147392</v>
      </c>
      <c r="BS5" s="5" t="n">
        <v>1.5</v>
      </c>
      <c r="BT5" s="5" t="n">
        <v>57.147392</v>
      </c>
      <c r="BU5" s="5" t="n">
        <v>0.9</v>
      </c>
      <c r="BV5" s="5" t="n">
        <v>57.147392</v>
      </c>
      <c r="BW5" s="5" t="n">
        <v>0.7</v>
      </c>
      <c r="BX5" s="5" t="n">
        <v>57.147392</v>
      </c>
      <c r="BY5" s="5" t="n">
        <v>0.5</v>
      </c>
      <c r="BZ5" s="5" t="n">
        <v>57.147392</v>
      </c>
      <c r="CA5" s="5" t="n">
        <v>0.5</v>
      </c>
      <c r="CB5" s="5"/>
      <c r="CC5" s="5" t="n">
        <v>57.3571072</v>
      </c>
      <c r="CD5" s="5" t="n">
        <v>1.5</v>
      </c>
      <c r="CE5" s="5" t="n">
        <v>57.3571072</v>
      </c>
      <c r="CF5" s="5" t="n">
        <v>0.9</v>
      </c>
      <c r="CG5" s="5" t="n">
        <v>57.3571072</v>
      </c>
      <c r="CH5" s="5" t="n">
        <v>0.6</v>
      </c>
      <c r="CI5" s="5" t="n">
        <v>57.3571072</v>
      </c>
      <c r="CJ5" s="5" t="n">
        <v>0.5</v>
      </c>
      <c r="CK5" s="5" t="n">
        <v>57.3571072</v>
      </c>
      <c r="CL5" s="5" t="n">
        <v>0.4</v>
      </c>
      <c r="CM5" s="5"/>
      <c r="CN5" s="6" t="n">
        <v>57.2522496</v>
      </c>
      <c r="CO5" s="5" t="n">
        <v>1.5</v>
      </c>
      <c r="CP5" s="5" t="n">
        <v>57.2522496</v>
      </c>
      <c r="CQ5" s="5" t="n">
        <v>0.9</v>
      </c>
      <c r="CR5" s="5" t="n">
        <v>57.2522496</v>
      </c>
      <c r="CS5" s="5" t="n">
        <v>0.7</v>
      </c>
      <c r="CT5" s="5" t="n">
        <v>57.2522496</v>
      </c>
      <c r="CU5" s="5" t="n">
        <v>0.5</v>
      </c>
      <c r="CV5" s="5" t="n">
        <v>57.2522496</v>
      </c>
      <c r="CW5" s="5" t="n">
        <v>0.5</v>
      </c>
      <c r="CX5" s="5"/>
      <c r="CY5" s="5" t="n">
        <v>57.3571072</v>
      </c>
      <c r="CZ5" s="5" t="n">
        <v>1.5</v>
      </c>
      <c r="DA5" s="5" t="n">
        <v>57.3571072</v>
      </c>
      <c r="DB5" s="5" t="n">
        <v>0.9</v>
      </c>
      <c r="DC5" s="5" t="n">
        <v>57.3571072</v>
      </c>
      <c r="DD5" s="5" t="n">
        <v>0.7</v>
      </c>
      <c r="DE5" s="5" t="n">
        <v>57.3571072</v>
      </c>
      <c r="DF5" s="5" t="n">
        <v>0.5</v>
      </c>
      <c r="DG5" s="5" t="n">
        <v>57.3571072</v>
      </c>
      <c r="DH5" s="5" t="n">
        <v>0.4</v>
      </c>
    </row>
    <row r="6" s="7" customFormat="true" ht="13.8" hidden="false" customHeight="false" outlineLevel="0" collapsed="false">
      <c r="A6" s="7" t="s">
        <v>21</v>
      </c>
      <c r="B6" s="7" t="s">
        <v>24</v>
      </c>
      <c r="C6" s="7" t="s">
        <v>25</v>
      </c>
      <c r="D6" s="6" t="n">
        <v>10.9051904</v>
      </c>
      <c r="E6" s="6" t="n">
        <v>0.2</v>
      </c>
      <c r="F6" s="6" t="n">
        <v>11.010048</v>
      </c>
      <c r="G6" s="6" t="n">
        <v>0.2</v>
      </c>
      <c r="H6" s="6" t="n">
        <v>11.010048</v>
      </c>
      <c r="I6" s="6" t="n">
        <v>0.2</v>
      </c>
      <c r="J6" s="6" t="n">
        <v>11.010048</v>
      </c>
      <c r="K6" s="6" t="n">
        <v>0.5</v>
      </c>
      <c r="L6" s="6" t="n">
        <v>11.010048</v>
      </c>
      <c r="M6" s="6" t="n">
        <v>0.2</v>
      </c>
      <c r="N6" s="5"/>
      <c r="O6" s="5" t="n">
        <v>57.2522496</v>
      </c>
      <c r="P6" s="6" t="n">
        <v>0.2</v>
      </c>
      <c r="Q6" s="6" t="n">
        <v>10.8003328</v>
      </c>
      <c r="R6" s="6" t="n">
        <v>0.2</v>
      </c>
      <c r="S6" s="6" t="n">
        <v>10.8003328</v>
      </c>
      <c r="T6" s="6" t="n">
        <v>0.2</v>
      </c>
      <c r="U6" s="6" t="n">
        <v>10.8003328</v>
      </c>
      <c r="V6" s="6" t="n">
        <v>0.2</v>
      </c>
      <c r="W6" s="6" t="n">
        <v>10.8003328</v>
      </c>
      <c r="X6" s="6" t="n">
        <v>0.2</v>
      </c>
      <c r="Y6" s="5"/>
      <c r="Z6" s="5" t="n">
        <v>57.2522496</v>
      </c>
      <c r="AA6" s="6" t="n">
        <v>0.2</v>
      </c>
      <c r="AB6" s="5" t="n">
        <v>57.4619648</v>
      </c>
      <c r="AC6" s="6" t="n">
        <v>0.2</v>
      </c>
      <c r="AD6" s="5" t="n">
        <v>57.3571072</v>
      </c>
      <c r="AE6" s="6" t="n">
        <v>0.2</v>
      </c>
      <c r="AF6" s="5" t="n">
        <v>57.5668224</v>
      </c>
      <c r="AG6" s="6" t="n">
        <v>0.2</v>
      </c>
      <c r="AH6" s="5" t="n">
        <v>57.3571072</v>
      </c>
      <c r="AI6" s="6" t="n">
        <v>0.2</v>
      </c>
      <c r="AJ6" s="6"/>
      <c r="AK6" s="6" t="n">
        <v>11.010048</v>
      </c>
      <c r="AL6" s="6" t="n">
        <v>0.2</v>
      </c>
      <c r="AM6" s="6" t="n">
        <v>10.6954752</v>
      </c>
      <c r="AN6" s="6" t="n">
        <v>0.2</v>
      </c>
      <c r="AO6" s="6" t="n">
        <v>10.6954752</v>
      </c>
      <c r="AP6" s="6" t="n">
        <v>0.2</v>
      </c>
      <c r="AQ6" s="6" t="n">
        <v>10.6954752</v>
      </c>
      <c r="AR6" s="6" t="n">
        <v>0.2</v>
      </c>
      <c r="AS6" s="6" t="n">
        <v>10.6954752</v>
      </c>
      <c r="AT6" s="6" t="n">
        <v>0.2</v>
      </c>
      <c r="AU6" s="6"/>
      <c r="AV6" s="6" t="n">
        <v>10.9051904</v>
      </c>
      <c r="AW6" s="6" t="n">
        <v>0.2</v>
      </c>
      <c r="AX6" s="6" t="n">
        <v>10.9051904</v>
      </c>
      <c r="AY6" s="6" t="n">
        <v>0.2</v>
      </c>
      <c r="AZ6" s="6" t="n">
        <v>10.9051904</v>
      </c>
      <c r="BA6" s="6" t="n">
        <v>0.2</v>
      </c>
      <c r="BB6" s="6" t="n">
        <v>10.9051904</v>
      </c>
      <c r="BC6" s="6" t="n">
        <v>0.2</v>
      </c>
      <c r="BD6" s="6" t="n">
        <v>10.9051904</v>
      </c>
      <c r="BE6" s="6" t="n">
        <v>0.2</v>
      </c>
      <c r="BF6" s="6"/>
      <c r="BG6" s="6" t="n">
        <v>11.010048</v>
      </c>
      <c r="BH6" s="6" t="n">
        <v>0.1</v>
      </c>
      <c r="BI6" s="6" t="n">
        <v>11.010048</v>
      </c>
      <c r="BJ6" s="6" t="n">
        <v>0.1</v>
      </c>
      <c r="BK6" s="6" t="n">
        <v>11.010048</v>
      </c>
      <c r="BL6" s="6" t="n">
        <v>0.1</v>
      </c>
      <c r="BM6" s="6" t="n">
        <v>11.010048</v>
      </c>
      <c r="BN6" s="6" t="n">
        <v>0.1</v>
      </c>
      <c r="BO6" s="6" t="n">
        <v>11.010048</v>
      </c>
      <c r="BP6" s="6" t="n">
        <v>0.1</v>
      </c>
      <c r="BQ6" s="6"/>
      <c r="BR6" s="6" t="n">
        <v>11.1149056</v>
      </c>
      <c r="BS6" s="6" t="n">
        <v>0.1</v>
      </c>
      <c r="BT6" s="6" t="n">
        <v>11.1149056</v>
      </c>
      <c r="BU6" s="6" t="n">
        <v>0.2</v>
      </c>
      <c r="BV6" s="6" t="n">
        <v>11.1149056</v>
      </c>
      <c r="BW6" s="6" t="n">
        <v>0.2</v>
      </c>
      <c r="BX6" s="6" t="n">
        <v>11.1149056</v>
      </c>
      <c r="BY6" s="6" t="n">
        <v>0.2</v>
      </c>
      <c r="BZ6" s="6" t="n">
        <v>11.1149056</v>
      </c>
      <c r="CA6" s="6" t="n">
        <v>0.2</v>
      </c>
      <c r="CB6" s="6"/>
      <c r="CC6" s="6" t="n">
        <v>11.010048</v>
      </c>
      <c r="CD6" s="6" t="n">
        <v>0.1</v>
      </c>
      <c r="CE6" s="6" t="n">
        <v>11.010048</v>
      </c>
      <c r="CF6" s="6" t="n">
        <v>0.1</v>
      </c>
      <c r="CG6" s="6" t="n">
        <v>11.010048</v>
      </c>
      <c r="CH6" s="6" t="n">
        <v>0.1</v>
      </c>
      <c r="CI6" s="6" t="n">
        <v>11.010048</v>
      </c>
      <c r="CJ6" s="6" t="n">
        <v>0.1</v>
      </c>
      <c r="CK6" s="6" t="n">
        <v>11.010048</v>
      </c>
      <c r="CL6" s="6" t="n">
        <v>0.1</v>
      </c>
      <c r="CM6" s="5"/>
      <c r="CN6" s="6" t="n">
        <v>57.0425344</v>
      </c>
      <c r="CO6" s="6" t="n">
        <v>0.2</v>
      </c>
      <c r="CP6" s="6" t="n">
        <v>11.1149056</v>
      </c>
      <c r="CQ6" s="6" t="n">
        <v>0.2</v>
      </c>
      <c r="CR6" s="6" t="n">
        <v>11.1149056</v>
      </c>
      <c r="CS6" s="6" t="n">
        <v>0.2</v>
      </c>
      <c r="CT6" s="6" t="n">
        <v>11.1149056</v>
      </c>
      <c r="CU6" s="6" t="n">
        <v>0.2</v>
      </c>
      <c r="CV6" s="6" t="n">
        <v>11.1149056</v>
      </c>
      <c r="CW6" s="6" t="n">
        <v>0.2</v>
      </c>
      <c r="CX6" s="6"/>
      <c r="CY6" s="6" t="n">
        <v>11.1149056</v>
      </c>
      <c r="CZ6" s="6" t="n">
        <v>0.1</v>
      </c>
      <c r="DA6" s="6" t="n">
        <v>10.9051904</v>
      </c>
      <c r="DB6" s="6" t="n">
        <v>0.1</v>
      </c>
      <c r="DC6" s="6" t="n">
        <v>10.9051904</v>
      </c>
      <c r="DD6" s="6" t="n">
        <v>0.1</v>
      </c>
      <c r="DE6" s="6" t="n">
        <v>10.9051904</v>
      </c>
      <c r="DF6" s="6" t="n">
        <v>0.1</v>
      </c>
      <c r="DG6" s="6" t="n">
        <v>10.9051904</v>
      </c>
      <c r="DH6" s="6" t="n">
        <v>0.1</v>
      </c>
    </row>
    <row r="7" customFormat="false" ht="13.8" hidden="false" customHeight="false" outlineLevel="0" collapsed="false">
      <c r="A7" s="7" t="s">
        <v>21</v>
      </c>
      <c r="B7" s="0" t="s">
        <v>22</v>
      </c>
      <c r="C7" s="0" t="s">
        <v>26</v>
      </c>
      <c r="D7" s="5" t="n">
        <v>57.3571072</v>
      </c>
      <c r="E7" s="5" t="n">
        <v>1.7</v>
      </c>
      <c r="F7" s="5" t="n">
        <v>57.0425344</v>
      </c>
      <c r="G7" s="5" t="n">
        <v>0.9</v>
      </c>
      <c r="H7" s="5" t="n">
        <v>57.4619648</v>
      </c>
      <c r="I7" s="5" t="n">
        <v>0.7</v>
      </c>
      <c r="J7" s="5" t="n">
        <v>57.2522496</v>
      </c>
      <c r="K7" s="5" t="n">
        <v>0.5</v>
      </c>
      <c r="L7" s="5" t="n">
        <v>57.4619648</v>
      </c>
      <c r="M7" s="5" t="n">
        <v>0.5</v>
      </c>
      <c r="N7" s="5"/>
      <c r="O7" s="5" t="n">
        <v>57.2522496</v>
      </c>
      <c r="P7" s="5" t="n">
        <v>1.5</v>
      </c>
      <c r="Q7" s="5" t="n">
        <v>57.4619648</v>
      </c>
      <c r="R7" s="5" t="n">
        <v>0.9</v>
      </c>
      <c r="S7" s="5" t="n">
        <v>57.4619648</v>
      </c>
      <c r="T7" s="5" t="n">
        <v>0.7</v>
      </c>
      <c r="U7" s="5" t="n">
        <v>57.4619648</v>
      </c>
      <c r="V7" s="5" t="n">
        <v>0.5</v>
      </c>
      <c r="W7" s="5" t="n">
        <v>57.3571072</v>
      </c>
      <c r="X7" s="5" t="n">
        <v>0.4</v>
      </c>
      <c r="Y7" s="5"/>
      <c r="Z7" s="5" t="n">
        <v>57.3571072</v>
      </c>
      <c r="AA7" s="5" t="n">
        <v>1.5</v>
      </c>
      <c r="AB7" s="5" t="n">
        <v>57.4619648</v>
      </c>
      <c r="AC7" s="5" t="n">
        <v>0.9</v>
      </c>
      <c r="AD7" s="5" t="n">
        <v>57.2522496</v>
      </c>
      <c r="AE7" s="5" t="n">
        <v>0.7</v>
      </c>
      <c r="AF7" s="5" t="n">
        <v>57.4619648</v>
      </c>
      <c r="AG7" s="5" t="n">
        <v>0.5</v>
      </c>
      <c r="AH7" s="5" t="n">
        <v>57.147392</v>
      </c>
      <c r="AI7" s="5" t="n">
        <v>0.5</v>
      </c>
      <c r="AJ7" s="5"/>
      <c r="AK7" s="5" t="n">
        <v>57.5668224</v>
      </c>
      <c r="AL7" s="5" t="n">
        <v>1.5</v>
      </c>
      <c r="AM7" s="5" t="n">
        <v>57.4619648</v>
      </c>
      <c r="AN7" s="5" t="n">
        <v>0.9</v>
      </c>
      <c r="AO7" s="5" t="n">
        <v>57.5668224</v>
      </c>
      <c r="AP7" s="5" t="n">
        <v>0.7</v>
      </c>
      <c r="AQ7" s="5" t="n">
        <v>57.147392</v>
      </c>
      <c r="AR7" s="5" t="n">
        <v>0.5</v>
      </c>
      <c r="AS7" s="5" t="n">
        <v>57.4619648</v>
      </c>
      <c r="AT7" s="5" t="n">
        <v>0.4</v>
      </c>
      <c r="AU7" s="5"/>
      <c r="AV7" s="5" t="n">
        <v>57.4619648</v>
      </c>
      <c r="AW7" s="5" t="n">
        <v>1.6</v>
      </c>
      <c r="AX7" s="5" t="n">
        <v>57.2522496</v>
      </c>
      <c r="AY7" s="5" t="n">
        <v>0.9</v>
      </c>
      <c r="AZ7" s="5" t="n">
        <v>57.3571072</v>
      </c>
      <c r="BA7" s="5" t="n">
        <v>0.7</v>
      </c>
      <c r="BB7" s="5" t="n">
        <v>57.2522496</v>
      </c>
      <c r="BC7" s="5" t="n">
        <v>0.5</v>
      </c>
      <c r="BD7" s="5" t="n">
        <v>57.5668224</v>
      </c>
      <c r="BE7" s="5" t="n">
        <v>0.5</v>
      </c>
      <c r="BF7" s="5"/>
      <c r="BG7" s="5" t="n">
        <v>57.4619648</v>
      </c>
      <c r="BH7" s="5" t="n">
        <v>1.3</v>
      </c>
      <c r="BI7" s="5" t="n">
        <v>57.4619648</v>
      </c>
      <c r="BJ7" s="5" t="n">
        <v>0.8</v>
      </c>
      <c r="BK7" s="5" t="n">
        <v>57.4619648</v>
      </c>
      <c r="BL7" s="5" t="n">
        <v>0.6</v>
      </c>
      <c r="BM7" s="5" t="n">
        <v>57.4619648</v>
      </c>
      <c r="BN7" s="5" t="n">
        <v>0.5</v>
      </c>
      <c r="BO7" s="5" t="n">
        <v>57.4619648</v>
      </c>
      <c r="BP7" s="5" t="n">
        <v>0.4</v>
      </c>
      <c r="BQ7" s="5"/>
      <c r="BR7" s="5" t="n">
        <v>57.4619648</v>
      </c>
      <c r="BS7" s="5" t="n">
        <v>1.4</v>
      </c>
      <c r="BT7" s="5" t="n">
        <v>57.4619648</v>
      </c>
      <c r="BU7" s="5" t="n">
        <v>0.9</v>
      </c>
      <c r="BV7" s="5" t="n">
        <v>57.4619648</v>
      </c>
      <c r="BW7" s="5" t="n">
        <v>0.6</v>
      </c>
      <c r="BX7" s="5" t="n">
        <v>57.4619648</v>
      </c>
      <c r="BY7" s="5" t="n">
        <v>0.5</v>
      </c>
      <c r="BZ7" s="5" t="n">
        <v>57.4619648</v>
      </c>
      <c r="CA7" s="5" t="n">
        <v>0.4</v>
      </c>
      <c r="CB7" s="5"/>
      <c r="CC7" s="5" t="n">
        <v>57.5668224</v>
      </c>
      <c r="CD7" s="5" t="n">
        <v>1.3</v>
      </c>
      <c r="CE7" s="5" t="n">
        <v>57.5668224</v>
      </c>
      <c r="CF7" s="5" t="n">
        <v>0.8</v>
      </c>
      <c r="CG7" s="5" t="n">
        <v>57.5668224</v>
      </c>
      <c r="CH7" s="5" t="n">
        <v>0.6</v>
      </c>
      <c r="CI7" s="5" t="n">
        <v>57.5668224</v>
      </c>
      <c r="CJ7" s="5" t="n">
        <v>0.5</v>
      </c>
      <c r="CK7" s="5" t="n">
        <v>57.5668224</v>
      </c>
      <c r="CL7" s="5" t="n">
        <v>0.4</v>
      </c>
      <c r="CM7" s="5"/>
      <c r="CN7" s="6" t="n">
        <v>57.4619648</v>
      </c>
      <c r="CO7" s="5" t="n">
        <v>1.2</v>
      </c>
      <c r="CP7" s="5" t="n">
        <v>57.0425344</v>
      </c>
      <c r="CQ7" s="5" t="n">
        <v>0.8</v>
      </c>
      <c r="CR7" s="5" t="n">
        <v>57.0425344</v>
      </c>
      <c r="CS7" s="5" t="n">
        <v>0.6</v>
      </c>
      <c r="CT7" s="5" t="n">
        <v>57.0425344</v>
      </c>
      <c r="CU7" s="5" t="n">
        <v>0.5</v>
      </c>
      <c r="CV7" s="5" t="n">
        <v>57.0425344</v>
      </c>
      <c r="CW7" s="5" t="n">
        <v>0.4</v>
      </c>
      <c r="CX7" s="5"/>
      <c r="CY7" s="5" t="n">
        <v>57.2522496</v>
      </c>
      <c r="CZ7" s="5" t="n">
        <v>1.2</v>
      </c>
      <c r="DA7" s="5" t="n">
        <v>57.2522496</v>
      </c>
      <c r="DB7" s="5" t="n">
        <v>0.8</v>
      </c>
      <c r="DC7" s="5" t="n">
        <v>57.2522496</v>
      </c>
      <c r="DD7" s="5" t="n">
        <v>0.6</v>
      </c>
      <c r="DE7" s="5" t="n">
        <v>57.2522496</v>
      </c>
      <c r="DF7" s="5" t="n">
        <v>0.5</v>
      </c>
      <c r="DG7" s="5" t="n">
        <v>57.2522496</v>
      </c>
      <c r="DH7" s="5" t="n">
        <v>0.4</v>
      </c>
    </row>
    <row r="8" s="7" customFormat="true" ht="13.8" hidden="false" customHeight="false" outlineLevel="0" collapsed="false">
      <c r="A8" s="7" t="s">
        <v>21</v>
      </c>
      <c r="B8" s="7" t="s">
        <v>24</v>
      </c>
      <c r="C8" s="7" t="s">
        <v>27</v>
      </c>
      <c r="D8" s="6" t="n">
        <v>11.010048</v>
      </c>
      <c r="E8" s="6" t="n">
        <v>0.2</v>
      </c>
      <c r="F8" s="6" t="n">
        <v>11.010048</v>
      </c>
      <c r="G8" s="6" t="n">
        <v>0.1</v>
      </c>
      <c r="H8" s="6" t="n">
        <v>11.010048</v>
      </c>
      <c r="I8" s="6" t="n">
        <v>0.1</v>
      </c>
      <c r="J8" s="6" t="n">
        <v>11.010048</v>
      </c>
      <c r="K8" s="6" t="n">
        <v>0.2</v>
      </c>
      <c r="L8" s="6" t="n">
        <v>11.010048</v>
      </c>
      <c r="M8" s="6" t="n">
        <v>0.1</v>
      </c>
      <c r="N8" s="5"/>
      <c r="O8" s="5" t="n">
        <v>57.4619648</v>
      </c>
      <c r="P8" s="6" t="n">
        <v>0.2</v>
      </c>
      <c r="Q8" s="6" t="n">
        <v>11.010048</v>
      </c>
      <c r="R8" s="6" t="n">
        <v>0.2</v>
      </c>
      <c r="S8" s="6" t="n">
        <v>10.9051904</v>
      </c>
      <c r="T8" s="6" t="n">
        <v>0.2</v>
      </c>
      <c r="U8" s="6" t="n">
        <v>10.9051904</v>
      </c>
      <c r="V8" s="6" t="n">
        <v>0.2</v>
      </c>
      <c r="W8" s="6" t="n">
        <v>10.9051904</v>
      </c>
      <c r="X8" s="6" t="n">
        <v>0.2</v>
      </c>
      <c r="Y8" s="5"/>
      <c r="Z8" s="5" t="n">
        <v>57.4619648</v>
      </c>
      <c r="AA8" s="6" t="n">
        <v>0.2</v>
      </c>
      <c r="AB8" s="5" t="n">
        <v>57.4619648</v>
      </c>
      <c r="AC8" s="6" t="n">
        <v>0.2</v>
      </c>
      <c r="AD8" s="5" t="n">
        <v>57.3571072</v>
      </c>
      <c r="AE8" s="6" t="n">
        <v>0.2</v>
      </c>
      <c r="AF8" s="5" t="n">
        <v>57.4619648</v>
      </c>
      <c r="AG8" s="6" t="n">
        <v>0.2</v>
      </c>
      <c r="AH8" s="5" t="n">
        <v>57.5668224</v>
      </c>
      <c r="AI8" s="6" t="n">
        <v>0.2</v>
      </c>
      <c r="AJ8" s="6"/>
      <c r="AK8" s="6" t="n">
        <v>10.6954752</v>
      </c>
      <c r="AL8" s="6" t="n">
        <v>0.2</v>
      </c>
      <c r="AM8" s="6" t="n">
        <v>10.9051904</v>
      </c>
      <c r="AN8" s="6" t="n">
        <v>0.2</v>
      </c>
      <c r="AO8" s="6" t="n">
        <v>10.8003328</v>
      </c>
      <c r="AP8" s="6" t="n">
        <v>0.2</v>
      </c>
      <c r="AQ8" s="6" t="n">
        <v>10.8003328</v>
      </c>
      <c r="AR8" s="6" t="n">
        <v>0.2</v>
      </c>
      <c r="AS8" s="6" t="n">
        <v>11.010048</v>
      </c>
      <c r="AT8" s="6" t="n">
        <v>0.2</v>
      </c>
      <c r="AU8" s="6"/>
      <c r="AV8" s="6" t="n">
        <v>10.9051904</v>
      </c>
      <c r="AW8" s="6" t="n">
        <v>0.2</v>
      </c>
      <c r="AX8" s="6" t="n">
        <v>10.9051904</v>
      </c>
      <c r="AY8" s="6" t="n">
        <v>0.2</v>
      </c>
      <c r="AZ8" s="6" t="n">
        <v>10.9051904</v>
      </c>
      <c r="BA8" s="6" t="n">
        <v>0.2</v>
      </c>
      <c r="BB8" s="6" t="n">
        <v>10.8003328</v>
      </c>
      <c r="BC8" s="6" t="n">
        <v>0.2</v>
      </c>
      <c r="BD8" s="6" t="n">
        <v>10.8003328</v>
      </c>
      <c r="BE8" s="6" t="n">
        <v>0.2</v>
      </c>
      <c r="BF8" s="6"/>
      <c r="BG8" s="6" t="n">
        <v>11.1149056</v>
      </c>
      <c r="BH8" s="6" t="n">
        <v>0.2</v>
      </c>
      <c r="BI8" s="6" t="n">
        <v>11.1149056</v>
      </c>
      <c r="BJ8" s="6" t="n">
        <v>0.1</v>
      </c>
      <c r="BK8" s="6" t="n">
        <v>11.1149056</v>
      </c>
      <c r="BL8" s="6" t="n">
        <v>0.1</v>
      </c>
      <c r="BM8" s="6" t="n">
        <v>11.1149056</v>
      </c>
      <c r="BN8" s="6" t="n">
        <v>0.1</v>
      </c>
      <c r="BO8" s="6" t="n">
        <v>11.1149056</v>
      </c>
      <c r="BP8" s="6" t="n">
        <v>0.1</v>
      </c>
      <c r="BQ8" s="6"/>
      <c r="BR8" s="6" t="n">
        <v>11.010048</v>
      </c>
      <c r="BS8" s="6" t="n">
        <v>0.1</v>
      </c>
      <c r="BT8" s="6" t="n">
        <v>11.010048</v>
      </c>
      <c r="BU8" s="6" t="n">
        <v>0.1</v>
      </c>
      <c r="BV8" s="6" t="n">
        <v>11.010048</v>
      </c>
      <c r="BW8" s="6" t="n">
        <v>0.1</v>
      </c>
      <c r="BX8" s="6" t="n">
        <v>11.010048</v>
      </c>
      <c r="BY8" s="6" t="n">
        <v>0.1</v>
      </c>
      <c r="BZ8" s="6" t="n">
        <v>11.010048</v>
      </c>
      <c r="CA8" s="6" t="n">
        <v>0.1</v>
      </c>
      <c r="CB8" s="6"/>
      <c r="CC8" s="6" t="n">
        <v>10.9051904</v>
      </c>
      <c r="CD8" s="6" t="n">
        <v>0.1</v>
      </c>
      <c r="CE8" s="6" t="n">
        <v>10.9051904</v>
      </c>
      <c r="CF8" s="6" t="n">
        <v>0.1</v>
      </c>
      <c r="CG8" s="6" t="n">
        <v>10.9051904</v>
      </c>
      <c r="CH8" s="6" t="n">
        <v>0.1</v>
      </c>
      <c r="CI8" s="6" t="n">
        <v>10.9051904</v>
      </c>
      <c r="CJ8" s="6" t="n">
        <v>0.1</v>
      </c>
      <c r="CK8" s="6" t="n">
        <v>10.9051904</v>
      </c>
      <c r="CL8" s="6" t="n">
        <v>0.1</v>
      </c>
      <c r="CM8" s="5"/>
      <c r="CN8" s="6" t="n">
        <v>57.3571072</v>
      </c>
      <c r="CO8" s="6" t="n">
        <v>0.2</v>
      </c>
      <c r="CP8" s="6" t="n">
        <v>10.9051904</v>
      </c>
      <c r="CQ8" s="6" t="n">
        <v>0.1</v>
      </c>
      <c r="CR8" s="6" t="n">
        <v>10.9051904</v>
      </c>
      <c r="CS8" s="6" t="n">
        <v>0.1</v>
      </c>
      <c r="CT8" s="6" t="n">
        <v>10.9051904</v>
      </c>
      <c r="CU8" s="6" t="n">
        <v>0.1</v>
      </c>
      <c r="CV8" s="6" t="n">
        <v>10.9051904</v>
      </c>
      <c r="CW8" s="6" t="n">
        <v>0.1</v>
      </c>
      <c r="CX8" s="6"/>
      <c r="CY8" s="6" t="n">
        <v>10.8003328</v>
      </c>
      <c r="CZ8" s="6" t="n">
        <v>0.1</v>
      </c>
      <c r="DA8" s="6" t="n">
        <v>10.8003328</v>
      </c>
      <c r="DB8" s="6" t="n">
        <v>0.1</v>
      </c>
      <c r="DC8" s="6" t="n">
        <v>10.8003328</v>
      </c>
      <c r="DD8" s="6" t="n">
        <v>0.1</v>
      </c>
      <c r="DE8" s="6" t="n">
        <v>10.8003328</v>
      </c>
      <c r="DF8" s="6" t="n">
        <v>0.1</v>
      </c>
      <c r="DG8" s="6" t="n">
        <v>10.8003328</v>
      </c>
      <c r="DH8" s="6" t="n">
        <v>0.1</v>
      </c>
    </row>
    <row r="9" customFormat="false" ht="13.8" hidden="false" customHeight="false" outlineLevel="0" collapsed="false">
      <c r="A9" s="7" t="s">
        <v>21</v>
      </c>
      <c r="B9" s="0" t="s">
        <v>22</v>
      </c>
      <c r="C9" s="0" t="s">
        <v>28</v>
      </c>
      <c r="D9" s="5" t="n">
        <v>57.2522496</v>
      </c>
      <c r="E9" s="5" t="n">
        <v>1.7</v>
      </c>
      <c r="F9" s="5" t="n">
        <v>57.4619648</v>
      </c>
      <c r="G9" s="5" t="n">
        <v>0.9</v>
      </c>
      <c r="H9" s="5" t="n">
        <v>57.3571072</v>
      </c>
      <c r="I9" s="5" t="n">
        <v>0.7</v>
      </c>
      <c r="J9" s="5" t="n">
        <v>57.3571072</v>
      </c>
      <c r="K9" s="5" t="n">
        <v>0.5</v>
      </c>
      <c r="L9" s="5" t="n">
        <v>57.3571072</v>
      </c>
      <c r="M9" s="5" t="n">
        <v>0.5</v>
      </c>
      <c r="N9" s="5"/>
      <c r="O9" s="5" t="n">
        <v>57.5668224</v>
      </c>
      <c r="P9" s="5" t="n">
        <v>1.5</v>
      </c>
      <c r="Q9" s="5" t="n">
        <v>57.2522496</v>
      </c>
      <c r="R9" s="5" t="n">
        <v>0.9</v>
      </c>
      <c r="S9" s="5" t="n">
        <v>57.2522496</v>
      </c>
      <c r="T9" s="5" t="n">
        <v>0.7</v>
      </c>
      <c r="U9" s="5" t="n">
        <v>57.2522496</v>
      </c>
      <c r="V9" s="5" t="n">
        <v>0.5</v>
      </c>
      <c r="W9" s="5" t="n">
        <v>57.4619648</v>
      </c>
      <c r="X9" s="5" t="n">
        <v>0.4</v>
      </c>
      <c r="Y9" s="5"/>
      <c r="Z9" s="5" t="n">
        <v>57.5668224</v>
      </c>
      <c r="AA9" s="5" t="n">
        <v>1.5</v>
      </c>
      <c r="AB9" s="5" t="n">
        <v>57.2522496</v>
      </c>
      <c r="AC9" s="5" t="n">
        <v>0.9</v>
      </c>
      <c r="AD9" s="5" t="n">
        <v>57.4619648</v>
      </c>
      <c r="AE9" s="5" t="n">
        <v>0.7</v>
      </c>
      <c r="AF9" s="5" t="n">
        <v>57.4619648</v>
      </c>
      <c r="AG9" s="5" t="n">
        <v>0.5</v>
      </c>
      <c r="AH9" s="5" t="n">
        <v>57.4619648</v>
      </c>
      <c r="AI9" s="5" t="n">
        <v>0.4</v>
      </c>
      <c r="AJ9" s="5"/>
      <c r="AK9" s="5" t="n">
        <v>57.5668224</v>
      </c>
      <c r="AL9" s="5" t="n">
        <v>1.5</v>
      </c>
      <c r="AM9" s="5" t="n">
        <v>57.2522496</v>
      </c>
      <c r="AN9" s="5" t="n">
        <v>0.9</v>
      </c>
      <c r="AO9" s="5" t="n">
        <v>57.5668224</v>
      </c>
      <c r="AP9" s="5" t="n">
        <v>0.7</v>
      </c>
      <c r="AQ9" s="5" t="n">
        <v>57.147392</v>
      </c>
      <c r="AR9" s="5" t="n">
        <v>0.5</v>
      </c>
      <c r="AS9" s="5" t="n">
        <v>57.147392</v>
      </c>
      <c r="AT9" s="5" t="n">
        <v>0.4</v>
      </c>
      <c r="AU9" s="5"/>
      <c r="AV9" s="5" t="n">
        <v>57.2522496</v>
      </c>
      <c r="AW9" s="5" t="n">
        <v>1.6</v>
      </c>
      <c r="AX9" s="5" t="n">
        <v>57.5668224</v>
      </c>
      <c r="AY9" s="5" t="n">
        <v>0.9</v>
      </c>
      <c r="AZ9" s="5" t="n">
        <v>57.3571072</v>
      </c>
      <c r="BA9" s="5" t="n">
        <v>0.7</v>
      </c>
      <c r="BB9" s="5" t="n">
        <v>56.623104</v>
      </c>
      <c r="BC9" s="5" t="n">
        <v>0.5</v>
      </c>
      <c r="BD9" s="5" t="n">
        <v>57.5668224</v>
      </c>
      <c r="BE9" s="5" t="n">
        <v>0.4</v>
      </c>
      <c r="BF9" s="5"/>
      <c r="BG9" s="5" t="n">
        <v>57.3571072</v>
      </c>
      <c r="BH9" s="5" t="n">
        <v>1.3</v>
      </c>
      <c r="BI9" s="5" t="n">
        <v>57.3571072</v>
      </c>
      <c r="BJ9" s="5" t="n">
        <v>0.8</v>
      </c>
      <c r="BK9" s="5" t="n">
        <v>57.3571072</v>
      </c>
      <c r="BL9" s="5" t="n">
        <v>0.6</v>
      </c>
      <c r="BM9" s="5" t="n">
        <v>57.3571072</v>
      </c>
      <c r="BN9" s="5" t="n">
        <v>0.5</v>
      </c>
      <c r="BO9" s="5" t="n">
        <v>57.3571072</v>
      </c>
      <c r="BP9" s="5" t="n">
        <v>0.4</v>
      </c>
      <c r="BQ9" s="5"/>
      <c r="BR9" s="5" t="n">
        <v>57.3571072</v>
      </c>
      <c r="BS9" s="5" t="n">
        <v>1.2</v>
      </c>
      <c r="BT9" s="5" t="n">
        <v>57.3571072</v>
      </c>
      <c r="BU9" s="5" t="n">
        <v>0.7</v>
      </c>
      <c r="BV9" s="5" t="n">
        <v>57.3571072</v>
      </c>
      <c r="BW9" s="5" t="n">
        <v>0.6</v>
      </c>
      <c r="BX9" s="5" t="n">
        <v>57.3571072</v>
      </c>
      <c r="BY9" s="5" t="n">
        <v>0.4</v>
      </c>
      <c r="BZ9" s="5" t="n">
        <v>57.3571072</v>
      </c>
      <c r="CA9" s="5" t="n">
        <v>0.4</v>
      </c>
      <c r="CB9" s="5"/>
      <c r="CC9" s="5" t="n">
        <v>57.3571072</v>
      </c>
      <c r="CD9" s="5" t="n">
        <v>1.2</v>
      </c>
      <c r="CE9" s="5" t="n">
        <v>57.3571072</v>
      </c>
      <c r="CF9" s="5" t="n">
        <v>0.7</v>
      </c>
      <c r="CG9" s="5" t="n">
        <v>57.3571072</v>
      </c>
      <c r="CH9" s="5" t="n">
        <v>0.6</v>
      </c>
      <c r="CI9" s="5" t="n">
        <v>57.3571072</v>
      </c>
      <c r="CJ9" s="5" t="n">
        <v>0.5</v>
      </c>
      <c r="CK9" s="5" t="n">
        <v>57.3571072</v>
      </c>
      <c r="CL9" s="5" t="n">
        <v>0.4</v>
      </c>
      <c r="CM9" s="5"/>
      <c r="CN9" s="6" t="n">
        <v>57.3571072</v>
      </c>
      <c r="CO9" s="5" t="n">
        <v>1.1</v>
      </c>
      <c r="CP9" s="5" t="n">
        <v>57.3571072</v>
      </c>
      <c r="CQ9" s="5" t="n">
        <v>0.7</v>
      </c>
      <c r="CR9" s="5" t="n">
        <v>57.3571072</v>
      </c>
      <c r="CS9" s="5" t="n">
        <v>0.6</v>
      </c>
      <c r="CT9" s="5" t="n">
        <v>57.3571072</v>
      </c>
      <c r="CU9" s="5" t="n">
        <v>0.4</v>
      </c>
      <c r="CV9" s="5" t="n">
        <v>57.3571072</v>
      </c>
      <c r="CW9" s="5" t="n">
        <v>0.4</v>
      </c>
      <c r="CX9" s="5"/>
      <c r="CY9" s="5" t="n">
        <v>57.5668224</v>
      </c>
      <c r="CZ9" s="5" t="n">
        <v>1.1</v>
      </c>
      <c r="DA9" s="5" t="n">
        <v>57.5668224</v>
      </c>
      <c r="DB9" s="5" t="n">
        <v>0.7</v>
      </c>
      <c r="DC9" s="5" t="n">
        <v>57.5668224</v>
      </c>
      <c r="DD9" s="5" t="n">
        <v>0.5</v>
      </c>
      <c r="DE9" s="5" t="n">
        <v>57.5668224</v>
      </c>
      <c r="DF9" s="5" t="n">
        <v>0.4</v>
      </c>
      <c r="DG9" s="5" t="n">
        <v>57.5668224</v>
      </c>
      <c r="DH9" s="5" t="n">
        <v>0.4</v>
      </c>
    </row>
    <row r="10" s="7" customFormat="true" ht="13.8" hidden="false" customHeight="false" outlineLevel="0" collapsed="false">
      <c r="A10" s="7" t="s">
        <v>21</v>
      </c>
      <c r="B10" s="7" t="s">
        <v>24</v>
      </c>
      <c r="C10" s="7" t="s">
        <v>29</v>
      </c>
      <c r="D10" s="6" t="n">
        <v>10.8003328</v>
      </c>
      <c r="E10" s="6" t="n">
        <v>0.2</v>
      </c>
      <c r="F10" s="6" t="n">
        <v>11.1149056</v>
      </c>
      <c r="G10" s="6" t="n">
        <v>0.2</v>
      </c>
      <c r="H10" s="6" t="n">
        <v>11.1149056</v>
      </c>
      <c r="I10" s="6" t="n">
        <v>0.2</v>
      </c>
      <c r="J10" s="6" t="n">
        <v>11.1149056</v>
      </c>
      <c r="K10" s="6" t="n">
        <v>0.2</v>
      </c>
      <c r="L10" s="6" t="n">
        <v>11.1149056</v>
      </c>
      <c r="M10" s="6" t="n">
        <v>0.2</v>
      </c>
      <c r="N10" s="5"/>
      <c r="O10" s="5" t="n">
        <v>57.4619648</v>
      </c>
      <c r="P10" s="6" t="n">
        <v>0.2</v>
      </c>
      <c r="Q10" s="6" t="n">
        <v>10.9051904</v>
      </c>
      <c r="R10" s="6" t="n">
        <v>0.2</v>
      </c>
      <c r="S10" s="6" t="n">
        <v>11.010048</v>
      </c>
      <c r="T10" s="6" t="n">
        <v>0.2</v>
      </c>
      <c r="U10" s="6" t="n">
        <v>10.9051904</v>
      </c>
      <c r="V10" s="6" t="n">
        <v>0.2</v>
      </c>
      <c r="W10" s="6" t="n">
        <v>10.9051904</v>
      </c>
      <c r="X10" s="6" t="n">
        <v>0.2</v>
      </c>
      <c r="Y10" s="5"/>
      <c r="Z10" s="5" t="n">
        <v>57.4619648</v>
      </c>
      <c r="AA10" s="6" t="n">
        <v>0.2</v>
      </c>
      <c r="AB10" s="5" t="n">
        <v>57.3571072</v>
      </c>
      <c r="AC10" s="6" t="n">
        <v>0.2</v>
      </c>
      <c r="AD10" s="5" t="n">
        <v>57.2522496</v>
      </c>
      <c r="AE10" s="6" t="n">
        <v>0.2</v>
      </c>
      <c r="AF10" s="5" t="n">
        <v>57.2522496</v>
      </c>
      <c r="AG10" s="6" t="n">
        <v>0.2</v>
      </c>
      <c r="AH10" s="5" t="n">
        <v>57.4619648</v>
      </c>
      <c r="AI10" s="6" t="n">
        <v>0.2</v>
      </c>
      <c r="AJ10" s="6"/>
      <c r="AK10" s="6" t="n">
        <v>10.9051904</v>
      </c>
      <c r="AL10" s="6" t="n">
        <v>0.2</v>
      </c>
      <c r="AM10" s="6" t="n">
        <v>11.010048</v>
      </c>
      <c r="AN10" s="6" t="n">
        <v>0.2</v>
      </c>
      <c r="AO10" s="6" t="n">
        <v>11.010048</v>
      </c>
      <c r="AP10" s="6" t="n">
        <v>0.2</v>
      </c>
      <c r="AQ10" s="6" t="n">
        <v>11.010048</v>
      </c>
      <c r="AR10" s="6" t="n">
        <v>0.2</v>
      </c>
      <c r="AS10" s="6" t="n">
        <v>11.010048</v>
      </c>
      <c r="AT10" s="6" t="n">
        <v>0.2</v>
      </c>
      <c r="AU10" s="6"/>
      <c r="AV10" s="6" t="n">
        <v>10.8003328</v>
      </c>
      <c r="AW10" s="6" t="n">
        <v>0.2</v>
      </c>
      <c r="AX10" s="6" t="n">
        <v>10.9051904</v>
      </c>
      <c r="AY10" s="6" t="n">
        <v>0.2</v>
      </c>
      <c r="AZ10" s="6" t="n">
        <v>10.8003328</v>
      </c>
      <c r="BA10" s="6" t="n">
        <v>0.2</v>
      </c>
      <c r="BB10" s="6" t="n">
        <v>10.9051904</v>
      </c>
      <c r="BC10" s="6" t="n">
        <v>0.2</v>
      </c>
      <c r="BD10" s="6" t="n">
        <v>10.9051904</v>
      </c>
      <c r="BE10" s="6" t="n">
        <v>0.2</v>
      </c>
      <c r="BF10" s="6"/>
      <c r="BG10" s="6" t="n">
        <v>11.010048</v>
      </c>
      <c r="BH10" s="6" t="n">
        <v>0.1</v>
      </c>
      <c r="BI10" s="6" t="n">
        <v>11.010048</v>
      </c>
      <c r="BJ10" s="6" t="n">
        <v>0.1</v>
      </c>
      <c r="BK10" s="6" t="n">
        <v>11.010048</v>
      </c>
      <c r="BL10" s="6" t="n">
        <v>0.1</v>
      </c>
      <c r="BM10" s="6" t="n">
        <v>11.010048</v>
      </c>
      <c r="BN10" s="6" t="n">
        <v>0.1</v>
      </c>
      <c r="BO10" s="6" t="n">
        <v>11.010048</v>
      </c>
      <c r="BP10" s="6" t="n">
        <v>0.1</v>
      </c>
      <c r="BQ10" s="6"/>
      <c r="BR10" s="6" t="n">
        <v>11.010048</v>
      </c>
      <c r="BS10" s="6" t="n">
        <v>0.2</v>
      </c>
      <c r="BT10" s="6" t="n">
        <v>11.010048</v>
      </c>
      <c r="BU10" s="6" t="n">
        <v>0.2</v>
      </c>
      <c r="BV10" s="6" t="n">
        <v>11.010048</v>
      </c>
      <c r="BW10" s="6" t="n">
        <v>0.1</v>
      </c>
      <c r="BX10" s="6" t="n">
        <v>11.010048</v>
      </c>
      <c r="BY10" s="6" t="n">
        <v>0.1</v>
      </c>
      <c r="BZ10" s="6" t="n">
        <v>11.010048</v>
      </c>
      <c r="CA10" s="6" t="n">
        <v>0.1</v>
      </c>
      <c r="CB10" s="6"/>
      <c r="CC10" s="6" t="n">
        <v>10.8003328</v>
      </c>
      <c r="CD10" s="6" t="n">
        <v>0.2</v>
      </c>
      <c r="CE10" s="6" t="n">
        <v>10.8003328</v>
      </c>
      <c r="CF10" s="6" t="n">
        <v>0.1</v>
      </c>
      <c r="CG10" s="6" t="n">
        <v>10.8003328</v>
      </c>
      <c r="CH10" s="6" t="n">
        <v>0.1</v>
      </c>
      <c r="CI10" s="6" t="n">
        <v>10.8003328</v>
      </c>
      <c r="CJ10" s="6" t="n">
        <v>0.1</v>
      </c>
      <c r="CK10" s="6" t="n">
        <v>10.8003328</v>
      </c>
      <c r="CL10" s="6" t="n">
        <v>0.2</v>
      </c>
      <c r="CM10" s="5"/>
      <c r="CN10" s="6" t="n">
        <v>57.3571072</v>
      </c>
      <c r="CO10" s="6" t="n">
        <v>0.2</v>
      </c>
      <c r="CP10" s="6" t="n">
        <v>11.010048</v>
      </c>
      <c r="CQ10" s="6" t="n">
        <v>0.2</v>
      </c>
      <c r="CR10" s="6" t="n">
        <v>11.010048</v>
      </c>
      <c r="CS10" s="6" t="n">
        <v>0.1</v>
      </c>
      <c r="CT10" s="6" t="n">
        <v>11.010048</v>
      </c>
      <c r="CU10" s="6" t="n">
        <v>0.1</v>
      </c>
      <c r="CV10" s="6" t="n">
        <v>11.010048</v>
      </c>
      <c r="CW10" s="6" t="n">
        <v>0.1</v>
      </c>
      <c r="CX10" s="6"/>
      <c r="CY10" s="6" t="n">
        <v>11.1149056</v>
      </c>
      <c r="CZ10" s="6" t="n">
        <v>0.2</v>
      </c>
      <c r="DA10" s="6" t="n">
        <v>11.1149056</v>
      </c>
      <c r="DB10" s="6" t="n">
        <v>0.1</v>
      </c>
      <c r="DC10" s="6" t="n">
        <v>11.1149056</v>
      </c>
      <c r="DD10" s="6" t="n">
        <v>0.1</v>
      </c>
      <c r="DE10" s="6" t="n">
        <v>11.1149056</v>
      </c>
      <c r="DF10" s="6" t="n">
        <v>0.1</v>
      </c>
      <c r="DG10" s="6" t="n">
        <v>11.1149056</v>
      </c>
      <c r="DH10" s="6" t="n">
        <v>0.1</v>
      </c>
    </row>
    <row r="11" customFormat="false" ht="13.8" hidden="false" customHeight="false" outlineLevel="0" collapsed="false">
      <c r="A11" s="7" t="s">
        <v>30</v>
      </c>
      <c r="B11" s="0" t="s">
        <v>22</v>
      </c>
      <c r="C11" s="0" t="s">
        <v>31</v>
      </c>
      <c r="D11" s="5" t="n">
        <v>57.4619648</v>
      </c>
      <c r="E11" s="5" t="n">
        <v>1.6</v>
      </c>
      <c r="F11" s="5" t="n">
        <v>57.3571072</v>
      </c>
      <c r="G11" s="5" t="n">
        <v>0.9</v>
      </c>
      <c r="H11" s="5" t="n">
        <v>57.0425344</v>
      </c>
      <c r="I11" s="5" t="n">
        <v>0.7</v>
      </c>
      <c r="J11" s="5" t="n">
        <v>57.3571072</v>
      </c>
      <c r="K11" s="5" t="n">
        <v>0.5</v>
      </c>
      <c r="L11" s="5" t="n">
        <v>57.2522496</v>
      </c>
      <c r="M11" s="5" t="n">
        <v>0.5</v>
      </c>
      <c r="N11" s="5"/>
      <c r="O11" s="5" t="n">
        <v>57.2522496</v>
      </c>
      <c r="P11" s="5" t="n">
        <v>1.5</v>
      </c>
      <c r="Q11" s="5" t="n">
        <v>57.3571072</v>
      </c>
      <c r="R11" s="5" t="n">
        <v>0.9</v>
      </c>
      <c r="S11" s="5" t="n">
        <v>57.5668224</v>
      </c>
      <c r="T11" s="5" t="n">
        <v>0.7</v>
      </c>
      <c r="U11" s="5" t="n">
        <v>57.3571072</v>
      </c>
      <c r="V11" s="5" t="n">
        <v>0.5</v>
      </c>
      <c r="W11" s="5" t="n">
        <v>57.2522496</v>
      </c>
      <c r="X11" s="5" t="n">
        <v>0.4</v>
      </c>
      <c r="Y11" s="5"/>
      <c r="Z11" s="5" t="n">
        <v>57.4619648</v>
      </c>
      <c r="AA11" s="5" t="n">
        <v>1.5</v>
      </c>
      <c r="AB11" s="5" t="n">
        <v>57.2522496</v>
      </c>
      <c r="AC11" s="5" t="n">
        <v>0.9</v>
      </c>
      <c r="AD11" s="5" t="n">
        <v>57.5668224</v>
      </c>
      <c r="AE11" s="5" t="n">
        <v>0.7</v>
      </c>
      <c r="AF11" s="5" t="n">
        <v>57.3571072</v>
      </c>
      <c r="AG11" s="5" t="n">
        <v>0.5</v>
      </c>
      <c r="AH11" s="5" t="n">
        <v>57.4619648</v>
      </c>
      <c r="AI11" s="5" t="n">
        <v>0.4</v>
      </c>
      <c r="AJ11" s="5"/>
      <c r="AK11" s="5" t="n">
        <v>57.147392</v>
      </c>
      <c r="AL11" s="5" t="n">
        <v>1.4</v>
      </c>
      <c r="AM11" s="5" t="n">
        <v>57.4619648</v>
      </c>
      <c r="AN11" s="5" t="n">
        <v>0.9</v>
      </c>
      <c r="AO11" s="5" t="n">
        <v>57.4619648</v>
      </c>
      <c r="AP11" s="5" t="n">
        <v>0.6</v>
      </c>
      <c r="AQ11" s="5" t="n">
        <v>57.4619648</v>
      </c>
      <c r="AR11" s="5" t="n">
        <v>0.5</v>
      </c>
      <c r="AS11" s="5" t="n">
        <v>57.147392</v>
      </c>
      <c r="AT11" s="5" t="n">
        <v>0.4</v>
      </c>
      <c r="AU11" s="5"/>
      <c r="AV11" s="5" t="n">
        <v>57.4619648</v>
      </c>
      <c r="AW11" s="5" t="n">
        <v>1.6</v>
      </c>
      <c r="AX11" s="5" t="n">
        <v>57.3571072</v>
      </c>
      <c r="AY11" s="5" t="n">
        <v>0.9</v>
      </c>
      <c r="AZ11" s="5" t="n">
        <v>57.4619648</v>
      </c>
      <c r="BA11" s="5" t="n">
        <v>0.7</v>
      </c>
      <c r="BB11" s="5" t="n">
        <v>57.3571072</v>
      </c>
      <c r="BC11" s="5" t="n">
        <v>0.5</v>
      </c>
      <c r="BD11" s="5" t="n">
        <v>57.2522496</v>
      </c>
      <c r="BE11" s="5" t="n">
        <v>0.4</v>
      </c>
      <c r="BF11" s="5"/>
      <c r="BG11" s="5" t="n">
        <v>57.3571072</v>
      </c>
      <c r="BH11" s="5" t="n">
        <v>1.3</v>
      </c>
      <c r="BI11" s="5" t="n">
        <v>57.3571072</v>
      </c>
      <c r="BJ11" s="5" t="n">
        <v>0.9</v>
      </c>
      <c r="BK11" s="5" t="n">
        <v>57.3571072</v>
      </c>
      <c r="BL11" s="5" t="n">
        <v>0.6</v>
      </c>
      <c r="BM11" s="5" t="n">
        <v>57.3571072</v>
      </c>
      <c r="BN11" s="5" t="n">
        <v>0.5</v>
      </c>
      <c r="BO11" s="5" t="n">
        <v>57.3571072</v>
      </c>
      <c r="BP11" s="5" t="n">
        <v>0.4</v>
      </c>
      <c r="BQ11" s="5"/>
      <c r="BR11" s="5" t="n">
        <v>57.3571072</v>
      </c>
      <c r="BS11" s="5" t="n">
        <v>1.3</v>
      </c>
      <c r="BT11" s="5" t="n">
        <v>57.3571072</v>
      </c>
      <c r="BU11" s="5" t="n">
        <v>0.8</v>
      </c>
      <c r="BV11" s="5" t="n">
        <v>57.3571072</v>
      </c>
      <c r="BW11" s="5" t="n">
        <v>0.6</v>
      </c>
      <c r="BX11" s="5" t="n">
        <v>57.3571072</v>
      </c>
      <c r="BY11" s="5" t="n">
        <v>0.5</v>
      </c>
      <c r="BZ11" s="5" t="n">
        <v>57.3571072</v>
      </c>
      <c r="CA11" s="5" t="n">
        <v>0.4</v>
      </c>
      <c r="CB11" s="5"/>
      <c r="CC11" s="5" t="n">
        <v>57.3571072</v>
      </c>
      <c r="CD11" s="5" t="n">
        <v>1.4</v>
      </c>
      <c r="CE11" s="5" t="n">
        <v>57.3571072</v>
      </c>
      <c r="CF11" s="5" t="n">
        <v>0.9</v>
      </c>
      <c r="CG11" s="5" t="n">
        <v>57.3571072</v>
      </c>
      <c r="CH11" s="5" t="n">
        <v>0.6</v>
      </c>
      <c r="CI11" s="5" t="n">
        <v>57.3571072</v>
      </c>
      <c r="CJ11" s="5" t="n">
        <v>0.5</v>
      </c>
      <c r="CK11" s="5" t="n">
        <v>57.3571072</v>
      </c>
      <c r="CL11" s="5" t="n">
        <v>0.4</v>
      </c>
      <c r="CM11" s="5"/>
      <c r="CN11" s="6" t="n">
        <v>57.3571072</v>
      </c>
      <c r="CO11" s="5" t="n">
        <v>1.4</v>
      </c>
      <c r="CP11" s="5" t="n">
        <v>57.3571072</v>
      </c>
      <c r="CQ11" s="5" t="n">
        <v>0.9</v>
      </c>
      <c r="CR11" s="5" t="n">
        <v>57.3571072</v>
      </c>
      <c r="CS11" s="5" t="n">
        <v>0.7</v>
      </c>
      <c r="CT11" s="5" t="n">
        <v>57.3571072</v>
      </c>
      <c r="CU11" s="5" t="n">
        <v>0.5</v>
      </c>
      <c r="CV11" s="5" t="n">
        <v>57.3571072</v>
      </c>
      <c r="CW11" s="5" t="n">
        <v>0.5</v>
      </c>
      <c r="CX11" s="5"/>
      <c r="CY11" s="5" t="n">
        <v>57.3571072</v>
      </c>
      <c r="CZ11" s="5" t="n">
        <v>1.3</v>
      </c>
      <c r="DA11" s="5" t="n">
        <v>57.3571072</v>
      </c>
      <c r="DB11" s="5" t="n">
        <v>0.9</v>
      </c>
      <c r="DC11" s="5" t="n">
        <v>57.3571072</v>
      </c>
      <c r="DD11" s="5" t="n">
        <v>0.6</v>
      </c>
      <c r="DE11" s="5" t="n">
        <v>57.3571072</v>
      </c>
      <c r="DF11" s="5" t="n">
        <v>0.5</v>
      </c>
      <c r="DG11" s="5" t="n">
        <v>57.3571072</v>
      </c>
      <c r="DH11" s="5" t="n">
        <v>0.4</v>
      </c>
    </row>
    <row r="12" s="7" customFormat="true" ht="13.8" hidden="false" customHeight="false" outlineLevel="0" collapsed="false">
      <c r="A12" s="7" t="s">
        <v>30</v>
      </c>
      <c r="B12" s="7" t="s">
        <v>24</v>
      </c>
      <c r="C12" s="7" t="s">
        <v>32</v>
      </c>
      <c r="D12" s="6" t="n">
        <v>10.6954752</v>
      </c>
      <c r="E12" s="6" t="n">
        <v>0.2</v>
      </c>
      <c r="F12" s="6" t="n">
        <v>10.9051904</v>
      </c>
      <c r="G12" s="6" t="n">
        <v>0.1</v>
      </c>
      <c r="H12" s="6" t="n">
        <v>10.9051904</v>
      </c>
      <c r="I12" s="6" t="n">
        <v>0.1</v>
      </c>
      <c r="J12" s="6" t="n">
        <v>10.9051904</v>
      </c>
      <c r="K12" s="6" t="n">
        <v>0.1</v>
      </c>
      <c r="L12" s="6" t="n">
        <v>10.9051904</v>
      </c>
      <c r="M12" s="6" t="n">
        <v>0.1</v>
      </c>
      <c r="N12" s="5"/>
      <c r="O12" s="5" t="n">
        <v>57.3571072</v>
      </c>
      <c r="P12" s="6" t="n">
        <v>0.2</v>
      </c>
      <c r="Q12" s="6" t="n">
        <v>10.9051904</v>
      </c>
      <c r="R12" s="6" t="n">
        <v>0.2</v>
      </c>
      <c r="S12" s="6" t="n">
        <v>10.9051904</v>
      </c>
      <c r="T12" s="6" t="n">
        <v>0.1</v>
      </c>
      <c r="U12" s="6" t="n">
        <v>11.010048</v>
      </c>
      <c r="V12" s="6" t="n">
        <v>0.1</v>
      </c>
      <c r="W12" s="6" t="n">
        <v>11.010048</v>
      </c>
      <c r="X12" s="6" t="n">
        <v>0.1</v>
      </c>
      <c r="Y12" s="5"/>
      <c r="Z12" s="5" t="n">
        <v>57.4619648</v>
      </c>
      <c r="AA12" s="6" t="n">
        <v>0.2</v>
      </c>
      <c r="AB12" s="5" t="n">
        <v>57.3571072</v>
      </c>
      <c r="AC12" s="6" t="n">
        <v>0.2</v>
      </c>
      <c r="AD12" s="5" t="n">
        <v>57.4619648</v>
      </c>
      <c r="AE12" s="6" t="n">
        <v>0.2</v>
      </c>
      <c r="AF12" s="5" t="n">
        <v>57.2522496</v>
      </c>
      <c r="AG12" s="6" t="n">
        <v>0.2</v>
      </c>
      <c r="AH12" s="5" t="n">
        <v>57.2522496</v>
      </c>
      <c r="AI12" s="6" t="n">
        <v>0.2</v>
      </c>
      <c r="AJ12" s="6"/>
      <c r="AK12" s="6" t="n">
        <v>11.1149056</v>
      </c>
      <c r="AL12" s="6" t="n">
        <v>0.2</v>
      </c>
      <c r="AM12" s="6" t="n">
        <v>10.8003328</v>
      </c>
      <c r="AN12" s="6" t="n">
        <v>0.2</v>
      </c>
      <c r="AO12" s="6" t="n">
        <v>11.010048</v>
      </c>
      <c r="AP12" s="6" t="n">
        <v>0.2</v>
      </c>
      <c r="AQ12" s="6" t="n">
        <v>11.010048</v>
      </c>
      <c r="AR12" s="6" t="n">
        <v>0.2</v>
      </c>
      <c r="AS12" s="6" t="n">
        <v>10.9051904</v>
      </c>
      <c r="AT12" s="6" t="n">
        <v>0.1</v>
      </c>
      <c r="AU12" s="6"/>
      <c r="AV12" s="6" t="n">
        <v>11.010048</v>
      </c>
      <c r="AW12" s="6" t="n">
        <v>0.2</v>
      </c>
      <c r="AX12" s="6" t="n">
        <v>10.9051904</v>
      </c>
      <c r="AY12" s="6" t="n">
        <v>0.1</v>
      </c>
      <c r="AZ12" s="6" t="n">
        <v>10.9051904</v>
      </c>
      <c r="BA12" s="6" t="n">
        <v>0.2</v>
      </c>
      <c r="BB12" s="6" t="n">
        <v>10.9051904</v>
      </c>
      <c r="BC12" s="6" t="n">
        <v>0.2</v>
      </c>
      <c r="BD12" s="6" t="n">
        <v>10.9051904</v>
      </c>
      <c r="BE12" s="6" t="n">
        <v>0.2</v>
      </c>
      <c r="BF12" s="6"/>
      <c r="BG12" s="6" t="n">
        <v>10.9051904</v>
      </c>
      <c r="BH12" s="6" t="n">
        <v>0.2</v>
      </c>
      <c r="BI12" s="6" t="n">
        <v>10.9051904</v>
      </c>
      <c r="BJ12" s="6" t="n">
        <v>0.2</v>
      </c>
      <c r="BK12" s="6" t="n">
        <v>10.9051904</v>
      </c>
      <c r="BL12" s="6" t="n">
        <v>0.2</v>
      </c>
      <c r="BM12" s="6" t="n">
        <v>10.9051904</v>
      </c>
      <c r="BN12" s="6" t="n">
        <v>0.2</v>
      </c>
      <c r="BO12" s="6" t="n">
        <v>10.9051904</v>
      </c>
      <c r="BP12" s="6" t="n">
        <v>0.2</v>
      </c>
      <c r="BQ12" s="6"/>
      <c r="BR12" s="6" t="n">
        <v>11.010048</v>
      </c>
      <c r="BS12" s="6" t="n">
        <v>0.2</v>
      </c>
      <c r="BT12" s="6" t="n">
        <v>11.010048</v>
      </c>
      <c r="BU12" s="6" t="n">
        <v>0.2</v>
      </c>
      <c r="BV12" s="6" t="n">
        <v>11.010048</v>
      </c>
      <c r="BW12" s="6" t="n">
        <v>0.2</v>
      </c>
      <c r="BX12" s="6" t="n">
        <v>11.010048</v>
      </c>
      <c r="BY12" s="6" t="n">
        <v>0.2</v>
      </c>
      <c r="BZ12" s="6" t="n">
        <v>11.010048</v>
      </c>
      <c r="CA12" s="6" t="n">
        <v>0.2</v>
      </c>
      <c r="CB12" s="6"/>
      <c r="CC12" s="6" t="n">
        <v>10.8003328</v>
      </c>
      <c r="CD12" s="6" t="n">
        <v>0.2</v>
      </c>
      <c r="CE12" s="6" t="n">
        <v>10.8003328</v>
      </c>
      <c r="CF12" s="6" t="n">
        <v>0.2</v>
      </c>
      <c r="CG12" s="6" t="n">
        <v>10.8003328</v>
      </c>
      <c r="CH12" s="6" t="n">
        <v>0.2</v>
      </c>
      <c r="CI12" s="6" t="n">
        <v>10.8003328</v>
      </c>
      <c r="CJ12" s="6" t="n">
        <v>0.2</v>
      </c>
      <c r="CK12" s="6" t="n">
        <v>10.8003328</v>
      </c>
      <c r="CL12" s="6" t="n">
        <v>0.1</v>
      </c>
      <c r="CM12" s="5"/>
      <c r="CN12" s="6" t="n">
        <v>57.3571072</v>
      </c>
      <c r="CO12" s="6" t="n">
        <v>0.2</v>
      </c>
      <c r="CP12" s="6" t="n">
        <v>10.8003328</v>
      </c>
      <c r="CQ12" s="6" t="n">
        <v>0.2</v>
      </c>
      <c r="CR12" s="6" t="n">
        <v>10.8003328</v>
      </c>
      <c r="CS12" s="6" t="n">
        <v>0.2</v>
      </c>
      <c r="CT12" s="6" t="n">
        <v>10.8003328</v>
      </c>
      <c r="CU12" s="6" t="n">
        <v>0.2</v>
      </c>
      <c r="CV12" s="6" t="n">
        <v>10.8003328</v>
      </c>
      <c r="CW12" s="6" t="n">
        <v>0.2</v>
      </c>
      <c r="CX12" s="6"/>
      <c r="CY12" s="6" t="n">
        <v>10.8003328</v>
      </c>
      <c r="CZ12" s="6" t="n">
        <v>0.2</v>
      </c>
      <c r="DA12" s="6" t="n">
        <v>10.8003328</v>
      </c>
      <c r="DB12" s="6" t="n">
        <v>0.2</v>
      </c>
      <c r="DC12" s="6" t="n">
        <v>10.8003328</v>
      </c>
      <c r="DD12" s="6" t="n">
        <v>0.2</v>
      </c>
      <c r="DE12" s="6" t="n">
        <v>10.8003328</v>
      </c>
      <c r="DF12" s="6" t="n">
        <v>0.2</v>
      </c>
      <c r="DG12" s="6" t="n">
        <v>10.8003328</v>
      </c>
      <c r="DH12" s="6" t="n">
        <v>0.2</v>
      </c>
    </row>
    <row r="13" customFormat="false" ht="13.8" hidden="false" customHeight="false" outlineLevel="0" collapsed="false">
      <c r="A13" s="7" t="s">
        <v>30</v>
      </c>
      <c r="B13" s="0" t="s">
        <v>22</v>
      </c>
      <c r="C13" s="0" t="s">
        <v>33</v>
      </c>
      <c r="D13" s="5" t="n">
        <v>57.3571072</v>
      </c>
      <c r="E13" s="5" t="n">
        <v>1.6</v>
      </c>
      <c r="F13" s="5" t="n">
        <v>57.2522496</v>
      </c>
      <c r="G13" s="5" t="n">
        <v>0.9</v>
      </c>
      <c r="H13" s="5" t="n">
        <v>57.4619648</v>
      </c>
      <c r="I13" s="5" t="n">
        <v>0.7</v>
      </c>
      <c r="J13" s="5" t="n">
        <v>57.4619648</v>
      </c>
      <c r="K13" s="5" t="n">
        <v>0.5</v>
      </c>
      <c r="L13" s="5" t="n">
        <v>57.2522496</v>
      </c>
      <c r="M13" s="5" t="n">
        <v>0.4</v>
      </c>
      <c r="N13" s="5"/>
      <c r="O13" s="5" t="n">
        <v>57.3571072</v>
      </c>
      <c r="P13" s="5" t="n">
        <v>1.5</v>
      </c>
      <c r="Q13" s="5" t="n">
        <v>57.3571072</v>
      </c>
      <c r="R13" s="5" t="n">
        <v>0.9</v>
      </c>
      <c r="S13" s="5" t="n">
        <v>57.3571072</v>
      </c>
      <c r="T13" s="5" t="n">
        <v>0.7</v>
      </c>
      <c r="U13" s="5" t="n">
        <v>57.3571072</v>
      </c>
      <c r="V13" s="5" t="n">
        <v>0.5</v>
      </c>
      <c r="W13" s="5" t="n">
        <v>57.3571072</v>
      </c>
      <c r="X13" s="5" t="n">
        <v>0.4</v>
      </c>
      <c r="Y13" s="5"/>
      <c r="Z13" s="5" t="n">
        <v>57.2522496</v>
      </c>
      <c r="AA13" s="5" t="n">
        <v>1.4</v>
      </c>
      <c r="AB13" s="5" t="n">
        <v>57.4619648</v>
      </c>
      <c r="AC13" s="5" t="n">
        <v>0.9</v>
      </c>
      <c r="AD13" s="5" t="n">
        <v>57.4619648</v>
      </c>
      <c r="AE13" s="5" t="n">
        <v>0.7</v>
      </c>
      <c r="AF13" s="5" t="n">
        <v>57.3571072</v>
      </c>
      <c r="AG13" s="5" t="n">
        <v>0.5</v>
      </c>
      <c r="AH13" s="5" t="n">
        <v>57.2522496</v>
      </c>
      <c r="AI13" s="5" t="n">
        <v>0.4</v>
      </c>
      <c r="AJ13" s="5"/>
      <c r="AK13" s="5" t="n">
        <v>57.4619648</v>
      </c>
      <c r="AL13" s="5" t="n">
        <v>1.4</v>
      </c>
      <c r="AM13" s="5" t="n">
        <v>57.3571072</v>
      </c>
      <c r="AN13" s="5" t="n">
        <v>0.9</v>
      </c>
      <c r="AO13" s="5" t="n">
        <v>57.147392</v>
      </c>
      <c r="AP13" s="5" t="n">
        <v>0.6</v>
      </c>
      <c r="AQ13" s="5" t="n">
        <v>57.2522496</v>
      </c>
      <c r="AR13" s="5" t="n">
        <v>0.5</v>
      </c>
      <c r="AS13" s="5" t="n">
        <v>57.4619648</v>
      </c>
      <c r="AT13" s="5" t="n">
        <v>0.4</v>
      </c>
      <c r="AU13" s="5"/>
      <c r="AV13" s="5" t="n">
        <v>57.147392</v>
      </c>
      <c r="AW13" s="5" t="n">
        <v>1.6</v>
      </c>
      <c r="AX13" s="5" t="n">
        <v>57.3571072</v>
      </c>
      <c r="AY13" s="5" t="n">
        <v>0.9</v>
      </c>
      <c r="AZ13" s="5" t="n">
        <v>57.2522496</v>
      </c>
      <c r="BA13" s="5" t="n">
        <v>0.7</v>
      </c>
      <c r="BB13" s="5" t="n">
        <v>57.3571072</v>
      </c>
      <c r="BC13" s="5" t="n">
        <v>0.5</v>
      </c>
      <c r="BD13" s="5" t="n">
        <v>57.5668224</v>
      </c>
      <c r="BE13" s="5" t="n">
        <v>0.4</v>
      </c>
      <c r="BF13" s="5"/>
      <c r="BG13" s="5" t="n">
        <v>57.3571072</v>
      </c>
      <c r="BH13" s="5" t="n">
        <v>1.4</v>
      </c>
      <c r="BI13" s="5" t="n">
        <v>57.3571072</v>
      </c>
      <c r="BJ13" s="5" t="n">
        <v>0.9</v>
      </c>
      <c r="BK13" s="5" t="n">
        <v>57.3571072</v>
      </c>
      <c r="BL13" s="5" t="n">
        <v>0.6</v>
      </c>
      <c r="BM13" s="5" t="n">
        <v>57.3571072</v>
      </c>
      <c r="BN13" s="5" t="n">
        <v>0.5</v>
      </c>
      <c r="BO13" s="5" t="n">
        <v>57.3571072</v>
      </c>
      <c r="BP13" s="5" t="n">
        <v>0.4</v>
      </c>
      <c r="BQ13" s="5"/>
      <c r="BR13" s="5" t="n">
        <v>57.5668224</v>
      </c>
      <c r="BS13" s="5" t="n">
        <v>1.4</v>
      </c>
      <c r="BT13" s="5" t="n">
        <v>57.5668224</v>
      </c>
      <c r="BU13" s="5" t="n">
        <v>0.9</v>
      </c>
      <c r="BV13" s="5" t="n">
        <v>57.5668224</v>
      </c>
      <c r="BW13" s="5" t="n">
        <v>0.6</v>
      </c>
      <c r="BX13" s="5" t="n">
        <v>57.5668224</v>
      </c>
      <c r="BY13" s="5" t="n">
        <v>0.5</v>
      </c>
      <c r="BZ13" s="5" t="n">
        <v>57.5668224</v>
      </c>
      <c r="CA13" s="5" t="n">
        <v>0.4</v>
      </c>
      <c r="CB13" s="5"/>
      <c r="CC13" s="5" t="n">
        <v>57.5668224</v>
      </c>
      <c r="CD13" s="5" t="n">
        <v>1.4</v>
      </c>
      <c r="CE13" s="5" t="n">
        <v>57.5668224</v>
      </c>
      <c r="CF13" s="5" t="n">
        <v>0.9</v>
      </c>
      <c r="CG13" s="5" t="n">
        <v>57.5668224</v>
      </c>
      <c r="CH13" s="5" t="n">
        <v>0.7</v>
      </c>
      <c r="CI13" s="5" t="n">
        <v>57.5668224</v>
      </c>
      <c r="CJ13" s="5" t="n">
        <v>0.5</v>
      </c>
      <c r="CK13" s="5" t="n">
        <v>57.5668224</v>
      </c>
      <c r="CL13" s="5" t="n">
        <v>0.4</v>
      </c>
      <c r="CM13" s="5"/>
      <c r="CN13" s="6" t="n">
        <v>57.2522496</v>
      </c>
      <c r="CO13" s="5" t="n">
        <v>1.4</v>
      </c>
      <c r="CP13" s="5" t="n">
        <v>57.3571072</v>
      </c>
      <c r="CQ13" s="5" t="n">
        <v>0.9</v>
      </c>
      <c r="CR13" s="5" t="n">
        <v>57.3571072</v>
      </c>
      <c r="CS13" s="5" t="n">
        <v>0.6</v>
      </c>
      <c r="CT13" s="5" t="n">
        <v>57.3571072</v>
      </c>
      <c r="CU13" s="5" t="n">
        <v>0.5</v>
      </c>
      <c r="CV13" s="5" t="n">
        <v>57.3571072</v>
      </c>
      <c r="CW13" s="5" t="n">
        <v>0.4</v>
      </c>
      <c r="CX13" s="5"/>
      <c r="CY13" s="5" t="n">
        <v>57.5668224</v>
      </c>
      <c r="CZ13" s="5" t="n">
        <v>1.4</v>
      </c>
      <c r="DA13" s="5" t="n">
        <v>57.5668224</v>
      </c>
      <c r="DB13" s="5" t="n">
        <v>0.9</v>
      </c>
      <c r="DC13" s="5" t="n">
        <v>57.5668224</v>
      </c>
      <c r="DD13" s="5" t="n">
        <v>0.6</v>
      </c>
      <c r="DE13" s="5" t="n">
        <v>57.5668224</v>
      </c>
      <c r="DF13" s="5" t="n">
        <v>0.5</v>
      </c>
      <c r="DG13" s="5" t="n">
        <v>57.5668224</v>
      </c>
      <c r="DH13" s="5" t="n">
        <v>0.4</v>
      </c>
    </row>
    <row r="14" customFormat="false" ht="13.8" hidden="false" customHeight="false" outlineLevel="0" collapsed="false">
      <c r="A14" s="7" t="s">
        <v>30</v>
      </c>
      <c r="B14" s="7" t="s">
        <v>24</v>
      </c>
      <c r="C14" s="0" t="s">
        <v>34</v>
      </c>
      <c r="D14" s="5" t="n">
        <v>11.010048</v>
      </c>
      <c r="E14" s="5" t="n">
        <v>0.1</v>
      </c>
      <c r="F14" s="5" t="n">
        <v>11.1149056</v>
      </c>
      <c r="G14" s="5" t="n">
        <v>0.1</v>
      </c>
      <c r="H14" s="5" t="n">
        <v>11.010048</v>
      </c>
      <c r="I14" s="5" t="n">
        <v>0.1</v>
      </c>
      <c r="J14" s="5" t="n">
        <v>11.010048</v>
      </c>
      <c r="K14" s="5" t="n">
        <v>0.1</v>
      </c>
      <c r="L14" s="5" t="n">
        <v>11.010048</v>
      </c>
      <c r="M14" s="5" t="n">
        <v>0.1</v>
      </c>
      <c r="N14" s="5"/>
      <c r="O14" s="5" t="n">
        <v>57.3571072</v>
      </c>
      <c r="P14" s="5" t="n">
        <v>0.1</v>
      </c>
      <c r="Q14" s="5" t="n">
        <v>10.8003328</v>
      </c>
      <c r="R14" s="5" t="n">
        <v>0.1</v>
      </c>
      <c r="S14" s="5" t="n">
        <v>10.8003328</v>
      </c>
      <c r="T14" s="5" t="n">
        <v>0.1</v>
      </c>
      <c r="U14" s="5" t="n">
        <v>10.6954752</v>
      </c>
      <c r="V14" s="5" t="n">
        <v>0.1</v>
      </c>
      <c r="W14" s="5" t="n">
        <v>10.6954752</v>
      </c>
      <c r="X14" s="5" t="n">
        <v>0.1</v>
      </c>
      <c r="Y14" s="5"/>
      <c r="Z14" s="5" t="n">
        <v>57.147392</v>
      </c>
      <c r="AA14" s="5" t="n">
        <v>0.2</v>
      </c>
      <c r="AB14" s="5" t="n">
        <v>57.147392</v>
      </c>
      <c r="AC14" s="5" t="n">
        <v>0.2</v>
      </c>
      <c r="AD14" s="5" t="n">
        <v>57.2522496</v>
      </c>
      <c r="AE14" s="5" t="n">
        <v>0.2</v>
      </c>
      <c r="AF14" s="5" t="n">
        <v>57.4619648</v>
      </c>
      <c r="AG14" s="5" t="n">
        <v>0.2</v>
      </c>
      <c r="AH14" s="5" t="n">
        <v>57.4619648</v>
      </c>
      <c r="AI14" s="5" t="n">
        <v>0.1</v>
      </c>
      <c r="AJ14" s="5"/>
      <c r="AK14" s="5" t="n">
        <v>10.9051904</v>
      </c>
      <c r="AL14" s="5" t="n">
        <v>0.2</v>
      </c>
      <c r="AM14" s="5" t="n">
        <v>10.6954752</v>
      </c>
      <c r="AN14" s="5" t="n">
        <v>0.1</v>
      </c>
      <c r="AO14" s="5" t="n">
        <v>10.6954752</v>
      </c>
      <c r="AP14" s="5" t="n">
        <v>0.1</v>
      </c>
      <c r="AQ14" s="5" t="n">
        <v>10.6954752</v>
      </c>
      <c r="AR14" s="5" t="n">
        <v>0.1</v>
      </c>
      <c r="AS14" s="5" t="n">
        <v>11.1149056</v>
      </c>
      <c r="AT14" s="5" t="n">
        <v>0.1</v>
      </c>
      <c r="AU14" s="5"/>
      <c r="AV14" s="5" t="n">
        <v>10.9051904</v>
      </c>
      <c r="AW14" s="5" t="n">
        <v>0.2</v>
      </c>
      <c r="AX14" s="5" t="n">
        <v>11.2197632</v>
      </c>
      <c r="AY14" s="5" t="n">
        <v>0.1</v>
      </c>
      <c r="AZ14" s="5" t="n">
        <v>11.2197632</v>
      </c>
      <c r="BA14" s="5" t="n">
        <v>0.1</v>
      </c>
      <c r="BB14" s="5" t="n">
        <v>11.2197632</v>
      </c>
      <c r="BC14" s="5" t="n">
        <v>0.1</v>
      </c>
      <c r="BD14" s="5" t="n">
        <v>10.9051904</v>
      </c>
      <c r="BE14" s="5" t="n">
        <v>0.1</v>
      </c>
      <c r="BF14" s="5"/>
      <c r="BG14" s="5" t="n">
        <v>10.9051904</v>
      </c>
      <c r="BH14" s="5" t="n">
        <v>0.1</v>
      </c>
      <c r="BI14" s="5" t="n">
        <v>10.9051904</v>
      </c>
      <c r="BJ14" s="5" t="n">
        <v>0.1</v>
      </c>
      <c r="BK14" s="5" t="n">
        <v>10.9051904</v>
      </c>
      <c r="BL14" s="5" t="n">
        <v>0.1</v>
      </c>
      <c r="BM14" s="5" t="n">
        <v>10.9051904</v>
      </c>
      <c r="BN14" s="5" t="n">
        <v>0.1</v>
      </c>
      <c r="BO14" s="5" t="n">
        <v>10.9051904</v>
      </c>
      <c r="BP14" s="5" t="n">
        <v>0.1</v>
      </c>
      <c r="BQ14" s="5"/>
      <c r="BR14" s="5" t="n">
        <v>10.8003328</v>
      </c>
      <c r="BS14" s="5" t="n">
        <v>0.1</v>
      </c>
      <c r="BT14" s="5" t="n">
        <v>10.8003328</v>
      </c>
      <c r="BU14" s="5" t="n">
        <v>0.1</v>
      </c>
      <c r="BV14" s="5" t="n">
        <v>10.8003328</v>
      </c>
      <c r="BW14" s="5" t="n">
        <v>0.1</v>
      </c>
      <c r="BX14" s="5" t="n">
        <v>10.8003328</v>
      </c>
      <c r="BY14" s="5" t="n">
        <v>0.1</v>
      </c>
      <c r="BZ14" s="5" t="n">
        <v>10.8003328</v>
      </c>
      <c r="CA14" s="5" t="n">
        <v>0.1</v>
      </c>
      <c r="CB14" s="5"/>
      <c r="CC14" s="5" t="n">
        <v>11.010048</v>
      </c>
      <c r="CD14" s="5" t="n">
        <v>0.1</v>
      </c>
      <c r="CE14" s="5" t="n">
        <v>11.010048</v>
      </c>
      <c r="CF14" s="5" t="n">
        <v>0.1</v>
      </c>
      <c r="CG14" s="5" t="n">
        <v>11.010048</v>
      </c>
      <c r="CH14" s="5" t="n">
        <v>0.1</v>
      </c>
      <c r="CI14" s="5" t="n">
        <v>11.010048</v>
      </c>
      <c r="CJ14" s="5" t="n">
        <v>0.1</v>
      </c>
      <c r="CK14" s="5" t="n">
        <v>11.010048</v>
      </c>
      <c r="CL14" s="5" t="n">
        <v>0.1</v>
      </c>
      <c r="CM14" s="5"/>
      <c r="CN14" s="6" t="n">
        <v>57.2522496</v>
      </c>
      <c r="CO14" s="5" t="n">
        <v>0.2</v>
      </c>
      <c r="CP14" s="5" t="n">
        <v>10.8003328</v>
      </c>
      <c r="CQ14" s="5" t="n">
        <v>0.2</v>
      </c>
      <c r="CR14" s="5" t="n">
        <v>10.8003328</v>
      </c>
      <c r="CS14" s="5" t="n">
        <v>0.2</v>
      </c>
      <c r="CT14" s="5" t="n">
        <v>10.8003328</v>
      </c>
      <c r="CU14" s="5" t="n">
        <v>0.1</v>
      </c>
      <c r="CV14" s="5" t="n">
        <v>10.8003328</v>
      </c>
      <c r="CW14" s="5" t="n">
        <v>0.1</v>
      </c>
      <c r="CX14" s="5"/>
      <c r="CY14" s="5" t="n">
        <v>11.010048</v>
      </c>
      <c r="CZ14" s="5" t="n">
        <v>0.2</v>
      </c>
      <c r="DA14" s="5" t="n">
        <v>11.010048</v>
      </c>
      <c r="DB14" s="5" t="n">
        <v>0.1</v>
      </c>
      <c r="DC14" s="5" t="n">
        <v>11.010048</v>
      </c>
      <c r="DD14" s="5" t="n">
        <v>0.1</v>
      </c>
      <c r="DE14" s="5" t="n">
        <v>11.010048</v>
      </c>
      <c r="DF14" s="5" t="n">
        <v>0.1</v>
      </c>
      <c r="DG14" s="5" t="n">
        <v>11.010048</v>
      </c>
      <c r="DH14" s="5" t="n">
        <v>0.1</v>
      </c>
    </row>
    <row r="15" customFormat="false" ht="13.8" hidden="false" customHeight="false" outlineLevel="0" collapsed="false">
      <c r="A15" s="7" t="s">
        <v>30</v>
      </c>
      <c r="B15" s="0" t="s">
        <v>22</v>
      </c>
      <c r="C15" s="0" t="s">
        <v>35</v>
      </c>
      <c r="D15" s="5" t="n">
        <v>57.0425344</v>
      </c>
      <c r="E15" s="5" t="n">
        <v>1.6</v>
      </c>
      <c r="F15" s="5" t="n">
        <v>57.3571072</v>
      </c>
      <c r="G15" s="5" t="n">
        <v>0.8</v>
      </c>
      <c r="H15" s="5" t="n">
        <v>57.3571072</v>
      </c>
      <c r="I15" s="5" t="n">
        <v>0.7</v>
      </c>
      <c r="J15" s="5" t="n">
        <v>57.3571072</v>
      </c>
      <c r="K15" s="5" t="n">
        <v>0.5</v>
      </c>
      <c r="L15" s="5" t="n">
        <v>57.3571072</v>
      </c>
      <c r="M15" s="5" t="n">
        <v>0.4</v>
      </c>
      <c r="N15" s="5"/>
      <c r="O15" s="5" t="n">
        <v>10.8003328</v>
      </c>
      <c r="P15" s="5" t="n">
        <v>1.4</v>
      </c>
      <c r="Q15" s="5" t="n">
        <v>57.2522496</v>
      </c>
      <c r="R15" s="5" t="n">
        <v>0.9</v>
      </c>
      <c r="S15" s="5" t="n">
        <v>57.4619648</v>
      </c>
      <c r="T15" s="5" t="n">
        <v>0.6</v>
      </c>
      <c r="U15" s="5" t="n">
        <v>57.2522496</v>
      </c>
      <c r="V15" s="5" t="n">
        <v>0.5</v>
      </c>
      <c r="W15" s="5" t="n">
        <v>57.3571072</v>
      </c>
      <c r="X15" s="5" t="n">
        <v>0.4</v>
      </c>
      <c r="Y15" s="5"/>
      <c r="Z15" s="5" t="n">
        <v>11.010048</v>
      </c>
      <c r="AA15" s="5" t="n">
        <v>1.4</v>
      </c>
      <c r="AB15" s="5" t="n">
        <v>11.010048</v>
      </c>
      <c r="AC15" s="5" t="n">
        <v>0.9</v>
      </c>
      <c r="AD15" s="5" t="n">
        <v>11.010048</v>
      </c>
      <c r="AE15" s="5" t="n">
        <v>0.6</v>
      </c>
      <c r="AF15" s="5" t="n">
        <v>11.010048</v>
      </c>
      <c r="AG15" s="5" t="n">
        <v>0.5</v>
      </c>
      <c r="AH15" s="5" t="n">
        <v>10.9051904</v>
      </c>
      <c r="AI15" s="5" t="n">
        <v>0.4</v>
      </c>
      <c r="AJ15" s="5"/>
      <c r="AK15" s="5" t="n">
        <v>57.2522496</v>
      </c>
      <c r="AL15" s="5" t="n">
        <v>1.4</v>
      </c>
      <c r="AM15" s="5" t="n">
        <v>57.3571072</v>
      </c>
      <c r="AN15" s="5" t="n">
        <v>0.9</v>
      </c>
      <c r="AO15" s="5" t="n">
        <v>57.147392</v>
      </c>
      <c r="AP15" s="5" t="n">
        <v>0.6</v>
      </c>
      <c r="AQ15" s="5" t="n">
        <v>57.4619648</v>
      </c>
      <c r="AR15" s="5" t="n">
        <v>0.5</v>
      </c>
      <c r="AS15" s="5" t="n">
        <v>57.2522496</v>
      </c>
      <c r="AT15" s="5" t="n">
        <v>0.4</v>
      </c>
      <c r="AU15" s="5"/>
      <c r="AV15" s="5" t="n">
        <v>57.2522496</v>
      </c>
      <c r="AW15" s="5" t="n">
        <v>1.5</v>
      </c>
      <c r="AX15" s="5" t="n">
        <v>57.4619648</v>
      </c>
      <c r="AY15" s="5" t="n">
        <v>0.9</v>
      </c>
      <c r="AZ15" s="5" t="n">
        <v>57.4619648</v>
      </c>
      <c r="BA15" s="5" t="n">
        <v>0.7</v>
      </c>
      <c r="BB15" s="5" t="n">
        <v>57.4619648</v>
      </c>
      <c r="BC15" s="5" t="n">
        <v>0.5</v>
      </c>
      <c r="BD15" s="5" t="n">
        <v>57.3571072</v>
      </c>
      <c r="BE15" s="5" t="n">
        <v>0.4</v>
      </c>
      <c r="BF15" s="5"/>
      <c r="BG15" s="5" t="n">
        <v>57.2522496</v>
      </c>
      <c r="BH15" s="5" t="n">
        <v>1.3</v>
      </c>
      <c r="BI15" s="5" t="n">
        <v>57.2522496</v>
      </c>
      <c r="BJ15" s="5" t="n">
        <v>0.9</v>
      </c>
      <c r="BK15" s="5" t="n">
        <v>57.2522496</v>
      </c>
      <c r="BL15" s="5" t="n">
        <v>0.6</v>
      </c>
      <c r="BM15" s="5" t="n">
        <v>57.2522496</v>
      </c>
      <c r="BN15" s="5" t="n">
        <v>0.5</v>
      </c>
      <c r="BO15" s="5" t="n">
        <v>57.2522496</v>
      </c>
      <c r="BP15" s="5" t="n">
        <v>0.4</v>
      </c>
      <c r="BQ15" s="5"/>
      <c r="BR15" s="5" t="n">
        <v>57.5668224</v>
      </c>
      <c r="BS15" s="5" t="n">
        <v>1.4</v>
      </c>
      <c r="BT15" s="5" t="n">
        <v>57.5668224</v>
      </c>
      <c r="BU15" s="5" t="n">
        <v>0.9</v>
      </c>
      <c r="BV15" s="5" t="n">
        <v>57.5668224</v>
      </c>
      <c r="BW15" s="5" t="n">
        <v>0.6</v>
      </c>
      <c r="BX15" s="5" t="n">
        <v>57.5668224</v>
      </c>
      <c r="BY15" s="5" t="n">
        <v>0.5</v>
      </c>
      <c r="BZ15" s="5" t="n">
        <v>57.5668224</v>
      </c>
      <c r="CA15" s="5" t="n">
        <v>0.4</v>
      </c>
      <c r="CB15" s="5"/>
      <c r="CC15" s="5" t="n">
        <v>57.4619648</v>
      </c>
      <c r="CD15" s="5" t="n">
        <v>1.4</v>
      </c>
      <c r="CE15" s="5" t="n">
        <v>57.4619648</v>
      </c>
      <c r="CF15" s="5" t="n">
        <v>0.9</v>
      </c>
      <c r="CG15" s="5" t="n">
        <v>57.4619648</v>
      </c>
      <c r="CH15" s="5" t="n">
        <v>0.6</v>
      </c>
      <c r="CI15" s="5" t="n">
        <v>57.4619648</v>
      </c>
      <c r="CJ15" s="5" t="n">
        <v>0.5</v>
      </c>
      <c r="CK15" s="5" t="n">
        <v>57.4619648</v>
      </c>
      <c r="CL15" s="5" t="n">
        <v>0.4</v>
      </c>
      <c r="CM15" s="5"/>
      <c r="CN15" s="6" t="n">
        <v>11.1149056</v>
      </c>
      <c r="CO15" s="5" t="n">
        <v>1.4</v>
      </c>
      <c r="CP15" s="5" t="n">
        <v>57.3571072</v>
      </c>
      <c r="CQ15" s="5" t="n">
        <v>0.9</v>
      </c>
      <c r="CR15" s="5" t="n">
        <v>57.3571072</v>
      </c>
      <c r="CS15" s="5" t="n">
        <v>0.7</v>
      </c>
      <c r="CT15" s="5" t="n">
        <v>57.3571072</v>
      </c>
      <c r="CU15" s="5" t="n">
        <v>0.5</v>
      </c>
      <c r="CV15" s="5" t="n">
        <v>57.3571072</v>
      </c>
      <c r="CW15" s="5" t="n">
        <v>0.4</v>
      </c>
      <c r="CX15" s="5"/>
      <c r="CY15" s="5" t="n">
        <v>57.3571072</v>
      </c>
      <c r="CZ15" s="5" t="n">
        <v>1.4</v>
      </c>
      <c r="DA15" s="5" t="n">
        <v>57.3571072</v>
      </c>
      <c r="DB15" s="5" t="n">
        <v>0.9</v>
      </c>
      <c r="DC15" s="5" t="n">
        <v>57.3571072</v>
      </c>
      <c r="DD15" s="5" t="n">
        <v>0.6</v>
      </c>
      <c r="DE15" s="5" t="n">
        <v>57.3571072</v>
      </c>
      <c r="DF15" s="5" t="n">
        <v>0.5</v>
      </c>
      <c r="DG15" s="5" t="n">
        <v>57.3571072</v>
      </c>
      <c r="DH15" s="5" t="n">
        <v>0.4</v>
      </c>
    </row>
    <row r="16" customFormat="false" ht="13.8" hidden="false" customHeight="false" outlineLevel="0" collapsed="false">
      <c r="A16" s="7" t="s">
        <v>30</v>
      </c>
      <c r="B16" s="7" t="s">
        <v>24</v>
      </c>
      <c r="C16" s="0" t="s">
        <v>36</v>
      </c>
      <c r="D16" s="5" t="n">
        <v>11.1149056</v>
      </c>
      <c r="E16" s="5" t="n">
        <v>0.2</v>
      </c>
      <c r="F16" s="5" t="n">
        <v>10.8003328</v>
      </c>
      <c r="G16" s="5" t="n">
        <v>0.1</v>
      </c>
      <c r="H16" s="5" t="n">
        <v>10.8003328</v>
      </c>
      <c r="I16" s="5" t="n">
        <v>0.1</v>
      </c>
      <c r="J16" s="5" t="n">
        <v>10.8003328</v>
      </c>
      <c r="K16" s="5" t="n">
        <v>0.1</v>
      </c>
      <c r="L16" s="5" t="n">
        <v>10.8003328</v>
      </c>
      <c r="M16" s="5" t="n">
        <v>0.1</v>
      </c>
      <c r="N16" s="5"/>
      <c r="O16" s="5" t="n">
        <v>10.9051904</v>
      </c>
      <c r="P16" s="5" t="n">
        <v>0.2</v>
      </c>
      <c r="Q16" s="5" t="n">
        <v>11.010048</v>
      </c>
      <c r="R16" s="5" t="n">
        <v>0.1</v>
      </c>
      <c r="S16" s="5" t="n">
        <v>11.010048</v>
      </c>
      <c r="T16" s="5" t="n">
        <v>0.1</v>
      </c>
      <c r="U16" s="5" t="n">
        <v>10.8003328</v>
      </c>
      <c r="V16" s="5" t="n">
        <v>0.1</v>
      </c>
      <c r="W16" s="5" t="n">
        <v>10.8003328</v>
      </c>
      <c r="X16" s="5" t="n">
        <v>0.1</v>
      </c>
      <c r="Y16" s="5"/>
      <c r="Z16" s="5" t="n">
        <v>10.9051904</v>
      </c>
      <c r="AA16" s="5" t="n">
        <v>0.2</v>
      </c>
      <c r="AB16" s="5" t="n">
        <v>10.9051904</v>
      </c>
      <c r="AC16" s="5" t="n">
        <v>0.2</v>
      </c>
      <c r="AD16" s="5" t="n">
        <v>10.9051904</v>
      </c>
      <c r="AE16" s="5" t="n">
        <v>0.2</v>
      </c>
      <c r="AF16" s="5" t="n">
        <v>10.9051904</v>
      </c>
      <c r="AG16" s="5" t="n">
        <v>0.2</v>
      </c>
      <c r="AH16" s="5" t="n">
        <v>10.8003328</v>
      </c>
      <c r="AI16" s="5" t="n">
        <v>0.1</v>
      </c>
      <c r="AJ16" s="5"/>
      <c r="AK16" s="5" t="n">
        <v>10.8003328</v>
      </c>
      <c r="AL16" s="5" t="n">
        <v>0.2</v>
      </c>
      <c r="AM16" s="5" t="n">
        <v>11.010048</v>
      </c>
      <c r="AN16" s="5" t="n">
        <v>0.2</v>
      </c>
      <c r="AO16" s="5" t="n">
        <v>10.9051904</v>
      </c>
      <c r="AP16" s="5" t="n">
        <v>0.1</v>
      </c>
      <c r="AQ16" s="5" t="n">
        <v>10.9051904</v>
      </c>
      <c r="AR16" s="5" t="n">
        <v>0.1</v>
      </c>
      <c r="AS16" s="5" t="n">
        <v>10.6954752</v>
      </c>
      <c r="AT16" s="5" t="n">
        <v>0.1</v>
      </c>
      <c r="AU16" s="5"/>
      <c r="AV16" s="5" t="n">
        <v>10.8003328</v>
      </c>
      <c r="AW16" s="5" t="n">
        <v>0.2</v>
      </c>
      <c r="AX16" s="5" t="n">
        <v>10.8003328</v>
      </c>
      <c r="AY16" s="5" t="n">
        <v>0.1</v>
      </c>
      <c r="AZ16" s="5" t="n">
        <v>10.9051904</v>
      </c>
      <c r="BA16" s="5" t="n">
        <v>0.1</v>
      </c>
      <c r="BB16" s="5" t="n">
        <v>10.9051904</v>
      </c>
      <c r="BC16" s="5" t="n">
        <v>0.2</v>
      </c>
      <c r="BD16" s="5" t="n">
        <v>11.2197632</v>
      </c>
      <c r="BE16" s="5" t="n">
        <v>0.1</v>
      </c>
      <c r="BF16" s="5"/>
      <c r="BG16" s="5" t="n">
        <v>10.8003328</v>
      </c>
      <c r="BH16" s="5" t="n">
        <v>0.1</v>
      </c>
      <c r="BI16" s="5" t="n">
        <v>10.8003328</v>
      </c>
      <c r="BJ16" s="5" t="n">
        <v>0.1</v>
      </c>
      <c r="BK16" s="5" t="n">
        <v>10.8003328</v>
      </c>
      <c r="BL16" s="5" t="n">
        <v>0.1</v>
      </c>
      <c r="BM16" s="5" t="n">
        <v>10.8003328</v>
      </c>
      <c r="BN16" s="5" t="n">
        <v>0.1</v>
      </c>
      <c r="BO16" s="5" t="n">
        <v>10.8003328</v>
      </c>
      <c r="BP16" s="5" t="n">
        <v>0.1</v>
      </c>
      <c r="BQ16" s="5"/>
      <c r="BR16" s="5" t="n">
        <v>10.9051904</v>
      </c>
      <c r="BS16" s="5" t="n">
        <v>0.1</v>
      </c>
      <c r="BT16" s="5" t="n">
        <v>10.9051904</v>
      </c>
      <c r="BU16" s="5" t="n">
        <v>0.1</v>
      </c>
      <c r="BV16" s="5" t="n">
        <v>10.9051904</v>
      </c>
      <c r="BW16" s="5" t="n">
        <v>0.1</v>
      </c>
      <c r="BX16" s="5" t="n">
        <v>10.9051904</v>
      </c>
      <c r="BY16" s="5" t="n">
        <v>0.1</v>
      </c>
      <c r="BZ16" s="5" t="n">
        <v>10.9051904</v>
      </c>
      <c r="CA16" s="5" t="n">
        <v>0.1</v>
      </c>
      <c r="CB16" s="5"/>
      <c r="CC16" s="5" t="n">
        <v>10.8003328</v>
      </c>
      <c r="CD16" s="5" t="n">
        <v>0.1</v>
      </c>
      <c r="CE16" s="5" t="n">
        <v>10.8003328</v>
      </c>
      <c r="CF16" s="5" t="n">
        <v>0.2</v>
      </c>
      <c r="CG16" s="5" t="n">
        <v>10.8003328</v>
      </c>
      <c r="CH16" s="5" t="n">
        <v>0.2</v>
      </c>
      <c r="CI16" s="5" t="n">
        <v>10.8003328</v>
      </c>
      <c r="CJ16" s="5" t="n">
        <v>0.1</v>
      </c>
      <c r="CK16" s="5" t="n">
        <v>10.8003328</v>
      </c>
      <c r="CL16" s="5" t="n">
        <v>0.1</v>
      </c>
      <c r="CM16" s="5"/>
      <c r="CN16" s="6" t="n">
        <v>11.010048</v>
      </c>
      <c r="CO16" s="5" t="n">
        <v>0.2</v>
      </c>
      <c r="CP16" s="5" t="n">
        <v>10.9051904</v>
      </c>
      <c r="CQ16" s="5" t="n">
        <v>0.2</v>
      </c>
      <c r="CR16" s="5" t="n">
        <v>10.9051904</v>
      </c>
      <c r="CS16" s="5" t="n">
        <v>0.2</v>
      </c>
      <c r="CT16" s="5" t="n">
        <v>10.9051904</v>
      </c>
      <c r="CU16" s="5" t="n">
        <v>0.2</v>
      </c>
      <c r="CV16" s="5" t="n">
        <v>10.9051904</v>
      </c>
      <c r="CW16" s="5" t="n">
        <v>0.2</v>
      </c>
      <c r="CX16" s="5"/>
      <c r="CY16" s="5" t="n">
        <v>10.9051904</v>
      </c>
      <c r="CZ16" s="5" t="n">
        <v>0.1</v>
      </c>
      <c r="DA16" s="5" t="n">
        <v>10.9051904</v>
      </c>
      <c r="DB16" s="5" t="n">
        <v>0.1</v>
      </c>
      <c r="DC16" s="5" t="n">
        <v>10.9051904</v>
      </c>
      <c r="DD16" s="5" t="n">
        <v>0.1</v>
      </c>
      <c r="DE16" s="5" t="n">
        <v>10.9051904</v>
      </c>
      <c r="DF16" s="5" t="n">
        <v>0.1</v>
      </c>
      <c r="DG16" s="5" t="n">
        <v>10.9051904</v>
      </c>
      <c r="DH16" s="5" t="n">
        <v>0.1</v>
      </c>
    </row>
    <row r="17" customFormat="false" ht="13.8" hidden="false" customHeight="false" outlineLevel="0" collapsed="false">
      <c r="A17" s="0" t="s">
        <v>37</v>
      </c>
      <c r="B17" s="0" t="s">
        <v>22</v>
      </c>
      <c r="C17" s="0" t="s">
        <v>38</v>
      </c>
      <c r="D17" s="5" t="n">
        <v>57.2522496</v>
      </c>
      <c r="E17" s="5" t="n">
        <v>1.6</v>
      </c>
      <c r="F17" s="5" t="n">
        <v>57.3571072</v>
      </c>
      <c r="G17" s="5" t="n">
        <v>0.8</v>
      </c>
      <c r="H17" s="5" t="n">
        <v>57.2522496</v>
      </c>
      <c r="I17" s="5" t="n">
        <v>0.7</v>
      </c>
      <c r="J17" s="5" t="n">
        <v>57.0425344</v>
      </c>
      <c r="K17" s="5" t="n">
        <v>0.5</v>
      </c>
      <c r="L17" s="5" t="n">
        <v>57.3571072</v>
      </c>
      <c r="M17" s="5" t="n">
        <v>0.4</v>
      </c>
      <c r="N17" s="5"/>
      <c r="O17" s="5" t="n">
        <v>10.8003328</v>
      </c>
      <c r="P17" s="5" t="n">
        <v>1.4</v>
      </c>
      <c r="Q17" s="5" t="n">
        <v>57.2522496</v>
      </c>
      <c r="R17" s="5" t="n">
        <v>0.9</v>
      </c>
      <c r="S17" s="5" t="n">
        <v>57.2522496</v>
      </c>
      <c r="T17" s="5" t="n">
        <v>0.6</v>
      </c>
      <c r="U17" s="5" t="n">
        <v>57.2522496</v>
      </c>
      <c r="V17" s="5" t="n">
        <v>0.5</v>
      </c>
      <c r="W17" s="5" t="n">
        <v>57.2522496</v>
      </c>
      <c r="X17" s="5" t="n">
        <v>0.4</v>
      </c>
      <c r="Y17" s="5"/>
      <c r="Z17" s="5" t="n">
        <v>10.9051904</v>
      </c>
      <c r="AA17" s="5" t="n">
        <v>1.4</v>
      </c>
      <c r="AB17" s="5" t="n">
        <v>10.9051904</v>
      </c>
      <c r="AC17" s="5" t="n">
        <v>0.9</v>
      </c>
      <c r="AD17" s="5" t="n">
        <v>10.9051904</v>
      </c>
      <c r="AE17" s="5" t="n">
        <v>0.6</v>
      </c>
      <c r="AF17" s="5" t="n">
        <v>10.9051904</v>
      </c>
      <c r="AG17" s="5" t="n">
        <v>0.5</v>
      </c>
      <c r="AH17" s="5" t="n">
        <v>10.8003328</v>
      </c>
      <c r="AI17" s="5" t="n">
        <v>0.4</v>
      </c>
      <c r="AJ17" s="5"/>
      <c r="AK17" s="5" t="n">
        <v>57.3571072</v>
      </c>
      <c r="AL17" s="5" t="n">
        <v>1.4</v>
      </c>
      <c r="AM17" s="5" t="n">
        <v>57.5668224</v>
      </c>
      <c r="AN17" s="5" t="n">
        <v>0.9</v>
      </c>
      <c r="AO17" s="5" t="n">
        <v>57.4619648</v>
      </c>
      <c r="AP17" s="5" t="n">
        <v>0.6</v>
      </c>
      <c r="AQ17" s="5" t="n">
        <v>57.3571072</v>
      </c>
      <c r="AR17" s="5" t="n">
        <v>0.5</v>
      </c>
      <c r="AS17" s="5" t="n">
        <v>57.4619648</v>
      </c>
      <c r="AT17" s="5" t="n">
        <v>0.4</v>
      </c>
      <c r="AU17" s="5"/>
      <c r="AV17" s="5" t="n">
        <v>57.5668224</v>
      </c>
      <c r="AW17" s="5" t="n">
        <v>1.5</v>
      </c>
      <c r="AX17" s="5" t="n">
        <v>57.2522496</v>
      </c>
      <c r="AY17" s="5" t="n">
        <v>0.9</v>
      </c>
      <c r="AZ17" s="5" t="n">
        <v>57.147392</v>
      </c>
      <c r="BA17" s="5" t="n">
        <v>0.7</v>
      </c>
      <c r="BB17" s="5" t="n">
        <v>57.2522496</v>
      </c>
      <c r="BC17" s="5" t="n">
        <v>0.5</v>
      </c>
      <c r="BD17" s="5" t="n">
        <v>57.3571072</v>
      </c>
      <c r="BE17" s="5" t="n">
        <v>0.4</v>
      </c>
      <c r="BF17" s="5"/>
      <c r="BG17" s="5" t="n">
        <v>57.3571072</v>
      </c>
      <c r="BH17" s="5" t="n">
        <v>1.4</v>
      </c>
      <c r="BI17" s="5" t="n">
        <v>57.3571072</v>
      </c>
      <c r="BJ17" s="5" t="n">
        <v>0.9</v>
      </c>
      <c r="BK17" s="5" t="n">
        <v>57.3571072</v>
      </c>
      <c r="BL17" s="5" t="n">
        <v>0.6</v>
      </c>
      <c r="BM17" s="5" t="n">
        <v>57.3571072</v>
      </c>
      <c r="BN17" s="5" t="n">
        <v>0.5</v>
      </c>
      <c r="BO17" s="5" t="n">
        <v>57.3571072</v>
      </c>
      <c r="BP17" s="5" t="n">
        <v>0.4</v>
      </c>
      <c r="BQ17" s="5"/>
      <c r="BR17" s="5" t="n">
        <v>57.3571072</v>
      </c>
      <c r="BS17" s="5" t="n">
        <v>1.4</v>
      </c>
      <c r="BT17" s="5" t="n">
        <v>57.3571072</v>
      </c>
      <c r="BU17" s="5" t="n">
        <v>0.9</v>
      </c>
      <c r="BV17" s="5" t="n">
        <v>57.3571072</v>
      </c>
      <c r="BW17" s="5" t="n">
        <v>0.6</v>
      </c>
      <c r="BX17" s="5" t="n">
        <v>57.3571072</v>
      </c>
      <c r="BY17" s="5" t="n">
        <v>0.5</v>
      </c>
      <c r="BZ17" s="5" t="n">
        <v>57.3571072</v>
      </c>
      <c r="CA17" s="5" t="n">
        <v>0.4</v>
      </c>
      <c r="CB17" s="5"/>
      <c r="CC17" s="5" t="n">
        <v>57.3571072</v>
      </c>
      <c r="CD17" s="5" t="n">
        <v>1.4</v>
      </c>
      <c r="CE17" s="5" t="n">
        <v>57.3571072</v>
      </c>
      <c r="CF17" s="5" t="n">
        <v>0.9</v>
      </c>
      <c r="CG17" s="5" t="n">
        <v>57.3571072</v>
      </c>
      <c r="CH17" s="5" t="n">
        <v>0.7</v>
      </c>
      <c r="CI17" s="5" t="n">
        <v>57.3571072</v>
      </c>
      <c r="CJ17" s="5" t="n">
        <v>0.5</v>
      </c>
      <c r="CK17" s="5" t="n">
        <v>57.3571072</v>
      </c>
      <c r="CL17" s="5" t="n">
        <v>0.4</v>
      </c>
      <c r="CM17" s="5"/>
      <c r="CN17" s="6" t="n">
        <v>10.9051904</v>
      </c>
      <c r="CO17" s="5" t="n">
        <v>1.5</v>
      </c>
      <c r="CP17" s="5" t="n">
        <v>57.3571072</v>
      </c>
      <c r="CQ17" s="5" t="n">
        <v>0.9</v>
      </c>
      <c r="CR17" s="5" t="n">
        <v>57.3571072</v>
      </c>
      <c r="CS17" s="5" t="n">
        <v>0.7</v>
      </c>
      <c r="CT17" s="5" t="n">
        <v>57.3571072</v>
      </c>
      <c r="CU17" s="5" t="n">
        <v>0.5</v>
      </c>
      <c r="CV17" s="5" t="n">
        <v>57.3571072</v>
      </c>
      <c r="CW17" s="5" t="n">
        <v>0.5</v>
      </c>
      <c r="CX17" s="5"/>
      <c r="CY17" s="5" t="n">
        <v>57.2522496</v>
      </c>
      <c r="CZ17" s="5" t="n">
        <v>1.4</v>
      </c>
      <c r="DA17" s="5" t="n">
        <v>57.2522496</v>
      </c>
      <c r="DB17" s="5" t="n">
        <v>0.9</v>
      </c>
      <c r="DC17" s="5" t="n">
        <v>57.2522496</v>
      </c>
      <c r="DD17" s="5" t="n">
        <v>0.6</v>
      </c>
      <c r="DE17" s="5" t="n">
        <v>57.2522496</v>
      </c>
      <c r="DF17" s="5" t="n">
        <v>0.5</v>
      </c>
      <c r="DG17" s="5" t="n">
        <v>57.2522496</v>
      </c>
      <c r="DH17" s="5" t="n">
        <v>0.4</v>
      </c>
    </row>
    <row r="18" s="7" customFormat="true" ht="13.8" hidden="false" customHeight="false" outlineLevel="0" collapsed="false">
      <c r="A18" s="7" t="s">
        <v>37</v>
      </c>
      <c r="B18" s="7" t="s">
        <v>24</v>
      </c>
      <c r="C18" s="7" t="s">
        <v>39</v>
      </c>
      <c r="D18" s="6" t="n">
        <v>11.010048</v>
      </c>
      <c r="E18" s="6" t="n">
        <v>0.1</v>
      </c>
      <c r="F18" s="6" t="n">
        <v>10.8003328</v>
      </c>
      <c r="G18" s="6" t="n">
        <v>0.1</v>
      </c>
      <c r="H18" s="6" t="n">
        <v>10.8003328</v>
      </c>
      <c r="I18" s="6" t="n">
        <v>0.1</v>
      </c>
      <c r="J18" s="6" t="n">
        <v>10.9051904</v>
      </c>
      <c r="K18" s="6" t="n">
        <v>0.1</v>
      </c>
      <c r="L18" s="6" t="n">
        <v>10.8003328</v>
      </c>
      <c r="M18" s="6" t="n">
        <v>0.1</v>
      </c>
      <c r="N18" s="5"/>
      <c r="O18" s="5" t="n">
        <v>11.010048</v>
      </c>
      <c r="P18" s="6" t="n">
        <v>0.1</v>
      </c>
      <c r="Q18" s="6" t="n">
        <v>10.6954752</v>
      </c>
      <c r="R18" s="6" t="n">
        <v>0.1</v>
      </c>
      <c r="S18" s="6" t="n">
        <v>10.6954752</v>
      </c>
      <c r="T18" s="6" t="n">
        <v>0.1</v>
      </c>
      <c r="U18" s="6" t="n">
        <v>11.010048</v>
      </c>
      <c r="V18" s="6" t="n">
        <v>0.1</v>
      </c>
      <c r="W18" s="6" t="n">
        <v>11.010048</v>
      </c>
      <c r="X18" s="6" t="n">
        <v>0.1</v>
      </c>
      <c r="Y18" s="5"/>
      <c r="Z18" s="5" t="n">
        <v>10.8003328</v>
      </c>
      <c r="AA18" s="6" t="n">
        <v>0.1</v>
      </c>
      <c r="AB18" s="5" t="n">
        <v>10.8003328</v>
      </c>
      <c r="AC18" s="6" t="n">
        <v>0.2</v>
      </c>
      <c r="AD18" s="5" t="n">
        <v>10.8003328</v>
      </c>
      <c r="AE18" s="6" t="n">
        <v>0.2</v>
      </c>
      <c r="AF18" s="5" t="n">
        <v>10.8003328</v>
      </c>
      <c r="AG18" s="6" t="n">
        <v>0.1</v>
      </c>
      <c r="AH18" s="5" t="n">
        <v>11.1149056</v>
      </c>
      <c r="AI18" s="6" t="n">
        <v>0.1</v>
      </c>
      <c r="AJ18" s="6"/>
      <c r="AK18" s="6" t="n">
        <v>11.010048</v>
      </c>
      <c r="AL18" s="6" t="n">
        <v>0.2</v>
      </c>
      <c r="AM18" s="6" t="n">
        <v>11.1149056</v>
      </c>
      <c r="AN18" s="6" t="n">
        <v>0.1</v>
      </c>
      <c r="AO18" s="6" t="n">
        <v>11.1149056</v>
      </c>
      <c r="AP18" s="6" t="n">
        <v>0.1</v>
      </c>
      <c r="AQ18" s="6" t="n">
        <v>11.1149056</v>
      </c>
      <c r="AR18" s="6" t="n">
        <v>0.1</v>
      </c>
      <c r="AS18" s="6" t="n">
        <v>10.8003328</v>
      </c>
      <c r="AT18" s="6" t="n">
        <v>0.1</v>
      </c>
      <c r="AU18" s="6"/>
      <c r="AV18" s="6" t="n">
        <v>11.1149056</v>
      </c>
      <c r="AW18" s="6" t="n">
        <v>0.2</v>
      </c>
      <c r="AX18" s="6" t="n">
        <v>11.010048</v>
      </c>
      <c r="AY18" s="6" t="n">
        <v>0.1</v>
      </c>
      <c r="AZ18" s="6" t="n">
        <v>11.010048</v>
      </c>
      <c r="BA18" s="6" t="n">
        <v>0.1</v>
      </c>
      <c r="BB18" s="6" t="n">
        <v>11.010048</v>
      </c>
      <c r="BC18" s="6" t="n">
        <v>0.1</v>
      </c>
      <c r="BD18" s="6" t="n">
        <v>11.010048</v>
      </c>
      <c r="BE18" s="6" t="n">
        <v>0.1</v>
      </c>
      <c r="BF18" s="6"/>
      <c r="BG18" s="6" t="n">
        <v>10.9051904</v>
      </c>
      <c r="BH18" s="6" t="n">
        <v>0.1</v>
      </c>
      <c r="BI18" s="6" t="n">
        <v>10.9051904</v>
      </c>
      <c r="BJ18" s="6" t="n">
        <v>0.1</v>
      </c>
      <c r="BK18" s="6" t="n">
        <v>10.9051904</v>
      </c>
      <c r="BL18" s="6" t="n">
        <v>0.1</v>
      </c>
      <c r="BM18" s="6" t="n">
        <v>10.9051904</v>
      </c>
      <c r="BN18" s="6" t="n">
        <v>0.1</v>
      </c>
      <c r="BO18" s="6" t="n">
        <v>10.9051904</v>
      </c>
      <c r="BP18" s="6" t="n">
        <v>0.1</v>
      </c>
      <c r="BQ18" s="6"/>
      <c r="BR18" s="6" t="n">
        <v>10.6954752</v>
      </c>
      <c r="BS18" s="6" t="n">
        <v>0.1</v>
      </c>
      <c r="BT18" s="6" t="n">
        <v>10.6954752</v>
      </c>
      <c r="BU18" s="6" t="n">
        <v>0.1</v>
      </c>
      <c r="BV18" s="6" t="n">
        <v>10.6954752</v>
      </c>
      <c r="BW18" s="6" t="n">
        <v>0.1</v>
      </c>
      <c r="BX18" s="6" t="n">
        <v>10.6954752</v>
      </c>
      <c r="BY18" s="6" t="n">
        <v>0.1</v>
      </c>
      <c r="BZ18" s="6" t="n">
        <v>10.6954752</v>
      </c>
      <c r="CA18" s="6" t="n">
        <v>0.1</v>
      </c>
      <c r="CB18" s="6"/>
      <c r="CC18" s="6" t="n">
        <v>10.8003328</v>
      </c>
      <c r="CD18" s="6" t="n">
        <v>0.1</v>
      </c>
      <c r="CE18" s="6" t="n">
        <v>10.8003328</v>
      </c>
      <c r="CF18" s="6" t="n">
        <v>0.1</v>
      </c>
      <c r="CG18" s="6" t="n">
        <v>10.8003328</v>
      </c>
      <c r="CH18" s="6" t="n">
        <v>0.1</v>
      </c>
      <c r="CI18" s="6" t="n">
        <v>10.8003328</v>
      </c>
      <c r="CJ18" s="6" t="n">
        <v>0.1</v>
      </c>
      <c r="CK18" s="6" t="n">
        <v>10.8003328</v>
      </c>
      <c r="CL18" s="6" t="n">
        <v>0.1</v>
      </c>
      <c r="CM18" s="5"/>
      <c r="CN18" s="6" t="n">
        <v>10.8003328</v>
      </c>
      <c r="CO18" s="6" t="n">
        <v>0.1</v>
      </c>
      <c r="CP18" s="6" t="n">
        <v>11.010048</v>
      </c>
      <c r="CQ18" s="6" t="n">
        <v>0.2</v>
      </c>
      <c r="CR18" s="6" t="n">
        <v>11.010048</v>
      </c>
      <c r="CS18" s="6" t="n">
        <v>0.2</v>
      </c>
      <c r="CT18" s="6" t="n">
        <v>11.010048</v>
      </c>
      <c r="CU18" s="6" t="n">
        <v>0.1</v>
      </c>
      <c r="CV18" s="6" t="n">
        <v>11.010048</v>
      </c>
      <c r="CW18" s="6" t="n">
        <v>0.2</v>
      </c>
      <c r="CX18" s="6"/>
      <c r="CY18" s="6" t="n">
        <v>10.8003328</v>
      </c>
      <c r="CZ18" s="6" t="n">
        <v>0.1</v>
      </c>
      <c r="DA18" s="6" t="n">
        <v>10.8003328</v>
      </c>
      <c r="DB18" s="6" t="n">
        <v>0.1</v>
      </c>
      <c r="DC18" s="6" t="n">
        <v>10.8003328</v>
      </c>
      <c r="DD18" s="6" t="n">
        <v>0.1</v>
      </c>
      <c r="DE18" s="6" t="n">
        <v>10.8003328</v>
      </c>
      <c r="DF18" s="6" t="n">
        <v>0.1</v>
      </c>
      <c r="DG18" s="6" t="n">
        <v>10.8003328</v>
      </c>
      <c r="DH18" s="6" t="n">
        <v>0.1</v>
      </c>
    </row>
    <row r="19" customFormat="false" ht="13.8" hidden="false" customHeight="false" outlineLevel="0" collapsed="false">
      <c r="A19" s="7" t="s">
        <v>37</v>
      </c>
      <c r="B19" s="0" t="s">
        <v>22</v>
      </c>
      <c r="C19" s="0" t="s">
        <v>40</v>
      </c>
      <c r="D19" s="5" t="n">
        <v>57.3571072</v>
      </c>
      <c r="E19" s="5" t="n">
        <v>1.5</v>
      </c>
      <c r="F19" s="5" t="n">
        <v>57.4619648</v>
      </c>
      <c r="G19" s="5" t="n">
        <v>0.8</v>
      </c>
      <c r="H19" s="5" t="n">
        <v>57.2522496</v>
      </c>
      <c r="I19" s="5" t="n">
        <v>0.7</v>
      </c>
      <c r="J19" s="5" t="n">
        <v>57.4619648</v>
      </c>
      <c r="K19" s="5" t="n">
        <v>0.5</v>
      </c>
      <c r="L19" s="5" t="n">
        <v>57.3571072</v>
      </c>
      <c r="M19" s="5" t="n">
        <v>0.4</v>
      </c>
      <c r="N19" s="5"/>
      <c r="O19" s="5" t="n">
        <v>10.9051904</v>
      </c>
      <c r="P19" s="5" t="n">
        <v>1.4</v>
      </c>
      <c r="Q19" s="5" t="n">
        <v>57.4619648</v>
      </c>
      <c r="R19" s="5" t="n">
        <v>0.9</v>
      </c>
      <c r="S19" s="5" t="n">
        <v>57.3571072</v>
      </c>
      <c r="T19" s="5" t="n">
        <v>0.6</v>
      </c>
      <c r="U19" s="5" t="n">
        <v>57.4619648</v>
      </c>
      <c r="V19" s="5" t="n">
        <v>0.5</v>
      </c>
      <c r="W19" s="5" t="n">
        <v>57.2522496</v>
      </c>
      <c r="X19" s="5" t="n">
        <v>0.4</v>
      </c>
      <c r="Y19" s="5"/>
      <c r="Z19" s="5" t="n">
        <v>10.8003328</v>
      </c>
      <c r="AA19" s="5" t="n">
        <v>1.4</v>
      </c>
      <c r="AB19" s="5" t="n">
        <v>10.8003328</v>
      </c>
      <c r="AC19" s="5" t="n">
        <v>0.9</v>
      </c>
      <c r="AD19" s="5" t="n">
        <v>10.8003328</v>
      </c>
      <c r="AE19" s="5" t="n">
        <v>0.6</v>
      </c>
      <c r="AF19" s="5" t="n">
        <v>10.8003328</v>
      </c>
      <c r="AG19" s="5" t="n">
        <v>0.5</v>
      </c>
      <c r="AH19" s="5" t="n">
        <v>11.010048</v>
      </c>
      <c r="AI19" s="5" t="n">
        <v>0.4</v>
      </c>
      <c r="AJ19" s="5"/>
      <c r="AK19" s="5" t="n">
        <v>57.3571072</v>
      </c>
      <c r="AL19" s="5" t="n">
        <v>1.4</v>
      </c>
      <c r="AM19" s="5" t="n">
        <v>57.5668224</v>
      </c>
      <c r="AN19" s="5" t="n">
        <v>0.9</v>
      </c>
      <c r="AO19" s="5" t="n">
        <v>57.2522496</v>
      </c>
      <c r="AP19" s="5" t="n">
        <v>0.6</v>
      </c>
      <c r="AQ19" s="5" t="n">
        <v>57.3571072</v>
      </c>
      <c r="AR19" s="5" t="n">
        <v>0.5</v>
      </c>
      <c r="AS19" s="5" t="n">
        <v>57.2522496</v>
      </c>
      <c r="AT19" s="5" t="n">
        <v>0.4</v>
      </c>
      <c r="AU19" s="5"/>
      <c r="AV19" s="5" t="n">
        <v>57.3571072</v>
      </c>
      <c r="AW19" s="5" t="n">
        <v>1.5</v>
      </c>
      <c r="AX19" s="5" t="n">
        <v>57.4619648</v>
      </c>
      <c r="AY19" s="5" t="n">
        <v>0.9</v>
      </c>
      <c r="AZ19" s="5" t="n">
        <v>57.5668224</v>
      </c>
      <c r="BA19" s="5" t="n">
        <v>0.7</v>
      </c>
      <c r="BB19" s="5" t="n">
        <v>57.4619648</v>
      </c>
      <c r="BC19" s="5" t="n">
        <v>0.5</v>
      </c>
      <c r="BD19" s="5" t="n">
        <v>57.2522496</v>
      </c>
      <c r="BE19" s="5" t="n">
        <v>0.4</v>
      </c>
      <c r="BF19" s="5"/>
      <c r="BG19" s="5" t="n">
        <v>57.3571072</v>
      </c>
      <c r="BH19" s="5" t="n">
        <v>1.5</v>
      </c>
      <c r="BI19" s="5" t="n">
        <v>57.3571072</v>
      </c>
      <c r="BJ19" s="5" t="n">
        <v>0.9</v>
      </c>
      <c r="BK19" s="5" t="n">
        <v>57.3571072</v>
      </c>
      <c r="BL19" s="5" t="n">
        <v>0.7</v>
      </c>
      <c r="BM19" s="5" t="n">
        <v>57.3571072</v>
      </c>
      <c r="BN19" s="5" t="n">
        <v>0.5</v>
      </c>
      <c r="BO19" s="5" t="n">
        <v>57.3571072</v>
      </c>
      <c r="BP19" s="5" t="n">
        <v>0.5</v>
      </c>
      <c r="BQ19" s="5"/>
      <c r="BR19" s="5" t="n">
        <v>57.3571072</v>
      </c>
      <c r="BS19" s="5" t="n">
        <v>1.5</v>
      </c>
      <c r="BT19" s="5" t="n">
        <v>57.3571072</v>
      </c>
      <c r="BU19" s="5" t="n">
        <v>0.9</v>
      </c>
      <c r="BV19" s="5" t="n">
        <v>57.3571072</v>
      </c>
      <c r="BW19" s="5" t="n">
        <v>0.7</v>
      </c>
      <c r="BX19" s="5" t="n">
        <v>57.3571072</v>
      </c>
      <c r="BY19" s="5" t="n">
        <v>0.5</v>
      </c>
      <c r="BZ19" s="5" t="n">
        <v>57.3571072</v>
      </c>
      <c r="CA19" s="5" t="n">
        <v>0.4</v>
      </c>
      <c r="CB19" s="5"/>
      <c r="CC19" s="5" t="n">
        <v>57.4619648</v>
      </c>
      <c r="CD19" s="5" t="n">
        <v>1.4</v>
      </c>
      <c r="CE19" s="5" t="n">
        <v>57.4619648</v>
      </c>
      <c r="CF19" s="5" t="n">
        <v>0.9</v>
      </c>
      <c r="CG19" s="5" t="n">
        <v>57.4619648</v>
      </c>
      <c r="CH19" s="5" t="n">
        <v>0.6</v>
      </c>
      <c r="CI19" s="5" t="n">
        <v>57.4619648</v>
      </c>
      <c r="CJ19" s="5" t="n">
        <v>0.5</v>
      </c>
      <c r="CK19" s="5" t="n">
        <v>57.4619648</v>
      </c>
      <c r="CL19" s="5" t="n">
        <v>0.4</v>
      </c>
      <c r="CM19" s="5"/>
      <c r="CN19" s="6" t="n">
        <v>10.9051904</v>
      </c>
      <c r="CO19" s="5" t="n">
        <v>1.5</v>
      </c>
      <c r="CP19" s="5" t="n">
        <v>57.3571072</v>
      </c>
      <c r="CQ19" s="5" t="n">
        <v>0.9</v>
      </c>
      <c r="CR19" s="5" t="n">
        <v>57.3571072</v>
      </c>
      <c r="CS19" s="5" t="n">
        <v>0.7</v>
      </c>
      <c r="CT19" s="5" t="n">
        <v>57.3571072</v>
      </c>
      <c r="CU19" s="5" t="n">
        <v>0.5</v>
      </c>
      <c r="CV19" s="5" t="n">
        <v>57.3571072</v>
      </c>
      <c r="CW19" s="5" t="n">
        <v>0.5</v>
      </c>
      <c r="CX19" s="5"/>
      <c r="CY19" s="5" t="n">
        <v>57.5668224</v>
      </c>
      <c r="CZ19" s="5" t="n">
        <v>1.5</v>
      </c>
      <c r="DA19" s="5" t="n">
        <v>57.5668224</v>
      </c>
      <c r="DB19" s="5" t="n">
        <v>0.9</v>
      </c>
      <c r="DC19" s="5" t="n">
        <v>57.5668224</v>
      </c>
      <c r="DD19" s="5" t="n">
        <v>0.7</v>
      </c>
      <c r="DE19" s="5" t="n">
        <v>57.5668224</v>
      </c>
      <c r="DF19" s="5" t="n">
        <v>0.5</v>
      </c>
      <c r="DG19" s="5" t="n">
        <v>57.5668224</v>
      </c>
      <c r="DH19" s="5" t="n">
        <v>0.4</v>
      </c>
    </row>
    <row r="20" s="7" customFormat="true" ht="13.8" hidden="false" customHeight="false" outlineLevel="0" collapsed="false">
      <c r="A20" s="7" t="s">
        <v>37</v>
      </c>
      <c r="B20" s="7" t="s">
        <v>24</v>
      </c>
      <c r="C20" s="7" t="s">
        <v>41</v>
      </c>
      <c r="D20" s="6" t="n">
        <v>11.010048</v>
      </c>
      <c r="E20" s="6" t="n">
        <v>0.1</v>
      </c>
      <c r="F20" s="6" t="n">
        <v>11.010048</v>
      </c>
      <c r="G20" s="6" t="n">
        <v>0.1</v>
      </c>
      <c r="H20" s="6" t="n">
        <v>10.9051904</v>
      </c>
      <c r="I20" s="6" t="n">
        <v>0.1</v>
      </c>
      <c r="J20" s="6" t="n">
        <v>10.9051904</v>
      </c>
      <c r="K20" s="6" t="n">
        <v>0.1</v>
      </c>
      <c r="L20" s="6" t="n">
        <v>10.9051904</v>
      </c>
      <c r="M20" s="6" t="n">
        <v>0.1</v>
      </c>
      <c r="N20" s="5"/>
      <c r="O20" s="5" t="n">
        <v>11.010048</v>
      </c>
      <c r="P20" s="6" t="n">
        <v>0.1</v>
      </c>
      <c r="Q20" s="6" t="n">
        <v>11.010048</v>
      </c>
      <c r="R20" s="6" t="n">
        <v>0.1</v>
      </c>
      <c r="S20" s="6" t="n">
        <v>11.010048</v>
      </c>
      <c r="T20" s="6" t="n">
        <v>0.1</v>
      </c>
      <c r="U20" s="6" t="n">
        <v>11.010048</v>
      </c>
      <c r="V20" s="6" t="n">
        <v>0.1</v>
      </c>
      <c r="W20" s="6" t="n">
        <v>11.010048</v>
      </c>
      <c r="X20" s="6" t="n">
        <v>0.1</v>
      </c>
      <c r="Y20" s="5"/>
      <c r="Z20" s="5" t="n">
        <v>11.1149056</v>
      </c>
      <c r="AA20" s="6" t="n">
        <v>0.1</v>
      </c>
      <c r="AB20" s="5" t="n">
        <v>10.8003328</v>
      </c>
      <c r="AC20" s="6" t="n">
        <v>0.1</v>
      </c>
      <c r="AD20" s="5" t="n">
        <v>10.8003328</v>
      </c>
      <c r="AE20" s="6" t="n">
        <v>0.1</v>
      </c>
      <c r="AF20" s="5" t="n">
        <v>11.1149056</v>
      </c>
      <c r="AG20" s="6" t="n">
        <v>0.1</v>
      </c>
      <c r="AH20" s="5" t="n">
        <v>10.9051904</v>
      </c>
      <c r="AI20" s="6" t="n">
        <v>0.1</v>
      </c>
      <c r="AJ20" s="6"/>
      <c r="AK20" s="6" t="n">
        <v>11.1149056</v>
      </c>
      <c r="AL20" s="6" t="n">
        <v>0.1</v>
      </c>
      <c r="AM20" s="6" t="n">
        <v>11.1149056</v>
      </c>
      <c r="AN20" s="6" t="n">
        <v>0.1</v>
      </c>
      <c r="AO20" s="6" t="n">
        <v>11.1149056</v>
      </c>
      <c r="AP20" s="6" t="n">
        <v>0.1</v>
      </c>
      <c r="AQ20" s="6" t="n">
        <v>10.9051904</v>
      </c>
      <c r="AR20" s="6" t="n">
        <v>0.1</v>
      </c>
      <c r="AS20" s="6" t="n">
        <v>11.1149056</v>
      </c>
      <c r="AT20" s="6" t="n">
        <v>0.1</v>
      </c>
      <c r="AU20" s="6"/>
      <c r="AV20" s="6" t="n">
        <v>10.9051904</v>
      </c>
      <c r="AW20" s="6" t="n">
        <v>0.1</v>
      </c>
      <c r="AX20" s="6" t="n">
        <v>10.9051904</v>
      </c>
      <c r="AY20" s="6" t="n">
        <v>0.1</v>
      </c>
      <c r="AZ20" s="6" t="n">
        <v>10.9051904</v>
      </c>
      <c r="BA20" s="6" t="n">
        <v>0.1</v>
      </c>
      <c r="BB20" s="6" t="n">
        <v>10.9051904</v>
      </c>
      <c r="BC20" s="6" t="n">
        <v>0.1</v>
      </c>
      <c r="BD20" s="6" t="n">
        <v>10.9051904</v>
      </c>
      <c r="BE20" s="6" t="n">
        <v>0.1</v>
      </c>
      <c r="BF20" s="6"/>
      <c r="BG20" s="6" t="n">
        <v>10.8003328</v>
      </c>
      <c r="BH20" s="6" t="n">
        <v>0.1</v>
      </c>
      <c r="BI20" s="6" t="n">
        <v>10.8003328</v>
      </c>
      <c r="BJ20" s="6" t="n">
        <v>0.1</v>
      </c>
      <c r="BK20" s="6" t="n">
        <v>10.8003328</v>
      </c>
      <c r="BL20" s="6" t="n">
        <v>0.1</v>
      </c>
      <c r="BM20" s="6" t="n">
        <v>10.8003328</v>
      </c>
      <c r="BN20" s="6" t="n">
        <v>0.1</v>
      </c>
      <c r="BO20" s="6" t="n">
        <v>10.8003328</v>
      </c>
      <c r="BP20" s="6" t="n">
        <v>0.1</v>
      </c>
      <c r="BQ20" s="6"/>
      <c r="BR20" s="6" t="n">
        <v>10.9051904</v>
      </c>
      <c r="BS20" s="6" t="n">
        <v>0.1</v>
      </c>
      <c r="BT20" s="6" t="n">
        <v>10.9051904</v>
      </c>
      <c r="BU20" s="6" t="n">
        <v>0.1</v>
      </c>
      <c r="BV20" s="6" t="n">
        <v>10.9051904</v>
      </c>
      <c r="BW20" s="6" t="n">
        <v>0.1</v>
      </c>
      <c r="BX20" s="6" t="n">
        <v>10.9051904</v>
      </c>
      <c r="BY20" s="6" t="n">
        <v>0.1</v>
      </c>
      <c r="BZ20" s="6" t="n">
        <v>10.9051904</v>
      </c>
      <c r="CA20" s="6" t="n">
        <v>0.1</v>
      </c>
      <c r="CB20" s="6"/>
      <c r="CC20" s="6" t="n">
        <v>10.9051904</v>
      </c>
      <c r="CD20" s="6" t="n">
        <v>0.1</v>
      </c>
      <c r="CE20" s="6" t="n">
        <v>10.9051904</v>
      </c>
      <c r="CF20" s="6" t="n">
        <v>0.1</v>
      </c>
      <c r="CG20" s="6" t="n">
        <v>10.9051904</v>
      </c>
      <c r="CH20" s="6" t="n">
        <v>0.1</v>
      </c>
      <c r="CI20" s="6" t="n">
        <v>10.9051904</v>
      </c>
      <c r="CJ20" s="6" t="n">
        <v>0.1</v>
      </c>
      <c r="CK20" s="6" t="n">
        <v>10.9051904</v>
      </c>
      <c r="CL20" s="6" t="n">
        <v>0.4</v>
      </c>
      <c r="CM20" s="5"/>
      <c r="CN20" s="6" t="n">
        <v>10.8003328</v>
      </c>
      <c r="CO20" s="6" t="n">
        <v>0.2</v>
      </c>
      <c r="CP20" s="6" t="n">
        <v>10.6954752</v>
      </c>
      <c r="CQ20" s="6" t="n">
        <v>0.2</v>
      </c>
      <c r="CR20" s="6" t="n">
        <v>10.6954752</v>
      </c>
      <c r="CS20" s="6" t="n">
        <v>0.2</v>
      </c>
      <c r="CT20" s="6" t="n">
        <v>10.6954752</v>
      </c>
      <c r="CU20" s="6" t="n">
        <v>0.1</v>
      </c>
      <c r="CV20" s="6" t="n">
        <v>10.6954752</v>
      </c>
      <c r="CW20" s="6" t="n">
        <v>0.1</v>
      </c>
      <c r="CX20" s="6"/>
      <c r="CY20" s="6" t="n">
        <v>10.6954752</v>
      </c>
      <c r="CZ20" s="6" t="n">
        <v>0.2</v>
      </c>
      <c r="DA20" s="6" t="n">
        <v>10.6954752</v>
      </c>
      <c r="DB20" s="6" t="n">
        <v>0.1</v>
      </c>
      <c r="DC20" s="6" t="n">
        <v>10.6954752</v>
      </c>
      <c r="DD20" s="6" t="n">
        <v>0.1</v>
      </c>
      <c r="DE20" s="6" t="n">
        <v>10.6954752</v>
      </c>
      <c r="DF20" s="6" t="n">
        <v>0.1</v>
      </c>
      <c r="DG20" s="6" t="n">
        <v>10.6954752</v>
      </c>
      <c r="DH20" s="6" t="n">
        <v>0.1</v>
      </c>
    </row>
    <row r="21" customFormat="false" ht="13.8" hidden="false" customHeight="false" outlineLevel="0" collapsed="false">
      <c r="A21" s="7" t="s">
        <v>37</v>
      </c>
      <c r="B21" s="0" t="s">
        <v>22</v>
      </c>
      <c r="C21" s="0" t="s">
        <v>42</v>
      </c>
      <c r="D21" s="5" t="n">
        <v>57.3571072</v>
      </c>
      <c r="E21" s="5" t="n">
        <v>1.4</v>
      </c>
      <c r="F21" s="5" t="n">
        <v>57.2522496</v>
      </c>
      <c r="G21" s="5" t="n">
        <v>0.8</v>
      </c>
      <c r="H21" s="5" t="n">
        <v>57.2522496</v>
      </c>
      <c r="I21" s="5" t="n">
        <v>0.7</v>
      </c>
      <c r="J21" s="5" t="n">
        <v>57.3571072</v>
      </c>
      <c r="K21" s="5" t="n">
        <v>0.5</v>
      </c>
      <c r="L21" s="5" t="n">
        <v>57.0425344</v>
      </c>
      <c r="M21" s="5" t="n">
        <v>0.4</v>
      </c>
      <c r="N21" s="5"/>
      <c r="O21" s="5" t="n">
        <v>10.6954752</v>
      </c>
      <c r="P21" s="5" t="n">
        <v>1.4</v>
      </c>
      <c r="Q21" s="5" t="n">
        <v>57.5668224</v>
      </c>
      <c r="R21" s="5" t="n">
        <v>0.9</v>
      </c>
      <c r="S21" s="5" t="n">
        <v>57.3571072</v>
      </c>
      <c r="T21" s="5" t="n">
        <v>0.6</v>
      </c>
      <c r="U21" s="5" t="n">
        <v>57.2522496</v>
      </c>
      <c r="V21" s="5" t="n">
        <v>0.5</v>
      </c>
      <c r="W21" s="5" t="n">
        <v>57.4619648</v>
      </c>
      <c r="X21" s="5" t="n">
        <v>0.4</v>
      </c>
      <c r="Y21" s="5"/>
      <c r="Z21" s="5" t="n">
        <v>11.1149056</v>
      </c>
      <c r="AA21" s="5" t="n">
        <v>1.4</v>
      </c>
      <c r="AB21" s="5" t="n">
        <v>11.1149056</v>
      </c>
      <c r="AC21" s="5" t="n">
        <v>0.9</v>
      </c>
      <c r="AD21" s="5" t="n">
        <v>11.010048</v>
      </c>
      <c r="AE21" s="5" t="n">
        <v>0.6</v>
      </c>
      <c r="AF21" s="5" t="n">
        <v>10.8003328</v>
      </c>
      <c r="AG21" s="5" t="n">
        <v>0.5</v>
      </c>
      <c r="AH21" s="5" t="n">
        <v>11.1149056</v>
      </c>
      <c r="AI21" s="5" t="n">
        <v>0.4</v>
      </c>
      <c r="AJ21" s="5"/>
      <c r="AK21" s="5" t="n">
        <v>57.147392</v>
      </c>
      <c r="AL21" s="5" t="n">
        <v>1.3</v>
      </c>
      <c r="AM21" s="5" t="n">
        <v>57.4619648</v>
      </c>
      <c r="AN21" s="5" t="n">
        <v>0.8</v>
      </c>
      <c r="AO21" s="5" t="n">
        <v>57.3571072</v>
      </c>
      <c r="AP21" s="5" t="n">
        <v>0.6</v>
      </c>
      <c r="AQ21" s="5" t="n">
        <v>57.5668224</v>
      </c>
      <c r="AR21" s="5" t="n">
        <v>0.5</v>
      </c>
      <c r="AS21" s="5" t="n">
        <v>57.3571072</v>
      </c>
      <c r="AT21" s="5" t="n">
        <v>0.4</v>
      </c>
      <c r="AU21" s="5"/>
      <c r="AV21" s="5" t="n">
        <v>57.3571072</v>
      </c>
      <c r="AW21" s="5" t="n">
        <v>1.5</v>
      </c>
      <c r="AX21" s="5" t="n">
        <v>57.147392</v>
      </c>
      <c r="AY21" s="5" t="n">
        <v>0.9</v>
      </c>
      <c r="AZ21" s="5" t="n">
        <v>57.5668224</v>
      </c>
      <c r="BA21" s="5" t="n">
        <v>0.6</v>
      </c>
      <c r="BB21" s="5" t="n">
        <v>57.147392</v>
      </c>
      <c r="BC21" s="5" t="n">
        <v>0.5</v>
      </c>
      <c r="BD21" s="5" t="n">
        <v>57.4619648</v>
      </c>
      <c r="BE21" s="5" t="n">
        <v>0.4</v>
      </c>
      <c r="BF21" s="5"/>
      <c r="BG21" s="5" t="n">
        <v>57.4619648</v>
      </c>
      <c r="BH21" s="5" t="n">
        <v>1.5</v>
      </c>
      <c r="BI21" s="5" t="n">
        <v>57.4619648</v>
      </c>
      <c r="BJ21" s="5" t="n">
        <v>0.9</v>
      </c>
      <c r="BK21" s="5" t="n">
        <v>57.4619648</v>
      </c>
      <c r="BL21" s="5" t="n">
        <v>0.7</v>
      </c>
      <c r="BM21" s="5" t="n">
        <v>57.4619648</v>
      </c>
      <c r="BN21" s="5" t="n">
        <v>0.5</v>
      </c>
      <c r="BO21" s="5" t="n">
        <v>57.4619648</v>
      </c>
      <c r="BP21" s="5" t="n">
        <v>0.5</v>
      </c>
      <c r="BQ21" s="5"/>
      <c r="BR21" s="5" t="n">
        <v>57.0425344</v>
      </c>
      <c r="BS21" s="5" t="n">
        <v>1.4</v>
      </c>
      <c r="BT21" s="5" t="n">
        <v>57.0425344</v>
      </c>
      <c r="BU21" s="5" t="n">
        <v>0.9</v>
      </c>
      <c r="BV21" s="5" t="n">
        <v>57.0425344</v>
      </c>
      <c r="BW21" s="5" t="n">
        <v>0.6</v>
      </c>
      <c r="BX21" s="5" t="n">
        <v>57.0425344</v>
      </c>
      <c r="BY21" s="5" t="n">
        <v>0.5</v>
      </c>
      <c r="BZ21" s="5" t="n">
        <v>57.0425344</v>
      </c>
      <c r="CA21" s="5" t="n">
        <v>0.4</v>
      </c>
      <c r="CB21" s="5"/>
      <c r="CC21" s="5" t="n">
        <v>57.2522496</v>
      </c>
      <c r="CD21" s="5" t="n">
        <v>1.5</v>
      </c>
      <c r="CE21" s="5" t="n">
        <v>57.2522496</v>
      </c>
      <c r="CF21" s="5" t="n">
        <v>0.9</v>
      </c>
      <c r="CG21" s="5" t="n">
        <v>57.2522496</v>
      </c>
      <c r="CH21" s="5" t="n">
        <v>0.7</v>
      </c>
      <c r="CI21" s="5" t="n">
        <v>57.2522496</v>
      </c>
      <c r="CJ21" s="5" t="n">
        <v>0.5</v>
      </c>
      <c r="CK21" s="5" t="n">
        <v>57.2522496</v>
      </c>
      <c r="CL21" s="5" t="n">
        <v>0.4</v>
      </c>
      <c r="CM21" s="5"/>
      <c r="CN21" s="6" t="n">
        <v>11.010048</v>
      </c>
      <c r="CO21" s="5" t="n">
        <v>1.5</v>
      </c>
      <c r="CP21" s="5" t="n">
        <v>57.2522496</v>
      </c>
      <c r="CQ21" s="5" t="n">
        <v>0.9</v>
      </c>
      <c r="CR21" s="5" t="n">
        <v>57.2522496</v>
      </c>
      <c r="CS21" s="5" t="n">
        <v>0.7</v>
      </c>
      <c r="CT21" s="5" t="n">
        <v>57.2522496</v>
      </c>
      <c r="CU21" s="5" t="n">
        <v>0.5</v>
      </c>
      <c r="CV21" s="5" t="n">
        <v>57.2522496</v>
      </c>
      <c r="CW21" s="5" t="n">
        <v>0.5</v>
      </c>
      <c r="CX21" s="5"/>
      <c r="CY21" s="5" t="n">
        <v>57.2522496</v>
      </c>
      <c r="CZ21" s="5" t="n">
        <v>1.4</v>
      </c>
      <c r="DA21" s="5" t="n">
        <v>57.2522496</v>
      </c>
      <c r="DB21" s="5" t="n">
        <v>0.9</v>
      </c>
      <c r="DC21" s="5" t="n">
        <v>57.2522496</v>
      </c>
      <c r="DD21" s="5" t="n">
        <v>0.6</v>
      </c>
      <c r="DE21" s="5" t="n">
        <v>57.2522496</v>
      </c>
      <c r="DF21" s="5" t="n">
        <v>0.5</v>
      </c>
      <c r="DG21" s="5" t="n">
        <v>57.2522496</v>
      </c>
      <c r="DH21" s="5" t="n">
        <v>0.4</v>
      </c>
    </row>
    <row r="22" s="7" customFormat="true" ht="13.8" hidden="false" customHeight="false" outlineLevel="0" collapsed="false">
      <c r="A22" s="7" t="s">
        <v>37</v>
      </c>
      <c r="B22" s="7" t="s">
        <v>24</v>
      </c>
      <c r="C22" s="7" t="s">
        <v>43</v>
      </c>
      <c r="D22" s="6" t="n">
        <v>10.8003328</v>
      </c>
      <c r="E22" s="6" t="n">
        <v>0.1</v>
      </c>
      <c r="F22" s="6" t="n">
        <v>11.010048</v>
      </c>
      <c r="G22" s="6" t="n">
        <v>0.1</v>
      </c>
      <c r="H22" s="6" t="n">
        <v>11.010048</v>
      </c>
      <c r="I22" s="6" t="n">
        <v>0.1</v>
      </c>
      <c r="J22" s="6" t="n">
        <v>11.010048</v>
      </c>
      <c r="K22" s="6" t="n">
        <v>0.1</v>
      </c>
      <c r="L22" s="6" t="n">
        <v>11.010048</v>
      </c>
      <c r="M22" s="6" t="n">
        <v>0.1</v>
      </c>
      <c r="N22" s="5"/>
      <c r="O22" s="5" t="n">
        <v>11.010048</v>
      </c>
      <c r="P22" s="6" t="n">
        <v>0.1</v>
      </c>
      <c r="Q22" s="6" t="n">
        <v>11.010048</v>
      </c>
      <c r="R22" s="6" t="n">
        <v>0.1</v>
      </c>
      <c r="S22" s="6" t="n">
        <v>11.010048</v>
      </c>
      <c r="T22" s="6" t="n">
        <v>0.1</v>
      </c>
      <c r="U22" s="6" t="n">
        <v>11.010048</v>
      </c>
      <c r="V22" s="6" t="n">
        <v>0.1</v>
      </c>
      <c r="W22" s="6" t="n">
        <v>11.010048</v>
      </c>
      <c r="X22" s="6" t="n">
        <v>0.1</v>
      </c>
      <c r="Y22" s="5"/>
      <c r="Z22" s="5" t="n">
        <v>10.8003328</v>
      </c>
      <c r="AA22" s="6" t="n">
        <v>0.1</v>
      </c>
      <c r="AB22" s="5" t="n">
        <v>11.1149056</v>
      </c>
      <c r="AC22" s="6" t="n">
        <v>0.1</v>
      </c>
      <c r="AD22" s="5" t="n">
        <v>11.1149056</v>
      </c>
      <c r="AE22" s="6" t="n">
        <v>0.2</v>
      </c>
      <c r="AF22" s="5" t="n">
        <v>11.1149056</v>
      </c>
      <c r="AG22" s="6" t="n">
        <v>0.1</v>
      </c>
      <c r="AH22" s="5" t="n">
        <v>10.8003328</v>
      </c>
      <c r="AI22" s="6" t="n">
        <v>0.1</v>
      </c>
      <c r="AJ22" s="6"/>
      <c r="AK22" s="6" t="n">
        <v>10.6954752</v>
      </c>
      <c r="AL22" s="6" t="n">
        <v>0.1</v>
      </c>
      <c r="AM22" s="6" t="n">
        <v>10.9051904</v>
      </c>
      <c r="AN22" s="6" t="n">
        <v>0.1</v>
      </c>
      <c r="AO22" s="6" t="n">
        <v>10.9051904</v>
      </c>
      <c r="AP22" s="6" t="n">
        <v>0.1</v>
      </c>
      <c r="AQ22" s="6" t="n">
        <v>10.8003328</v>
      </c>
      <c r="AR22" s="6" t="n">
        <v>0.1</v>
      </c>
      <c r="AS22" s="6" t="n">
        <v>10.9051904</v>
      </c>
      <c r="AT22" s="6" t="n">
        <v>0.1</v>
      </c>
      <c r="AU22" s="6"/>
      <c r="AV22" s="6" t="n">
        <v>10.9051904</v>
      </c>
      <c r="AW22" s="6" t="n">
        <v>0.2</v>
      </c>
      <c r="AX22" s="6" t="n">
        <v>10.8003328</v>
      </c>
      <c r="AY22" s="6" t="n">
        <v>0.1</v>
      </c>
      <c r="AZ22" s="6" t="n">
        <v>10.8003328</v>
      </c>
      <c r="BA22" s="6" t="n">
        <v>0.1</v>
      </c>
      <c r="BB22" s="6" t="n">
        <v>10.8003328</v>
      </c>
      <c r="BC22" s="6" t="n">
        <v>0.1</v>
      </c>
      <c r="BD22" s="6" t="n">
        <v>10.8003328</v>
      </c>
      <c r="BE22" s="6" t="n">
        <v>0.1</v>
      </c>
      <c r="BF22" s="6"/>
      <c r="BG22" s="6" t="n">
        <v>10.8003328</v>
      </c>
      <c r="BH22" s="6" t="n">
        <v>0.1</v>
      </c>
      <c r="BI22" s="6" t="n">
        <v>10.8003328</v>
      </c>
      <c r="BJ22" s="6" t="n">
        <v>0.1</v>
      </c>
      <c r="BK22" s="6" t="n">
        <v>10.8003328</v>
      </c>
      <c r="BL22" s="6" t="n">
        <v>0.1</v>
      </c>
      <c r="BM22" s="6" t="n">
        <v>10.8003328</v>
      </c>
      <c r="BN22" s="6" t="n">
        <v>0.1</v>
      </c>
      <c r="BO22" s="6" t="n">
        <v>10.8003328</v>
      </c>
      <c r="BP22" s="6" t="n">
        <v>0.1</v>
      </c>
      <c r="BQ22" s="6"/>
      <c r="BR22" s="6" t="n">
        <v>10.8003328</v>
      </c>
      <c r="BS22" s="6" t="n">
        <v>0.2</v>
      </c>
      <c r="BT22" s="6" t="n">
        <v>10.8003328</v>
      </c>
      <c r="BU22" s="6" t="n">
        <v>0.1</v>
      </c>
      <c r="BV22" s="6" t="n">
        <v>10.8003328</v>
      </c>
      <c r="BW22" s="6" t="n">
        <v>0.1</v>
      </c>
      <c r="BX22" s="6" t="n">
        <v>10.8003328</v>
      </c>
      <c r="BY22" s="6" t="n">
        <v>0.1</v>
      </c>
      <c r="BZ22" s="6" t="n">
        <v>10.8003328</v>
      </c>
      <c r="CA22" s="6" t="n">
        <v>0.1</v>
      </c>
      <c r="CB22" s="6"/>
      <c r="CC22" s="6" t="n">
        <v>10.6954752</v>
      </c>
      <c r="CD22" s="6" t="n">
        <v>0.2</v>
      </c>
      <c r="CE22" s="6" t="n">
        <v>10.6954752</v>
      </c>
      <c r="CF22" s="6" t="n">
        <v>0.1</v>
      </c>
      <c r="CG22" s="6" t="n">
        <v>10.6954752</v>
      </c>
      <c r="CH22" s="6" t="n">
        <v>0.1</v>
      </c>
      <c r="CI22" s="6" t="n">
        <v>10.6954752</v>
      </c>
      <c r="CJ22" s="6" t="n">
        <v>0.1</v>
      </c>
      <c r="CK22" s="6" t="n">
        <v>10.6954752</v>
      </c>
      <c r="CL22" s="6" t="n">
        <v>0.1</v>
      </c>
      <c r="CM22" s="5"/>
      <c r="CN22" s="6" t="n">
        <v>11.1149056</v>
      </c>
      <c r="CO22" s="6" t="n">
        <v>0.2</v>
      </c>
      <c r="CP22" s="6" t="n">
        <v>11.1149056</v>
      </c>
      <c r="CQ22" s="6" t="n">
        <v>0.2</v>
      </c>
      <c r="CR22" s="6" t="n">
        <v>11.1149056</v>
      </c>
      <c r="CS22" s="6" t="n">
        <v>0.2</v>
      </c>
      <c r="CT22" s="6" t="n">
        <v>11.1149056</v>
      </c>
      <c r="CU22" s="6" t="n">
        <v>0.2</v>
      </c>
      <c r="CV22" s="6" t="n">
        <v>11.1149056</v>
      </c>
      <c r="CW22" s="6" t="n">
        <v>0.2</v>
      </c>
      <c r="CX22" s="6"/>
      <c r="CY22" s="6" t="n">
        <v>11.1149056</v>
      </c>
      <c r="CZ22" s="6" t="n">
        <v>0.2</v>
      </c>
      <c r="DA22" s="6" t="n">
        <v>11.1149056</v>
      </c>
      <c r="DB22" s="6" t="n">
        <v>0.1</v>
      </c>
      <c r="DC22" s="6" t="n">
        <v>11.1149056</v>
      </c>
      <c r="DD22" s="6" t="n">
        <v>0.1</v>
      </c>
      <c r="DE22" s="6" t="n">
        <v>11.1149056</v>
      </c>
      <c r="DF22" s="6" t="n">
        <v>0.1</v>
      </c>
      <c r="DG22" s="6" t="n">
        <v>11.1149056</v>
      </c>
      <c r="DH22" s="6" t="n">
        <v>0.1</v>
      </c>
    </row>
    <row r="23" customFormat="false" ht="13.8" hidden="false" customHeight="false" outlineLevel="0" collapsed="false">
      <c r="A23" s="0" t="s">
        <v>44</v>
      </c>
      <c r="B23" s="0" t="s">
        <v>22</v>
      </c>
      <c r="C23" s="0" t="s">
        <v>45</v>
      </c>
      <c r="D23" s="5" t="n">
        <v>57.2522496</v>
      </c>
      <c r="E23" s="5" t="n">
        <v>1.3</v>
      </c>
      <c r="F23" s="5" t="n">
        <v>57.2522496</v>
      </c>
      <c r="G23" s="5" t="n">
        <v>0.7</v>
      </c>
      <c r="H23" s="5" t="n">
        <v>57.3571072</v>
      </c>
      <c r="I23" s="5" t="n">
        <v>0.7</v>
      </c>
      <c r="J23" s="5" t="n">
        <v>57.2522496</v>
      </c>
      <c r="K23" s="5" t="n">
        <v>0.5</v>
      </c>
      <c r="L23" s="5" t="n">
        <v>57.2522496</v>
      </c>
      <c r="M23" s="5" t="n">
        <v>0.4</v>
      </c>
      <c r="N23" s="5"/>
      <c r="O23" s="5" t="n">
        <v>11.010048</v>
      </c>
      <c r="P23" s="5" t="n">
        <v>1.3</v>
      </c>
      <c r="Q23" s="5" t="n">
        <v>57.3571072</v>
      </c>
      <c r="R23" s="5" t="n">
        <v>0.9</v>
      </c>
      <c r="S23" s="5" t="n">
        <v>57.2522496</v>
      </c>
      <c r="T23" s="5" t="n">
        <v>0.6</v>
      </c>
      <c r="U23" s="5" t="n">
        <v>57.5668224</v>
      </c>
      <c r="V23" s="5" t="n">
        <v>0.5</v>
      </c>
      <c r="W23" s="5" t="n">
        <v>57.5668224</v>
      </c>
      <c r="X23" s="5" t="n">
        <v>0.4</v>
      </c>
      <c r="Y23" s="5"/>
      <c r="Z23" s="5" t="n">
        <v>10.8003328</v>
      </c>
      <c r="AA23" s="5" t="n">
        <v>1.2</v>
      </c>
      <c r="AB23" s="5" t="n">
        <v>10.8003328</v>
      </c>
      <c r="AC23" s="5" t="n">
        <v>0.8</v>
      </c>
      <c r="AD23" s="5" t="n">
        <v>10.8003328</v>
      </c>
      <c r="AE23" s="5" t="n">
        <v>0.6</v>
      </c>
      <c r="AF23" s="5" t="n">
        <v>10.8003328</v>
      </c>
      <c r="AG23" s="5" t="n">
        <v>0.5</v>
      </c>
      <c r="AH23" s="5" t="n">
        <v>10.8003328</v>
      </c>
      <c r="AI23" s="5" t="n">
        <v>0.2</v>
      </c>
      <c r="AJ23" s="5"/>
      <c r="AK23" s="5" t="n">
        <v>57.4619648</v>
      </c>
      <c r="AL23" s="5" t="n">
        <v>1.2</v>
      </c>
      <c r="AM23" s="5" t="n">
        <v>57.147392</v>
      </c>
      <c r="AN23" s="5" t="n">
        <v>0.8</v>
      </c>
      <c r="AO23" s="5" t="n">
        <v>57.3571072</v>
      </c>
      <c r="AP23" s="5" t="n">
        <v>0.6</v>
      </c>
      <c r="AQ23" s="5" t="n">
        <v>57.5668224</v>
      </c>
      <c r="AR23" s="5" t="n">
        <v>0.5</v>
      </c>
      <c r="AS23" s="5" t="n">
        <v>57.5668224</v>
      </c>
      <c r="AT23" s="5" t="n">
        <v>0.4</v>
      </c>
      <c r="AU23" s="5"/>
      <c r="AV23" s="5" t="n">
        <v>57.5668224</v>
      </c>
      <c r="AW23" s="5" t="n">
        <v>1.3</v>
      </c>
      <c r="AX23" s="5" t="n">
        <v>57.5668224</v>
      </c>
      <c r="AY23" s="5" t="n">
        <v>0.8</v>
      </c>
      <c r="AZ23" s="5" t="n">
        <v>57.5668224</v>
      </c>
      <c r="BA23" s="5" t="n">
        <v>0.6</v>
      </c>
      <c r="BB23" s="5" t="n">
        <v>57.5668224</v>
      </c>
      <c r="BC23" s="5" t="n">
        <v>0.5</v>
      </c>
      <c r="BD23" s="5" t="n">
        <v>57.147392</v>
      </c>
      <c r="BE23" s="5" t="n">
        <v>0.4</v>
      </c>
      <c r="BF23" s="5"/>
      <c r="BG23" s="5" t="n">
        <v>57.5668224</v>
      </c>
      <c r="BH23" s="5" t="n">
        <v>1.5</v>
      </c>
      <c r="BI23" s="5" t="n">
        <v>57.5668224</v>
      </c>
      <c r="BJ23" s="5" t="n">
        <v>0.9</v>
      </c>
      <c r="BK23" s="5" t="n">
        <v>57.5668224</v>
      </c>
      <c r="BL23" s="5" t="n">
        <v>0.7</v>
      </c>
      <c r="BM23" s="5" t="n">
        <v>57.5668224</v>
      </c>
      <c r="BN23" s="5" t="n">
        <v>0.5</v>
      </c>
      <c r="BO23" s="5" t="n">
        <v>57.5668224</v>
      </c>
      <c r="BP23" s="5" t="n">
        <v>0.5</v>
      </c>
      <c r="BQ23" s="5"/>
      <c r="BR23" s="5" t="n">
        <v>57.5668224</v>
      </c>
      <c r="BS23" s="5" t="n">
        <v>1.4</v>
      </c>
      <c r="BT23" s="5" t="n">
        <v>57.5668224</v>
      </c>
      <c r="BU23" s="5" t="n">
        <v>0.9</v>
      </c>
      <c r="BV23" s="5" t="n">
        <v>57.5668224</v>
      </c>
      <c r="BW23" s="5" t="n">
        <v>0.6</v>
      </c>
      <c r="BX23" s="5" t="n">
        <v>57.5668224</v>
      </c>
      <c r="BY23" s="5" t="n">
        <v>0.5</v>
      </c>
      <c r="BZ23" s="5" t="n">
        <v>57.5668224</v>
      </c>
      <c r="CA23" s="5" t="n">
        <v>0.4</v>
      </c>
      <c r="CB23" s="5"/>
      <c r="CC23" s="5" t="n">
        <v>57.4619648</v>
      </c>
      <c r="CD23" s="5" t="n">
        <v>1.5</v>
      </c>
      <c r="CE23" s="5" t="n">
        <v>57.4619648</v>
      </c>
      <c r="CF23" s="5" t="n">
        <v>0.9</v>
      </c>
      <c r="CG23" s="5" t="n">
        <v>57.4619648</v>
      </c>
      <c r="CH23" s="5" t="n">
        <v>0.7</v>
      </c>
      <c r="CI23" s="5" t="n">
        <v>57.4619648</v>
      </c>
      <c r="CJ23" s="5" t="n">
        <v>0.5</v>
      </c>
      <c r="CK23" s="5" t="n">
        <v>57.4619648</v>
      </c>
      <c r="CL23" s="5" t="n">
        <v>0.5</v>
      </c>
      <c r="CM23" s="5"/>
      <c r="CN23" s="6" t="n">
        <v>10.6954752</v>
      </c>
      <c r="CO23" s="5" t="n">
        <v>1.5</v>
      </c>
      <c r="CP23" s="5" t="n">
        <v>57.2522496</v>
      </c>
      <c r="CQ23" s="5" t="n">
        <v>0.9</v>
      </c>
      <c r="CR23" s="5" t="n">
        <v>57.2522496</v>
      </c>
      <c r="CS23" s="5" t="n">
        <v>0.7</v>
      </c>
      <c r="CT23" s="5" t="n">
        <v>57.2522496</v>
      </c>
      <c r="CU23" s="5" t="n">
        <v>0.6</v>
      </c>
      <c r="CV23" s="5" t="n">
        <v>57.2522496</v>
      </c>
      <c r="CW23" s="5" t="n">
        <v>0.5</v>
      </c>
      <c r="CX23" s="5"/>
      <c r="CY23" s="5" t="n">
        <v>57.4619648</v>
      </c>
      <c r="CZ23" s="5" t="n">
        <v>1.5</v>
      </c>
      <c r="DA23" s="5" t="n">
        <v>57.4619648</v>
      </c>
      <c r="DB23" s="5" t="n">
        <v>0.9</v>
      </c>
      <c r="DC23" s="5" t="n">
        <v>57.4619648</v>
      </c>
      <c r="DD23" s="5" t="n">
        <v>0.6</v>
      </c>
      <c r="DE23" s="5" t="n">
        <v>57.4619648</v>
      </c>
      <c r="DF23" s="5" t="n">
        <v>0.5</v>
      </c>
      <c r="DG23" s="5" t="n">
        <v>57.4619648</v>
      </c>
      <c r="DH23" s="5" t="n">
        <v>0.4</v>
      </c>
    </row>
    <row r="24" customFormat="false" ht="13.8" hidden="false" customHeight="false" outlineLevel="0" collapsed="false">
      <c r="A24" s="7" t="s">
        <v>44</v>
      </c>
      <c r="B24" s="7" t="s">
        <v>24</v>
      </c>
      <c r="C24" s="0" t="s">
        <v>46</v>
      </c>
      <c r="D24" s="5" t="n">
        <v>10.9051904</v>
      </c>
      <c r="E24" s="5" t="n">
        <v>0.1</v>
      </c>
      <c r="F24" s="5" t="n">
        <v>10.6954752</v>
      </c>
      <c r="G24" s="5" t="n">
        <v>0.1</v>
      </c>
      <c r="H24" s="5" t="n">
        <v>10.6954752</v>
      </c>
      <c r="I24" s="5" t="n">
        <v>0.1</v>
      </c>
      <c r="J24" s="5" t="n">
        <v>10.6954752</v>
      </c>
      <c r="K24" s="5" t="n">
        <v>0.1</v>
      </c>
      <c r="L24" s="5" t="n">
        <v>10.6954752</v>
      </c>
      <c r="M24" s="5" t="n">
        <v>0.1</v>
      </c>
      <c r="N24" s="5"/>
      <c r="O24" s="5" t="n">
        <v>10.9051904</v>
      </c>
      <c r="P24" s="5" t="n">
        <v>0.1</v>
      </c>
      <c r="Q24" s="5" t="n">
        <v>10.9051904</v>
      </c>
      <c r="R24" s="5" t="n">
        <v>0.1</v>
      </c>
      <c r="S24" s="5" t="n">
        <v>10.9051904</v>
      </c>
      <c r="T24" s="5" t="n">
        <v>0.1</v>
      </c>
      <c r="U24" s="5" t="n">
        <v>10.9051904</v>
      </c>
      <c r="V24" s="5" t="n">
        <v>0.1</v>
      </c>
      <c r="W24" s="5" t="n">
        <v>10.9051904</v>
      </c>
      <c r="X24" s="5" t="n">
        <v>0.1</v>
      </c>
      <c r="Y24" s="5"/>
      <c r="Z24" s="5" t="n">
        <v>11.010048</v>
      </c>
      <c r="AA24" s="5" t="n">
        <v>0.1</v>
      </c>
      <c r="AB24" s="5" t="n">
        <v>11.010048</v>
      </c>
      <c r="AC24" s="5" t="n">
        <v>0.1</v>
      </c>
      <c r="AD24" s="5" t="n">
        <v>11.1149056</v>
      </c>
      <c r="AE24" s="5" t="n">
        <v>0.1</v>
      </c>
      <c r="AF24" s="5" t="n">
        <v>11.010048</v>
      </c>
      <c r="AG24" s="5" t="n">
        <v>0.1</v>
      </c>
      <c r="AH24" s="5" t="n">
        <v>11.010048</v>
      </c>
      <c r="AI24" s="5" t="n">
        <v>0.1</v>
      </c>
      <c r="AJ24" s="5"/>
      <c r="AK24" s="5" t="n">
        <v>10.8003328</v>
      </c>
      <c r="AL24" s="5" t="n">
        <v>0.1</v>
      </c>
      <c r="AM24" s="5" t="n">
        <v>10.8003328</v>
      </c>
      <c r="AN24" s="5" t="n">
        <v>0.1</v>
      </c>
      <c r="AO24" s="5" t="n">
        <v>10.8003328</v>
      </c>
      <c r="AP24" s="5" t="n">
        <v>0.1</v>
      </c>
      <c r="AQ24" s="5" t="n">
        <v>11.1149056</v>
      </c>
      <c r="AR24" s="5" t="n">
        <v>0.1</v>
      </c>
      <c r="AS24" s="5" t="n">
        <v>10.8003328</v>
      </c>
      <c r="AT24" s="5" t="n">
        <v>0.1</v>
      </c>
      <c r="AU24" s="5"/>
      <c r="AV24" s="5" t="n">
        <v>11.2197632</v>
      </c>
      <c r="AW24" s="5" t="n">
        <v>0.1</v>
      </c>
      <c r="AX24" s="5" t="n">
        <v>10.8003328</v>
      </c>
      <c r="AY24" s="5" t="n">
        <v>0.1</v>
      </c>
      <c r="AZ24" s="5" t="n">
        <v>11.1149056</v>
      </c>
      <c r="BA24" s="5" t="n">
        <v>0.1</v>
      </c>
      <c r="BB24" s="5" t="n">
        <v>11.1149056</v>
      </c>
      <c r="BC24" s="5" t="n">
        <v>0.1</v>
      </c>
      <c r="BD24" s="5" t="n">
        <v>11.1149056</v>
      </c>
      <c r="BE24" s="5" t="n">
        <v>0.1</v>
      </c>
      <c r="BF24" s="5"/>
      <c r="BG24" s="5" t="n">
        <v>10.6954752</v>
      </c>
      <c r="BH24" s="5" t="n">
        <v>0.2</v>
      </c>
      <c r="BI24" s="5" t="n">
        <v>10.6954752</v>
      </c>
      <c r="BJ24" s="5" t="n">
        <v>0.2</v>
      </c>
      <c r="BK24" s="5" t="n">
        <v>10.6954752</v>
      </c>
      <c r="BL24" s="5" t="n">
        <v>0.2</v>
      </c>
      <c r="BM24" s="5" t="n">
        <v>10.6954752</v>
      </c>
      <c r="BN24" s="5" t="n">
        <v>0.2</v>
      </c>
      <c r="BO24" s="5" t="n">
        <v>10.6954752</v>
      </c>
      <c r="BP24" s="5" t="n">
        <v>0.2</v>
      </c>
      <c r="BQ24" s="5"/>
      <c r="BR24" s="5" t="n">
        <v>11.2197632</v>
      </c>
      <c r="BS24" s="5" t="n">
        <v>0.1</v>
      </c>
      <c r="BT24" s="5" t="n">
        <v>11.2197632</v>
      </c>
      <c r="BU24" s="5" t="n">
        <v>0.1</v>
      </c>
      <c r="BV24" s="5" t="n">
        <v>11.2197632</v>
      </c>
      <c r="BW24" s="5" t="n">
        <v>0.1</v>
      </c>
      <c r="BX24" s="5" t="n">
        <v>11.2197632</v>
      </c>
      <c r="BY24" s="5" t="n">
        <v>0.1</v>
      </c>
      <c r="BZ24" s="5" t="n">
        <v>11.2197632</v>
      </c>
      <c r="CA24" s="5" t="n">
        <v>0.1</v>
      </c>
      <c r="CB24" s="5"/>
      <c r="CC24" s="5" t="n">
        <v>11.010048</v>
      </c>
      <c r="CD24" s="5" t="n">
        <v>0.1</v>
      </c>
      <c r="CE24" s="5" t="n">
        <v>11.010048</v>
      </c>
      <c r="CF24" s="5" t="n">
        <v>0.1</v>
      </c>
      <c r="CG24" s="5" t="n">
        <v>11.010048</v>
      </c>
      <c r="CH24" s="5" t="n">
        <v>0.1</v>
      </c>
      <c r="CI24" s="5" t="n">
        <v>11.010048</v>
      </c>
      <c r="CJ24" s="5" t="n">
        <v>0.1</v>
      </c>
      <c r="CK24" s="5" t="n">
        <v>11.010048</v>
      </c>
      <c r="CL24" s="5" t="n">
        <v>0.4</v>
      </c>
      <c r="CM24" s="5"/>
      <c r="CN24" s="6" t="n">
        <v>11.010048</v>
      </c>
      <c r="CO24" s="5" t="n">
        <v>0.2</v>
      </c>
      <c r="CP24" s="5" t="n">
        <v>11.010048</v>
      </c>
      <c r="CQ24" s="5" t="n">
        <v>0.2</v>
      </c>
      <c r="CR24" s="5" t="n">
        <v>11.010048</v>
      </c>
      <c r="CS24" s="5" t="n">
        <v>0.2</v>
      </c>
      <c r="CT24" s="5" t="n">
        <v>11.010048</v>
      </c>
      <c r="CU24" s="5" t="n">
        <v>0.2</v>
      </c>
      <c r="CV24" s="5" t="n">
        <v>11.010048</v>
      </c>
      <c r="CW24" s="5" t="n">
        <v>0.1</v>
      </c>
      <c r="CX24" s="5"/>
      <c r="CY24" s="5" t="n">
        <v>11.010048</v>
      </c>
      <c r="CZ24" s="5" t="n">
        <v>0.1</v>
      </c>
      <c r="DA24" s="5" t="n">
        <v>11.010048</v>
      </c>
      <c r="DB24" s="5" t="n">
        <v>0.1</v>
      </c>
      <c r="DC24" s="5" t="n">
        <v>11.010048</v>
      </c>
      <c r="DD24" s="5" t="n">
        <v>0.1</v>
      </c>
      <c r="DE24" s="5" t="n">
        <v>11.010048</v>
      </c>
      <c r="DF24" s="5" t="n">
        <v>0.1</v>
      </c>
      <c r="DG24" s="5" t="n">
        <v>11.010048</v>
      </c>
      <c r="DH24" s="5" t="n">
        <v>0.1</v>
      </c>
    </row>
    <row r="25" customFormat="false" ht="13.8" hidden="false" customHeight="false" outlineLevel="0" collapsed="false">
      <c r="DH25" s="7"/>
    </row>
    <row r="26" customFormat="false" ht="13.8" hidden="false" customHeight="false" outlineLevel="0" collapsed="false">
      <c r="B26" s="1" t="s">
        <v>47</v>
      </c>
      <c r="C26" s="1"/>
      <c r="D26" s="1"/>
      <c r="E26" s="1"/>
      <c r="F26" s="1"/>
      <c r="G26" s="1"/>
      <c r="H26" s="1"/>
      <c r="I26" s="1"/>
      <c r="DH26" s="7"/>
    </row>
    <row r="27" customFormat="false" ht="13.8" hidden="false" customHeight="false" outlineLevel="0" collapsed="false">
      <c r="DH27" s="7"/>
    </row>
    <row r="28" customFormat="false" ht="13.8" hidden="false" customHeight="false" outlineLevel="0" collapsed="false">
      <c r="C28" s="0" t="s">
        <v>48</v>
      </c>
      <c r="D28" s="5" t="n">
        <f aca="false">SUM(D5:D24)</f>
        <v>682.4132608</v>
      </c>
      <c r="E28" s="5" t="n">
        <f aca="false">SUM(E5:E24)</f>
        <v>17.2</v>
      </c>
      <c r="F28" s="5" t="n">
        <f aca="false">SUM(F5:F24)</f>
        <v>682.622976</v>
      </c>
      <c r="G28" s="5" t="n">
        <f aca="false">SUM(G5:G24)</f>
        <v>9.6</v>
      </c>
      <c r="H28" s="5" t="n">
        <f aca="false">SUM(H5:H24)</f>
        <v>682.4132608</v>
      </c>
      <c r="I28" s="5" t="n">
        <f aca="false">SUM(I5:I24)</f>
        <v>8.2</v>
      </c>
      <c r="J28" s="5" t="n">
        <f aca="false">SUM(J5:J24)</f>
        <v>682.5181184</v>
      </c>
      <c r="K28" s="5" t="n">
        <f aca="false">SUM(K5:K24)</f>
        <v>6.7</v>
      </c>
      <c r="L28" s="5" t="n">
        <f aca="false">SUM(L5:L24)</f>
        <v>682.4132608</v>
      </c>
      <c r="M28" s="5" t="n">
        <f aca="false">SUM(M5:M24)</f>
        <v>5.6</v>
      </c>
      <c r="N28" s="5"/>
      <c r="O28" s="5" t="n">
        <f aca="false">SUM(O5:O24)</f>
        <v>682.622976</v>
      </c>
      <c r="P28" s="5" t="n">
        <f aca="false">SUM(P5:P24)</f>
        <v>16</v>
      </c>
      <c r="Q28" s="5" t="n">
        <f aca="false">SUM(Q5:Q24)</f>
        <v>682.622976</v>
      </c>
      <c r="R28" s="5" t="n">
        <f aca="false">SUM(R5:R24)</f>
        <v>10.5</v>
      </c>
      <c r="S28" s="5" t="n">
        <f aca="false">SUM(S5:S24)</f>
        <v>682.622976</v>
      </c>
      <c r="T28" s="5" t="n">
        <f aca="false">SUM(T5:T24)</f>
        <v>7.8</v>
      </c>
      <c r="U28" s="5" t="n">
        <f aca="false">SUM(U5:U24)</f>
        <v>682.622976</v>
      </c>
      <c r="V28" s="5" t="n">
        <f aca="false">SUM(V5:V24)</f>
        <v>6.3</v>
      </c>
      <c r="W28" s="5" t="n">
        <f aca="false">SUM(W5:W24)</f>
        <v>682.622976</v>
      </c>
      <c r="X28" s="5" t="n">
        <f aca="false">SUM(X5:X24)</f>
        <v>5.4</v>
      </c>
      <c r="Y28" s="5"/>
      <c r="Z28" s="5" t="n">
        <f aca="false">SUM(Z5:Z24)</f>
        <v>683.0424064</v>
      </c>
      <c r="AA28" s="5" t="n">
        <f aca="false">SUM(AA5:AA24)</f>
        <v>15.8</v>
      </c>
      <c r="AB28" s="5" t="n">
        <f aca="false">SUM(AB5:AB24)</f>
        <v>683.0424064</v>
      </c>
      <c r="AC28" s="5" t="n">
        <f aca="false">SUM(AC5:AC24)</f>
        <v>10.6</v>
      </c>
      <c r="AD28" s="5" t="n">
        <f aca="false">SUM(AD5:AD24)</f>
        <v>683.147264</v>
      </c>
      <c r="AE28" s="5" t="n">
        <f aca="false">SUM(AE5:AE24)</f>
        <v>8.3</v>
      </c>
      <c r="AF28" s="5" t="n">
        <f aca="false">SUM(AF5:AF24)</f>
        <v>683.0424064</v>
      </c>
      <c r="AG28" s="5" t="n">
        <f aca="false">SUM(AG5:AG24)</f>
        <v>6.6</v>
      </c>
      <c r="AH28" s="5" t="n">
        <f aca="false">SUM(AH5:AH24)</f>
        <v>683.0424064</v>
      </c>
      <c r="AI28" s="5" t="n">
        <f aca="false">SUM(AI5:AI24)</f>
        <v>5.4</v>
      </c>
      <c r="AJ28" s="5"/>
      <c r="AK28" s="5" t="n">
        <f aca="false">SUM(AK5:AK24)</f>
        <v>682.8326912</v>
      </c>
      <c r="AL28" s="5" t="n">
        <f aca="false">SUM(AL5:AL24)</f>
        <v>15.7</v>
      </c>
      <c r="AM28" s="5" t="n">
        <f aca="false">SUM(AM5:AM24)</f>
        <v>682.8326912</v>
      </c>
      <c r="AN28" s="5" t="n">
        <f aca="false">SUM(AN5:AN24)</f>
        <v>10.3</v>
      </c>
      <c r="AO28" s="5" t="n">
        <f aca="false">SUM(AO5:AO24)</f>
        <v>682.8326912</v>
      </c>
      <c r="AP28" s="5" t="n">
        <f aca="false">SUM(AP5:AP24)</f>
        <v>7.7</v>
      </c>
      <c r="AQ28" s="5" t="n">
        <f aca="false">SUM(AQ5:AQ24)</f>
        <v>682.8326912</v>
      </c>
      <c r="AR28" s="5" t="n">
        <f aca="false">SUM(AR5:AR24)</f>
        <v>6.4</v>
      </c>
      <c r="AS28" s="5" t="n">
        <f aca="false">SUM(AS5:AS24)</f>
        <v>682.7278336</v>
      </c>
      <c r="AT28" s="5" t="n">
        <f aca="false">SUM(AT5:AT24)</f>
        <v>5.4</v>
      </c>
      <c r="AU28" s="5" t="n">
        <f aca="false">SUM(AU5:AU24)</f>
        <v>0</v>
      </c>
      <c r="AV28" s="5" t="n">
        <f aca="false">SUM(AV5:AV24)</f>
        <v>683.4618368</v>
      </c>
      <c r="AW28" s="5" t="n">
        <f aca="false">SUM(AW5:AW24)</f>
        <v>17.2</v>
      </c>
      <c r="AX28" s="5" t="n">
        <f aca="false">SUM(AX5:AX24)</f>
        <v>683.147264</v>
      </c>
      <c r="AY28" s="5" t="n">
        <f aca="false">SUM(AY5:AY24)</f>
        <v>10.3</v>
      </c>
      <c r="AZ28" s="5" t="n">
        <f aca="false">SUM(AZ5:AZ24)</f>
        <v>683.4618368</v>
      </c>
      <c r="BA28" s="5" t="n">
        <f aca="false">SUM(BA5:BA24)</f>
        <v>8.2</v>
      </c>
      <c r="BB28" s="5" t="n">
        <f aca="false">SUM(BB5:BB24)</f>
        <v>682.5181184</v>
      </c>
      <c r="BC28" s="5" t="n">
        <f aca="false">SUM(BC5:BC24)</f>
        <v>6.5</v>
      </c>
      <c r="BD28" s="5" t="n">
        <f aca="false">SUM(BD5:BD24)</f>
        <v>683.4618368</v>
      </c>
      <c r="BE28" s="5" t="n">
        <f aca="false">SUM(BE5:BE24)</f>
        <v>5.6</v>
      </c>
      <c r="BF28" s="5" t="n">
        <f aca="false">SUM(BF5:BF24)</f>
        <v>0</v>
      </c>
      <c r="BG28" s="5" t="n">
        <f aca="false">SUM(BG5:BG24)</f>
        <v>682.9375488</v>
      </c>
      <c r="BH28" s="5" t="n">
        <f aca="false">SUM(BH5:BH24)</f>
        <v>15.3</v>
      </c>
      <c r="BI28" s="5" t="n">
        <f aca="false">SUM(BI5:BI24)</f>
        <v>682.9375488</v>
      </c>
      <c r="BJ28" s="5" t="n">
        <f aca="false">SUM(BJ5:BJ24)</f>
        <v>10</v>
      </c>
      <c r="BK28" s="5" t="n">
        <f aca="false">SUM(BK5:BK24)</f>
        <v>682.9375488</v>
      </c>
      <c r="BL28" s="5" t="n">
        <f aca="false">SUM(BL5:BL24)</f>
        <v>7.6</v>
      </c>
      <c r="BM28" s="5" t="n">
        <f aca="false">SUM(BM5:BM24)</f>
        <v>682.9375488</v>
      </c>
      <c r="BN28" s="5" t="n">
        <f aca="false">SUM(BN5:BN24)</f>
        <v>6.2</v>
      </c>
      <c r="BO28" s="5" t="n">
        <f aca="false">SUM(BO5:BO24)</f>
        <v>682.9375488</v>
      </c>
      <c r="BP28" s="5" t="n">
        <f aca="false">SUM(BP5:BP24)</f>
        <v>5.5</v>
      </c>
      <c r="BQ28" s="5" t="n">
        <f aca="false">SUM(BQ5:BQ24)</f>
        <v>0</v>
      </c>
      <c r="BR28" s="5" t="n">
        <f aca="false">SUM(BR5:BR24)</f>
        <v>683.2521216</v>
      </c>
      <c r="BS28" s="5" t="n">
        <f aca="false">SUM(BS5:BS24)</f>
        <v>15.2</v>
      </c>
      <c r="BT28" s="5" t="n">
        <f aca="false">SUM(BT5:BT24)</f>
        <v>683.2521216</v>
      </c>
      <c r="BU28" s="5" t="n">
        <f aca="false">SUM(BU5:BU24)</f>
        <v>10</v>
      </c>
      <c r="BV28" s="5" t="n">
        <f aca="false">SUM(BV5:BV24)</f>
        <v>683.2521216</v>
      </c>
      <c r="BW28" s="5" t="n">
        <f aca="false">SUM(BW5:BW24)</f>
        <v>7.4</v>
      </c>
      <c r="BX28" s="5" t="n">
        <f aca="false">SUM(BX5:BX24)</f>
        <v>683.2521216</v>
      </c>
      <c r="BY28" s="5" t="n">
        <f aca="false">SUM(BY5:BY24)</f>
        <v>6.1</v>
      </c>
      <c r="BZ28" s="5" t="n">
        <f aca="false">SUM(BZ5:BZ24)</f>
        <v>683.2521216</v>
      </c>
      <c r="CA28" s="5" t="n">
        <f aca="false">SUM(CA5:CA24)</f>
        <v>5.3</v>
      </c>
      <c r="CB28" s="5" t="n">
        <f aca="false">SUM(CB5:CB24)</f>
        <v>0</v>
      </c>
      <c r="CC28" s="5" t="n">
        <f aca="false">SUM(CC5:CC24)</f>
        <v>682.9375488</v>
      </c>
      <c r="CD28" s="5" t="n">
        <f aca="false">SUM(CD5:CD24)</f>
        <v>15.3</v>
      </c>
      <c r="CE28" s="5" t="n">
        <f aca="false">SUM(CE5:CE24)</f>
        <v>682.9375488</v>
      </c>
      <c r="CF28" s="5" t="n">
        <f aca="false">SUM(CF5:CF24)</f>
        <v>9.9</v>
      </c>
      <c r="CG28" s="5" t="n">
        <f aca="false">SUM(CG5:CG24)</f>
        <v>682.9375488</v>
      </c>
      <c r="CH28" s="5" t="n">
        <f aca="false">SUM(CH5:CH24)</f>
        <v>7.6</v>
      </c>
      <c r="CI28" s="5" t="n">
        <f aca="false">SUM(CI5:CI24)</f>
        <v>682.9375488</v>
      </c>
      <c r="CJ28" s="5" t="n">
        <f aca="false">SUM(CJ5:CJ24)</f>
        <v>6.1</v>
      </c>
      <c r="CK28" s="5" t="n">
        <f aca="false">SUM(CK5:CK24)</f>
        <v>682.9375488</v>
      </c>
      <c r="CL28" s="5" t="n">
        <f aca="false">SUM(CL5:CL24)</f>
        <v>5.8</v>
      </c>
      <c r="CM28" s="5"/>
      <c r="CN28" s="5" t="n">
        <f aca="false">SUM(CN5:CN24)</f>
        <v>682.4132608</v>
      </c>
      <c r="CO28" s="5" t="n">
        <f aca="false">SUM(CO5:CO24)</f>
        <v>15.9</v>
      </c>
      <c r="CP28" s="5" t="n">
        <f aca="false">SUM(CP5:CP24)</f>
        <v>682.3084032</v>
      </c>
      <c r="CQ28" s="5" t="n">
        <f aca="false">SUM(CQ5:CQ24)</f>
        <v>10.6</v>
      </c>
      <c r="CR28" s="5" t="n">
        <f aca="false">SUM(CR5:CR24)</f>
        <v>682.3084032</v>
      </c>
      <c r="CS28" s="5" t="n">
        <f aca="false">SUM(CS5:CS24)</f>
        <v>8.5</v>
      </c>
      <c r="CT28" s="5" t="n">
        <f aca="false">SUM(CT5:CT24)</f>
        <v>682.3084032</v>
      </c>
      <c r="CU28" s="5" t="n">
        <f aca="false">SUM(CU5:CU24)</f>
        <v>6.5</v>
      </c>
      <c r="CV28" s="5" t="n">
        <f aca="false">SUM(CV5:CV24)</f>
        <v>682.3084032</v>
      </c>
      <c r="CW28" s="5" t="n">
        <f aca="false">SUM(CW5:CW24)</f>
        <v>6.1</v>
      </c>
      <c r="CX28" s="5"/>
      <c r="CY28" s="5" t="n">
        <f aca="false">SUM(CY5:CY24)</f>
        <v>683.3569792</v>
      </c>
      <c r="CZ28" s="5" t="n">
        <f aca="false">SUM(CZ5:CZ24)</f>
        <v>15.2</v>
      </c>
      <c r="DA28" s="5" t="n">
        <f aca="false">SUM(DA5:DA24)</f>
        <v>683.147264</v>
      </c>
      <c r="DB28" s="5" t="n">
        <f aca="false">SUM(DB5:DB24)</f>
        <v>9.8</v>
      </c>
      <c r="DC28" s="5" t="n">
        <f aca="false">SUM(DC5:DC24)</f>
        <v>683.147264</v>
      </c>
      <c r="DD28" s="5" t="n">
        <f aca="false">SUM(DD5:DD24)</f>
        <v>7.2</v>
      </c>
      <c r="DE28" s="5" t="n">
        <f aca="false">SUM(DE5:DE24)</f>
        <v>683.147264</v>
      </c>
      <c r="DF28" s="5" t="n">
        <f aca="false">SUM(DF5:DF24)</f>
        <v>6</v>
      </c>
      <c r="DG28" s="5" t="n">
        <f aca="false">SUM(DG5:DG24)</f>
        <v>683.147264</v>
      </c>
      <c r="DH28" s="5" t="n">
        <f aca="false">SUM(DH5:DH24)</f>
        <v>5.1</v>
      </c>
      <c r="DI28" s="5"/>
      <c r="DJ28" s="5"/>
      <c r="DK28" s="5"/>
    </row>
    <row r="29" customFormat="false" ht="13.8" hidden="false" customHeight="false" outlineLevel="0" collapsed="false">
      <c r="C29" s="0" t="s">
        <v>49</v>
      </c>
      <c r="D29" s="5" t="n">
        <f aca="false">AVERAGE(D28,F28,H28,J28,L28)</f>
        <v>682.47617536</v>
      </c>
      <c r="E29" s="5" t="n">
        <f aca="false">AVERAGE(E28,G28,I28,K28,M28)</f>
        <v>9.46</v>
      </c>
      <c r="F29" s="5"/>
      <c r="G29" s="5"/>
      <c r="H29" s="5"/>
      <c r="I29" s="5"/>
      <c r="J29" s="5"/>
      <c r="K29" s="5"/>
      <c r="L29" s="5"/>
      <c r="M29" s="5"/>
      <c r="N29" s="5"/>
      <c r="O29" s="5" t="n">
        <f aca="false">AVERAGE(O28,Q28,S28,U28,W28)</f>
        <v>682.622976</v>
      </c>
      <c r="P29" s="5" t="n">
        <f aca="false">AVERAGE(P28,R28,T28,V28,X28)</f>
        <v>9.2</v>
      </c>
      <c r="Q29" s="5"/>
      <c r="R29" s="5"/>
      <c r="S29" s="5"/>
      <c r="T29" s="5"/>
      <c r="U29" s="5"/>
      <c r="V29" s="5"/>
      <c r="W29" s="5"/>
      <c r="X29" s="5"/>
      <c r="Y29" s="5"/>
      <c r="Z29" s="5" t="n">
        <f aca="false">AVERAGE(Z28,AB28,AD28,AF28,AH28)</f>
        <v>683.06337792</v>
      </c>
      <c r="AA29" s="5" t="n">
        <f aca="false">AVERAGE(AA28,AC28,AE28,AG28,AI28)</f>
        <v>9.34</v>
      </c>
      <c r="AB29" s="5"/>
      <c r="AC29" s="5"/>
      <c r="AD29" s="5"/>
      <c r="AE29" s="5"/>
      <c r="AF29" s="5"/>
      <c r="AG29" s="5"/>
      <c r="AH29" s="5"/>
      <c r="AI29" s="5"/>
      <c r="AJ29" s="5"/>
      <c r="AK29" s="5" t="n">
        <f aca="false">AVERAGE(AK28,AM28,AO28,AQ28,AS28)</f>
        <v>682.81171968</v>
      </c>
      <c r="AL29" s="5" t="n">
        <f aca="false">AVERAGE(AL28,AN28,AP28,AR28,AT28)</f>
        <v>9.1</v>
      </c>
      <c r="AM29" s="5"/>
      <c r="AN29" s="5"/>
      <c r="AO29" s="5"/>
      <c r="AP29" s="5"/>
      <c r="AQ29" s="5"/>
      <c r="AR29" s="5"/>
      <c r="AS29" s="5"/>
      <c r="AT29" s="5"/>
      <c r="AU29" s="5"/>
      <c r="AV29" s="5" t="n">
        <f aca="false">AVERAGE(AV28,AX28,AZ28,BB28,BD28)</f>
        <v>683.21017856</v>
      </c>
      <c r="AW29" s="5" t="n">
        <f aca="false">AVERAGE(AW28,AY28,BA28,BC28,BE28)</f>
        <v>9.56</v>
      </c>
      <c r="AX29" s="5"/>
      <c r="AY29" s="5"/>
      <c r="AZ29" s="5"/>
      <c r="BA29" s="5"/>
      <c r="BB29" s="5"/>
      <c r="BC29" s="5"/>
      <c r="BD29" s="5"/>
      <c r="BE29" s="5"/>
      <c r="BF29" s="5"/>
      <c r="BG29" s="5" t="n">
        <f aca="false">AVERAGE(BG28,BI28,BK28,BM28,BO28)</f>
        <v>682.9375488</v>
      </c>
      <c r="BH29" s="5" t="n">
        <f aca="false">AVERAGE(BH28,BJ28,BL28,BN28,BP28)</f>
        <v>8.92</v>
      </c>
      <c r="BI29" s="5"/>
      <c r="BJ29" s="5"/>
      <c r="BK29" s="5"/>
      <c r="BL29" s="5"/>
      <c r="BM29" s="5"/>
      <c r="BN29" s="5"/>
      <c r="BO29" s="5"/>
      <c r="BP29" s="5"/>
      <c r="BQ29" s="5"/>
      <c r="BR29" s="5" t="n">
        <f aca="false">AVERAGE(BR28,BT28,BV28,BX28,BZ28)</f>
        <v>683.2521216</v>
      </c>
      <c r="BS29" s="5" t="n">
        <f aca="false">AVERAGE(BS28,BU28,BW28,BY28,CA28)</f>
        <v>8.8</v>
      </c>
      <c r="BT29" s="5"/>
      <c r="BU29" s="5"/>
      <c r="BV29" s="5"/>
      <c r="BW29" s="5"/>
      <c r="BX29" s="5"/>
      <c r="BY29" s="5"/>
      <c r="BZ29" s="5"/>
      <c r="CA29" s="5"/>
      <c r="CB29" s="5"/>
      <c r="CC29" s="5" t="n">
        <f aca="false">AVERAGE(CC28,CE28,CG28,CI28,CK28)</f>
        <v>682.9375488</v>
      </c>
      <c r="CD29" s="5" t="n">
        <f aca="false">AVERAGE(CD28,CF28,CH28,CJ28,CL28)</f>
        <v>8.94</v>
      </c>
      <c r="CE29" s="5"/>
      <c r="CF29" s="5"/>
      <c r="CG29" s="5"/>
      <c r="CH29" s="5"/>
      <c r="CI29" s="5"/>
      <c r="CJ29" s="5"/>
      <c r="CK29" s="5"/>
      <c r="CL29" s="5"/>
      <c r="CM29" s="5"/>
      <c r="CN29" s="5" t="n">
        <f aca="false">AVERAGE(CN28,CP28,CR28,CT28,CV28)</f>
        <v>682.32937472</v>
      </c>
      <c r="CO29" s="5" t="n">
        <f aca="false">AVERAGE(CO28,CQ28,CS28,CU28,CW28)</f>
        <v>9.52</v>
      </c>
      <c r="CP29" s="5"/>
      <c r="CQ29" s="5"/>
      <c r="CR29" s="5"/>
      <c r="CS29" s="5"/>
      <c r="CT29" s="5"/>
      <c r="CU29" s="5"/>
      <c r="CV29" s="5"/>
      <c r="CW29" s="5"/>
      <c r="CX29" s="5"/>
      <c r="CY29" s="5" t="n">
        <f aca="false">AVERAGE(CY28,DA28,DC28,DE28,DG28)</f>
        <v>683.18920704</v>
      </c>
      <c r="CZ29" s="5" t="n">
        <f aca="false">AVERAGE(CZ28,DB28,DD28,DF28,DH28)</f>
        <v>8.66</v>
      </c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</row>
    <row r="30" customFormat="false" ht="13.8" hidden="false" customHeight="false" outlineLevel="0" collapsed="false">
      <c r="C30" s="0" t="s">
        <v>50</v>
      </c>
      <c r="D30" s="5" t="n">
        <f aca="false">_xlfn.STDEV.S(D28,F28,H28,J28,L28)</f>
        <v>0.0937874886229633</v>
      </c>
      <c r="E30" s="5" t="n">
        <f aca="false">_xlfn.STDEV.S(E28,G28,I28,K28,M28)</f>
        <v>4.58344848340199</v>
      </c>
      <c r="F30" s="5"/>
      <c r="G30" s="5"/>
      <c r="H30" s="5"/>
      <c r="I30" s="5"/>
      <c r="J30" s="5"/>
      <c r="K30" s="5"/>
      <c r="L30" s="5"/>
      <c r="M30" s="5"/>
      <c r="N30" s="5"/>
      <c r="O30" s="5" t="n">
        <f aca="false">_xlfn.STDEV.S(O28,Q28,S28,U28,W28)</f>
        <v>0</v>
      </c>
      <c r="P30" s="5" t="n">
        <f aca="false">_xlfn.STDEV.S(P28,R28,T28,V28,X28)</f>
        <v>4.26438741204408</v>
      </c>
      <c r="Q30" s="5"/>
      <c r="R30" s="5"/>
      <c r="S30" s="5"/>
      <c r="T30" s="5"/>
      <c r="U30" s="5"/>
      <c r="V30" s="5"/>
      <c r="W30" s="5"/>
      <c r="X30" s="5"/>
      <c r="Y30" s="5"/>
      <c r="Z30" s="5" t="n">
        <f aca="false">_xlfn.STDEV.S(Z28,AB28,AD28,AF28,AH28)</f>
        <v>0.0468937443115611</v>
      </c>
      <c r="AA30" s="5" t="n">
        <f aca="false">_xlfn.STDEV.S(AA28,AC28,AE28,AG28,AI28)</f>
        <v>4.10584948579463</v>
      </c>
      <c r="AB30" s="5"/>
      <c r="AC30" s="5"/>
      <c r="AD30" s="5"/>
      <c r="AE30" s="5"/>
      <c r="AF30" s="5"/>
      <c r="AG30" s="5"/>
      <c r="AH30" s="5"/>
      <c r="AI30" s="5"/>
      <c r="AJ30" s="5"/>
      <c r="AK30" s="5" t="n">
        <f aca="false">_xlfn.STDEV.S(AK28,AM28,AO28,AQ28,AS28)</f>
        <v>0.0468937443115357</v>
      </c>
      <c r="AL30" s="5" t="n">
        <f aca="false">_xlfn.STDEV.S(AL28,AN28,AP28,AR28,AT28)</f>
        <v>4.12128620699898</v>
      </c>
      <c r="AM30" s="5"/>
      <c r="AN30" s="5"/>
      <c r="AO30" s="5"/>
      <c r="AP30" s="5"/>
      <c r="AQ30" s="5"/>
      <c r="AR30" s="5"/>
      <c r="AS30" s="5"/>
      <c r="AT30" s="5"/>
      <c r="AU30" s="5"/>
      <c r="AV30" s="5" t="n">
        <f aca="false">_xlfn.STDEV.S(AV28,AX28,AZ28,BB28,BD28)</f>
        <v>0.410152750874289</v>
      </c>
      <c r="AW30" s="5" t="n">
        <f aca="false">STDEV(AW28,AY28,BA28,BC28,BE28)</f>
        <v>4.63173833457807</v>
      </c>
      <c r="AX30" s="5"/>
      <c r="AY30" s="5"/>
      <c r="AZ30" s="5"/>
      <c r="BA30" s="5"/>
      <c r="BB30" s="5"/>
      <c r="BC30" s="5"/>
      <c r="BD30" s="5"/>
      <c r="BE30" s="5"/>
      <c r="BF30" s="5"/>
      <c r="BG30" s="5" t="n">
        <f aca="false">_xlfn.STDEV.S(BG28,BI28,BK28,BM28,BO28)</f>
        <v>0</v>
      </c>
      <c r="BH30" s="5" t="n">
        <f aca="false">_xlfn.STDEV.S(BH28,BJ28,BL28,BN28,BP28)</f>
        <v>3.95941914931976</v>
      </c>
      <c r="BI30" s="5"/>
      <c r="BJ30" s="5"/>
      <c r="BK30" s="5"/>
      <c r="BL30" s="5"/>
      <c r="BM30" s="5"/>
      <c r="BN30" s="5"/>
      <c r="BO30" s="5"/>
      <c r="BP30" s="5"/>
      <c r="BQ30" s="5"/>
      <c r="BR30" s="5" t="n">
        <f aca="false">_xlfn.STDEV.S(BR28,BT28,BV28,BX28,BZ28)</f>
        <v>0</v>
      </c>
      <c r="BS30" s="5" t="n">
        <f aca="false">_xlfn.STDEV.S(BS28,BU28,BW28,BY28,CA28)</f>
        <v>3.99687377834227</v>
      </c>
      <c r="BT30" s="5"/>
      <c r="BU30" s="5"/>
      <c r="BV30" s="5"/>
      <c r="BW30" s="5"/>
      <c r="BX30" s="5"/>
      <c r="BY30" s="5"/>
      <c r="BZ30" s="5"/>
      <c r="CA30" s="5"/>
      <c r="CB30" s="5"/>
      <c r="CC30" s="5" t="n">
        <f aca="false">_xlfn.STDEV.S(CC28,CE28,CG28,CI28,CK28)</f>
        <v>0</v>
      </c>
      <c r="CD30" s="5" t="n">
        <f aca="false">_xlfn.STDEV.S(CD28,CF28,CH28,CJ28,CL28)</f>
        <v>3.9080685766757</v>
      </c>
      <c r="CE30" s="5"/>
      <c r="CF30" s="5"/>
      <c r="CG30" s="5"/>
      <c r="CH30" s="5"/>
      <c r="CI30" s="5"/>
      <c r="CJ30" s="5"/>
      <c r="CK30" s="5"/>
      <c r="CL30" s="5"/>
      <c r="CM30" s="5"/>
      <c r="CN30" s="5" t="n">
        <f aca="false">_xlfn.STDEV.S(CN28,CP28,CR28,CT28,CV28)</f>
        <v>0.046893744311523</v>
      </c>
      <c r="CO30" s="5" t="n">
        <f aca="false">_xlfn.STDEV.S(CO28,CQ28,CS28,CU28,CW28)</f>
        <v>3.99149094950746</v>
      </c>
      <c r="CP30" s="5"/>
      <c r="CQ30" s="5"/>
      <c r="CR30" s="5"/>
      <c r="CS30" s="5"/>
      <c r="CT30" s="5"/>
      <c r="CU30" s="5"/>
      <c r="CV30" s="5"/>
      <c r="CW30" s="5"/>
      <c r="CX30" s="5"/>
      <c r="CY30" s="5" t="n">
        <f aca="false">_xlfn.STDEV.S(CY28,DA28,DC28,DE28,DG28)</f>
        <v>0.0937874886229951</v>
      </c>
      <c r="CZ30" s="5" t="n">
        <f aca="false">_xlfn.STDEV.S(CZ28,DB28,DD28,DF28,DH28)</f>
        <v>4.06054183576527</v>
      </c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</row>
    <row r="31" customFormat="false" ht="13.8" hidden="false" customHeight="false" outlineLevel="0" collapsed="false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</row>
    <row r="32" customFormat="false" ht="13.8" hidden="false" customHeight="false" outlineLevel="0" collapsed="false">
      <c r="C32" s="0" t="s">
        <v>51</v>
      </c>
      <c r="D32" s="5" t="n">
        <f aca="false">AVERAGE(D29,O29,Z29,AK29,AV29,BG29,BR29,CC29,CN29,CY29)</f>
        <v>682.883022848</v>
      </c>
      <c r="E32" s="5" t="n">
        <f aca="false">AVERAGE(E29,P29,AA29,AL29,AW29,BH29,BS29,CD29,CO29,CZ29)</f>
        <v>9.15</v>
      </c>
      <c r="F32" s="5"/>
      <c r="G32" s="5"/>
      <c r="H32" s="5"/>
      <c r="I32" s="6"/>
      <c r="J32" s="6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</row>
    <row r="33" customFormat="false" ht="13.8" hidden="false" customHeight="false" outlineLevel="0" collapsed="false">
      <c r="C33" s="0" t="s">
        <v>52</v>
      </c>
      <c r="D33" s="5" t="n">
        <f aca="false">_xlfn.STDEV.S(D29,O29,Z29,AK29,AV29,BG29,BR29,CC29,CN29,CY29)</f>
        <v>0.319765061670018</v>
      </c>
      <c r="E33" s="5" t="n">
        <f aca="false">_xlfn.STDEV.S(E29,P29,AA29,AL29,AW29,BH29,BS29,CD29,CO29,CZ29)</f>
        <v>0.316543835826888</v>
      </c>
      <c r="F33" s="5"/>
      <c r="G33" s="5"/>
      <c r="H33" s="5"/>
      <c r="I33" s="5"/>
      <c r="J33" s="6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</row>
    <row r="34" customFormat="false" ht="13.8" hidden="false" customHeight="false" outlineLevel="0" collapsed="false">
      <c r="C34" s="0" t="s">
        <v>53</v>
      </c>
      <c r="D34" s="8" t="n">
        <f aca="false">D32/D38</f>
        <v>1.24283974894341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</row>
    <row r="35" customFormat="false" ht="13.8" hidden="false" customHeight="false" outlineLevel="0" collapsed="false">
      <c r="C35" s="0" t="s">
        <v>54</v>
      </c>
      <c r="D35" s="8" t="n">
        <f aca="false">D33/D38</f>
        <v>0.00058196896931101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</row>
    <row r="36" customFormat="false" ht="13.8" hidden="false" customHeight="false" outlineLevel="0" collapsed="false"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</row>
    <row r="37" customFormat="false" ht="13.8" hidden="false" customHeight="false" outlineLevel="0" collapsed="false"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</row>
    <row r="38" customFormat="false" ht="13.8" hidden="false" customHeight="false" outlineLevel="0" collapsed="false">
      <c r="C38" s="0" t="s">
        <v>55</v>
      </c>
      <c r="D38" s="9" t="n">
        <v>549.4538</v>
      </c>
      <c r="E38" s="5"/>
      <c r="F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</row>
    <row r="39" customFormat="false" ht="13.8" hidden="false" customHeight="false" outlineLevel="0" collapsed="false"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</row>
    <row r="40" customFormat="false" ht="13.8" hidden="false" customHeight="false" outlineLevel="0" collapsed="false"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</row>
    <row r="41" customFormat="false" ht="13.8" hidden="false" customHeight="false" outlineLevel="0" collapsed="false"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</row>
    <row r="42" customFormat="false" ht="13.8" hidden="false" customHeight="false" outlineLevel="0" collapsed="false">
      <c r="B42" s="1" t="s">
        <v>56</v>
      </c>
      <c r="C42" s="1"/>
      <c r="D42" s="1"/>
      <c r="E42" s="1"/>
      <c r="F42" s="1"/>
      <c r="G42" s="1"/>
      <c r="H42" s="1"/>
      <c r="I42" s="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</row>
    <row r="43" customFormat="false" ht="13.8" hidden="false" customHeight="false" outlineLevel="0" collapsed="false">
      <c r="B43" s="10"/>
      <c r="C43" s="10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</row>
    <row r="44" customFormat="false" ht="13.8" hidden="false" customHeight="false" outlineLevel="0" collapsed="false">
      <c r="B44" s="10"/>
      <c r="C44" s="1" t="s">
        <v>57</v>
      </c>
      <c r="D44" s="1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</row>
    <row r="45" customFormat="false" ht="13.8" hidden="false" customHeight="false" outlineLevel="0" collapsed="false">
      <c r="C45" s="0" t="s">
        <v>48</v>
      </c>
      <c r="D45" s="5" t="n">
        <f aca="false">SUM(D4:D10)</f>
        <v>204.7868928</v>
      </c>
      <c r="E45" s="5" t="n">
        <f aca="false">SUM(E4:E10)</f>
        <v>5.7</v>
      </c>
      <c r="F45" s="5" t="n">
        <f aca="false">SUM(F4:F10)</f>
        <v>204.996608</v>
      </c>
      <c r="G45" s="5" t="n">
        <f aca="false">SUM(G4:G10)</f>
        <v>3.2</v>
      </c>
      <c r="H45" s="5" t="n">
        <f aca="false">SUM(H4:H10)</f>
        <v>205.3111808</v>
      </c>
      <c r="I45" s="5" t="n">
        <f aca="false">SUM(I4:I10)</f>
        <v>2.6</v>
      </c>
      <c r="J45" s="5" t="n">
        <f aca="false">SUM(J4:J10)</f>
        <v>204.996608</v>
      </c>
      <c r="K45" s="5" t="n">
        <f aca="false">SUM(K4:K10)</f>
        <v>2.5</v>
      </c>
      <c r="L45" s="5" t="n">
        <f aca="false">SUM(L4:L10)</f>
        <v>205.4160384</v>
      </c>
      <c r="M45" s="5" t="n">
        <f aca="false">SUM(M4:M10)</f>
        <v>2</v>
      </c>
      <c r="N45" s="5"/>
      <c r="O45" s="5" t="n">
        <f aca="false">SUM(O4:O10)</f>
        <v>344.2475008</v>
      </c>
      <c r="P45" s="5" t="n">
        <f aca="false">SUM(P4:P10)</f>
        <v>5.2</v>
      </c>
      <c r="Q45" s="5" t="n">
        <f aca="false">SUM(Q4:Q10)</f>
        <v>204.6820352</v>
      </c>
      <c r="R45" s="5" t="n">
        <f aca="false">SUM(R4:R10)</f>
        <v>3.4</v>
      </c>
      <c r="S45" s="5" t="n">
        <f aca="false">SUM(S4:S10)</f>
        <v>204.6820352</v>
      </c>
      <c r="T45" s="5" t="n">
        <f aca="false">SUM(T4:T10)</f>
        <v>2.7</v>
      </c>
      <c r="U45" s="5" t="n">
        <f aca="false">SUM(U4:U10)</f>
        <v>204.6820352</v>
      </c>
      <c r="V45" s="5" t="n">
        <f aca="false">SUM(V4:V10)</f>
        <v>2.1</v>
      </c>
      <c r="W45" s="5" t="n">
        <f aca="false">SUM(W4:W10)</f>
        <v>204.6820352</v>
      </c>
      <c r="X45" s="5" t="n">
        <f aca="false">SUM(X4:X10)</f>
        <v>1.9</v>
      </c>
      <c r="Y45" s="5"/>
      <c r="Z45" s="5" t="n">
        <f aca="false">SUM(Z4:Z10)</f>
        <v>344.457216</v>
      </c>
      <c r="AA45" s="5" t="n">
        <f aca="false">SUM(AA4:AA10)</f>
        <v>5.1</v>
      </c>
      <c r="AB45" s="5" t="n">
        <f aca="false">SUM(AB4:AB10)</f>
        <v>344.5620736</v>
      </c>
      <c r="AC45" s="5" t="n">
        <f aca="false">SUM(AC4:AC10)</f>
        <v>3.3</v>
      </c>
      <c r="AD45" s="5" t="n">
        <f aca="false">SUM(AD4:AD10)</f>
        <v>344.1426432</v>
      </c>
      <c r="AE45" s="5" t="n">
        <f aca="false">SUM(AE4:AE10)</f>
        <v>2.7</v>
      </c>
      <c r="AF45" s="5" t="n">
        <f aca="false">SUM(AF4:AF10)</f>
        <v>344.3523584</v>
      </c>
      <c r="AG45" s="5" t="n">
        <f aca="false">SUM(AG4:AG10)</f>
        <v>2.1</v>
      </c>
      <c r="AH45" s="5" t="n">
        <f aca="false">SUM(AH4:AH10)</f>
        <v>344.3523584</v>
      </c>
      <c r="AI45" s="5" t="n">
        <f aca="false">SUM(AI4:AI10)</f>
        <v>2</v>
      </c>
      <c r="AJ45" s="5"/>
      <c r="AK45" s="5" t="n">
        <f aca="false">SUM(AK4:AK10)</f>
        <v>205.2063232</v>
      </c>
      <c r="AL45" s="5" t="n">
        <f aca="false">SUM(AL4:AL10)</f>
        <v>5.1</v>
      </c>
      <c r="AM45" s="5" t="n">
        <f aca="false">SUM(AM4:AM10)</f>
        <v>204.47232</v>
      </c>
      <c r="AN45" s="5" t="n">
        <f aca="false">SUM(AN4:AN10)</f>
        <v>3.3</v>
      </c>
      <c r="AO45" s="5" t="n">
        <f aca="false">SUM(AO4:AO10)</f>
        <v>205.1014656</v>
      </c>
      <c r="AP45" s="5" t="n">
        <f aca="false">SUM(AP4:AP10)</f>
        <v>2.7</v>
      </c>
      <c r="AQ45" s="5" t="n">
        <f aca="false">SUM(AQ4:AQ10)</f>
        <v>204.2626048</v>
      </c>
      <c r="AR45" s="5" t="n">
        <f aca="false">SUM(AR4:AR10)</f>
        <v>2.1</v>
      </c>
      <c r="AS45" s="5" t="n">
        <f aca="false">SUM(AS4:AS10)</f>
        <v>204.8917504</v>
      </c>
      <c r="AT45" s="5" t="n">
        <f aca="false">SUM(AT4:AT10)</f>
        <v>1.9</v>
      </c>
      <c r="AU45" s="5" t="n">
        <f aca="false">SUM(AU4:AU10)</f>
        <v>0</v>
      </c>
      <c r="AV45" s="5" t="n">
        <f aca="false">SUM(AV4:AV10)</f>
        <v>204.8917504</v>
      </c>
      <c r="AW45" s="5" t="n">
        <f aca="false">SUM(AW4:AW10)</f>
        <v>5.5</v>
      </c>
      <c r="AX45" s="5" t="n">
        <f aca="false">SUM(AX4:AX10)</f>
        <v>205.1014656</v>
      </c>
      <c r="AY45" s="5" t="n">
        <f aca="false">SUM(AY4:AY10)</f>
        <v>3.4</v>
      </c>
      <c r="AZ45" s="5" t="n">
        <f aca="false">SUM(AZ4:AZ10)</f>
        <v>204.5771776</v>
      </c>
      <c r="BA45" s="5" t="n">
        <f aca="false">SUM(BA4:BA10)</f>
        <v>2.7</v>
      </c>
      <c r="BB45" s="5" t="n">
        <f aca="false">SUM(BB4:BB10)</f>
        <v>204.0528896</v>
      </c>
      <c r="BC45" s="5" t="n">
        <f aca="false">SUM(BC4:BC10)</f>
        <v>2.1</v>
      </c>
      <c r="BD45" s="5" t="n">
        <f aca="false">SUM(BD4:BD10)</f>
        <v>205.2063232</v>
      </c>
      <c r="BE45" s="5" t="n">
        <f aca="false">SUM(BE4:BE10)</f>
        <v>2</v>
      </c>
      <c r="BF45" s="5" t="n">
        <f aca="false">SUM(BF4:BF10)</f>
        <v>0</v>
      </c>
      <c r="BG45" s="5" t="n">
        <f aca="false">SUM(BG4:BG10)</f>
        <v>205.4160384</v>
      </c>
      <c r="BH45" s="5" t="n">
        <f aca="false">SUM(BH4:BH10)</f>
        <v>4.5</v>
      </c>
      <c r="BI45" s="5" t="n">
        <f aca="false">SUM(BI4:BI10)</f>
        <v>205.4160384</v>
      </c>
      <c r="BJ45" s="5" t="n">
        <f aca="false">SUM(BJ4:BJ10)</f>
        <v>2.8</v>
      </c>
      <c r="BK45" s="5" t="n">
        <f aca="false">SUM(BK4:BK10)</f>
        <v>205.4160384</v>
      </c>
      <c r="BL45" s="5" t="n">
        <f aca="false">SUM(BL4:BL10)</f>
        <v>2.2</v>
      </c>
      <c r="BM45" s="5" t="n">
        <f aca="false">SUM(BM4:BM10)</f>
        <v>205.4160384</v>
      </c>
      <c r="BN45" s="5" t="n">
        <f aca="false">SUM(BN4:BN10)</f>
        <v>1.8</v>
      </c>
      <c r="BO45" s="5" t="n">
        <f aca="false">SUM(BO4:BO10)</f>
        <v>205.4160384</v>
      </c>
      <c r="BP45" s="5" t="n">
        <f aca="false">SUM(BP4:BP10)</f>
        <v>1.5</v>
      </c>
      <c r="BQ45" s="5" t="n">
        <f aca="false">SUM(BQ4:BQ10)</f>
        <v>0</v>
      </c>
      <c r="BR45" s="5" t="n">
        <f aca="false">SUM(BR4:BR10)</f>
        <v>205.1014656</v>
      </c>
      <c r="BS45" s="5" t="n">
        <f aca="false">SUM(BS4:BS10)</f>
        <v>4.5</v>
      </c>
      <c r="BT45" s="5" t="n">
        <f aca="false">SUM(BT4:BT10)</f>
        <v>205.1014656</v>
      </c>
      <c r="BU45" s="5" t="n">
        <f aca="false">SUM(BU4:BU10)</f>
        <v>3</v>
      </c>
      <c r="BV45" s="5" t="n">
        <f aca="false">SUM(BV4:BV10)</f>
        <v>205.1014656</v>
      </c>
      <c r="BW45" s="5" t="n">
        <f aca="false">SUM(BW4:BW10)</f>
        <v>2.3</v>
      </c>
      <c r="BX45" s="5" t="n">
        <f aca="false">SUM(BX4:BX10)</f>
        <v>205.1014656</v>
      </c>
      <c r="BY45" s="5" t="n">
        <f aca="false">SUM(BY4:BY10)</f>
        <v>1.8</v>
      </c>
      <c r="BZ45" s="5" t="n">
        <f aca="false">SUM(BZ4:BZ10)</f>
        <v>205.1014656</v>
      </c>
      <c r="CA45" s="5" t="n">
        <f aca="false">SUM(CA4:CA10)</f>
        <v>1.7</v>
      </c>
      <c r="CB45" s="5" t="n">
        <f aca="false">SUM(CB4:CB10)</f>
        <v>0</v>
      </c>
      <c r="CC45" s="5" t="n">
        <f aca="false">SUM(CC4:CC10)</f>
        <v>204.996608</v>
      </c>
      <c r="CD45" s="5" t="n">
        <f aca="false">SUM(CD4:CD10)</f>
        <v>4.4</v>
      </c>
      <c r="CE45" s="5" t="n">
        <f aca="false">SUM(CE4:CE10)</f>
        <v>204.996608</v>
      </c>
      <c r="CF45" s="5" t="n">
        <f aca="false">SUM(CF4:CF10)</f>
        <v>2.7</v>
      </c>
      <c r="CG45" s="5" t="n">
        <f aca="false">SUM(CG4:CG10)</f>
        <v>204.996608</v>
      </c>
      <c r="CH45" s="5" t="n">
        <f aca="false">SUM(CH4:CH10)</f>
        <v>2.1</v>
      </c>
      <c r="CI45" s="5" t="n">
        <f aca="false">SUM(CI4:CI10)</f>
        <v>204.996608</v>
      </c>
      <c r="CJ45" s="5" t="n">
        <f aca="false">SUM(CJ4:CJ10)</f>
        <v>1.8</v>
      </c>
      <c r="CK45" s="5" t="n">
        <f aca="false">SUM(CK4:CK10)</f>
        <v>204.996608</v>
      </c>
      <c r="CL45" s="5" t="n">
        <f aca="false">SUM(CL4:CL10)</f>
        <v>1.6</v>
      </c>
      <c r="CM45" s="5"/>
      <c r="CN45" s="5" t="n">
        <f aca="false">SUM(CN4:CN10)</f>
        <v>343.8280704</v>
      </c>
      <c r="CO45" s="5" t="n">
        <f aca="false">SUM(CO4:CO10)</f>
        <v>4.4</v>
      </c>
      <c r="CP45" s="5" t="n">
        <f aca="false">SUM(CP4:CP10)</f>
        <v>204.6820352</v>
      </c>
      <c r="CQ45" s="5" t="n">
        <f aca="false">SUM(CQ4:CQ10)</f>
        <v>2.9</v>
      </c>
      <c r="CR45" s="5" t="n">
        <f aca="false">SUM(CR4:CR10)</f>
        <v>204.6820352</v>
      </c>
      <c r="CS45" s="5" t="n">
        <f aca="false">SUM(CS4:CS10)</f>
        <v>2.3</v>
      </c>
      <c r="CT45" s="5" t="n">
        <f aca="false">SUM(CT4:CT10)</f>
        <v>204.6820352</v>
      </c>
      <c r="CU45" s="5" t="n">
        <f aca="false">SUM(CU4:CU10)</f>
        <v>1.8</v>
      </c>
      <c r="CV45" s="5" t="n">
        <f aca="false">SUM(CV4:CV10)</f>
        <v>204.6820352</v>
      </c>
      <c r="CW45" s="5" t="n">
        <f aca="false">SUM(CW4:CW10)</f>
        <v>1.7</v>
      </c>
      <c r="CX45" s="5"/>
      <c r="CY45" s="5" t="n">
        <f aca="false">SUM(CY4:CY10)</f>
        <v>205.2063232</v>
      </c>
      <c r="CZ45" s="5" t="n">
        <f aca="false">SUM(CZ4:CZ10)</f>
        <v>4.2</v>
      </c>
      <c r="DA45" s="5" t="n">
        <f aca="false">SUM(DA4:DA10)</f>
        <v>204.996608</v>
      </c>
      <c r="DB45" s="5" t="n">
        <f aca="false">SUM(DB4:DB10)</f>
        <v>2.7</v>
      </c>
      <c r="DC45" s="5" t="n">
        <f aca="false">SUM(DC4:DC10)</f>
        <v>204.996608</v>
      </c>
      <c r="DD45" s="5" t="n">
        <f aca="false">SUM(DD4:DD10)</f>
        <v>2.1</v>
      </c>
      <c r="DE45" s="5" t="n">
        <f aca="false">SUM(DE4:DE10)</f>
        <v>204.996608</v>
      </c>
      <c r="DF45" s="5" t="n">
        <f aca="false">SUM(DF4:DF10)</f>
        <v>1.7</v>
      </c>
      <c r="DG45" s="5" t="n">
        <f aca="false">SUM(DG4:DG10)</f>
        <v>204.996608</v>
      </c>
      <c r="DH45" s="5" t="n">
        <f aca="false">SUM(DH4:DH10)</f>
        <v>1.5</v>
      </c>
      <c r="DI45" s="5"/>
      <c r="DJ45" s="5"/>
      <c r="DK45" s="5"/>
    </row>
    <row r="46" customFormat="false" ht="13.8" hidden="false" customHeight="false" outlineLevel="0" collapsed="false">
      <c r="C46" s="0" t="s">
        <v>49</v>
      </c>
      <c r="D46" s="5" t="n">
        <f aca="false">AVERAGE(D45,F45,H45,J45,L45)</f>
        <v>205.1014656</v>
      </c>
      <c r="E46" s="5" t="n">
        <f aca="false">AVERAGE(E45,G45,I45,K45,M45)</f>
        <v>3.2</v>
      </c>
      <c r="F46" s="5"/>
      <c r="G46" s="5"/>
      <c r="H46" s="5"/>
      <c r="I46" s="5"/>
      <c r="J46" s="5"/>
      <c r="K46" s="5"/>
      <c r="L46" s="5"/>
      <c r="M46" s="5"/>
      <c r="N46" s="5"/>
      <c r="O46" s="5" t="n">
        <f aca="false">AVERAGE(O45,Q45,S45,U45,W45)</f>
        <v>232.59512832</v>
      </c>
      <c r="P46" s="5" t="n">
        <f aca="false">AVERAGE(P45,R45,T45,V45,X45)</f>
        <v>3.06</v>
      </c>
      <c r="Q46" s="5"/>
      <c r="R46" s="5"/>
      <c r="S46" s="5"/>
      <c r="T46" s="5"/>
      <c r="U46" s="5"/>
      <c r="V46" s="5"/>
      <c r="W46" s="5"/>
      <c r="X46" s="5"/>
      <c r="Y46" s="5"/>
      <c r="Z46" s="5" t="n">
        <f aca="false">AVERAGE(Z45,AB45,AD45,AF45,AH45)</f>
        <v>344.37332992</v>
      </c>
      <c r="AA46" s="5" t="n">
        <f aca="false">AVERAGE(AA45,AC45,AE45,AG45,AI45)</f>
        <v>3.04</v>
      </c>
      <c r="AB46" s="5"/>
      <c r="AC46" s="5"/>
      <c r="AD46" s="5"/>
      <c r="AE46" s="5"/>
      <c r="AF46" s="5"/>
      <c r="AG46" s="5"/>
      <c r="AH46" s="5"/>
      <c r="AI46" s="5"/>
      <c r="AJ46" s="5"/>
      <c r="AK46" s="5" t="n">
        <f aca="false">AVERAGE(AK45,AM45,AO45,AQ45,AS45)</f>
        <v>204.7868928</v>
      </c>
      <c r="AL46" s="5" t="n">
        <f aca="false">AVERAGE(AL45,AN45,AP45,AR45,AT45)</f>
        <v>3.02</v>
      </c>
      <c r="AM46" s="5"/>
      <c r="AN46" s="5"/>
      <c r="AO46" s="5"/>
      <c r="AP46" s="5"/>
      <c r="AQ46" s="5"/>
      <c r="AR46" s="5"/>
      <c r="AS46" s="5"/>
      <c r="AT46" s="5"/>
      <c r="AU46" s="5"/>
      <c r="AV46" s="5" t="n">
        <f aca="false">AVERAGE(AV45,AX45,AZ45,BB45,BD45)</f>
        <v>204.76592128</v>
      </c>
      <c r="AW46" s="5" t="n">
        <f aca="false">AVERAGE(AW45,AY45,BA45,BC45,BE45)</f>
        <v>3.14</v>
      </c>
      <c r="AX46" s="5"/>
      <c r="AY46" s="5"/>
      <c r="AZ46" s="5"/>
      <c r="BA46" s="5"/>
      <c r="BB46" s="5"/>
      <c r="BC46" s="5"/>
      <c r="BD46" s="5"/>
      <c r="BE46" s="5"/>
      <c r="BF46" s="5"/>
      <c r="BG46" s="5" t="n">
        <f aca="false">AVERAGE(BG45,BI45,BK45,BM45,BO45)</f>
        <v>205.4160384</v>
      </c>
      <c r="BH46" s="5" t="n">
        <f aca="false">AVERAGE(BH45,BJ45,BL45,BN45,BP45)</f>
        <v>2.56</v>
      </c>
      <c r="BI46" s="5"/>
      <c r="BJ46" s="5"/>
      <c r="BK46" s="5"/>
      <c r="BL46" s="5"/>
      <c r="BM46" s="5"/>
      <c r="BN46" s="5"/>
      <c r="BO46" s="5"/>
      <c r="BP46" s="5"/>
      <c r="BQ46" s="5"/>
      <c r="BR46" s="5" t="n">
        <f aca="false">AVERAGE(BR45,BT45,BV45,BX45,BZ45)</f>
        <v>205.1014656</v>
      </c>
      <c r="BS46" s="5" t="n">
        <f aca="false">AVERAGE(BS45,BU45,BW45,BY45,CA45)</f>
        <v>2.66</v>
      </c>
      <c r="BT46" s="5"/>
      <c r="BU46" s="5"/>
      <c r="BV46" s="5"/>
      <c r="BW46" s="5"/>
      <c r="BX46" s="5"/>
      <c r="BY46" s="5"/>
      <c r="BZ46" s="5"/>
      <c r="CA46" s="5"/>
      <c r="CB46" s="5"/>
      <c r="CC46" s="5" t="n">
        <f aca="false">AVERAGE(CC45,CE45,CG45,CI45,CK45)</f>
        <v>204.996608</v>
      </c>
      <c r="CD46" s="5" t="n">
        <f aca="false">AVERAGE(CD45,CF45,CH45,CJ45,CL45)</f>
        <v>2.52</v>
      </c>
      <c r="CE46" s="5"/>
      <c r="CF46" s="5"/>
      <c r="CG46" s="5"/>
      <c r="CH46" s="5"/>
      <c r="CI46" s="5"/>
      <c r="CJ46" s="5"/>
      <c r="CK46" s="5"/>
      <c r="CL46" s="5"/>
      <c r="CM46" s="5"/>
      <c r="CN46" s="5" t="n">
        <f aca="false">AVERAGE(CN45,CP45,CR45,CT45,CV45)</f>
        <v>232.51124224</v>
      </c>
      <c r="CO46" s="5" t="n">
        <f aca="false">AVERAGE(CO45,CQ45,CS45,CU45,CW45)</f>
        <v>2.62</v>
      </c>
      <c r="CP46" s="5"/>
      <c r="CQ46" s="5"/>
      <c r="CR46" s="5"/>
      <c r="CS46" s="5"/>
      <c r="CT46" s="5"/>
      <c r="CU46" s="5"/>
      <c r="CV46" s="5"/>
      <c r="CW46" s="5"/>
      <c r="CX46" s="5"/>
      <c r="CY46" s="5" t="n">
        <f aca="false">AVERAGE(CY45,DA45,DC45,DE45,DG45)</f>
        <v>205.03855104</v>
      </c>
      <c r="CZ46" s="5" t="n">
        <f aca="false">AVERAGE(CZ45,DB45,DD45,DF45,DH45)</f>
        <v>2.44</v>
      </c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</row>
    <row r="47" customFormat="false" ht="13.8" hidden="false" customHeight="false" outlineLevel="0" collapsed="false">
      <c r="C47" s="0" t="s">
        <v>50</v>
      </c>
      <c r="D47" s="5" t="n">
        <f aca="false">_xlfn.STDEV.S(D45,F45,H45,J45,L45)</f>
        <v>0.256847615652868</v>
      </c>
      <c r="E47" s="5" t="n">
        <f aca="false">_xlfn.STDEV.S(E45,G45,I45,K45,M45)</f>
        <v>1.46116391962025</v>
      </c>
      <c r="F47" s="5"/>
      <c r="G47" s="5"/>
      <c r="H47" s="5"/>
      <c r="I47" s="5"/>
      <c r="J47" s="5"/>
      <c r="K47" s="5"/>
      <c r="L47" s="5"/>
      <c r="M47" s="5"/>
      <c r="N47" s="5"/>
      <c r="O47" s="5" t="n">
        <f aca="false">_xlfn.STDEV.S(O45,Q45,S45,U45,W45)</f>
        <v>62.4155736786017</v>
      </c>
      <c r="P47" s="5" t="n">
        <f aca="false">_xlfn.STDEV.S(P45,R45,T45,V45,X45)</f>
        <v>1.33154046127033</v>
      </c>
      <c r="Q47" s="5"/>
      <c r="R47" s="5"/>
      <c r="S47" s="5"/>
      <c r="T47" s="5"/>
      <c r="U47" s="5"/>
      <c r="V47" s="5"/>
      <c r="W47" s="5"/>
      <c r="X47" s="5"/>
      <c r="Y47" s="5"/>
      <c r="Z47" s="5" t="n">
        <f aca="false">_xlfn.STDEV.S(Z45,AB45,AD45,AF45,AH45)</f>
        <v>0.155528954896085</v>
      </c>
      <c r="AA47" s="5" t="n">
        <f aca="false">_xlfn.STDEV.S(AA45,AC45,AE45,AG45,AI45)</f>
        <v>1.26412024744484</v>
      </c>
      <c r="AB47" s="5"/>
      <c r="AC47" s="5"/>
      <c r="AD47" s="5"/>
      <c r="AE47" s="5"/>
      <c r="AF47" s="5"/>
      <c r="AG47" s="5"/>
      <c r="AH47" s="5"/>
      <c r="AI47" s="5"/>
      <c r="AJ47" s="5"/>
      <c r="AK47" s="5" t="n">
        <f aca="false">_xlfn.STDEV.S(AK45,AM45,AO45,AQ45,AS45)</f>
        <v>0.40611173852328</v>
      </c>
      <c r="AL47" s="5" t="n">
        <f aca="false">_xlfn.STDEV.S(AL45,AN45,AP45,AR45,AT45)</f>
        <v>1.28530152104477</v>
      </c>
      <c r="AM47" s="5"/>
      <c r="AN47" s="5"/>
      <c r="AO47" s="5"/>
      <c r="AP47" s="5"/>
      <c r="AQ47" s="5"/>
      <c r="AR47" s="5"/>
      <c r="AS47" s="5"/>
      <c r="AT47" s="5"/>
      <c r="AU47" s="5"/>
      <c r="AV47" s="5" t="n">
        <f aca="false">_xlfn.STDEV.S(AV45,AX45,AZ45,BB45,BD45)</f>
        <v>0.465407123572332</v>
      </c>
      <c r="AW47" s="5" t="n">
        <f aca="false">STDEV(AW45,AY45,BA45,BC45,BE45)</f>
        <v>1.43282936876657</v>
      </c>
      <c r="AX47" s="5"/>
      <c r="AY47" s="5"/>
      <c r="AZ47" s="5"/>
      <c r="BA47" s="5"/>
      <c r="BB47" s="5"/>
      <c r="BC47" s="5"/>
      <c r="BD47" s="5"/>
      <c r="BE47" s="5"/>
      <c r="BF47" s="5"/>
      <c r="BG47" s="5" t="n">
        <f aca="false">_xlfn.STDEV.S(BG45,BI45,BK45,BM45,BO45)</f>
        <v>0</v>
      </c>
      <c r="BH47" s="5" t="n">
        <f aca="false">_xlfn.STDEV.S(BH45,BJ45,BL45,BN45,BP45)</f>
        <v>1.18869676536954</v>
      </c>
      <c r="BI47" s="5"/>
      <c r="BJ47" s="5"/>
      <c r="BK47" s="5"/>
      <c r="BL47" s="5"/>
      <c r="BM47" s="5"/>
      <c r="BN47" s="5"/>
      <c r="BO47" s="5"/>
      <c r="BP47" s="5"/>
      <c r="BQ47" s="5"/>
      <c r="BR47" s="5" t="n">
        <f aca="false">_xlfn.STDEV.S(BR45,BT45,BV45,BX45,BZ45)</f>
        <v>0</v>
      </c>
      <c r="BS47" s="5" t="n">
        <f aca="false">_xlfn.STDEV.S(BS45,BU45,BW45,BY45,CA45)</f>
        <v>1.15021737076085</v>
      </c>
      <c r="BT47" s="5"/>
      <c r="BU47" s="5"/>
      <c r="BV47" s="5"/>
      <c r="BW47" s="5"/>
      <c r="BX47" s="5"/>
      <c r="BY47" s="5"/>
      <c r="BZ47" s="5"/>
      <c r="CA47" s="5"/>
      <c r="CB47" s="5"/>
      <c r="CC47" s="5" t="n">
        <f aca="false">_xlfn.STDEV.S(CC45,CE45,CG45,CI45,CK45)</f>
        <v>0</v>
      </c>
      <c r="CD47" s="5" t="n">
        <f aca="false">_xlfn.STDEV.S(CD45,CF45,CH45,CJ45,CL45)</f>
        <v>1.13004424692133</v>
      </c>
      <c r="CE47" s="5"/>
      <c r="CF47" s="5"/>
      <c r="CG47" s="5"/>
      <c r="CH47" s="5"/>
      <c r="CI47" s="5"/>
      <c r="CJ47" s="5"/>
      <c r="CK47" s="5"/>
      <c r="CL47" s="5"/>
      <c r="CM47" s="5"/>
      <c r="CN47" s="5" t="n">
        <f aca="false">_xlfn.STDEV.S(CN45,CP45,CR45,CT45,CV45)</f>
        <v>62.2279987013557</v>
      </c>
      <c r="CO47" s="5" t="n">
        <f aca="false">_xlfn.STDEV.S(CO45,CQ45,CS45,CU45,CW45)</f>
        <v>1.10317722964173</v>
      </c>
      <c r="CP47" s="5"/>
      <c r="CQ47" s="5"/>
      <c r="CR47" s="5"/>
      <c r="CS47" s="5"/>
      <c r="CT47" s="5"/>
      <c r="CU47" s="5"/>
      <c r="CV47" s="5"/>
      <c r="CW47" s="5"/>
      <c r="CX47" s="5"/>
      <c r="CY47" s="5" t="n">
        <f aca="false">_xlfn.STDEV.S(CY45,DA45,DC45,DE45,DG45)</f>
        <v>0.0937874886229951</v>
      </c>
      <c r="CZ47" s="5" t="n">
        <f aca="false">_xlfn.STDEV.S(CZ45,DB45,DD45,DF45,DH45)</f>
        <v>1.08535708409721</v>
      </c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</row>
    <row r="48" customFormat="false" ht="13.8" hidden="false" customHeight="false" outlineLevel="0" collapsed="false"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</row>
    <row r="49" customFormat="false" ht="13.8" hidden="false" customHeight="false" outlineLevel="0" collapsed="false">
      <c r="C49" s="0" t="s">
        <v>51</v>
      </c>
      <c r="D49" s="5" t="n">
        <f aca="false">AVERAGE(D46,O46,Z46,AK46,AV46,BG46,BR46,CC46,CN46,CY46)</f>
        <v>224.46866432</v>
      </c>
      <c r="E49" s="5" t="n">
        <f aca="false">AVERAGE(E46,P46,AA46,AL46,AW46,BH46,BS46,CD46,CO46,CZ46)</f>
        <v>2.826</v>
      </c>
      <c r="F49" s="5"/>
      <c r="G49" s="5"/>
      <c r="H49" s="5"/>
      <c r="I49" s="6"/>
      <c r="J49" s="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</row>
    <row r="50" customFormat="false" ht="13.8" hidden="false" customHeight="false" outlineLevel="0" collapsed="false">
      <c r="C50" s="0" t="s">
        <v>52</v>
      </c>
      <c r="D50" s="5" t="n">
        <f aca="false">_xlfn.STDEV.S(D46,O46,Z46,AK46,AV46,BG46,BR46,CC46,CN46,CY46)</f>
        <v>43.65685784136</v>
      </c>
      <c r="E50" s="5" t="n">
        <f aca="false">_xlfn.STDEV.S(E46,P46,AA46,AL46,AW46,BH46,BS46,CD46,CO46,CZ46)</f>
        <v>0.290600909993222</v>
      </c>
      <c r="F50" s="5"/>
      <c r="G50" s="5"/>
      <c r="H50" s="5"/>
      <c r="I50" s="5"/>
      <c r="J50" s="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</row>
    <row r="51" customFormat="false" ht="13.8" hidden="false" customHeight="false" outlineLevel="0" collapsed="false">
      <c r="C51" s="0" t="s">
        <v>53</v>
      </c>
      <c r="D51" s="8" t="n">
        <f aca="false">D49/D38</f>
        <v>0.408530552195653</v>
      </c>
      <c r="E51" s="5"/>
      <c r="F51" s="5"/>
      <c r="G51" s="5"/>
      <c r="H51" s="5"/>
      <c r="I51" s="5"/>
      <c r="J51" s="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</row>
    <row r="52" customFormat="false" ht="13.8" hidden="false" customHeight="false" outlineLevel="0" collapsed="false">
      <c r="C52" s="0" t="s">
        <v>54</v>
      </c>
      <c r="D52" s="8" t="n">
        <f aca="false">D50/D38</f>
        <v>0.0794550112154288</v>
      </c>
      <c r="E52" s="5"/>
      <c r="F52" s="5"/>
      <c r="G52" s="5"/>
      <c r="H52" s="5"/>
      <c r="I52" s="5"/>
      <c r="J52" s="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</row>
    <row r="53" customFormat="false" ht="13.8" hidden="false" customHeight="false" outlineLevel="0" collapsed="false">
      <c r="D53" s="5"/>
      <c r="E53" s="5"/>
      <c r="F53" s="5"/>
      <c r="G53" s="5"/>
      <c r="H53" s="5"/>
      <c r="I53" s="5"/>
      <c r="J53" s="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</row>
    <row r="54" customFormat="false" ht="13.8" hidden="false" customHeight="false" outlineLevel="0" collapsed="false">
      <c r="C54" s="1" t="s">
        <v>58</v>
      </c>
      <c r="D54" s="1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</row>
    <row r="55" customFormat="false" ht="13.8" hidden="false" customHeight="false" outlineLevel="0" collapsed="false">
      <c r="C55" s="0" t="s">
        <v>48</v>
      </c>
      <c r="D55" s="5" t="n">
        <f aca="false">SUM(D11:D16)</f>
        <v>204.6820352</v>
      </c>
      <c r="E55" s="5" t="n">
        <f aca="false">SUM(E11:E16)</f>
        <v>5.3</v>
      </c>
      <c r="F55" s="5" t="n">
        <f aca="false">SUM(F11:F16)</f>
        <v>204.7868928</v>
      </c>
      <c r="G55" s="5" t="n">
        <f aca="false">SUM(G11:G16)</f>
        <v>2.9</v>
      </c>
      <c r="H55" s="5" t="n">
        <f aca="false">SUM(H11:H16)</f>
        <v>204.5771776</v>
      </c>
      <c r="I55" s="5" t="n">
        <f aca="false">SUM(I11:I16)</f>
        <v>2.4</v>
      </c>
      <c r="J55" s="5" t="n">
        <f aca="false">SUM(J11:J16)</f>
        <v>204.8917504</v>
      </c>
      <c r="K55" s="5" t="n">
        <f aca="false">SUM(K11:K16)</f>
        <v>1.8</v>
      </c>
      <c r="L55" s="5" t="n">
        <f aca="false">SUM(L11:L16)</f>
        <v>204.5771776</v>
      </c>
      <c r="M55" s="5" t="n">
        <f aca="false">SUM(M11:M16)</f>
        <v>1.6</v>
      </c>
      <c r="N55" s="5"/>
      <c r="O55" s="5" t="n">
        <f aca="false">SUM(O11:O16)</f>
        <v>251.0290944</v>
      </c>
      <c r="P55" s="5" t="n">
        <f aca="false">SUM(P11:P16)</f>
        <v>4.9</v>
      </c>
      <c r="Q55" s="5" t="n">
        <f aca="false">SUM(Q11:Q16)</f>
        <v>204.6820352</v>
      </c>
      <c r="R55" s="5" t="n">
        <f aca="false">SUM(R11:R16)</f>
        <v>3.1</v>
      </c>
      <c r="S55" s="5" t="n">
        <f aca="false">SUM(S11:S16)</f>
        <v>205.1014656</v>
      </c>
      <c r="T55" s="5" t="n">
        <f aca="false">SUM(T11:T16)</f>
        <v>2.3</v>
      </c>
      <c r="U55" s="5" t="n">
        <f aca="false">SUM(U11:U16)</f>
        <v>204.47232</v>
      </c>
      <c r="V55" s="5" t="n">
        <f aca="false">SUM(V11:V16)</f>
        <v>1.8</v>
      </c>
      <c r="W55" s="5" t="n">
        <f aca="false">SUM(W11:W16)</f>
        <v>204.47232</v>
      </c>
      <c r="X55" s="5" t="n">
        <f aca="false">SUM(X11:X16)</f>
        <v>1.5</v>
      </c>
      <c r="Y55" s="5"/>
      <c r="Z55" s="5" t="n">
        <f aca="false">SUM(Z11:Z16)</f>
        <v>251.2388096</v>
      </c>
      <c r="AA55" s="5" t="n">
        <f aca="false">SUM(AA11:AA16)</f>
        <v>4.9</v>
      </c>
      <c r="AB55" s="5" t="n">
        <f aca="false">SUM(AB11:AB16)</f>
        <v>251.133952</v>
      </c>
      <c r="AC55" s="5" t="n">
        <f aca="false">SUM(AC11:AC16)</f>
        <v>3.3</v>
      </c>
      <c r="AD55" s="5" t="n">
        <f aca="false">SUM(AD11:AD16)</f>
        <v>251.65824</v>
      </c>
      <c r="AE55" s="5" t="n">
        <f aca="false">SUM(AE11:AE16)</f>
        <v>2.6</v>
      </c>
      <c r="AF55" s="5" t="n">
        <f aca="false">SUM(AF11:AF16)</f>
        <v>251.3436672</v>
      </c>
      <c r="AG55" s="5" t="n">
        <f aca="false">SUM(AG11:AG16)</f>
        <v>2.1</v>
      </c>
      <c r="AH55" s="5" t="n">
        <f aca="false">SUM(AH11:AH16)</f>
        <v>251.133952</v>
      </c>
      <c r="AI55" s="5" t="n">
        <f aca="false">SUM(AI11:AI16)</f>
        <v>1.6</v>
      </c>
      <c r="AJ55" s="5"/>
      <c r="AK55" s="5" t="n">
        <f aca="false">SUM(AK11:AK16)</f>
        <v>204.6820352</v>
      </c>
      <c r="AL55" s="5" t="n">
        <f aca="false">SUM(AL11:AL16)</f>
        <v>4.8</v>
      </c>
      <c r="AM55" s="5" t="n">
        <f aca="false">SUM(AM11:AM16)</f>
        <v>204.6820352</v>
      </c>
      <c r="AN55" s="5" t="n">
        <f aca="false">SUM(AN11:AN16)</f>
        <v>3.2</v>
      </c>
      <c r="AO55" s="5" t="n">
        <f aca="false">SUM(AO11:AO16)</f>
        <v>204.3674624</v>
      </c>
      <c r="AP55" s="5" t="n">
        <f aca="false">SUM(AP11:AP16)</f>
        <v>2.2</v>
      </c>
      <c r="AQ55" s="5" t="n">
        <f aca="false">SUM(AQ11:AQ16)</f>
        <v>204.7868928</v>
      </c>
      <c r="AR55" s="5" t="n">
        <f aca="false">SUM(AR11:AR16)</f>
        <v>1.9</v>
      </c>
      <c r="AS55" s="5" t="n">
        <f aca="false">SUM(AS11:AS16)</f>
        <v>204.5771776</v>
      </c>
      <c r="AT55" s="5" t="n">
        <f aca="false">SUM(AT11:AT16)</f>
        <v>1.5</v>
      </c>
      <c r="AU55" s="5" t="n">
        <f aca="false">SUM(AU11:AU16)</f>
        <v>0</v>
      </c>
      <c r="AV55" s="5" t="n">
        <f aca="false">SUM(AV11:AV16)</f>
        <v>204.5771776</v>
      </c>
      <c r="AW55" s="5" t="n">
        <f aca="false">SUM(AW11:AW16)</f>
        <v>5.3</v>
      </c>
      <c r="AX55" s="5" t="n">
        <f aca="false">SUM(AX11:AX16)</f>
        <v>205.1014656</v>
      </c>
      <c r="AY55" s="5" t="n">
        <f aca="false">SUM(AY11:AY16)</f>
        <v>3</v>
      </c>
      <c r="AZ55" s="5" t="n">
        <f aca="false">SUM(AZ11:AZ16)</f>
        <v>205.2063232</v>
      </c>
      <c r="BA55" s="5" t="n">
        <f aca="false">SUM(BA11:BA16)</f>
        <v>2.5</v>
      </c>
      <c r="BB55" s="5" t="n">
        <f aca="false">SUM(BB11:BB16)</f>
        <v>205.2063232</v>
      </c>
      <c r="BC55" s="5" t="n">
        <f aca="false">SUM(BC11:BC16)</f>
        <v>2</v>
      </c>
      <c r="BD55" s="5" t="n">
        <f aca="false">SUM(BD11:BD16)</f>
        <v>205.2063232</v>
      </c>
      <c r="BE55" s="5" t="n">
        <f aca="false">SUM(BE11:BE16)</f>
        <v>1.6</v>
      </c>
      <c r="BF55" s="5" t="n">
        <f aca="false">SUM(BF11:BF16)</f>
        <v>0</v>
      </c>
      <c r="BG55" s="5" t="n">
        <f aca="false">SUM(BG11:BG16)</f>
        <v>204.5771776</v>
      </c>
      <c r="BH55" s="5" t="n">
        <f aca="false">SUM(BH11:BH16)</f>
        <v>4.4</v>
      </c>
      <c r="BI55" s="5" t="n">
        <f aca="false">SUM(BI11:BI16)</f>
        <v>204.5771776</v>
      </c>
      <c r="BJ55" s="5" t="n">
        <f aca="false">SUM(BJ11:BJ16)</f>
        <v>3.1</v>
      </c>
      <c r="BK55" s="5" t="n">
        <f aca="false">SUM(BK11:BK16)</f>
        <v>204.5771776</v>
      </c>
      <c r="BL55" s="5" t="n">
        <f aca="false">SUM(BL11:BL16)</f>
        <v>2.2</v>
      </c>
      <c r="BM55" s="5" t="n">
        <f aca="false">SUM(BM11:BM16)</f>
        <v>204.5771776</v>
      </c>
      <c r="BN55" s="5" t="n">
        <f aca="false">SUM(BN11:BN16)</f>
        <v>1.9</v>
      </c>
      <c r="BO55" s="5" t="n">
        <f aca="false">SUM(BO11:BO16)</f>
        <v>204.5771776</v>
      </c>
      <c r="BP55" s="5" t="n">
        <f aca="false">SUM(BP11:BP16)</f>
        <v>1.6</v>
      </c>
      <c r="BQ55" s="5" t="n">
        <f aca="false">SUM(BQ11:BQ16)</f>
        <v>0</v>
      </c>
      <c r="BR55" s="5" t="n">
        <f aca="false">SUM(BR11:BR16)</f>
        <v>205.2063232</v>
      </c>
      <c r="BS55" s="5" t="n">
        <f aca="false">SUM(BS11:BS16)</f>
        <v>4.5</v>
      </c>
      <c r="BT55" s="5" t="n">
        <f aca="false">SUM(BT11:BT16)</f>
        <v>205.2063232</v>
      </c>
      <c r="BU55" s="5" t="n">
        <f aca="false">SUM(BU11:BU16)</f>
        <v>3</v>
      </c>
      <c r="BV55" s="5" t="n">
        <f aca="false">SUM(BV11:BV16)</f>
        <v>205.2063232</v>
      </c>
      <c r="BW55" s="5" t="n">
        <f aca="false">SUM(BW11:BW16)</f>
        <v>2.2</v>
      </c>
      <c r="BX55" s="5" t="n">
        <f aca="false">SUM(BX11:BX16)</f>
        <v>205.2063232</v>
      </c>
      <c r="BY55" s="5" t="n">
        <f aca="false">SUM(BY11:BY16)</f>
        <v>1.9</v>
      </c>
      <c r="BZ55" s="5" t="n">
        <f aca="false">SUM(BZ11:BZ16)</f>
        <v>205.2063232</v>
      </c>
      <c r="CA55" s="5" t="n">
        <f aca="false">SUM(CA11:CA16)</f>
        <v>1.6</v>
      </c>
      <c r="CB55" s="5" t="n">
        <f aca="false">SUM(CB11:CB16)</f>
        <v>0</v>
      </c>
      <c r="CC55" s="5" t="n">
        <f aca="false">SUM(CC11:CC16)</f>
        <v>204.996608</v>
      </c>
      <c r="CD55" s="5" t="n">
        <f aca="false">SUM(CD11:CD16)</f>
        <v>4.6</v>
      </c>
      <c r="CE55" s="5" t="n">
        <f aca="false">SUM(CE11:CE16)</f>
        <v>204.996608</v>
      </c>
      <c r="CF55" s="5" t="n">
        <f aca="false">SUM(CF11:CF16)</f>
        <v>3.2</v>
      </c>
      <c r="CG55" s="5" t="n">
        <f aca="false">SUM(CG11:CG16)</f>
        <v>204.996608</v>
      </c>
      <c r="CH55" s="5" t="n">
        <f aca="false">SUM(CH11:CH16)</f>
        <v>2.4</v>
      </c>
      <c r="CI55" s="5" t="n">
        <f aca="false">SUM(CI11:CI16)</f>
        <v>204.996608</v>
      </c>
      <c r="CJ55" s="5" t="n">
        <f aca="false">SUM(CJ11:CJ16)</f>
        <v>1.9</v>
      </c>
      <c r="CK55" s="5" t="n">
        <f aca="false">SUM(CK11:CK16)</f>
        <v>204.996608</v>
      </c>
      <c r="CL55" s="5" t="n">
        <f aca="false">SUM(CL11:CL16)</f>
        <v>1.5</v>
      </c>
      <c r="CM55" s="5"/>
      <c r="CN55" s="5" t="n">
        <f aca="false">SUM(CN11:CN16)</f>
        <v>251.3436672</v>
      </c>
      <c r="CO55" s="5" t="n">
        <f aca="false">SUM(CO11:CO16)</f>
        <v>4.8</v>
      </c>
      <c r="CP55" s="5" t="n">
        <f aca="false">SUM(CP11:CP16)</f>
        <v>204.5771776</v>
      </c>
      <c r="CQ55" s="5" t="n">
        <f aca="false">SUM(CQ11:CQ16)</f>
        <v>3.3</v>
      </c>
      <c r="CR55" s="5" t="n">
        <f aca="false">SUM(CR11:CR16)</f>
        <v>204.5771776</v>
      </c>
      <c r="CS55" s="5" t="n">
        <f aca="false">SUM(CS11:CS16)</f>
        <v>2.6</v>
      </c>
      <c r="CT55" s="5" t="n">
        <f aca="false">SUM(CT11:CT16)</f>
        <v>204.5771776</v>
      </c>
      <c r="CU55" s="5" t="n">
        <f aca="false">SUM(CU11:CU16)</f>
        <v>2</v>
      </c>
      <c r="CV55" s="5" t="n">
        <f aca="false">SUM(CV11:CV16)</f>
        <v>204.5771776</v>
      </c>
      <c r="CW55" s="5" t="n">
        <f aca="false">SUM(CW11:CW16)</f>
        <v>1.8</v>
      </c>
      <c r="CX55" s="5"/>
      <c r="CY55" s="5" t="n">
        <f aca="false">SUM(CY11:CY16)</f>
        <v>204.996608</v>
      </c>
      <c r="CZ55" s="5" t="n">
        <f aca="false">SUM(CZ11:CZ16)</f>
        <v>4.6</v>
      </c>
      <c r="DA55" s="5" t="n">
        <f aca="false">SUM(DA11:DA16)</f>
        <v>204.996608</v>
      </c>
      <c r="DB55" s="5" t="n">
        <f aca="false">SUM(DB11:DB16)</f>
        <v>3.1</v>
      </c>
      <c r="DC55" s="5" t="n">
        <f aca="false">SUM(DC11:DC16)</f>
        <v>204.996608</v>
      </c>
      <c r="DD55" s="5" t="n">
        <f aca="false">SUM(DD11:DD16)</f>
        <v>2.2</v>
      </c>
      <c r="DE55" s="5" t="n">
        <f aca="false">SUM(DE11:DE16)</f>
        <v>204.996608</v>
      </c>
      <c r="DF55" s="5" t="n">
        <f aca="false">SUM(DF11:DF16)</f>
        <v>1.9</v>
      </c>
      <c r="DG55" s="5" t="n">
        <f aca="false">SUM(DG11:DG16)</f>
        <v>204.996608</v>
      </c>
      <c r="DH55" s="5" t="n">
        <f aca="false">SUM(DH11:DH16)</f>
        <v>1.6</v>
      </c>
      <c r="DI55" s="5"/>
      <c r="DJ55" s="5"/>
      <c r="DK55" s="5"/>
    </row>
    <row r="56" customFormat="false" ht="13.8" hidden="false" customHeight="false" outlineLevel="0" collapsed="false">
      <c r="C56" s="0" t="s">
        <v>49</v>
      </c>
      <c r="D56" s="5" t="n">
        <f aca="false">AVERAGE(D55,F55,H55,J55,L55)</f>
        <v>204.70300672</v>
      </c>
      <c r="E56" s="5" t="n">
        <f aca="false">AVERAGE(E55,G55,I55,K55,M55)</f>
        <v>2.8</v>
      </c>
      <c r="F56" s="5"/>
      <c r="G56" s="5"/>
      <c r="H56" s="5"/>
      <c r="I56" s="5"/>
      <c r="J56" s="5"/>
      <c r="K56" s="5"/>
      <c r="L56" s="5"/>
      <c r="M56" s="5"/>
      <c r="N56" s="5"/>
      <c r="O56" s="5" t="n">
        <f aca="false">AVERAGE(O55,Q55,S55,U55,W55)</f>
        <v>213.95144704</v>
      </c>
      <c r="P56" s="5" t="n">
        <f aca="false">AVERAGE(P55,R55,T55,V55,X55)</f>
        <v>2.72</v>
      </c>
      <c r="Q56" s="5"/>
      <c r="R56" s="5"/>
      <c r="S56" s="5"/>
      <c r="T56" s="5"/>
      <c r="U56" s="5"/>
      <c r="V56" s="5"/>
      <c r="W56" s="5"/>
      <c r="X56" s="5"/>
      <c r="Y56" s="5"/>
      <c r="Z56" s="5" t="n">
        <f aca="false">AVERAGE(Z55,AB55,AD55,AF55,AH55)</f>
        <v>251.30172416</v>
      </c>
      <c r="AA56" s="5" t="n">
        <f aca="false">AVERAGE(AA55,AC55,AE55,AG55,AI55)</f>
        <v>2.9</v>
      </c>
      <c r="AB56" s="5"/>
      <c r="AC56" s="5"/>
      <c r="AD56" s="5"/>
      <c r="AE56" s="5"/>
      <c r="AF56" s="5"/>
      <c r="AG56" s="5"/>
      <c r="AH56" s="5"/>
      <c r="AI56" s="5"/>
      <c r="AJ56" s="5"/>
      <c r="AK56" s="5" t="n">
        <f aca="false">AVERAGE(AK55,AM55,AO55,AQ55,AS55)</f>
        <v>204.61912064</v>
      </c>
      <c r="AL56" s="5" t="n">
        <f aca="false">AVERAGE(AL55,AN55,AP55,AR55,AT55)</f>
        <v>2.72</v>
      </c>
      <c r="AM56" s="5"/>
      <c r="AN56" s="5"/>
      <c r="AO56" s="5"/>
      <c r="AP56" s="5"/>
      <c r="AQ56" s="5"/>
      <c r="AR56" s="5"/>
      <c r="AS56" s="5"/>
      <c r="AT56" s="5"/>
      <c r="AU56" s="5"/>
      <c r="AV56" s="5" t="n">
        <f aca="false">AVERAGE(AV55,AX55,AZ55,BB55,BD55)</f>
        <v>205.05952256</v>
      </c>
      <c r="AW56" s="5" t="n">
        <f aca="false">AVERAGE(AW55,AY55,BA55,BC55,BE55)</f>
        <v>2.88</v>
      </c>
      <c r="AX56" s="5"/>
      <c r="AY56" s="5"/>
      <c r="AZ56" s="5"/>
      <c r="BA56" s="5"/>
      <c r="BB56" s="5"/>
      <c r="BC56" s="5"/>
      <c r="BD56" s="5"/>
      <c r="BE56" s="5"/>
      <c r="BF56" s="5"/>
      <c r="BG56" s="5" t="n">
        <f aca="false">AVERAGE(BG55,BI55,BK55,BM55,BO55)</f>
        <v>204.5771776</v>
      </c>
      <c r="BH56" s="5" t="n">
        <f aca="false">AVERAGE(BH55,BJ55,BL55,BN55,BP55)</f>
        <v>2.64</v>
      </c>
      <c r="BI56" s="5"/>
      <c r="BJ56" s="5"/>
      <c r="BK56" s="5"/>
      <c r="BL56" s="5"/>
      <c r="BM56" s="5"/>
      <c r="BN56" s="5"/>
      <c r="BO56" s="5"/>
      <c r="BP56" s="5"/>
      <c r="BQ56" s="5"/>
      <c r="BR56" s="5" t="n">
        <f aca="false">AVERAGE(BR55,BT55,BV55,BX55,BZ55)</f>
        <v>205.2063232</v>
      </c>
      <c r="BS56" s="5" t="n">
        <f aca="false">AVERAGE(BS55,BU55,BW55,BY55,CA55)</f>
        <v>2.64</v>
      </c>
      <c r="BT56" s="5"/>
      <c r="BU56" s="5"/>
      <c r="BV56" s="5"/>
      <c r="BW56" s="5"/>
      <c r="BX56" s="5"/>
      <c r="BY56" s="5"/>
      <c r="BZ56" s="5"/>
      <c r="CA56" s="5"/>
      <c r="CB56" s="5"/>
      <c r="CC56" s="5" t="n">
        <f aca="false">AVERAGE(CC55,CE55,CG55,CI55,CK55)</f>
        <v>204.996608</v>
      </c>
      <c r="CD56" s="5" t="n">
        <f aca="false">AVERAGE(CD55,CF55,CH55,CJ55,CL55)</f>
        <v>2.72</v>
      </c>
      <c r="CE56" s="5"/>
      <c r="CF56" s="5"/>
      <c r="CG56" s="5"/>
      <c r="CH56" s="5"/>
      <c r="CI56" s="5"/>
      <c r="CJ56" s="5"/>
      <c r="CK56" s="5"/>
      <c r="CL56" s="5"/>
      <c r="CM56" s="5"/>
      <c r="CN56" s="5" t="n">
        <f aca="false">AVERAGE(CN55,CP55,CR55,CT55,CV55)</f>
        <v>213.93047552</v>
      </c>
      <c r="CO56" s="5" t="n">
        <f aca="false">AVERAGE(CO55,CQ55,CS55,CU55,CW55)</f>
        <v>2.9</v>
      </c>
      <c r="CP56" s="5"/>
      <c r="CQ56" s="5"/>
      <c r="CR56" s="5"/>
      <c r="CS56" s="5"/>
      <c r="CT56" s="5"/>
      <c r="CU56" s="5"/>
      <c r="CV56" s="5"/>
      <c r="CW56" s="5"/>
      <c r="CX56" s="5"/>
      <c r="CY56" s="5" t="n">
        <f aca="false">AVERAGE(CY55,DA55,DC55,DE55,DG55)</f>
        <v>204.996608</v>
      </c>
      <c r="CZ56" s="5" t="n">
        <f aca="false">AVERAGE(CZ55,DB55,DD55,DF55,DH55)</f>
        <v>2.68</v>
      </c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</row>
    <row r="57" customFormat="false" ht="13.8" hidden="false" customHeight="false" outlineLevel="0" collapsed="false">
      <c r="C57" s="0" t="s">
        <v>50</v>
      </c>
      <c r="D57" s="5" t="n">
        <f aca="false">_xlfn.STDEV.S(D55,F55,H55,J55,L55)</f>
        <v>0.136717583624759</v>
      </c>
      <c r="E57" s="5" t="n">
        <f aca="false">_xlfn.STDEV.S(E55,G55,I55,K55,M55)</f>
        <v>1.48828760661372</v>
      </c>
      <c r="F57" s="5"/>
      <c r="G57" s="5"/>
      <c r="H57" s="5"/>
      <c r="I57" s="5"/>
      <c r="J57" s="5"/>
      <c r="K57" s="5"/>
      <c r="L57" s="5"/>
      <c r="M57" s="5"/>
      <c r="N57" s="5"/>
      <c r="O57" s="5" t="n">
        <f aca="false">_xlfn.STDEV.S(O55,Q55,S55,U55,W55)</f>
        <v>20.728626341254</v>
      </c>
      <c r="P57" s="5" t="n">
        <f aca="false">_xlfn.STDEV.S(P55,R55,T55,V55,X55)</f>
        <v>1.36088206689632</v>
      </c>
      <c r="Q57" s="5"/>
      <c r="R57" s="5"/>
      <c r="S57" s="5"/>
      <c r="T57" s="5"/>
      <c r="U57" s="5"/>
      <c r="V57" s="5"/>
      <c r="W57" s="5"/>
      <c r="X57" s="5"/>
      <c r="Y57" s="5"/>
      <c r="Z57" s="5" t="n">
        <f aca="false">_xlfn.STDEV.S(Z55,AB55,AD55,AF55,AH55)</f>
        <v>0.217437347285063</v>
      </c>
      <c r="AA57" s="5" t="n">
        <f aca="false">_xlfn.STDEV.S(AA55,AC55,AE55,AG55,AI55)</f>
        <v>1.28257553383807</v>
      </c>
      <c r="AB57" s="5"/>
      <c r="AC57" s="5"/>
      <c r="AD57" s="5"/>
      <c r="AE57" s="5"/>
      <c r="AF57" s="5"/>
      <c r="AG57" s="5"/>
      <c r="AH57" s="5"/>
      <c r="AI57" s="5"/>
      <c r="AJ57" s="5"/>
      <c r="AK57" s="5" t="n">
        <f aca="false">_xlfn.STDEV.S(AK55,AM55,AO55,AQ55,AS55)</f>
        <v>0.159024424032429</v>
      </c>
      <c r="AL57" s="5" t="n">
        <f aca="false">_xlfn.STDEV.S(AL55,AN55,AP55,AR55,AT55)</f>
        <v>1.32174127574197</v>
      </c>
      <c r="AM57" s="5"/>
      <c r="AN57" s="5"/>
      <c r="AO57" s="5"/>
      <c r="AP57" s="5"/>
      <c r="AQ57" s="5"/>
      <c r="AR57" s="5"/>
      <c r="AS57" s="5"/>
      <c r="AT57" s="5"/>
      <c r="AU57" s="5"/>
      <c r="AV57" s="5" t="n">
        <f aca="false">_xlfn.STDEV.S(AV55,AX55,AZ55,BB55,BD55)</f>
        <v>0.273435167249501</v>
      </c>
      <c r="AW57" s="5" t="n">
        <f aca="false">STDEV(AW55,AY55,BA55,BC55,BE55)</f>
        <v>1.45155089473294</v>
      </c>
      <c r="AX57" s="5"/>
      <c r="AY57" s="5"/>
      <c r="AZ57" s="5"/>
      <c r="BA57" s="5"/>
      <c r="BB57" s="5"/>
      <c r="BC57" s="5"/>
      <c r="BD57" s="5"/>
      <c r="BE57" s="5"/>
      <c r="BF57" s="5"/>
      <c r="BG57" s="5" t="n">
        <f aca="false">_xlfn.STDEV.S(BG55,BI55,BK55,BM55,BO55)</f>
        <v>0</v>
      </c>
      <c r="BH57" s="5" t="n">
        <f aca="false">_xlfn.STDEV.S(BH55,BJ55,BL55,BN55,BP55)</f>
        <v>1.13269589917153</v>
      </c>
      <c r="BI57" s="5"/>
      <c r="BJ57" s="5"/>
      <c r="BK57" s="5"/>
      <c r="BL57" s="5"/>
      <c r="BM57" s="5"/>
      <c r="BN57" s="5"/>
      <c r="BO57" s="5"/>
      <c r="BP57" s="5"/>
      <c r="BQ57" s="5"/>
      <c r="BR57" s="5" t="n">
        <f aca="false">_xlfn.STDEV.S(BR55,BT55,BV55,BX55,BZ55)</f>
        <v>0</v>
      </c>
      <c r="BS57" s="5" t="n">
        <f aca="false">_xlfn.STDEV.S(BS55,BU55,BW55,BY55,CA55)</f>
        <v>1.16318528188763</v>
      </c>
      <c r="BT57" s="5"/>
      <c r="BU57" s="5"/>
      <c r="BV57" s="5"/>
      <c r="BW57" s="5"/>
      <c r="BX57" s="5"/>
      <c r="BY57" s="5"/>
      <c r="BZ57" s="5"/>
      <c r="CA57" s="5"/>
      <c r="CB57" s="5"/>
      <c r="CC57" s="5" t="n">
        <f aca="false">_xlfn.STDEV.S(CC55,CE55,CG55,CI55,CK55)</f>
        <v>0</v>
      </c>
      <c r="CD57" s="5" t="n">
        <f aca="false">_xlfn.STDEV.S(CD55,CF55,CH55,CJ55,CL55)</f>
        <v>1.22759928315391</v>
      </c>
      <c r="CE57" s="5"/>
      <c r="CF57" s="5"/>
      <c r="CG57" s="5"/>
      <c r="CH57" s="5"/>
      <c r="CI57" s="5"/>
      <c r="CJ57" s="5"/>
      <c r="CK57" s="5"/>
      <c r="CL57" s="5"/>
      <c r="CM57" s="5"/>
      <c r="CN57" s="5" t="n">
        <f aca="false">_xlfn.STDEV.S(CN55,CP55,CR55,CT55,CV55)</f>
        <v>20.9146099629274</v>
      </c>
      <c r="CO57" s="5" t="n">
        <f aca="false">_xlfn.STDEV.S(CO55,CQ55,CS55,CU55,CW55)</f>
        <v>1.21243556529821</v>
      </c>
      <c r="CP57" s="5"/>
      <c r="CQ57" s="5"/>
      <c r="CR57" s="5"/>
      <c r="CS57" s="5"/>
      <c r="CT57" s="5"/>
      <c r="CU57" s="5"/>
      <c r="CV57" s="5"/>
      <c r="CW57" s="5"/>
      <c r="CX57" s="5"/>
      <c r="CY57" s="5" t="n">
        <f aca="false">_xlfn.STDEV.S(CY55,DA55,DC55,DE55,DG55)</f>
        <v>0</v>
      </c>
      <c r="CZ57" s="5" t="n">
        <f aca="false">_xlfn.STDEV.S(CZ55,DB55,DD55,DF55,DH55)</f>
        <v>1.21119775429118</v>
      </c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</row>
    <row r="58" customFormat="false" ht="13.8" hidden="false" customHeight="false" outlineLevel="0" collapsed="false"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</row>
    <row r="59" customFormat="false" ht="13.8" hidden="false" customHeight="false" outlineLevel="0" collapsed="false">
      <c r="C59" s="0" t="s">
        <v>51</v>
      </c>
      <c r="D59" s="5" t="n">
        <f aca="false">AVERAGE(D56,O56,Z56,AK56,AV56,BG56,BR56,CC56,CN56,CY56)</f>
        <v>211.334201344</v>
      </c>
      <c r="E59" s="5" t="n">
        <f aca="false">AVERAGE(E56,P56,AA56,AL56,AW56,BH56,BS56,CD56,CO56,CZ56)</f>
        <v>2.76</v>
      </c>
      <c r="F59" s="5"/>
      <c r="G59" s="5"/>
      <c r="H59" s="5"/>
      <c r="I59" s="6"/>
      <c r="J59" s="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</row>
    <row r="60" customFormat="false" ht="13.8" hidden="false" customHeight="false" outlineLevel="0" collapsed="false">
      <c r="C60" s="0" t="s">
        <v>52</v>
      </c>
      <c r="D60" s="5" t="n">
        <f aca="false">_xlfn.STDEV.S(D56,O56,Z56,AK56,AV56,BG56,BR56,CC56,CN56,CY56)</f>
        <v>14.5410093594907</v>
      </c>
      <c r="E60" s="5" t="n">
        <f aca="false">_xlfn.STDEV.S(E56,P56,AA56,AL56,AW56,BH56,BS56,CD56,CO56,CZ56)</f>
        <v>0.102848324136943</v>
      </c>
      <c r="F60" s="5"/>
      <c r="G60" s="5"/>
      <c r="H60" s="5"/>
      <c r="I60" s="5"/>
      <c r="J60" s="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</row>
    <row r="61" customFormat="false" ht="13.8" hidden="false" customHeight="false" outlineLevel="0" collapsed="false">
      <c r="C61" s="0" t="s">
        <v>53</v>
      </c>
      <c r="D61" s="8" t="n">
        <f aca="false">D59/D38</f>
        <v>0.384625970998836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</row>
    <row r="62" customFormat="false" ht="13.8" hidden="false" customHeight="false" outlineLevel="0" collapsed="false">
      <c r="C62" s="0" t="s">
        <v>54</v>
      </c>
      <c r="D62" s="8" t="n">
        <f aca="false">D60/D38</f>
        <v>0.0264644804704066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</row>
    <row r="63" customFormat="false" ht="13.8" hidden="false" customHeight="false" outlineLevel="0" collapsed="false"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</row>
    <row r="64" customFormat="false" ht="13.8" hidden="false" customHeight="false" outlineLevel="0" collapsed="false">
      <c r="C64" s="1" t="s">
        <v>59</v>
      </c>
      <c r="D64" s="1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</row>
    <row r="65" customFormat="false" ht="13.8" hidden="false" customHeight="false" outlineLevel="0" collapsed="false">
      <c r="C65" s="0" t="s">
        <v>48</v>
      </c>
      <c r="D65" s="5" t="n">
        <f aca="false">SUM(D17:D22)</f>
        <v>204.7868928</v>
      </c>
      <c r="E65" s="5" t="n">
        <f aca="false">SUM(E17:E22)</f>
        <v>4.8</v>
      </c>
      <c r="F65" s="5" t="n">
        <f aca="false">SUM(F17:F22)</f>
        <v>204.8917504</v>
      </c>
      <c r="G65" s="5" t="n">
        <f aca="false">SUM(G17:G22)</f>
        <v>2.7</v>
      </c>
      <c r="H65" s="5" t="n">
        <f aca="false">SUM(H17:H22)</f>
        <v>204.47232</v>
      </c>
      <c r="I65" s="5" t="n">
        <f aca="false">SUM(I17:I22)</f>
        <v>2.4</v>
      </c>
      <c r="J65" s="5" t="n">
        <f aca="false">SUM(J17:J22)</f>
        <v>204.6820352</v>
      </c>
      <c r="K65" s="5" t="n">
        <f aca="false">SUM(K17:K22)</f>
        <v>1.8</v>
      </c>
      <c r="L65" s="5" t="n">
        <f aca="false">SUM(L17:L22)</f>
        <v>204.47232</v>
      </c>
      <c r="M65" s="5" t="n">
        <f aca="false">SUM(M17:M22)</f>
        <v>1.5</v>
      </c>
      <c r="N65" s="5"/>
      <c r="O65" s="5" t="n">
        <f aca="false">SUM(O17:O22)</f>
        <v>65.4311424</v>
      </c>
      <c r="P65" s="5" t="n">
        <f aca="false">SUM(P17:P22)</f>
        <v>4.5</v>
      </c>
      <c r="Q65" s="5" t="n">
        <f aca="false">SUM(Q17:Q22)</f>
        <v>204.996608</v>
      </c>
      <c r="R65" s="5" t="n">
        <f aca="false">SUM(R17:R22)</f>
        <v>3</v>
      </c>
      <c r="S65" s="5" t="n">
        <f aca="false">SUM(S17:S22)</f>
        <v>204.6820352</v>
      </c>
      <c r="T65" s="5" t="n">
        <f aca="false">SUM(T17:T22)</f>
        <v>2.1</v>
      </c>
      <c r="U65" s="5" t="n">
        <f aca="false">SUM(U17:U22)</f>
        <v>204.996608</v>
      </c>
      <c r="V65" s="5" t="n">
        <f aca="false">SUM(V17:V22)</f>
        <v>1.8</v>
      </c>
      <c r="W65" s="5" t="n">
        <f aca="false">SUM(W17:W22)</f>
        <v>204.996608</v>
      </c>
      <c r="X65" s="5" t="n">
        <f aca="false">SUM(X17:X22)</f>
        <v>1.5</v>
      </c>
      <c r="Y65" s="5"/>
      <c r="Z65" s="5" t="n">
        <f aca="false">SUM(Z17:Z22)</f>
        <v>65.536</v>
      </c>
      <c r="AA65" s="5" t="n">
        <f aca="false">SUM(AA17:AA22)</f>
        <v>4.5</v>
      </c>
      <c r="AB65" s="5" t="n">
        <f aca="false">SUM(AB17:AB22)</f>
        <v>65.536</v>
      </c>
      <c r="AC65" s="5" t="n">
        <f aca="false">SUM(AC17:AC22)</f>
        <v>3.1</v>
      </c>
      <c r="AD65" s="5" t="n">
        <f aca="false">SUM(AD17:AD22)</f>
        <v>65.4311424</v>
      </c>
      <c r="AE65" s="5" t="n">
        <f aca="false">SUM(AE17:AE22)</f>
        <v>2.3</v>
      </c>
      <c r="AF65" s="5" t="n">
        <f aca="false">SUM(AF17:AF22)</f>
        <v>65.536</v>
      </c>
      <c r="AG65" s="5" t="n">
        <f aca="false">SUM(AG17:AG22)</f>
        <v>1.8</v>
      </c>
      <c r="AH65" s="5" t="n">
        <f aca="false">SUM(AH17:AH22)</f>
        <v>65.7457152</v>
      </c>
      <c r="AI65" s="5" t="n">
        <f aca="false">SUM(AI17:AI22)</f>
        <v>1.5</v>
      </c>
      <c r="AJ65" s="5"/>
      <c r="AK65" s="5" t="n">
        <f aca="false">SUM(AK17:AK22)</f>
        <v>204.6820352</v>
      </c>
      <c r="AL65" s="5" t="n">
        <f aca="false">SUM(AL17:AL22)</f>
        <v>4.5</v>
      </c>
      <c r="AM65" s="5" t="n">
        <f aca="false">SUM(AM17:AM22)</f>
        <v>205.7306112</v>
      </c>
      <c r="AN65" s="5" t="n">
        <f aca="false">SUM(AN17:AN22)</f>
        <v>2.9</v>
      </c>
      <c r="AO65" s="5" t="n">
        <f aca="false">SUM(AO17:AO22)</f>
        <v>205.2063232</v>
      </c>
      <c r="AP65" s="5" t="n">
        <f aca="false">SUM(AP17:AP22)</f>
        <v>2.1</v>
      </c>
      <c r="AQ65" s="5" t="n">
        <f aca="false">SUM(AQ17:AQ22)</f>
        <v>205.1014656</v>
      </c>
      <c r="AR65" s="5" t="n">
        <f aca="false">SUM(AR17:AR22)</f>
        <v>1.8</v>
      </c>
      <c r="AS65" s="5" t="n">
        <f aca="false">SUM(AS17:AS22)</f>
        <v>204.8917504</v>
      </c>
      <c r="AT65" s="5" t="n">
        <f aca="false">SUM(AT17:AT22)</f>
        <v>1.5</v>
      </c>
      <c r="AU65" s="5" t="n">
        <f aca="false">SUM(AU17:AU22)</f>
        <v>0</v>
      </c>
      <c r="AV65" s="5" t="n">
        <f aca="false">SUM(AV17:AV22)</f>
        <v>205.2063232</v>
      </c>
      <c r="AW65" s="5" t="n">
        <f aca="false">SUM(AW17:AW22)</f>
        <v>5</v>
      </c>
      <c r="AX65" s="5" t="n">
        <f aca="false">SUM(AX17:AX22)</f>
        <v>204.5771776</v>
      </c>
      <c r="AY65" s="5" t="n">
        <f aca="false">SUM(AY17:AY22)</f>
        <v>3</v>
      </c>
      <c r="AZ65" s="5" t="n">
        <f aca="false">SUM(AZ17:AZ22)</f>
        <v>204.996608</v>
      </c>
      <c r="BA65" s="5" t="n">
        <f aca="false">SUM(BA17:BA22)</f>
        <v>2.3</v>
      </c>
      <c r="BB65" s="5" t="n">
        <f aca="false">SUM(BB17:BB22)</f>
        <v>204.5771776</v>
      </c>
      <c r="BC65" s="5" t="n">
        <f aca="false">SUM(BC17:BC22)</f>
        <v>1.8</v>
      </c>
      <c r="BD65" s="5" t="n">
        <f aca="false">SUM(BD17:BD22)</f>
        <v>204.7868928</v>
      </c>
      <c r="BE65" s="5" t="n">
        <f aca="false">SUM(BE17:BE22)</f>
        <v>1.5</v>
      </c>
      <c r="BF65" s="5" t="n">
        <f aca="false">SUM(BF17:BF22)</f>
        <v>0</v>
      </c>
      <c r="BG65" s="5" t="n">
        <f aca="false">SUM(BG17:BG22)</f>
        <v>204.6820352</v>
      </c>
      <c r="BH65" s="5" t="n">
        <f aca="false">SUM(BH17:BH22)</f>
        <v>4.7</v>
      </c>
      <c r="BI65" s="5" t="n">
        <f aca="false">SUM(BI17:BI22)</f>
        <v>204.6820352</v>
      </c>
      <c r="BJ65" s="5" t="n">
        <f aca="false">SUM(BJ17:BJ22)</f>
        <v>3</v>
      </c>
      <c r="BK65" s="5" t="n">
        <f aca="false">SUM(BK17:BK22)</f>
        <v>204.6820352</v>
      </c>
      <c r="BL65" s="5" t="n">
        <f aca="false">SUM(BL17:BL22)</f>
        <v>2.3</v>
      </c>
      <c r="BM65" s="5" t="n">
        <f aca="false">SUM(BM17:BM22)</f>
        <v>204.6820352</v>
      </c>
      <c r="BN65" s="5" t="n">
        <f aca="false">SUM(BN17:BN22)</f>
        <v>1.8</v>
      </c>
      <c r="BO65" s="5" t="n">
        <f aca="false">SUM(BO17:BO22)</f>
        <v>204.6820352</v>
      </c>
      <c r="BP65" s="5" t="n">
        <f aca="false">SUM(BP17:BP22)</f>
        <v>1.7</v>
      </c>
      <c r="BQ65" s="5" t="n">
        <f aca="false">SUM(BQ17:BQ22)</f>
        <v>0</v>
      </c>
      <c r="BR65" s="5" t="n">
        <f aca="false">SUM(BR17:BR22)</f>
        <v>204.1577472</v>
      </c>
      <c r="BS65" s="5" t="n">
        <f aca="false">SUM(BS17:BS22)</f>
        <v>4.7</v>
      </c>
      <c r="BT65" s="5" t="n">
        <f aca="false">SUM(BT17:BT22)</f>
        <v>204.1577472</v>
      </c>
      <c r="BU65" s="5" t="n">
        <f aca="false">SUM(BU17:BU22)</f>
        <v>3</v>
      </c>
      <c r="BV65" s="5" t="n">
        <f aca="false">SUM(BV17:BV22)</f>
        <v>204.1577472</v>
      </c>
      <c r="BW65" s="5" t="n">
        <f aca="false">SUM(BW17:BW22)</f>
        <v>2.2</v>
      </c>
      <c r="BX65" s="5" t="n">
        <f aca="false">SUM(BX17:BX22)</f>
        <v>204.1577472</v>
      </c>
      <c r="BY65" s="5" t="n">
        <f aca="false">SUM(BY17:BY22)</f>
        <v>1.8</v>
      </c>
      <c r="BZ65" s="5" t="n">
        <f aca="false">SUM(BZ17:BZ22)</f>
        <v>204.1577472</v>
      </c>
      <c r="CA65" s="5" t="n">
        <f aca="false">SUM(CA17:CA22)</f>
        <v>1.5</v>
      </c>
      <c r="CB65" s="5" t="n">
        <f aca="false">SUM(CB17:CB22)</f>
        <v>0</v>
      </c>
      <c r="CC65" s="5" t="n">
        <f aca="false">SUM(CC17:CC22)</f>
        <v>204.47232</v>
      </c>
      <c r="CD65" s="5" t="n">
        <f aca="false">SUM(CD17:CD22)</f>
        <v>4.7</v>
      </c>
      <c r="CE65" s="5" t="n">
        <f aca="false">SUM(CE17:CE22)</f>
        <v>204.47232</v>
      </c>
      <c r="CF65" s="5" t="n">
        <f aca="false">SUM(CF17:CF22)</f>
        <v>3</v>
      </c>
      <c r="CG65" s="5" t="n">
        <f aca="false">SUM(CG17:CG22)</f>
        <v>204.47232</v>
      </c>
      <c r="CH65" s="5" t="n">
        <f aca="false">SUM(CH17:CH22)</f>
        <v>2.3</v>
      </c>
      <c r="CI65" s="5" t="n">
        <f aca="false">SUM(CI17:CI22)</f>
        <v>204.47232</v>
      </c>
      <c r="CJ65" s="5" t="n">
        <f aca="false">SUM(CJ17:CJ22)</f>
        <v>1.8</v>
      </c>
      <c r="CK65" s="5" t="n">
        <f aca="false">SUM(CK17:CK22)</f>
        <v>204.47232</v>
      </c>
      <c r="CL65" s="5" t="n">
        <f aca="false">SUM(CL17:CL22)</f>
        <v>1.8</v>
      </c>
      <c r="CM65" s="5"/>
      <c r="CN65" s="5" t="n">
        <f aca="false">SUM(CN17:CN22)</f>
        <v>65.536</v>
      </c>
      <c r="CO65" s="5" t="n">
        <f aca="false">SUM(CO17:CO22)</f>
        <v>5</v>
      </c>
      <c r="CP65" s="5" t="n">
        <f aca="false">SUM(CP17:CP22)</f>
        <v>204.7868928</v>
      </c>
      <c r="CQ65" s="5" t="n">
        <f aca="false">SUM(CQ17:CQ22)</f>
        <v>3.3</v>
      </c>
      <c r="CR65" s="5" t="n">
        <f aca="false">SUM(CR17:CR22)</f>
        <v>204.7868928</v>
      </c>
      <c r="CS65" s="5" t="n">
        <f aca="false">SUM(CS17:CS22)</f>
        <v>2.7</v>
      </c>
      <c r="CT65" s="5" t="n">
        <f aca="false">SUM(CT17:CT22)</f>
        <v>204.7868928</v>
      </c>
      <c r="CU65" s="5" t="n">
        <f aca="false">SUM(CU17:CU22)</f>
        <v>1.9</v>
      </c>
      <c r="CV65" s="5" t="n">
        <f aca="false">SUM(CV17:CV22)</f>
        <v>204.7868928</v>
      </c>
      <c r="CW65" s="5" t="n">
        <f aca="false">SUM(CW17:CW22)</f>
        <v>2</v>
      </c>
      <c r="CX65" s="5"/>
      <c r="CY65" s="5" t="n">
        <f aca="false">SUM(CY17:CY22)</f>
        <v>204.6820352</v>
      </c>
      <c r="CZ65" s="5" t="n">
        <f aca="false">SUM(CZ17:CZ22)</f>
        <v>4.8</v>
      </c>
      <c r="DA65" s="5" t="n">
        <f aca="false">SUM(DA17:DA22)</f>
        <v>204.6820352</v>
      </c>
      <c r="DB65" s="5" t="n">
        <f aca="false">SUM(DB17:DB22)</f>
        <v>3</v>
      </c>
      <c r="DC65" s="5" t="n">
        <f aca="false">SUM(DC17:DC22)</f>
        <v>204.6820352</v>
      </c>
      <c r="DD65" s="5" t="n">
        <f aca="false">SUM(DD17:DD22)</f>
        <v>2.2</v>
      </c>
      <c r="DE65" s="5" t="n">
        <f aca="false">SUM(DE17:DE22)</f>
        <v>204.6820352</v>
      </c>
      <c r="DF65" s="5" t="n">
        <f aca="false">SUM(DF17:DF22)</f>
        <v>1.8</v>
      </c>
      <c r="DG65" s="5" t="n">
        <f aca="false">SUM(DG17:DG22)</f>
        <v>204.6820352</v>
      </c>
      <c r="DH65" s="5" t="n">
        <f aca="false">SUM(DH17:DH22)</f>
        <v>1.5</v>
      </c>
      <c r="DI65" s="5"/>
      <c r="DJ65" s="5"/>
      <c r="DK65" s="5"/>
    </row>
    <row r="66" customFormat="false" ht="13.8" hidden="false" customHeight="false" outlineLevel="0" collapsed="false">
      <c r="C66" s="0" t="s">
        <v>49</v>
      </c>
      <c r="D66" s="5" t="n">
        <f aca="false">AVERAGE(D65,F65,H65,J65,L65)</f>
        <v>204.66106368</v>
      </c>
      <c r="E66" s="5" t="n">
        <f aca="false">AVERAGE(E65,G65,I65,K65,M65)</f>
        <v>2.64</v>
      </c>
      <c r="F66" s="5"/>
      <c r="G66" s="5"/>
      <c r="H66" s="5"/>
      <c r="I66" s="5"/>
      <c r="J66" s="5"/>
      <c r="K66" s="5"/>
      <c r="L66" s="5"/>
      <c r="M66" s="5"/>
      <c r="N66" s="5"/>
      <c r="O66" s="5" t="n">
        <f aca="false">AVERAGE(O65,Q65,S65,U65,W65)</f>
        <v>177.02060032</v>
      </c>
      <c r="P66" s="5" t="n">
        <f aca="false">AVERAGE(P65,R65,T65,V65,X65)</f>
        <v>2.58</v>
      </c>
      <c r="Q66" s="5"/>
      <c r="R66" s="5"/>
      <c r="S66" s="5"/>
      <c r="T66" s="5"/>
      <c r="U66" s="5"/>
      <c r="V66" s="5"/>
      <c r="W66" s="5"/>
      <c r="X66" s="5"/>
      <c r="Y66" s="5"/>
      <c r="Z66" s="5" t="n">
        <f aca="false">AVERAGE(Z65,AB65,AD65,AF65,AH65)</f>
        <v>65.55697152</v>
      </c>
      <c r="AA66" s="5" t="n">
        <f aca="false">AVERAGE(AA65,AC65,AE65,AG65,AI65)</f>
        <v>2.64</v>
      </c>
      <c r="AB66" s="5"/>
      <c r="AC66" s="5"/>
      <c r="AD66" s="5"/>
      <c r="AE66" s="5"/>
      <c r="AF66" s="5"/>
      <c r="AG66" s="5"/>
      <c r="AH66" s="5"/>
      <c r="AI66" s="5"/>
      <c r="AJ66" s="5"/>
      <c r="AK66" s="5" t="n">
        <f aca="false">AVERAGE(AK65,AM65,AO65,AQ65,AS65)</f>
        <v>205.12243712</v>
      </c>
      <c r="AL66" s="5" t="n">
        <f aca="false">AVERAGE(AL65,AN65,AP65,AR65,AT65)</f>
        <v>2.56</v>
      </c>
      <c r="AM66" s="5"/>
      <c r="AN66" s="5"/>
      <c r="AO66" s="5"/>
      <c r="AP66" s="5"/>
      <c r="AQ66" s="5"/>
      <c r="AR66" s="5"/>
      <c r="AS66" s="5"/>
      <c r="AT66" s="5"/>
      <c r="AU66" s="5"/>
      <c r="AV66" s="5" t="n">
        <f aca="false">AVERAGE(AV65,AX65,AZ65,BB65,BD65)</f>
        <v>204.82883584</v>
      </c>
      <c r="AW66" s="5" t="n">
        <f aca="false">AVERAGE(AW65,AY65,BA65,BC65,BE65)</f>
        <v>2.72</v>
      </c>
      <c r="AX66" s="5"/>
      <c r="AY66" s="5"/>
      <c r="AZ66" s="5"/>
      <c r="BA66" s="5"/>
      <c r="BB66" s="5"/>
      <c r="BC66" s="5"/>
      <c r="BD66" s="5"/>
      <c r="BE66" s="5"/>
      <c r="BF66" s="5"/>
      <c r="BG66" s="5" t="n">
        <f aca="false">AVERAGE(BG65,BI65,BK65,BM65,BO65)</f>
        <v>204.6820352</v>
      </c>
      <c r="BH66" s="5" t="n">
        <f aca="false">AVERAGE(BH65,BJ65,BL65,BN65,BP65)</f>
        <v>2.7</v>
      </c>
      <c r="BI66" s="5"/>
      <c r="BJ66" s="5"/>
      <c r="BK66" s="5"/>
      <c r="BL66" s="5"/>
      <c r="BM66" s="5"/>
      <c r="BN66" s="5"/>
      <c r="BO66" s="5"/>
      <c r="BP66" s="5"/>
      <c r="BQ66" s="5"/>
      <c r="BR66" s="5" t="n">
        <f aca="false">AVERAGE(BR65,BT65,BV65,BX65,BZ65)</f>
        <v>204.1577472</v>
      </c>
      <c r="BS66" s="5" t="n">
        <f aca="false">AVERAGE(BS65,BU65,BW65,BY65,CA65)</f>
        <v>2.64</v>
      </c>
      <c r="BT66" s="5"/>
      <c r="BU66" s="5"/>
      <c r="BV66" s="5"/>
      <c r="BW66" s="5"/>
      <c r="BX66" s="5"/>
      <c r="BY66" s="5"/>
      <c r="BZ66" s="5"/>
      <c r="CA66" s="5"/>
      <c r="CB66" s="5"/>
      <c r="CC66" s="5" t="n">
        <f aca="false">AVERAGE(CC65,CE65,CG65,CI65,CK65)</f>
        <v>204.47232</v>
      </c>
      <c r="CD66" s="5" t="n">
        <f aca="false">AVERAGE(CD65,CF65,CH65,CJ65,CL65)</f>
        <v>2.72</v>
      </c>
      <c r="CE66" s="5"/>
      <c r="CF66" s="5"/>
      <c r="CG66" s="5"/>
      <c r="CH66" s="5"/>
      <c r="CI66" s="5"/>
      <c r="CJ66" s="5"/>
      <c r="CK66" s="5"/>
      <c r="CL66" s="5"/>
      <c r="CM66" s="5"/>
      <c r="CN66" s="5" t="n">
        <f aca="false">AVERAGE(CN65,CP65,CR65,CT65,CV65)</f>
        <v>176.93671424</v>
      </c>
      <c r="CO66" s="5" t="n">
        <f aca="false">AVERAGE(CO65,CQ65,CS65,CU65,CW65)</f>
        <v>2.98</v>
      </c>
      <c r="CP66" s="5"/>
      <c r="CQ66" s="5"/>
      <c r="CR66" s="5"/>
      <c r="CS66" s="5"/>
      <c r="CT66" s="5"/>
      <c r="CU66" s="5"/>
      <c r="CV66" s="5"/>
      <c r="CW66" s="5"/>
      <c r="CX66" s="5"/>
      <c r="CY66" s="5" t="n">
        <f aca="false">AVERAGE(CY65,DA65,DC65,DE65,DG65)</f>
        <v>204.6820352</v>
      </c>
      <c r="CZ66" s="5" t="n">
        <f aca="false">AVERAGE(CZ65,DB65,DD65,DF65,DH65)</f>
        <v>2.66</v>
      </c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</row>
    <row r="67" customFormat="false" ht="13.8" hidden="false" customHeight="false" outlineLevel="0" collapsed="false">
      <c r="C67" s="0" t="s">
        <v>50</v>
      </c>
      <c r="D67" s="5" t="n">
        <f aca="false">_xlfn.STDEV.S(D65,F65,H65,J65,L65)</f>
        <v>0.187574977245976</v>
      </c>
      <c r="E67" s="5" t="n">
        <f aca="false">_xlfn.STDEV.S(E65,G65,I65,K65,M65)</f>
        <v>1.29730489862638</v>
      </c>
      <c r="F67" s="5"/>
      <c r="G67" s="5"/>
      <c r="H67" s="5"/>
      <c r="I67" s="5"/>
      <c r="J67" s="5"/>
      <c r="K67" s="5"/>
      <c r="L67" s="5"/>
      <c r="M67" s="5"/>
      <c r="N67" s="5"/>
      <c r="O67" s="5" t="n">
        <f aca="false">_xlfn.STDEV.S(O65,Q65,S65,U65,W65)</f>
        <v>62.3805520888405</v>
      </c>
      <c r="P67" s="5" t="n">
        <f aca="false">_xlfn.STDEV.S(P65,R65,T65,V65,X65)</f>
        <v>1.21119775429118</v>
      </c>
      <c r="Q67" s="5"/>
      <c r="R67" s="5"/>
      <c r="S67" s="5"/>
      <c r="T67" s="5"/>
      <c r="U67" s="5"/>
      <c r="V67" s="5"/>
      <c r="W67" s="5"/>
      <c r="X67" s="5"/>
      <c r="Y67" s="5"/>
      <c r="Z67" s="5" t="n">
        <f aca="false">_xlfn.STDEV.S(Z65,AB65,AD65,AF65,AH65)</f>
        <v>0.11486574569171</v>
      </c>
      <c r="AA67" s="5" t="n">
        <f aca="false">_xlfn.STDEV.S(AA65,AC65,AE65,AG65,AI65)</f>
        <v>1.20332871651931</v>
      </c>
      <c r="AB67" s="5"/>
      <c r="AC67" s="5"/>
      <c r="AD67" s="5"/>
      <c r="AE67" s="5"/>
      <c r="AF67" s="5"/>
      <c r="AG67" s="5"/>
      <c r="AH67" s="5"/>
      <c r="AI67" s="5"/>
      <c r="AJ67" s="5"/>
      <c r="AK67" s="5" t="n">
        <f aca="false">_xlfn.STDEV.S(AK65,AM65,AO65,AQ65,AS65)</f>
        <v>0.3951337129937</v>
      </c>
      <c r="AL67" s="5" t="n">
        <f aca="false">_xlfn.STDEV.S(AL65,AN65,AP65,AR65,AT65)</f>
        <v>1.20332871651931</v>
      </c>
      <c r="AM67" s="5"/>
      <c r="AN67" s="5"/>
      <c r="AO67" s="5"/>
      <c r="AP67" s="5"/>
      <c r="AQ67" s="5"/>
      <c r="AR67" s="5"/>
      <c r="AS67" s="5"/>
      <c r="AT67" s="5"/>
      <c r="AU67" s="5"/>
      <c r="AV67" s="5" t="n">
        <f aca="false">_xlfn.STDEV.S(AV65,AX65,AZ65,BB65,BD65)</f>
        <v>0.273435167249518</v>
      </c>
      <c r="AW67" s="5" t="n">
        <f aca="false">STDEV(AW65,AY65,BA65,BC65,BE65)</f>
        <v>1.39534941860453</v>
      </c>
      <c r="AX67" s="5"/>
      <c r="AY67" s="5"/>
      <c r="AZ67" s="5"/>
      <c r="BA67" s="5"/>
      <c r="BB67" s="5"/>
      <c r="BC67" s="5"/>
      <c r="BD67" s="5"/>
      <c r="BE67" s="5"/>
      <c r="BF67" s="5"/>
      <c r="BG67" s="5" t="n">
        <f aca="false">_xlfn.STDEV.S(BG65,BI65,BK65,BM65,BO65)</f>
        <v>0</v>
      </c>
      <c r="BH67" s="5" t="n">
        <f aca="false">_xlfn.STDEV.S(BH65,BJ65,BL65,BN65,BP65)</f>
        <v>1.23085336250912</v>
      </c>
      <c r="BI67" s="5"/>
      <c r="BJ67" s="5"/>
      <c r="BK67" s="5"/>
      <c r="BL67" s="5"/>
      <c r="BM67" s="5"/>
      <c r="BN67" s="5"/>
      <c r="BO67" s="5"/>
      <c r="BP67" s="5"/>
      <c r="BQ67" s="5"/>
      <c r="BR67" s="5" t="n">
        <f aca="false">_xlfn.STDEV.S(BR65,BT65,BV65,BX65,BZ65)</f>
        <v>0</v>
      </c>
      <c r="BS67" s="5" t="n">
        <f aca="false">_xlfn.STDEV.S(BS65,BU65,BW65,BY65,CA65)</f>
        <v>1.28179561553315</v>
      </c>
      <c r="BT67" s="5"/>
      <c r="BU67" s="5"/>
      <c r="BV67" s="5"/>
      <c r="BW67" s="5"/>
      <c r="BX67" s="5"/>
      <c r="BY67" s="5"/>
      <c r="BZ67" s="5"/>
      <c r="CA67" s="5"/>
      <c r="CB67" s="5"/>
      <c r="CC67" s="5" t="n">
        <f aca="false">_xlfn.STDEV.S(CC65,CE65,CG65,CI65,CK65)</f>
        <v>0</v>
      </c>
      <c r="CD67" s="5" t="n">
        <f aca="false">_xlfn.STDEV.S(CD65,CF65,CH65,CJ65,CL65)</f>
        <v>1.21119775429118</v>
      </c>
      <c r="CE67" s="5"/>
      <c r="CF67" s="5"/>
      <c r="CG67" s="5"/>
      <c r="CH67" s="5"/>
      <c r="CI67" s="5"/>
      <c r="CJ67" s="5"/>
      <c r="CK67" s="5"/>
      <c r="CL67" s="5"/>
      <c r="CM67" s="5"/>
      <c r="CN67" s="5" t="n">
        <f aca="false">_xlfn.STDEV.S(CN65,CP65,CR65,CT65,CV65)</f>
        <v>62.2748924456672</v>
      </c>
      <c r="CO67" s="5" t="n">
        <f aca="false">_xlfn.STDEV.S(CO65,CQ65,CS65,CU65,CW65)</f>
        <v>1.26372465355393</v>
      </c>
      <c r="CP67" s="5"/>
      <c r="CQ67" s="5"/>
      <c r="CR67" s="5"/>
      <c r="CS67" s="5"/>
      <c r="CT67" s="5"/>
      <c r="CU67" s="5"/>
      <c r="CV67" s="5"/>
      <c r="CW67" s="5"/>
      <c r="CX67" s="5"/>
      <c r="CY67" s="5" t="n">
        <f aca="false">_xlfn.STDEV.S(CY65,DA65,DC65,DE65,DG65)</f>
        <v>0</v>
      </c>
      <c r="CZ67" s="5" t="n">
        <f aca="false">_xlfn.STDEV.S(CZ65,DB65,DD65,DF65,DH65)</f>
        <v>1.32211951048307</v>
      </c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</row>
    <row r="68" customFormat="false" ht="13.8" hidden="false" customHeight="false" outlineLevel="0" collapsed="false"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</row>
    <row r="69" customFormat="false" ht="13.8" hidden="false" customHeight="false" outlineLevel="0" collapsed="false">
      <c r="C69" s="0" t="s">
        <v>51</v>
      </c>
      <c r="D69" s="5" t="n">
        <f aca="false">AVERAGE(D66,O66,Z66,AK66,AV66,BG66,BR66,CC66,CN66,CY66)</f>
        <v>185.212076032</v>
      </c>
      <c r="E69" s="5" t="n">
        <f aca="false">AVERAGE(E66,P66,AA66,AL66,AW66,BH66,BS66,CD66,CO66,CZ66)</f>
        <v>2.684</v>
      </c>
      <c r="F69" s="5"/>
      <c r="G69" s="5"/>
      <c r="H69" s="5"/>
      <c r="I69" s="6"/>
      <c r="J69" s="6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</row>
    <row r="70" customFormat="false" ht="13.8" hidden="false" customHeight="false" outlineLevel="0" collapsed="false">
      <c r="C70" s="0" t="s">
        <v>52</v>
      </c>
      <c r="D70" s="5" t="n">
        <f aca="false">_xlfn.STDEV.S(D66,O66,Z66,AK66,AV66,BG66,BR66,CC66,CN66,CY66)</f>
        <v>43.5896048530149</v>
      </c>
      <c r="E70" s="5" t="n">
        <f aca="false">_xlfn.STDEV.S(E66,P66,AA66,AL66,AW66,BH66,BS66,CD66,CO66,CZ66)</f>
        <v>0.116923526764767</v>
      </c>
      <c r="F70" s="5"/>
      <c r="G70" s="5"/>
      <c r="H70" s="5"/>
      <c r="I70" s="5"/>
      <c r="J70" s="6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</row>
    <row r="71" customFormat="false" ht="13.8" hidden="false" customHeight="false" outlineLevel="0" collapsed="false">
      <c r="C71" s="0" t="s">
        <v>53</v>
      </c>
      <c r="D71" s="8" t="n">
        <f aca="false">D69/D38</f>
        <v>0.337083984189389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</row>
    <row r="72" customFormat="false" ht="13.8" hidden="false" customHeight="false" outlineLevel="0" collapsed="false">
      <c r="C72" s="0" t="s">
        <v>54</v>
      </c>
      <c r="D72" s="8" t="n">
        <f aca="false">D70/D38</f>
        <v>0.0793326115007575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</row>
    <row r="73" customFormat="false" ht="13.8" hidden="false" customHeight="false" outlineLevel="0" collapsed="false"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</row>
    <row r="74" customFormat="false" ht="13.8" hidden="false" customHeight="false" outlineLevel="0" collapsed="false">
      <c r="C74" s="1" t="s">
        <v>60</v>
      </c>
      <c r="D74" s="1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</row>
    <row r="75" customFormat="false" ht="13.8" hidden="false" customHeight="false" outlineLevel="0" collapsed="false">
      <c r="C75" s="0" t="s">
        <v>48</v>
      </c>
      <c r="D75" s="5" t="n">
        <f aca="false">SUM(D23:D24)</f>
        <v>68.15744</v>
      </c>
      <c r="E75" s="5" t="n">
        <f aca="false">SUM(E23:E24)</f>
        <v>1.4</v>
      </c>
      <c r="F75" s="5" t="n">
        <f aca="false">SUM(F23:F24)</f>
        <v>67.9477248</v>
      </c>
      <c r="G75" s="5" t="n">
        <f aca="false">SUM(G23:G24)</f>
        <v>0.8</v>
      </c>
      <c r="H75" s="5" t="n">
        <f aca="false">SUM(H23:H24)</f>
        <v>68.0525824</v>
      </c>
      <c r="I75" s="5" t="n">
        <f aca="false">SUM(I23:I24)</f>
        <v>0.8</v>
      </c>
      <c r="J75" s="5" t="n">
        <f aca="false">SUM(J23:J24)</f>
        <v>67.9477248</v>
      </c>
      <c r="K75" s="5" t="n">
        <f aca="false">SUM(K23:K24)</f>
        <v>0.6</v>
      </c>
      <c r="L75" s="5" t="n">
        <f aca="false">SUM(L23:L24)</f>
        <v>67.9477248</v>
      </c>
      <c r="M75" s="5" t="n">
        <f aca="false">SUM(M23:M24)</f>
        <v>0.5</v>
      </c>
      <c r="N75" s="5"/>
      <c r="O75" s="5" t="n">
        <f aca="false">SUM(O23:O24)</f>
        <v>21.9152384</v>
      </c>
      <c r="P75" s="5" t="n">
        <f aca="false">SUM(P23:P24)</f>
        <v>1.4</v>
      </c>
      <c r="Q75" s="5" t="n">
        <f aca="false">SUM(Q23:Q24)</f>
        <v>68.2622976</v>
      </c>
      <c r="R75" s="5" t="n">
        <f aca="false">SUM(R23:R24)</f>
        <v>1</v>
      </c>
      <c r="S75" s="5" t="n">
        <f aca="false">SUM(S23:S24)</f>
        <v>68.15744</v>
      </c>
      <c r="T75" s="5" t="n">
        <f aca="false">SUM(T23:T24)</f>
        <v>0.7</v>
      </c>
      <c r="U75" s="5" t="n">
        <f aca="false">SUM(U23:U24)</f>
        <v>68.4720128</v>
      </c>
      <c r="V75" s="5" t="n">
        <f aca="false">SUM(V23:V24)</f>
        <v>0.6</v>
      </c>
      <c r="W75" s="5" t="n">
        <f aca="false">SUM(W23:W24)</f>
        <v>68.4720128</v>
      </c>
      <c r="X75" s="5" t="n">
        <f aca="false">SUM(X23:X24)</f>
        <v>0.5</v>
      </c>
      <c r="Y75" s="5"/>
      <c r="Z75" s="5" t="n">
        <f aca="false">SUM(Z23:Z24)</f>
        <v>21.8103808</v>
      </c>
      <c r="AA75" s="5" t="n">
        <f aca="false">SUM(AA23:AA24)</f>
        <v>1.3</v>
      </c>
      <c r="AB75" s="5" t="n">
        <f aca="false">SUM(AB23:AB24)</f>
        <v>21.8103808</v>
      </c>
      <c r="AC75" s="5" t="n">
        <f aca="false">SUM(AC23:AC24)</f>
        <v>0.9</v>
      </c>
      <c r="AD75" s="5" t="n">
        <f aca="false">SUM(AD23:AD24)</f>
        <v>21.9152384</v>
      </c>
      <c r="AE75" s="5" t="n">
        <f aca="false">SUM(AE23:AE24)</f>
        <v>0.7</v>
      </c>
      <c r="AF75" s="5" t="n">
        <f aca="false">SUM(AF23:AF24)</f>
        <v>21.8103808</v>
      </c>
      <c r="AG75" s="5" t="n">
        <f aca="false">SUM(AG23:AG24)</f>
        <v>0.6</v>
      </c>
      <c r="AH75" s="5" t="n">
        <f aca="false">SUM(AH23:AH24)</f>
        <v>21.8103808</v>
      </c>
      <c r="AI75" s="5" t="n">
        <f aca="false">SUM(AI23:AI24)</f>
        <v>0.3</v>
      </c>
      <c r="AJ75" s="5"/>
      <c r="AK75" s="5" t="n">
        <f aca="false">SUM(AK23:AK24)</f>
        <v>68.2622976</v>
      </c>
      <c r="AL75" s="5" t="n">
        <f aca="false">SUM(AL23:AL24)</f>
        <v>1.3</v>
      </c>
      <c r="AM75" s="5" t="n">
        <f aca="false">SUM(AM23:AM24)</f>
        <v>67.9477248</v>
      </c>
      <c r="AN75" s="5" t="n">
        <f aca="false">SUM(AN23:AN24)</f>
        <v>0.9</v>
      </c>
      <c r="AO75" s="5" t="n">
        <f aca="false">SUM(AO23:AO24)</f>
        <v>68.15744</v>
      </c>
      <c r="AP75" s="5" t="n">
        <f aca="false">SUM(AP23:AP24)</f>
        <v>0.7</v>
      </c>
      <c r="AQ75" s="5" t="n">
        <f aca="false">SUM(AQ23:AQ24)</f>
        <v>68.681728</v>
      </c>
      <c r="AR75" s="5" t="n">
        <f aca="false">SUM(AR23:AR24)</f>
        <v>0.6</v>
      </c>
      <c r="AS75" s="5" t="n">
        <f aca="false">SUM(AS23:AS24)</f>
        <v>68.3671552</v>
      </c>
      <c r="AT75" s="5" t="n">
        <f aca="false">SUM(AT23:AT24)</f>
        <v>0.5</v>
      </c>
      <c r="AU75" s="5" t="n">
        <f aca="false">SUM(AU23:AU24)</f>
        <v>0</v>
      </c>
      <c r="AV75" s="5" t="n">
        <f aca="false">SUM(AV23:AV24)</f>
        <v>68.7865856</v>
      </c>
      <c r="AW75" s="5" t="n">
        <f aca="false">SUM(AW23:AW24)</f>
        <v>1.4</v>
      </c>
      <c r="AX75" s="5" t="n">
        <f aca="false">SUM(AX23:AX24)</f>
        <v>68.3671552</v>
      </c>
      <c r="AY75" s="5" t="n">
        <f aca="false">SUM(AY23:AY24)</f>
        <v>0.9</v>
      </c>
      <c r="AZ75" s="5" t="n">
        <f aca="false">SUM(AZ23:AZ24)</f>
        <v>68.681728</v>
      </c>
      <c r="BA75" s="5" t="n">
        <f aca="false">SUM(BA23:BA24)</f>
        <v>0.7</v>
      </c>
      <c r="BB75" s="5" t="n">
        <f aca="false">SUM(BB23:BB24)</f>
        <v>68.681728</v>
      </c>
      <c r="BC75" s="5" t="n">
        <f aca="false">SUM(BC23:BC24)</f>
        <v>0.6</v>
      </c>
      <c r="BD75" s="5" t="n">
        <f aca="false">SUM(BD23:BD24)</f>
        <v>68.2622976</v>
      </c>
      <c r="BE75" s="5" t="n">
        <f aca="false">SUM(BE23:BE24)</f>
        <v>0.5</v>
      </c>
      <c r="BF75" s="5" t="n">
        <f aca="false">SUM(BF23:BF24)</f>
        <v>0</v>
      </c>
      <c r="BG75" s="5" t="n">
        <f aca="false">SUM(BG23:BG24)</f>
        <v>68.2622976</v>
      </c>
      <c r="BH75" s="5" t="n">
        <f aca="false">SUM(BH23:BH24)</f>
        <v>1.7</v>
      </c>
      <c r="BI75" s="5" t="n">
        <f aca="false">SUM(BI23:BI24)</f>
        <v>68.2622976</v>
      </c>
      <c r="BJ75" s="5" t="n">
        <f aca="false">SUM(BJ23:BJ24)</f>
        <v>1.1</v>
      </c>
      <c r="BK75" s="5" t="n">
        <f aca="false">SUM(BK23:BK24)</f>
        <v>68.2622976</v>
      </c>
      <c r="BL75" s="5" t="n">
        <f aca="false">SUM(BL23:BL24)</f>
        <v>0.9</v>
      </c>
      <c r="BM75" s="5" t="n">
        <f aca="false">SUM(BM23:BM24)</f>
        <v>68.2622976</v>
      </c>
      <c r="BN75" s="5" t="n">
        <f aca="false">SUM(BN23:BN24)</f>
        <v>0.7</v>
      </c>
      <c r="BO75" s="5" t="n">
        <f aca="false">SUM(BO23:BO24)</f>
        <v>68.2622976</v>
      </c>
      <c r="BP75" s="5" t="n">
        <f aca="false">SUM(BP23:BP24)</f>
        <v>0.7</v>
      </c>
      <c r="BQ75" s="5" t="n">
        <f aca="false">SUM(BQ23:BQ24)</f>
        <v>0</v>
      </c>
      <c r="BR75" s="5" t="n">
        <f aca="false">SUM(BR23:BR24)</f>
        <v>68.7865856</v>
      </c>
      <c r="BS75" s="5" t="n">
        <f aca="false">SUM(BS23:BS24)</f>
        <v>1.5</v>
      </c>
      <c r="BT75" s="5" t="n">
        <f aca="false">SUM(BT23:BT24)</f>
        <v>68.7865856</v>
      </c>
      <c r="BU75" s="5" t="n">
        <f aca="false">SUM(BU23:BU24)</f>
        <v>1</v>
      </c>
      <c r="BV75" s="5" t="n">
        <f aca="false">SUM(BV23:BV24)</f>
        <v>68.7865856</v>
      </c>
      <c r="BW75" s="5" t="n">
        <f aca="false">SUM(BW23:BW24)</f>
        <v>0.7</v>
      </c>
      <c r="BX75" s="5" t="n">
        <f aca="false">SUM(BX23:BX24)</f>
        <v>68.7865856</v>
      </c>
      <c r="BY75" s="5" t="n">
        <f aca="false">SUM(BY23:BY24)</f>
        <v>0.6</v>
      </c>
      <c r="BZ75" s="5" t="n">
        <f aca="false">SUM(BZ23:BZ24)</f>
        <v>68.7865856</v>
      </c>
      <c r="CA75" s="5" t="n">
        <f aca="false">SUM(CA23:CA24)</f>
        <v>0.5</v>
      </c>
      <c r="CB75" s="5" t="n">
        <f aca="false">SUM(CB23:CB24)</f>
        <v>0</v>
      </c>
      <c r="CC75" s="5" t="n">
        <f aca="false">SUM(CC23:CC24)</f>
        <v>68.4720128</v>
      </c>
      <c r="CD75" s="5" t="n">
        <f aca="false">SUM(CD23:CD24)</f>
        <v>1.6</v>
      </c>
      <c r="CE75" s="5" t="n">
        <f aca="false">SUM(CE23:CE24)</f>
        <v>68.4720128</v>
      </c>
      <c r="CF75" s="5" t="n">
        <f aca="false">SUM(CF23:CF24)</f>
        <v>1</v>
      </c>
      <c r="CG75" s="5" t="n">
        <f aca="false">SUM(CG23:CG24)</f>
        <v>68.4720128</v>
      </c>
      <c r="CH75" s="5" t="n">
        <f aca="false">SUM(CH23:CH24)</f>
        <v>0.8</v>
      </c>
      <c r="CI75" s="5" t="n">
        <f aca="false">SUM(CI23:CI24)</f>
        <v>68.4720128</v>
      </c>
      <c r="CJ75" s="5" t="n">
        <f aca="false">SUM(CJ23:CJ24)</f>
        <v>0.6</v>
      </c>
      <c r="CK75" s="5" t="n">
        <f aca="false">SUM(CK23:CK24)</f>
        <v>68.4720128</v>
      </c>
      <c r="CL75" s="5" t="n">
        <f aca="false">SUM(CL23:CL24)</f>
        <v>0.9</v>
      </c>
      <c r="CM75" s="5"/>
      <c r="CN75" s="5" t="n">
        <f aca="false">SUM(CN23:CN24)</f>
        <v>21.7055232</v>
      </c>
      <c r="CO75" s="5" t="n">
        <f aca="false">SUM(CO23:CO24)</f>
        <v>1.7</v>
      </c>
      <c r="CP75" s="5" t="n">
        <f aca="false">SUM(CP23:CP24)</f>
        <v>68.2622976</v>
      </c>
      <c r="CQ75" s="5" t="n">
        <f aca="false">SUM(CQ23:CQ24)</f>
        <v>1.1</v>
      </c>
      <c r="CR75" s="5" t="n">
        <f aca="false">SUM(CR23:CR24)</f>
        <v>68.2622976</v>
      </c>
      <c r="CS75" s="5" t="n">
        <f aca="false">SUM(CS23:CS24)</f>
        <v>0.9</v>
      </c>
      <c r="CT75" s="5" t="n">
        <f aca="false">SUM(CT23:CT24)</f>
        <v>68.2622976</v>
      </c>
      <c r="CU75" s="5" t="n">
        <f aca="false">SUM(CU23:CU24)</f>
        <v>0.8</v>
      </c>
      <c r="CV75" s="5" t="n">
        <f aca="false">SUM(CV23:CV24)</f>
        <v>68.2622976</v>
      </c>
      <c r="CW75" s="5" t="n">
        <f aca="false">SUM(CW23:CW24)</f>
        <v>0.6</v>
      </c>
      <c r="CX75" s="5"/>
      <c r="CY75" s="5" t="n">
        <f aca="false">SUM(CY23:CY24)</f>
        <v>68.4720128</v>
      </c>
      <c r="CZ75" s="5" t="n">
        <f aca="false">SUM(CZ23:CZ24)</f>
        <v>1.6</v>
      </c>
      <c r="DA75" s="5" t="n">
        <f aca="false">SUM(DA23:DA24)</f>
        <v>68.4720128</v>
      </c>
      <c r="DB75" s="5" t="n">
        <f aca="false">SUM(DB23:DB24)</f>
        <v>1</v>
      </c>
      <c r="DC75" s="5" t="n">
        <f aca="false">SUM(DC23:DC24)</f>
        <v>68.4720128</v>
      </c>
      <c r="DD75" s="5" t="n">
        <f aca="false">SUM(DD23:DD24)</f>
        <v>0.7</v>
      </c>
      <c r="DE75" s="5" t="n">
        <f aca="false">SUM(DE23:DE24)</f>
        <v>68.4720128</v>
      </c>
      <c r="DF75" s="5" t="n">
        <f aca="false">SUM(DF23:DF24)</f>
        <v>0.6</v>
      </c>
      <c r="DG75" s="5" t="n">
        <f aca="false">SUM(DG23:DG24)</f>
        <v>68.4720128</v>
      </c>
      <c r="DH75" s="5" t="n">
        <f aca="false">SUM(DH23:DH24)</f>
        <v>0.5</v>
      </c>
      <c r="DI75" s="5"/>
      <c r="DJ75" s="5"/>
      <c r="DK75" s="5"/>
    </row>
    <row r="76" customFormat="false" ht="13.8" hidden="false" customHeight="false" outlineLevel="0" collapsed="false">
      <c r="C76" s="0" t="s">
        <v>49</v>
      </c>
      <c r="D76" s="5" t="n">
        <f aca="false">AVERAGE(D75,F75,H75,J75,L75)</f>
        <v>68.01063936</v>
      </c>
      <c r="E76" s="5" t="n">
        <f aca="false">AVERAGE(E75,G75,I75,K75,M75)</f>
        <v>0.82</v>
      </c>
      <c r="F76" s="5"/>
      <c r="G76" s="5"/>
      <c r="H76" s="5"/>
      <c r="I76" s="5"/>
      <c r="J76" s="5"/>
      <c r="K76" s="5"/>
      <c r="L76" s="5"/>
      <c r="M76" s="5"/>
      <c r="N76" s="5"/>
      <c r="O76" s="5" t="n">
        <f aca="false">AVERAGE(O75,Q75,S75,U75,W75)</f>
        <v>59.05580032</v>
      </c>
      <c r="P76" s="5" t="n">
        <f aca="false">AVERAGE(P75,R75,T75,V75,X75)</f>
        <v>0.84</v>
      </c>
      <c r="Q76" s="5"/>
      <c r="R76" s="5"/>
      <c r="S76" s="5"/>
      <c r="T76" s="5"/>
      <c r="U76" s="5"/>
      <c r="V76" s="5"/>
      <c r="W76" s="5"/>
      <c r="X76" s="5"/>
      <c r="Y76" s="5"/>
      <c r="Z76" s="5" t="n">
        <f aca="false">AVERAGE(Z75,AB75,AD75,AF75,AH75)</f>
        <v>21.83135232</v>
      </c>
      <c r="AA76" s="5" t="n">
        <f aca="false">AVERAGE(AA75,AC75,AE75,AG75,AI75)</f>
        <v>0.76</v>
      </c>
      <c r="AB76" s="5"/>
      <c r="AC76" s="5"/>
      <c r="AD76" s="5"/>
      <c r="AE76" s="5"/>
      <c r="AF76" s="5"/>
      <c r="AG76" s="5"/>
      <c r="AH76" s="5"/>
      <c r="AI76" s="5"/>
      <c r="AJ76" s="5"/>
      <c r="AK76" s="5" t="n">
        <f aca="false">AVERAGE(AK75,AM75,AO75,AQ75,AS75)</f>
        <v>68.28326912</v>
      </c>
      <c r="AL76" s="5" t="n">
        <f aca="false">AVERAGE(AL75,AN75,AP75,AR75,AT75)</f>
        <v>0.8</v>
      </c>
      <c r="AM76" s="5"/>
      <c r="AN76" s="5"/>
      <c r="AO76" s="5"/>
      <c r="AP76" s="5"/>
      <c r="AQ76" s="5"/>
      <c r="AR76" s="5"/>
      <c r="AS76" s="5"/>
      <c r="AT76" s="5"/>
      <c r="AU76" s="5"/>
      <c r="AV76" s="5" t="n">
        <f aca="false">AVERAGE(AV75,AX75,AZ75,BB75,BD75)</f>
        <v>68.55589888</v>
      </c>
      <c r="AW76" s="5" t="n">
        <f aca="false">AVERAGE(AW75,AY75,BA75,BC75,BE75)</f>
        <v>0.82</v>
      </c>
      <c r="AX76" s="5"/>
      <c r="AY76" s="5"/>
      <c r="AZ76" s="5"/>
      <c r="BA76" s="5"/>
      <c r="BB76" s="5"/>
      <c r="BC76" s="5"/>
      <c r="BD76" s="5"/>
      <c r="BE76" s="5"/>
      <c r="BF76" s="5"/>
      <c r="BG76" s="5" t="n">
        <f aca="false">AVERAGE(BG75,BI75,BK75,BM75,BO75)</f>
        <v>68.2622976</v>
      </c>
      <c r="BH76" s="5" t="n">
        <f aca="false">AVERAGE(BH75,BJ75,BL75,BN75,BP75)</f>
        <v>1.02</v>
      </c>
      <c r="BI76" s="5"/>
      <c r="BJ76" s="5"/>
      <c r="BK76" s="5"/>
      <c r="BL76" s="5"/>
      <c r="BM76" s="5"/>
      <c r="BN76" s="5"/>
      <c r="BO76" s="5"/>
      <c r="BP76" s="5"/>
      <c r="BQ76" s="5"/>
      <c r="BR76" s="5" t="n">
        <f aca="false">AVERAGE(BR75,BT75,BV75,BX75,BZ75)</f>
        <v>68.7865856</v>
      </c>
      <c r="BS76" s="5" t="n">
        <f aca="false">AVERAGE(BS75,BU75,BW75,BY75,CA75)</f>
        <v>0.86</v>
      </c>
      <c r="BT76" s="5"/>
      <c r="BU76" s="5"/>
      <c r="BV76" s="5"/>
      <c r="BW76" s="5"/>
      <c r="BX76" s="5"/>
      <c r="BY76" s="5"/>
      <c r="BZ76" s="5"/>
      <c r="CA76" s="5"/>
      <c r="CB76" s="5"/>
      <c r="CC76" s="5" t="n">
        <f aca="false">AVERAGE(CC75,CE75,CG75,CI75,CK75)</f>
        <v>68.4720128</v>
      </c>
      <c r="CD76" s="5" t="n">
        <f aca="false">AVERAGE(CD75,CF75,CH75,CJ75,CL75)</f>
        <v>0.98</v>
      </c>
      <c r="CE76" s="5"/>
      <c r="CF76" s="5"/>
      <c r="CG76" s="5"/>
      <c r="CH76" s="5"/>
      <c r="CI76" s="5"/>
      <c r="CJ76" s="5"/>
      <c r="CK76" s="5"/>
      <c r="CL76" s="5"/>
      <c r="CM76" s="5"/>
      <c r="CN76" s="5" t="n">
        <f aca="false">AVERAGE(CN75,CP75,CR75,CT75,CV75)</f>
        <v>58.95094272</v>
      </c>
      <c r="CO76" s="5" t="n">
        <f aca="false">AVERAGE(CO75,CQ75,CS75,CU75,CW75)</f>
        <v>1.02</v>
      </c>
      <c r="CP76" s="5"/>
      <c r="CQ76" s="5"/>
      <c r="CR76" s="5"/>
      <c r="CS76" s="5"/>
      <c r="CT76" s="5"/>
      <c r="CU76" s="5"/>
      <c r="CV76" s="5"/>
      <c r="CW76" s="5"/>
      <c r="CX76" s="5"/>
      <c r="CY76" s="5" t="n">
        <f aca="false">AVERAGE(CY75,DA75,DC75,DE75,DG75)</f>
        <v>68.4720128</v>
      </c>
      <c r="CZ76" s="5" t="n">
        <f aca="false">AVERAGE(CZ75,DB75,DD75,DF75,DH75)</f>
        <v>0.88</v>
      </c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</row>
    <row r="77" customFormat="false" ht="13.8" hidden="false" customHeight="false" outlineLevel="0" collapsed="false">
      <c r="C77" s="0" t="s">
        <v>50</v>
      </c>
      <c r="D77" s="5" t="n">
        <f aca="false">_xlfn.STDEV.S(D75,F75,H75,J75,L75)</f>
        <v>0.0937874886229895</v>
      </c>
      <c r="E77" s="5" t="n">
        <f aca="false">_xlfn.STDEV.S(E75,G75,I75,K75,M75)</f>
        <v>0.34928498393146</v>
      </c>
      <c r="F77" s="5"/>
      <c r="G77" s="5"/>
      <c r="H77" s="5"/>
      <c r="I77" s="5"/>
      <c r="J77" s="5"/>
      <c r="K77" s="5"/>
      <c r="L77" s="5"/>
      <c r="M77" s="5"/>
      <c r="N77" s="5"/>
      <c r="O77" s="5" t="n">
        <f aca="false">_xlfn.STDEV.S(O75,Q75,S75,U75,W75)</f>
        <v>20.7626521168513</v>
      </c>
      <c r="P77" s="5" t="n">
        <f aca="false">_xlfn.STDEV.S(P75,R75,T75,V75,X75)</f>
        <v>0.364691650576209</v>
      </c>
      <c r="Q77" s="5"/>
      <c r="R77" s="5"/>
      <c r="S77" s="5"/>
      <c r="T77" s="5"/>
      <c r="U77" s="5"/>
      <c r="V77" s="5"/>
      <c r="W77" s="5"/>
      <c r="X77" s="5"/>
      <c r="Y77" s="5"/>
      <c r="Z77" s="5" t="n">
        <f aca="false">_xlfn.STDEV.S(Z75,AB75,AD75,AF75,AH75)</f>
        <v>0.0468937443114975</v>
      </c>
      <c r="AA77" s="5" t="n">
        <f aca="false">_xlfn.STDEV.S(AA75,AC75,AE75,AG75,AI75)</f>
        <v>0.371483512420134</v>
      </c>
      <c r="AB77" s="5"/>
      <c r="AC77" s="5"/>
      <c r="AD77" s="5"/>
      <c r="AE77" s="5"/>
      <c r="AF77" s="5"/>
      <c r="AG77" s="5"/>
      <c r="AH77" s="5"/>
      <c r="AI77" s="5"/>
      <c r="AJ77" s="5"/>
      <c r="AK77" s="5" t="n">
        <f aca="false">_xlfn.STDEV.S(AK75,AM75,AO75,AQ75,AS75)</f>
        <v>0.27141716795551</v>
      </c>
      <c r="AL77" s="5" t="n">
        <f aca="false">_xlfn.STDEV.S(AL75,AN75,AP75,AR75,AT75)</f>
        <v>0.316227766016838</v>
      </c>
      <c r="AM77" s="5"/>
      <c r="AN77" s="5"/>
      <c r="AO77" s="5"/>
      <c r="AP77" s="5"/>
      <c r="AQ77" s="5"/>
      <c r="AR77" s="5"/>
      <c r="AS77" s="5"/>
      <c r="AT77" s="5"/>
      <c r="AU77" s="5"/>
      <c r="AV77" s="5" t="n">
        <f aca="false">_xlfn.STDEV.S(AV75,AX75,AZ75,BB75,BD75)</f>
        <v>0.227325859737666</v>
      </c>
      <c r="AW77" s="5" t="n">
        <f aca="false">STDEV(AW75,AY75,BA75,BC75,BE75)</f>
        <v>0.356370593624109</v>
      </c>
      <c r="AX77" s="5"/>
      <c r="AY77" s="5"/>
      <c r="AZ77" s="5"/>
      <c r="BA77" s="5"/>
      <c r="BB77" s="5"/>
      <c r="BC77" s="5"/>
      <c r="BD77" s="5"/>
      <c r="BE77" s="5"/>
      <c r="BF77" s="5"/>
      <c r="BG77" s="5" t="n">
        <f aca="false">_xlfn.STDEV.S(BG75,BI75,BK75,BM75,BO75)</f>
        <v>0</v>
      </c>
      <c r="BH77" s="5" t="n">
        <f aca="false">_xlfn.STDEV.S(BH75,BJ75,BL75,BN75,BP75)</f>
        <v>0.414728827066554</v>
      </c>
      <c r="BI77" s="5"/>
      <c r="BJ77" s="5"/>
      <c r="BK77" s="5"/>
      <c r="BL77" s="5"/>
      <c r="BM77" s="5"/>
      <c r="BN77" s="5"/>
      <c r="BO77" s="5"/>
      <c r="BP77" s="5"/>
      <c r="BQ77" s="5"/>
      <c r="BR77" s="5" t="n">
        <f aca="false">_xlfn.STDEV.S(BR75,BT75,BV75,BX75,BZ75)</f>
        <v>0</v>
      </c>
      <c r="BS77" s="5" t="n">
        <f aca="false">_xlfn.STDEV.S(BS75,BU75,BW75,BY75,CA75)</f>
        <v>0.403732584763727</v>
      </c>
      <c r="BT77" s="5"/>
      <c r="BU77" s="5"/>
      <c r="BV77" s="5"/>
      <c r="BW77" s="5"/>
      <c r="BX77" s="5"/>
      <c r="BY77" s="5"/>
      <c r="BZ77" s="5"/>
      <c r="CA77" s="5"/>
      <c r="CB77" s="5"/>
      <c r="CC77" s="5" t="n">
        <f aca="false">_xlfn.STDEV.S(CC75,CE75,CG75,CI75,CK75)</f>
        <v>0</v>
      </c>
      <c r="CD77" s="5" t="n">
        <f aca="false">_xlfn.STDEV.S(CD75,CF75,CH75,CJ75,CL75)</f>
        <v>0.376828873628335</v>
      </c>
      <c r="CE77" s="5"/>
      <c r="CF77" s="5"/>
      <c r="CG77" s="5"/>
      <c r="CH77" s="5"/>
      <c r="CI77" s="5"/>
      <c r="CJ77" s="5"/>
      <c r="CK77" s="5"/>
      <c r="CL77" s="5"/>
      <c r="CM77" s="5"/>
      <c r="CN77" s="5" t="n">
        <f aca="false">_xlfn.STDEV.S(CN75,CP75,CR75,CT75,CV75)</f>
        <v>20.8208224743044</v>
      </c>
      <c r="CO77" s="5" t="n">
        <f aca="false">_xlfn.STDEV.S(CO75,CQ75,CS75,CU75,CW75)</f>
        <v>0.420713679359253</v>
      </c>
      <c r="CP77" s="5"/>
      <c r="CQ77" s="5"/>
      <c r="CR77" s="5"/>
      <c r="CS77" s="5"/>
      <c r="CT77" s="5"/>
      <c r="CU77" s="5"/>
      <c r="CV77" s="5"/>
      <c r="CW77" s="5"/>
      <c r="CX77" s="5"/>
      <c r="CY77" s="5" t="n">
        <f aca="false">_xlfn.STDEV.S(CY75,DA75,DC75,DE75,DG75)</f>
        <v>0</v>
      </c>
      <c r="CZ77" s="5" t="n">
        <f aca="false">_xlfn.STDEV.S(CZ75,DB75,DD75,DF75,DH75)</f>
        <v>0.443846820423443</v>
      </c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</row>
    <row r="78" customFormat="false" ht="13.8" hidden="false" customHeight="false" outlineLevel="0" collapsed="false"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</row>
    <row r="79" customFormat="false" ht="13.8" hidden="false" customHeight="false" outlineLevel="0" collapsed="false">
      <c r="C79" s="0" t="s">
        <v>51</v>
      </c>
      <c r="D79" s="5" t="n">
        <f aca="false">AVERAGE(D76,O76,Z76,AK76,AV76,BG76,BR76,CC76,CN76,CY76)</f>
        <v>61.868081152</v>
      </c>
      <c r="E79" s="5" t="n">
        <f aca="false">AVERAGE(E76,P76,AA76,AL76,AW76,BH76,BS76,CD76,CO76,CZ76)</f>
        <v>0.88</v>
      </c>
      <c r="F79" s="5"/>
      <c r="G79" s="5"/>
      <c r="H79" s="5"/>
      <c r="I79" s="6"/>
      <c r="J79" s="6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</row>
    <row r="80" customFormat="false" ht="13.8" hidden="false" customHeight="false" outlineLevel="0" collapsed="false">
      <c r="C80" s="0" t="s">
        <v>52</v>
      </c>
      <c r="D80" s="5" t="n">
        <f aca="false">_xlfn.STDEV.S(D76,O76,Z76,AK76,AV76,BG76,BR76,CC76,CN76,CY76)</f>
        <v>14.6019267139906</v>
      </c>
      <c r="E80" s="5" t="n">
        <f aca="false">_xlfn.STDEV.S(E76,P76,AA76,AL76,AW76,BH76,BS76,CD76,CO76,CZ76)</f>
        <v>0.0938083151964686</v>
      </c>
      <c r="F80" s="5"/>
      <c r="G80" s="5"/>
      <c r="H80" s="5"/>
      <c r="I80" s="5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</row>
    <row r="81" customFormat="false" ht="13.8" hidden="false" customHeight="false" outlineLevel="0" collapsed="false">
      <c r="C81" s="0" t="s">
        <v>53</v>
      </c>
      <c r="D81" s="8" t="n">
        <f aca="false">D79/D38</f>
        <v>0.112599241559527</v>
      </c>
      <c r="E81" s="5"/>
      <c r="F81" s="5"/>
      <c r="G81" s="5"/>
      <c r="H81" s="5"/>
      <c r="I81" s="5"/>
      <c r="J81" s="6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</row>
    <row r="82" customFormat="false" ht="13.8" hidden="false" customHeight="false" outlineLevel="0" collapsed="false">
      <c r="C82" s="0" t="s">
        <v>54</v>
      </c>
      <c r="D82" s="8" t="n">
        <f aca="false">D80/D38</f>
        <v>0.0265753493996958</v>
      </c>
      <c r="E82" s="5"/>
      <c r="F82" s="5"/>
      <c r="G82" s="5"/>
      <c r="H82" s="5"/>
      <c r="I82" s="5"/>
      <c r="J82" s="6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</row>
    <row r="83" customFormat="false" ht="13.8" hidden="false" customHeight="false" outlineLevel="0" collapsed="false"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</row>
    <row r="85" customFormat="false" ht="15" hidden="false" customHeight="false" outlineLevel="0" collapsed="false">
      <c r="C85" s="11" t="s">
        <v>16</v>
      </c>
      <c r="D85" s="11" t="s">
        <v>19</v>
      </c>
      <c r="E85" s="11" t="s">
        <v>20</v>
      </c>
      <c r="G85" s="0" t="s">
        <v>61</v>
      </c>
    </row>
    <row r="86" customFormat="false" ht="13.8" hidden="false" customHeight="false" outlineLevel="0" collapsed="false">
      <c r="C86" s="12" t="s">
        <v>21</v>
      </c>
      <c r="D86" s="13" t="str">
        <f aca="false">CONCATENATE(224.47,  "±" , 43.66 )</f>
        <v>224.47±43.66</v>
      </c>
      <c r="E86" s="13" t="str">
        <f aca="false">CONCATENATE(2.83 ,  "±" , 0.29 )</f>
        <v>2.83±0.29</v>
      </c>
    </row>
    <row r="87" customFormat="false" ht="13.8" hidden="false" customHeight="false" outlineLevel="0" collapsed="false">
      <c r="C87" s="12" t="s">
        <v>30</v>
      </c>
      <c r="D87" s="13" t="str">
        <f aca="false">CONCATENATE(211.33 ,  "±" , 14.54 )</f>
        <v>211.33±14.54</v>
      </c>
      <c r="E87" s="13" t="str">
        <f aca="false">CONCATENATE(2.76 ,  "±" , 0.1 )</f>
        <v>2.76±0.1</v>
      </c>
    </row>
    <row r="88" customFormat="false" ht="13.8" hidden="false" customHeight="false" outlineLevel="0" collapsed="false">
      <c r="C88" s="12" t="s">
        <v>37</v>
      </c>
      <c r="D88" s="13" t="str">
        <f aca="false">CONCATENATE(185.21 ,  "±" , 43.59 )</f>
        <v>185.21±43.59</v>
      </c>
      <c r="E88" s="13" t="str">
        <f aca="false">CONCATENATE(2.68 ,  "±" , 0.12 )</f>
        <v>2.68±0.12</v>
      </c>
    </row>
    <row r="89" customFormat="false" ht="13.8" hidden="false" customHeight="false" outlineLevel="0" collapsed="false">
      <c r="C89" s="12" t="s">
        <v>44</v>
      </c>
      <c r="D89" s="13" t="str">
        <f aca="false">CONCATENATE(61.87 ,  "±" , 14.6 )</f>
        <v>61.87±14.6</v>
      </c>
      <c r="E89" s="13" t="str">
        <f aca="false">CONCATENATE(0.88 ,  "±" , 0.09 )</f>
        <v>0.88±0.09</v>
      </c>
    </row>
  </sheetData>
  <mergeCells count="67">
    <mergeCell ref="A1:B1"/>
    <mergeCell ref="D2:M2"/>
    <mergeCell ref="O2:X2"/>
    <mergeCell ref="Z2:AI2"/>
    <mergeCell ref="AK2:AT2"/>
    <mergeCell ref="AV2:BE2"/>
    <mergeCell ref="BG2:BP2"/>
    <mergeCell ref="BR2:CA2"/>
    <mergeCell ref="CC2:CL2"/>
    <mergeCell ref="CN2:CW2"/>
    <mergeCell ref="CY2:DH2"/>
    <mergeCell ref="D3:E3"/>
    <mergeCell ref="F3:G3"/>
    <mergeCell ref="H3:I3"/>
    <mergeCell ref="J3:K3"/>
    <mergeCell ref="L3:M3"/>
    <mergeCell ref="O3:P3"/>
    <mergeCell ref="Q3:R3"/>
    <mergeCell ref="S3:T3"/>
    <mergeCell ref="U3:V3"/>
    <mergeCell ref="W3:X3"/>
    <mergeCell ref="Z3:AA3"/>
    <mergeCell ref="AB3:AC3"/>
    <mergeCell ref="AD3:AE3"/>
    <mergeCell ref="AF3:AG3"/>
    <mergeCell ref="AH3:AI3"/>
    <mergeCell ref="AK3:AL3"/>
    <mergeCell ref="AM3:AN3"/>
    <mergeCell ref="AO3:AP3"/>
    <mergeCell ref="AQ3:AR3"/>
    <mergeCell ref="AS3:AT3"/>
    <mergeCell ref="AV3:AW3"/>
    <mergeCell ref="AX3:AY3"/>
    <mergeCell ref="AZ3:BA3"/>
    <mergeCell ref="BB3:BC3"/>
    <mergeCell ref="BD3:BE3"/>
    <mergeCell ref="BG3:BH3"/>
    <mergeCell ref="BI3:BJ3"/>
    <mergeCell ref="BK3:BL3"/>
    <mergeCell ref="BM3:BN3"/>
    <mergeCell ref="BO3:BP3"/>
    <mergeCell ref="BR3:BS3"/>
    <mergeCell ref="BT3:BU3"/>
    <mergeCell ref="BV3:BW3"/>
    <mergeCell ref="BX3:BY3"/>
    <mergeCell ref="BZ3:CA3"/>
    <mergeCell ref="CC3:CD3"/>
    <mergeCell ref="CE3:CF3"/>
    <mergeCell ref="CG3:CH3"/>
    <mergeCell ref="CI3:CJ3"/>
    <mergeCell ref="CK3:CL3"/>
    <mergeCell ref="CN3:CO3"/>
    <mergeCell ref="CP3:CQ3"/>
    <mergeCell ref="CR3:CS3"/>
    <mergeCell ref="CT3:CU3"/>
    <mergeCell ref="CV3:CW3"/>
    <mergeCell ref="CY3:CZ3"/>
    <mergeCell ref="DA3:DB3"/>
    <mergeCell ref="DC3:DD3"/>
    <mergeCell ref="DE3:DF3"/>
    <mergeCell ref="DG3:DH3"/>
    <mergeCell ref="B26:I26"/>
    <mergeCell ref="B42:I42"/>
    <mergeCell ref="C44:D44"/>
    <mergeCell ref="C54:D54"/>
    <mergeCell ref="C64:D64"/>
    <mergeCell ref="C74:D7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2021-01-14T22:12:15Z</dcterms:created>
  <dc:creator>Samuel Couto</dc:creator>
  <dc:description/>
  <dc:language>en-US</dc:language>
  <cp:lastModifiedBy/>
  <dcterms:modified xsi:type="dcterms:W3CDTF">2021-01-16T15:51:55Z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1279c4b2-201b-4c2b-ab9f-173f2999a37f</vt:lpwstr>
  </property>
</Properties>
</file>