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is\Documents\Analisis y Diseno\4. TERCERA ITERACIÓN\"/>
    </mc:Choice>
  </mc:AlternateContent>
  <xr:revisionPtr revIDLastSave="0" documentId="13_ncr:1_{A76E6F1B-B6AC-4431-AD0A-86C79570233A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Backlog" sheetId="4" r:id="rId1"/>
    <sheet name="sprint0" sheetId="5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27" i="3" l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14" i="3"/>
  <c r="S15" i="3"/>
  <c r="S16" i="3"/>
  <c r="S17" i="3"/>
  <c r="S18" i="3"/>
  <c r="S19" i="3"/>
  <c r="S20" i="3"/>
  <c r="S21" i="3"/>
  <c r="S22" i="3"/>
  <c r="S23" i="3"/>
  <c r="S24" i="3"/>
  <c r="S13" i="3"/>
  <c r="K34" i="5"/>
  <c r="K41" i="5" s="1"/>
  <c r="K47" i="5" s="1"/>
  <c r="K56" i="5" s="1"/>
  <c r="J34" i="5"/>
  <c r="J56" i="5"/>
  <c r="J47" i="5"/>
  <c r="J41" i="5"/>
  <c r="J25" i="5"/>
  <c r="J14" i="5"/>
  <c r="J6" i="5"/>
  <c r="S5" i="3"/>
  <c r="S6" i="3"/>
  <c r="S7" i="3"/>
  <c r="S8" i="3"/>
  <c r="S9" i="3"/>
  <c r="S10" i="3"/>
  <c r="S11" i="3"/>
  <c r="S12" i="3"/>
  <c r="S4" i="3"/>
  <c r="K14" i="5" l="1"/>
  <c r="K25" i="5" s="1"/>
</calcChain>
</file>

<file path=xl/sharedStrings.xml><?xml version="1.0" encoding="utf-8"?>
<sst xmlns="http://schemas.openxmlformats.org/spreadsheetml/2006/main" count="323" uniqueCount="119">
  <si>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</si>
  <si>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</si>
  <si>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</si>
  <si>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</si>
  <si>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</si>
  <si>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</si>
  <si>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</si>
  <si>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</si>
  <si>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</si>
  <si>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</si>
  <si>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</si>
  <si>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</si>
  <si>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</si>
  <si>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</si>
  <si>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</si>
  <si>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</si>
  <si>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</si>
  <si>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</si>
  <si>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</si>
  <si>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</si>
  <si>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</si>
  <si>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</si>
  <si>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</si>
  <si>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</si>
  <si>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</si>
  <si>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Terminada</t>
  </si>
  <si>
    <t>Docente</t>
  </si>
  <si>
    <t>Alejandro Sarmiento</t>
  </si>
  <si>
    <t>Stephen Drouet</t>
  </si>
  <si>
    <t>Jairo Quilumbaquin</t>
  </si>
  <si>
    <t>Bryan Morales</t>
  </si>
  <si>
    <t>REQ006</t>
  </si>
  <si>
    <t>REQ001-1</t>
  </si>
  <si>
    <t>REQ001-2</t>
  </si>
  <si>
    <t>Accede al menú principal del profesor.</t>
  </si>
  <si>
    <t>REQ006-1</t>
  </si>
  <si>
    <t>REQ006-2</t>
  </si>
  <si>
    <t>SPRING 1</t>
  </si>
  <si>
    <t>REQ002</t>
  </si>
  <si>
    <t>REQ002-1</t>
  </si>
  <si>
    <t>REQ002-2</t>
  </si>
  <si>
    <t>REQ002-3</t>
  </si>
  <si>
    <t>Ingreso y Gestión en el Menú del Profesor</t>
  </si>
  <si>
    <t>Cerrar Sesión</t>
  </si>
  <si>
    <t>Cerrar sesión de manera segura y controlada</t>
  </si>
  <si>
    <t>Acceder y gestionar datos específicos para docente</t>
  </si>
  <si>
    <t>Implementar un buen inicio de sesión con autenticación</t>
  </si>
  <si>
    <t>Agregar botón "Cerrar Sesión"</t>
  </si>
  <si>
    <t>Profesor inicia sesión con credenciales</t>
  </si>
  <si>
    <t>Realizar la funcion del Cerrar sesión al hacer clic</t>
  </si>
  <si>
    <t>Requerimiento</t>
  </si>
  <si>
    <t>REQ004</t>
  </si>
  <si>
    <t>Obetener registro de asistencia</t>
  </si>
  <si>
    <t>SPRING 2</t>
  </si>
  <si>
    <t>Seguir asistencia a clases</t>
  </si>
  <si>
    <t>Permitir gestionar asistencias y obtener registros desde el menú</t>
  </si>
  <si>
    <t>REQ004-1</t>
  </si>
  <si>
    <t xml:space="preserve">El docente accede al menú. </t>
  </si>
  <si>
    <t>REQ004-2</t>
  </si>
  <si>
    <t>REQ004-3</t>
  </si>
  <si>
    <t>REQ004-4</t>
  </si>
  <si>
    <t>Selecciona la opción para obtener registros de asistencia.</t>
  </si>
  <si>
    <t>REQ004-5</t>
  </si>
  <si>
    <t>Dia 6</t>
  </si>
  <si>
    <t>Dia 7</t>
  </si>
  <si>
    <t>Dia 8</t>
  </si>
  <si>
    <t>Dia 9</t>
  </si>
  <si>
    <t>Dia 10</t>
  </si>
  <si>
    <t>Selecciona el curso que desea modificar asistencias</t>
  </si>
  <si>
    <t>Modifica asistencias con un listado</t>
  </si>
  <si>
    <t>Visualiza la información detallada de la asistencia de los estudiantes.</t>
  </si>
  <si>
    <t>SPRING 3</t>
  </si>
  <si>
    <t>Suma</t>
  </si>
  <si>
    <t>Suma Total</t>
  </si>
  <si>
    <t>REQ003</t>
  </si>
  <si>
    <t>REQ005</t>
  </si>
  <si>
    <t>REQ007</t>
  </si>
  <si>
    <t>Solicitar Tutoría</t>
  </si>
  <si>
    <t>Ingresar Notas y Asistencias</t>
  </si>
  <si>
    <t>Generar Reporte de Notas por Unidad.</t>
  </si>
  <si>
    <t>Traduccion del Programa ENG-ESP</t>
  </si>
  <si>
    <t>Estudiante</t>
  </si>
  <si>
    <t>Desarrolador</t>
  </si>
  <si>
    <t>Facilitar el seguimiento del rendimiento académico</t>
  </si>
  <si>
    <t>Ingresar, modificar y gestionar notas y asistencias</t>
  </si>
  <si>
    <t>Facilitar la comunicación para resolver dudas académicas</t>
  </si>
  <si>
    <t>Solicitar tutorias cuando sea necesario</t>
  </si>
  <si>
    <t>Facilitar la revisión y análisis del rendimiento académico</t>
  </si>
  <si>
    <t>Generar reportes de notas por unidad</t>
  </si>
  <si>
    <t>Realizar la traducción completa al español para mayor entendimiento</t>
  </si>
  <si>
    <t>Ingresa las calificaciones por unidad para cada estudiante.</t>
  </si>
  <si>
    <t>Registra la asistencia de los estudiantes en cada clase.</t>
  </si>
  <si>
    <t>Selecciona la opción para ingresar notas.</t>
  </si>
  <si>
    <t>REQ003-1</t>
  </si>
  <si>
    <t>REQ003-2</t>
  </si>
  <si>
    <t>REQ003-3</t>
  </si>
  <si>
    <t>El estudiante accede a su menú.</t>
  </si>
  <si>
    <t>Selecciona la opción para solicitar una tutoría.</t>
  </si>
  <si>
    <t>Ingresa la información requerida (fecha, curso, etc.).</t>
  </si>
  <si>
    <t>REQ005-1</t>
  </si>
  <si>
    <t>REQ005-2</t>
  </si>
  <si>
    <t>Selecciona la opción para generar un reporte de notas por unidad.</t>
  </si>
  <si>
    <t>Evaluar la extensión de la traducción necesaria</t>
  </si>
  <si>
    <t>Crear un plan detallado para la traducción</t>
  </si>
  <si>
    <t>Traducir el código y la documentación.</t>
  </si>
  <si>
    <t>REQ007-1</t>
  </si>
  <si>
    <t>REQ007-2</t>
  </si>
  <si>
    <t>REQ007-3</t>
  </si>
  <si>
    <t>REQ007-4</t>
  </si>
  <si>
    <t>Probar y validar la traducción</t>
  </si>
  <si>
    <t>Suma General</t>
  </si>
  <si>
    <t>Dia 11</t>
  </si>
  <si>
    <t>Dia 12</t>
  </si>
  <si>
    <t>Dia 13</t>
  </si>
  <si>
    <t>Dia 14</t>
  </si>
  <si>
    <t>Dia 15</t>
  </si>
  <si>
    <r>
      <rPr>
        <b/>
        <sz val="10"/>
        <color rgb="FF000000"/>
        <rFont val="Arial"/>
        <family val="2"/>
        <scheme val="minor"/>
      </rPr>
      <t xml:space="preserve">CONCLUSION: </t>
    </r>
    <r>
      <rPr>
        <sz val="10"/>
        <color rgb="FF000000"/>
        <rFont val="Arial"/>
        <family val="2"/>
        <scheme val="minor"/>
      </rPr>
      <t>El tercer sprint demostró un progreso constante y eficiente en la ejecución de los requerimientos del proyecto. A pesar de algunos desafíos iniciales como lo fue la traducción, el equipo logró mantener un ritmo de trabajo sólido y finalizó el sprint antes de lo previsto pero con buena coordinación.</t>
    </r>
  </si>
  <si>
    <r>
      <rPr>
        <b/>
        <sz val="10"/>
        <color rgb="FF000000"/>
        <rFont val="Arial"/>
        <family val="2"/>
        <scheme val="minor"/>
      </rPr>
      <t xml:space="preserve">RECOMENDACION: </t>
    </r>
    <r>
      <rPr>
        <sz val="10"/>
        <color rgb="FF000000"/>
        <rFont val="Arial"/>
        <family val="2"/>
        <scheme val="minor"/>
      </rPr>
      <t>Para futuros sprints, es importante mantener un seguimiento cercano del progreso del trabajo y abordar cualquier desviación del plan de manera oportuna. Además, aprovechar las lecciones aprendidas de este sprint para mejorar continuamente los procesos de desarrollo y optimizar la planificación de tareas puede ayudar al equipo a mantener su eficiencia y lograr buenos resultados.</t>
    </r>
  </si>
  <si>
    <t>Adaptar el programa de inglés a español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</si>
</sst>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rgb="FF0061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9C0006"/>
      <name val="Arial"/>
      <family val="2"/>
      <scheme val="minor"/>
    </font>
    <font>
      <b/>
      <sz val="11"/>
      <color rgb="FF0070C0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7" tint="0.79998168889431442"/>
      </patternFill>
    </fill>
    <fill>
      <patternFill patternType="solid">
        <fgColor theme="4" tint="0.39997558519241921"/>
        <bgColor theme="7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theme="7" tint="0.79998168889431442"/>
      </patternFill>
    </fill>
    <fill>
      <patternFill patternType="solid">
        <fgColor theme="5" tint="0.79998168889431442"/>
        <bgColor theme="7" tint="0.59999389629810485"/>
      </patternFill>
    </fill>
    <fill>
      <patternFill patternType="solid">
        <fgColor theme="7" tint="0.79998168889431442"/>
        <bgColor theme="7" tint="0.5999938962981048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7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medium">
        <color indexed="64"/>
      </left>
      <right style="thin">
        <color theme="7" tint="0.39997558519241921"/>
      </right>
      <top style="medium">
        <color indexed="64"/>
      </top>
      <bottom style="medium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2" applyNumberFormat="0" applyAlignment="0" applyProtection="0"/>
  </cellStyleXfs>
  <cellXfs count="23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7" fillId="0" borderId="0" xfId="0" applyFont="1"/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0" fontId="4" fillId="0" borderId="6" xfId="0" applyFont="1" applyBorder="1"/>
    <xf numFmtId="0" fontId="10" fillId="4" borderId="0" xfId="1"/>
    <xf numFmtId="0" fontId="14" fillId="4" borderId="0" xfId="1" applyFont="1"/>
    <xf numFmtId="0" fontId="7" fillId="0" borderId="0" xfId="0" applyFont="1"/>
    <xf numFmtId="0" fontId="8" fillId="0" borderId="0" xfId="0" applyFont="1"/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wrapText="1"/>
    </xf>
    <xf numFmtId="0" fontId="4" fillId="8" borderId="3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 wrapText="1"/>
    </xf>
    <xf numFmtId="0" fontId="4" fillId="8" borderId="3" xfId="0" applyFont="1" applyFill="1" applyBorder="1" applyAlignment="1"/>
    <xf numFmtId="0" fontId="4" fillId="8" borderId="18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4" xfId="0" applyFont="1" applyBorder="1"/>
    <xf numFmtId="0" fontId="4" fillId="0" borderId="11" xfId="0" applyFont="1" applyBorder="1"/>
    <xf numFmtId="0" fontId="10" fillId="4" borderId="19" xfId="1" applyBorder="1"/>
    <xf numFmtId="0" fontId="0" fillId="0" borderId="1" xfId="0" applyBorder="1"/>
    <xf numFmtId="0" fontId="0" fillId="10" borderId="1" xfId="0" applyFill="1" applyBorder="1"/>
    <xf numFmtId="0" fontId="15" fillId="12" borderId="3" xfId="0" applyFont="1" applyFill="1" applyBorder="1"/>
    <xf numFmtId="0" fontId="4" fillId="12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0" fontId="4" fillId="12" borderId="18" xfId="0" applyFont="1" applyFill="1" applyBorder="1" applyAlignment="1">
      <alignment horizontal="center" vertical="center" wrapText="1"/>
    </xf>
    <xf numFmtId="0" fontId="11" fillId="5" borderId="19" xfId="2" applyBorder="1"/>
    <xf numFmtId="0" fontId="2" fillId="11" borderId="14" xfId="0" applyFont="1" applyFill="1" applyBorder="1" applyAlignment="1">
      <alignment horizontal="center"/>
    </xf>
    <xf numFmtId="0" fontId="2" fillId="11" borderId="41" xfId="0" applyFont="1" applyFill="1" applyBorder="1" applyAlignment="1">
      <alignment horizontal="center"/>
    </xf>
    <xf numFmtId="0" fontId="2" fillId="11" borderId="42" xfId="0" applyFont="1" applyFill="1" applyBorder="1" applyAlignment="1">
      <alignment horizontal="center"/>
    </xf>
    <xf numFmtId="0" fontId="11" fillId="5" borderId="15" xfId="2" applyBorder="1" applyAlignment="1"/>
    <xf numFmtId="0" fontId="11" fillId="5" borderId="16" xfId="2" applyBorder="1"/>
    <xf numFmtId="0" fontId="2" fillId="11" borderId="43" xfId="0" applyFont="1" applyFill="1" applyBorder="1" applyAlignment="1">
      <alignment horizontal="center"/>
    </xf>
    <xf numFmtId="0" fontId="17" fillId="5" borderId="15" xfId="2" applyFont="1" applyBorder="1" applyAlignment="1"/>
    <xf numFmtId="0" fontId="0" fillId="0" borderId="6" xfId="0" applyBorder="1"/>
    <xf numFmtId="0" fontId="4" fillId="0" borderId="1" xfId="0" applyFont="1" applyBorder="1"/>
    <xf numFmtId="0" fontId="0" fillId="0" borderId="8" xfId="0" applyBorder="1"/>
    <xf numFmtId="0" fontId="0" fillId="0" borderId="11" xfId="0" applyBorder="1"/>
    <xf numFmtId="0" fontId="7" fillId="0" borderId="6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10" fillId="4" borderId="15" xfId="1" applyBorder="1"/>
    <xf numFmtId="0" fontId="14" fillId="4" borderId="15" xfId="1" applyFont="1" applyBorder="1"/>
    <xf numFmtId="0" fontId="10" fillId="4" borderId="16" xfId="1" applyBorder="1"/>
    <xf numFmtId="0" fontId="17" fillId="5" borderId="19" xfId="2" applyFont="1" applyBorder="1"/>
    <xf numFmtId="0" fontId="17" fillId="5" borderId="15" xfId="2" applyFont="1" applyBorder="1"/>
    <xf numFmtId="0" fontId="17" fillId="5" borderId="16" xfId="2" applyFont="1" applyBorder="1"/>
    <xf numFmtId="0" fontId="0" fillId="0" borderId="0" xfId="0" applyAlignment="1">
      <alignment wrapText="1"/>
    </xf>
    <xf numFmtId="0" fontId="1" fillId="6" borderId="31" xfId="3" applyFont="1" applyBorder="1"/>
    <xf numFmtId="0" fontId="1" fillId="6" borderId="32" xfId="3" applyFont="1" applyBorder="1"/>
    <xf numFmtId="0" fontId="1" fillId="6" borderId="33" xfId="3" applyFont="1" applyBorder="1"/>
    <xf numFmtId="0" fontId="1" fillId="9" borderId="31" xfId="3" applyFont="1" applyFill="1" applyBorder="1"/>
    <xf numFmtId="0" fontId="1" fillId="9" borderId="32" xfId="3" applyFont="1" applyFill="1" applyBorder="1"/>
    <xf numFmtId="0" fontId="1" fillId="6" borderId="34" xfId="3" applyFont="1" applyBorder="1" applyAlignment="1">
      <alignment horizontal="right"/>
    </xf>
    <xf numFmtId="0" fontId="1" fillId="6" borderId="22" xfId="3" applyFont="1" applyBorder="1" applyAlignment="1">
      <alignment horizontal="right"/>
    </xf>
    <xf numFmtId="0" fontId="1" fillId="6" borderId="35" xfId="3" applyFont="1" applyBorder="1" applyAlignment="1">
      <alignment horizontal="right"/>
    </xf>
    <xf numFmtId="0" fontId="1" fillId="6" borderId="20" xfId="3" applyFont="1" applyBorder="1" applyAlignment="1">
      <alignment horizontal="right"/>
    </xf>
    <xf numFmtId="0" fontId="1" fillId="9" borderId="34" xfId="3" applyFont="1" applyFill="1" applyBorder="1" applyAlignment="1">
      <alignment horizontal="right"/>
    </xf>
    <xf numFmtId="0" fontId="1" fillId="9" borderId="22" xfId="3" applyFont="1" applyFill="1" applyBorder="1" applyAlignment="1">
      <alignment horizontal="right"/>
    </xf>
    <xf numFmtId="0" fontId="1" fillId="9" borderId="23" xfId="3" applyFont="1" applyFill="1" applyBorder="1" applyAlignment="1">
      <alignment horizontal="right"/>
    </xf>
    <xf numFmtId="0" fontId="1" fillId="9" borderId="35" xfId="3" applyFont="1" applyFill="1" applyBorder="1" applyAlignment="1">
      <alignment horizontal="right"/>
    </xf>
    <xf numFmtId="0" fontId="1" fillId="9" borderId="20" xfId="3" applyFont="1" applyFill="1" applyBorder="1" applyAlignment="1">
      <alignment horizontal="right"/>
    </xf>
    <xf numFmtId="0" fontId="1" fillId="9" borderId="25" xfId="3" applyFont="1" applyFill="1" applyBorder="1" applyAlignment="1">
      <alignment horizontal="right"/>
    </xf>
    <xf numFmtId="0" fontId="1" fillId="9" borderId="46" xfId="3" applyFont="1" applyFill="1" applyBorder="1" applyAlignment="1">
      <alignment horizontal="right"/>
    </xf>
    <xf numFmtId="0" fontId="1" fillId="9" borderId="27" xfId="3" applyFont="1" applyFill="1" applyBorder="1" applyAlignment="1">
      <alignment horizontal="right"/>
    </xf>
    <xf numFmtId="0" fontId="1" fillId="9" borderId="28" xfId="3" applyFont="1" applyFill="1" applyBorder="1" applyAlignment="1">
      <alignment horizontal="right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2" fillId="0" borderId="6" xfId="0" applyFont="1" applyBorder="1"/>
    <xf numFmtId="0" fontId="4" fillId="3" borderId="31" xfId="0" applyFont="1" applyFill="1" applyBorder="1"/>
    <xf numFmtId="0" fontId="4" fillId="3" borderId="45" xfId="0" applyFont="1" applyFill="1" applyBorder="1"/>
    <xf numFmtId="0" fontId="4" fillId="0" borderId="21" xfId="0" applyFont="1" applyBorder="1"/>
    <xf numFmtId="0" fontId="4" fillId="0" borderId="26" xfId="0" applyFont="1" applyBorder="1"/>
    <xf numFmtId="0" fontId="7" fillId="0" borderId="12" xfId="0" applyFont="1" applyBorder="1"/>
    <xf numFmtId="0" fontId="7" fillId="0" borderId="14" xfId="0" applyFont="1" applyBorder="1"/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9" xfId="0" applyFont="1" applyBorder="1"/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0" borderId="11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16" fillId="0" borderId="12" xfId="0" applyFont="1" applyBorder="1"/>
    <xf numFmtId="0" fontId="16" fillId="0" borderId="3" xfId="0" applyFont="1" applyBorder="1"/>
    <xf numFmtId="0" fontId="17" fillId="14" borderId="39" xfId="2" applyFont="1" applyFill="1" applyBorder="1"/>
    <xf numFmtId="0" fontId="17" fillId="14" borderId="40" xfId="2" applyFont="1" applyFill="1" applyBorder="1" applyAlignment="1"/>
    <xf numFmtId="0" fontId="17" fillId="14" borderId="18" xfId="2" applyFont="1" applyFill="1" applyBorder="1"/>
    <xf numFmtId="0" fontId="18" fillId="14" borderId="40" xfId="2" applyFont="1" applyFill="1" applyBorder="1" applyAlignment="1"/>
    <xf numFmtId="0" fontId="2" fillId="15" borderId="17" xfId="0" applyFont="1" applyFill="1" applyBorder="1" applyAlignment="1">
      <alignment horizontal="center"/>
    </xf>
    <xf numFmtId="0" fontId="2" fillId="15" borderId="37" xfId="0" applyFont="1" applyFill="1" applyBorder="1" applyAlignment="1">
      <alignment horizontal="center"/>
    </xf>
    <xf numFmtId="0" fontId="2" fillId="15" borderId="36" xfId="0" applyFont="1" applyFill="1" applyBorder="1" applyAlignment="1">
      <alignment horizontal="center"/>
    </xf>
    <xf numFmtId="0" fontId="2" fillId="15" borderId="38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15" fillId="16" borderId="3" xfId="0" applyFont="1" applyFill="1" applyBorder="1"/>
    <xf numFmtId="0" fontId="4" fillId="16" borderId="1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/>
    <xf numFmtId="0" fontId="4" fillId="17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vertical="center" wrapText="1"/>
    </xf>
    <xf numFmtId="0" fontId="4" fillId="17" borderId="3" xfId="0" applyFont="1" applyFill="1" applyBorder="1" applyAlignment="1">
      <alignment vertical="center"/>
    </xf>
    <xf numFmtId="0" fontId="15" fillId="17" borderId="3" xfId="0" applyFont="1" applyFill="1" applyBorder="1" applyAlignment="1"/>
    <xf numFmtId="0" fontId="3" fillId="17" borderId="18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4" fillId="0" borderId="9" xfId="0" applyFont="1" applyFill="1" applyBorder="1"/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4" fillId="18" borderId="3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vertical="center" wrapText="1"/>
    </xf>
    <xf numFmtId="0" fontId="4" fillId="18" borderId="6" xfId="0" applyFont="1" applyFill="1" applyBorder="1" applyAlignment="1">
      <alignment vertical="center"/>
    </xf>
    <xf numFmtId="0" fontId="15" fillId="18" borderId="12" xfId="0" applyFont="1" applyFill="1" applyBorder="1" applyAlignment="1"/>
    <xf numFmtId="0" fontId="4" fillId="18" borderId="12" xfId="0" applyFont="1" applyFill="1" applyBorder="1" applyAlignment="1">
      <alignment vertical="center" wrapText="1"/>
    </xf>
    <xf numFmtId="0" fontId="4" fillId="18" borderId="6" xfId="0" applyFont="1" applyFill="1" applyBorder="1" applyAlignment="1">
      <alignment horizontal="center" vertical="center" wrapText="1"/>
    </xf>
    <xf numFmtId="0" fontId="4" fillId="18" borderId="3" xfId="0" applyFont="1" applyFill="1" applyBorder="1" applyAlignment="1">
      <alignment wrapText="1"/>
    </xf>
    <xf numFmtId="0" fontId="5" fillId="18" borderId="3" xfId="0" applyFont="1" applyFill="1" applyBorder="1" applyAlignment="1">
      <alignment vertical="center"/>
    </xf>
    <xf numFmtId="0" fontId="5" fillId="18" borderId="3" xfId="0" applyFont="1" applyFill="1" applyBorder="1" applyAlignment="1"/>
    <xf numFmtId="0" fontId="4" fillId="18" borderId="3" xfId="0" applyFont="1" applyFill="1" applyBorder="1" applyAlignment="1">
      <alignment vertical="center"/>
    </xf>
    <xf numFmtId="0" fontId="4" fillId="18" borderId="16" xfId="0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/>
    </xf>
    <xf numFmtId="0" fontId="16" fillId="20" borderId="12" xfId="0" applyFont="1" applyFill="1" applyBorder="1"/>
    <xf numFmtId="0" fontId="16" fillId="20" borderId="3" xfId="0" applyFont="1" applyFill="1" applyBorder="1"/>
    <xf numFmtId="0" fontId="1" fillId="9" borderId="33" xfId="3" applyFont="1" applyFill="1" applyBorder="1"/>
    <xf numFmtId="0" fontId="13" fillId="7" borderId="47" xfId="4" applyBorder="1" applyAlignment="1">
      <alignment horizontal="right"/>
    </xf>
    <xf numFmtId="0" fontId="13" fillId="7" borderId="48" xfId="4" applyBorder="1" applyAlignment="1">
      <alignment horizontal="right"/>
    </xf>
    <xf numFmtId="0" fontId="13" fillId="7" borderId="49" xfId="4" applyBorder="1" applyAlignment="1">
      <alignment horizontal="right"/>
    </xf>
    <xf numFmtId="0" fontId="7" fillId="21" borderId="31" xfId="0" applyFont="1" applyFill="1" applyBorder="1" applyAlignment="1">
      <alignment horizontal="left" vertical="center"/>
    </xf>
    <xf numFmtId="0" fontId="7" fillId="21" borderId="32" xfId="0" applyFont="1" applyFill="1" applyBorder="1" applyAlignment="1">
      <alignment horizontal="left" vertical="center"/>
    </xf>
    <xf numFmtId="0" fontId="7" fillId="21" borderId="45" xfId="0" applyFont="1" applyFill="1" applyBorder="1" applyAlignment="1">
      <alignment horizontal="left" vertical="center"/>
    </xf>
    <xf numFmtId="0" fontId="7" fillId="13" borderId="31" xfId="0" applyFont="1" applyFill="1" applyBorder="1" applyAlignment="1">
      <alignment horizontal="left" vertical="center"/>
    </xf>
    <xf numFmtId="0" fontId="7" fillId="13" borderId="32" xfId="0" applyFont="1" applyFill="1" applyBorder="1" applyAlignment="1">
      <alignment horizontal="left" vertical="center"/>
    </xf>
    <xf numFmtId="0" fontId="7" fillId="13" borderId="45" xfId="0" applyFont="1" applyFill="1" applyBorder="1" applyAlignment="1">
      <alignment horizontal="left" vertical="center"/>
    </xf>
    <xf numFmtId="0" fontId="7" fillId="13" borderId="50" xfId="0" applyFont="1" applyFill="1" applyBorder="1" applyAlignment="1">
      <alignment horizontal="left" vertical="center"/>
    </xf>
    <xf numFmtId="0" fontId="1" fillId="6" borderId="23" xfId="3" applyFont="1" applyBorder="1" applyAlignment="1">
      <alignment horizontal="right"/>
    </xf>
    <xf numFmtId="0" fontId="1" fillId="6" borderId="25" xfId="3" applyFont="1" applyBorder="1" applyAlignment="1">
      <alignment horizontal="right"/>
    </xf>
    <xf numFmtId="0" fontId="1" fillId="6" borderId="46" xfId="3" applyFont="1" applyBorder="1" applyAlignment="1">
      <alignment horizontal="right"/>
    </xf>
    <xf numFmtId="0" fontId="1" fillId="6" borderId="27" xfId="3" applyFont="1" applyBorder="1" applyAlignment="1">
      <alignment horizontal="right"/>
    </xf>
    <xf numFmtId="0" fontId="1" fillId="6" borderId="28" xfId="3" applyFont="1" applyBorder="1" applyAlignment="1">
      <alignment horizontal="right"/>
    </xf>
    <xf numFmtId="0" fontId="1" fillId="9" borderId="30" xfId="3" applyFont="1" applyFill="1" applyBorder="1" applyAlignment="1">
      <alignment horizontal="right"/>
    </xf>
    <xf numFmtId="0" fontId="1" fillId="9" borderId="51" xfId="3" applyFont="1" applyFill="1" applyBorder="1" applyAlignment="1">
      <alignment horizontal="right"/>
    </xf>
    <xf numFmtId="0" fontId="13" fillId="7" borderId="31" xfId="4" applyBorder="1" applyAlignment="1">
      <alignment horizontal="right"/>
    </xf>
    <xf numFmtId="0" fontId="13" fillId="7" borderId="32" xfId="4" applyBorder="1" applyAlignment="1">
      <alignment horizontal="right"/>
    </xf>
    <xf numFmtId="0" fontId="13" fillId="7" borderId="45" xfId="4" applyBorder="1" applyAlignment="1">
      <alignment horizontal="right"/>
    </xf>
    <xf numFmtId="0" fontId="13" fillId="7" borderId="50" xfId="4" applyBorder="1" applyAlignment="1">
      <alignment horizontal="right"/>
    </xf>
    <xf numFmtId="0" fontId="0" fillId="21" borderId="21" xfId="0" applyFill="1" applyBorder="1"/>
    <xf numFmtId="0" fontId="0" fillId="21" borderId="22" xfId="0" applyFill="1" applyBorder="1"/>
    <xf numFmtId="0" fontId="1" fillId="21" borderId="34" xfId="3" applyFont="1" applyFill="1" applyBorder="1" applyAlignment="1">
      <alignment horizontal="right"/>
    </xf>
    <xf numFmtId="0" fontId="1" fillId="21" borderId="22" xfId="3" applyFont="1" applyFill="1" applyBorder="1" applyAlignment="1">
      <alignment horizontal="right"/>
    </xf>
    <xf numFmtId="0" fontId="1" fillId="21" borderId="23" xfId="3" applyFont="1" applyFill="1" applyBorder="1" applyAlignment="1">
      <alignment horizontal="right"/>
    </xf>
    <xf numFmtId="0" fontId="0" fillId="21" borderId="20" xfId="0" applyFill="1" applyBorder="1"/>
    <xf numFmtId="0" fontId="1" fillId="21" borderId="35" xfId="3" applyFont="1" applyFill="1" applyBorder="1" applyAlignment="1">
      <alignment horizontal="right"/>
    </xf>
    <xf numFmtId="0" fontId="1" fillId="21" borderId="20" xfId="3" applyFont="1" applyFill="1" applyBorder="1" applyAlignment="1">
      <alignment horizontal="right"/>
    </xf>
    <xf numFmtId="0" fontId="1" fillId="21" borderId="25" xfId="3" applyFont="1" applyFill="1" applyBorder="1" applyAlignment="1">
      <alignment horizontal="right"/>
    </xf>
    <xf numFmtId="0" fontId="0" fillId="21" borderId="27" xfId="0" applyFill="1" applyBorder="1"/>
    <xf numFmtId="0" fontId="1" fillId="21" borderId="46" xfId="3" applyFont="1" applyFill="1" applyBorder="1" applyAlignment="1">
      <alignment horizontal="right"/>
    </xf>
    <xf numFmtId="0" fontId="1" fillId="21" borderId="27" xfId="3" applyFont="1" applyFill="1" applyBorder="1" applyAlignment="1">
      <alignment horizontal="right"/>
    </xf>
    <xf numFmtId="0" fontId="1" fillId="21" borderId="28" xfId="3" applyFont="1" applyFill="1" applyBorder="1" applyAlignment="1">
      <alignment horizontal="right"/>
    </xf>
    <xf numFmtId="0" fontId="0" fillId="13" borderId="21" xfId="0" applyFill="1" applyBorder="1"/>
    <xf numFmtId="0" fontId="0" fillId="13" borderId="22" xfId="0" applyFill="1" applyBorder="1"/>
    <xf numFmtId="0" fontId="1" fillId="13" borderId="34" xfId="3" applyFont="1" applyFill="1" applyBorder="1" applyAlignment="1">
      <alignment horizontal="right"/>
    </xf>
    <xf numFmtId="0" fontId="1" fillId="13" borderId="22" xfId="3" applyFont="1" applyFill="1" applyBorder="1" applyAlignment="1">
      <alignment horizontal="right"/>
    </xf>
    <xf numFmtId="0" fontId="1" fillId="13" borderId="23" xfId="3" applyFont="1" applyFill="1" applyBorder="1" applyAlignment="1">
      <alignment horizontal="right"/>
    </xf>
    <xf numFmtId="0" fontId="0" fillId="13" borderId="20" xfId="0" applyFill="1" applyBorder="1"/>
    <xf numFmtId="0" fontId="1" fillId="13" borderId="35" xfId="3" applyFont="1" applyFill="1" applyBorder="1" applyAlignment="1">
      <alignment horizontal="right"/>
    </xf>
    <xf numFmtId="0" fontId="1" fillId="13" borderId="20" xfId="3" applyFont="1" applyFill="1" applyBorder="1" applyAlignment="1">
      <alignment horizontal="right"/>
    </xf>
    <xf numFmtId="0" fontId="1" fillId="13" borderId="25" xfId="3" applyFont="1" applyFill="1" applyBorder="1" applyAlignment="1">
      <alignment horizontal="right"/>
    </xf>
    <xf numFmtId="0" fontId="0" fillId="13" borderId="27" xfId="0" applyFill="1" applyBorder="1"/>
    <xf numFmtId="0" fontId="1" fillId="13" borderId="46" xfId="3" applyFont="1" applyFill="1" applyBorder="1" applyAlignment="1">
      <alignment horizontal="right"/>
    </xf>
    <xf numFmtId="0" fontId="1" fillId="13" borderId="27" xfId="3" applyFont="1" applyFill="1" applyBorder="1" applyAlignment="1">
      <alignment horizontal="right"/>
    </xf>
    <xf numFmtId="0" fontId="1" fillId="13" borderId="28" xfId="3" applyFont="1" applyFill="1" applyBorder="1" applyAlignment="1">
      <alignment horizontal="right"/>
    </xf>
    <xf numFmtId="0" fontId="0" fillId="13" borderId="22" xfId="0" applyFill="1" applyBorder="1" applyAlignment="1"/>
    <xf numFmtId="0" fontId="1" fillId="13" borderId="34" xfId="3" applyFont="1" applyFill="1" applyBorder="1" applyAlignment="1"/>
    <xf numFmtId="0" fontId="1" fillId="13" borderId="22" xfId="3" applyFont="1" applyFill="1" applyBorder="1" applyAlignment="1"/>
    <xf numFmtId="0" fontId="1" fillId="13" borderId="23" xfId="3" applyFont="1" applyFill="1" applyBorder="1" applyAlignment="1"/>
    <xf numFmtId="0" fontId="0" fillId="13" borderId="20" xfId="0" applyFill="1" applyBorder="1" applyAlignment="1"/>
    <xf numFmtId="0" fontId="1" fillId="13" borderId="35" xfId="3" applyFont="1" applyFill="1" applyBorder="1" applyAlignment="1"/>
    <xf numFmtId="0" fontId="1" fillId="13" borderId="20" xfId="3" applyFont="1" applyFill="1" applyBorder="1" applyAlignment="1"/>
    <xf numFmtId="0" fontId="1" fillId="13" borderId="25" xfId="3" applyFont="1" applyFill="1" applyBorder="1" applyAlignment="1"/>
    <xf numFmtId="0" fontId="0" fillId="13" borderId="26" xfId="0" applyFill="1" applyBorder="1" applyAlignment="1"/>
    <xf numFmtId="0" fontId="0" fillId="13" borderId="27" xfId="0" applyFill="1" applyBorder="1" applyAlignment="1"/>
    <xf numFmtId="0" fontId="1" fillId="13" borderId="46" xfId="3" applyFont="1" applyFill="1" applyBorder="1" applyAlignment="1"/>
    <xf numFmtId="0" fontId="1" fillId="13" borderId="27" xfId="3" applyFont="1" applyFill="1" applyBorder="1" applyAlignment="1"/>
    <xf numFmtId="0" fontId="1" fillId="13" borderId="28" xfId="3" applyFont="1" applyFill="1" applyBorder="1" applyAlignment="1"/>
    <xf numFmtId="0" fontId="4" fillId="0" borderId="34" xfId="0" applyFont="1" applyBorder="1"/>
    <xf numFmtId="2" fontId="4" fillId="0" borderId="46" xfId="0" applyNumberFormat="1" applyFont="1" applyBorder="1"/>
    <xf numFmtId="0" fontId="1" fillId="6" borderId="21" xfId="3" applyFont="1" applyBorder="1" applyAlignment="1">
      <alignment horizontal="right"/>
    </xf>
    <xf numFmtId="0" fontId="1" fillId="6" borderId="24" xfId="3" applyFont="1" applyBorder="1" applyAlignment="1">
      <alignment horizontal="right"/>
    </xf>
    <xf numFmtId="0" fontId="1" fillId="6" borderId="26" xfId="3" applyFont="1" applyBorder="1" applyAlignment="1">
      <alignment horizontal="right"/>
    </xf>
    <xf numFmtId="0" fontId="1" fillId="9" borderId="21" xfId="3" applyFont="1" applyFill="1" applyBorder="1" applyAlignment="1">
      <alignment horizontal="right"/>
    </xf>
    <xf numFmtId="0" fontId="1" fillId="9" borderId="24" xfId="3" applyFont="1" applyFill="1" applyBorder="1" applyAlignment="1">
      <alignment horizontal="right"/>
    </xf>
    <xf numFmtId="0" fontId="0" fillId="21" borderId="23" xfId="0" applyFill="1" applyBorder="1"/>
    <xf numFmtId="0" fontId="0" fillId="21" borderId="25" xfId="0" applyFill="1" applyBorder="1"/>
    <xf numFmtId="0" fontId="0" fillId="21" borderId="28" xfId="0" applyFill="1" applyBorder="1"/>
    <xf numFmtId="0" fontId="0" fillId="13" borderId="23" xfId="0" applyFill="1" applyBorder="1"/>
    <xf numFmtId="0" fontId="0" fillId="13" borderId="25" xfId="0" applyFill="1" applyBorder="1"/>
    <xf numFmtId="0" fontId="0" fillId="13" borderId="28" xfId="0" applyFill="1" applyBorder="1"/>
    <xf numFmtId="0" fontId="0" fillId="13" borderId="23" xfId="0" applyFill="1" applyBorder="1" applyAlignment="1"/>
    <xf numFmtId="0" fontId="0" fillId="13" borderId="25" xfId="0" applyFill="1" applyBorder="1" applyAlignment="1"/>
    <xf numFmtId="0" fontId="0" fillId="13" borderId="28" xfId="0" applyFill="1" applyBorder="1" applyAlignment="1"/>
    <xf numFmtId="0" fontId="1" fillId="9" borderId="29" xfId="3" applyFont="1" applyFill="1" applyBorder="1" applyAlignment="1">
      <alignment horizontal="right"/>
    </xf>
  </cellXfs>
  <cellStyles count="5">
    <cellStyle name="Bueno" xfId="1" builtinId="26"/>
    <cellStyle name="Cálculo" xfId="4" builtinId="22"/>
    <cellStyle name="Incorrecto" xfId="2" builtinId="27"/>
    <cellStyle name="Neutral" xfId="3" builtinId="2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alignment horizontal="general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border outline="0">
        <left style="medium">
          <color indexed="64"/>
        </left>
      </border>
    </dxf>
    <dxf>
      <alignment horizontal="general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textRotation="0" indent="0" justifyLastLine="0" shrinkToFit="0" readingOrder="0"/>
      <border outline="0">
        <left style="medium">
          <color indexed="64"/>
        </left>
      </border>
    </dxf>
    <dxf>
      <alignment horizontal="general" textRotation="0" indent="0" justifyLastLine="0" shrinkToFit="0" readingOrder="0"/>
      <border outline="0">
        <left style="medium">
          <color indexed="64"/>
        </left>
      </border>
    </dxf>
    <dxf>
      <alignment horizontal="general" textRotation="0" indent="0" justifyLastLine="0" shrinkToFit="0" readingOrder="0"/>
      <border outline="0">
        <left style="medium">
          <color indexed="64"/>
        </left>
      </border>
    </dxf>
    <dxf>
      <alignment horizontal="general" textRotation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burdonchart!$B$26:$R$26</c:f>
              <c:numCache>
                <c:formatCode>General</c:formatCode>
                <c:ptCount val="17"/>
                <c:pt idx="0">
                  <c:v>0</c:v>
                </c:pt>
                <c:pt idx="1">
                  <c:v>59</c:v>
                </c:pt>
                <c:pt idx="2">
                  <c:v>56</c:v>
                </c:pt>
                <c:pt idx="3">
                  <c:v>51</c:v>
                </c:pt>
                <c:pt idx="4">
                  <c:v>41</c:v>
                </c:pt>
                <c:pt idx="5">
                  <c:v>29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burdonchart!$B$27:$R$27</c:f>
              <c:numCache>
                <c:formatCode>General</c:formatCode>
                <c:ptCount val="17"/>
                <c:pt idx="0">
                  <c:v>0</c:v>
                </c:pt>
                <c:pt idx="1">
                  <c:v>59</c:v>
                </c:pt>
                <c:pt idx="2" formatCode="0.00">
                  <c:v>55.06666666666667</c:v>
                </c:pt>
                <c:pt idx="3" formatCode="0.00">
                  <c:v>51.13333333333334</c:v>
                </c:pt>
                <c:pt idx="4" formatCode="0.00">
                  <c:v>47.20000000000001</c:v>
                </c:pt>
                <c:pt idx="5" formatCode="0.00">
                  <c:v>43.26666666666668</c:v>
                </c:pt>
                <c:pt idx="6" formatCode="0.00">
                  <c:v>39.33333333333335</c:v>
                </c:pt>
                <c:pt idx="7" formatCode="0.00">
                  <c:v>35.40000000000002</c:v>
                </c:pt>
                <c:pt idx="8" formatCode="0.00">
                  <c:v>31.466666666666686</c:v>
                </c:pt>
                <c:pt idx="9" formatCode="0.00">
                  <c:v>27.533333333333353</c:v>
                </c:pt>
                <c:pt idx="10" formatCode="0.00">
                  <c:v>23.600000000000019</c:v>
                </c:pt>
                <c:pt idx="11" formatCode="0.00">
                  <c:v>19.666666666666686</c:v>
                </c:pt>
                <c:pt idx="12" formatCode="0.00">
                  <c:v>15.733333333333352</c:v>
                </c:pt>
                <c:pt idx="13" formatCode="0.00">
                  <c:v>11.800000000000018</c:v>
                </c:pt>
                <c:pt idx="14" formatCode="0.00">
                  <c:v>7.8666666666666849</c:v>
                </c:pt>
                <c:pt idx="15" formatCode="0.00">
                  <c:v>3.9333333333333518</c:v>
                </c:pt>
                <c:pt idx="16" formatCode="0.00">
                  <c:v>1.865174681370263E-14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476250</xdr:colOff>
      <xdr:row>30</xdr:row>
      <xdr:rowOff>152400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DC1976-2AF0-4451-9115-035F64A16A6F}" name="Tabla24" displayName="Tabla24" ref="A2:H8" totalsRowShown="0" headerRowDxfId="0" tableBorderDxfId="12">
  <autoFilter ref="A2:H8" xr:uid="{31DC1976-2AF0-4451-9115-035F64A16A6F}"/>
  <tableColumns count="8">
    <tableColumn id="1" xr3:uid="{551F1AED-F6A6-4D3A-8C6C-8DED12619BF5}" name="ID"/>
    <tableColumn id="2" xr3:uid="{B49EA12A-654C-4358-87EE-9DB3A9B4AE16}" name="Tema" dataDxfId="11"/>
    <tableColumn id="3" xr3:uid="{A48A1F5B-0FCE-43DB-8C7F-BFFA44A2AE55}" name="Como un.." dataDxfId="10"/>
    <tableColumn id="4" xr3:uid="{17E65E9D-AC12-4F75-BF36-3CDEE2CE1003}" name="necesito" dataDxfId="9"/>
    <tableColumn id="5" xr3:uid="{1823F637-3040-4731-ABF6-2A62C0FCA106}" name="asi podre..." dataDxfId="8"/>
    <tableColumn id="6" xr3:uid="{23887031-1241-4752-B648-C9D116AF1434}" name="notas" dataDxfId="7"/>
    <tableColumn id="7" xr3:uid="{3BFF30B1-3215-4234-8975-024459E00CCC}" name="prioridad" dataDxfId="5"/>
    <tableColumn id="8" xr3:uid="{82827D6F-B25D-4529-A309-14E3BE359541}" name="estatus" dataDxfId="6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N4:N11" headerRowCount="0" headerRowDxfId="3" dataDxfId="1" totalsRowDxfId="2">
  <tableColumns count="1">
    <tableColumn id="1" xr3:uid="{00000000-0010-0000-0000-000001000000}" name="Column1" dataDxfId="4">
      <calculatedColumnFormula>SUM(N4:R4)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A5B7-344B-49DA-9524-F5F249A6ACEB}">
  <dimension ref="A1:H15"/>
  <sheetViews>
    <sheetView workbookViewId="0">
      <selection activeCell="I12" sqref="I12"/>
    </sheetView>
  </sheetViews>
  <sheetFormatPr baseColWidth="10" defaultRowHeight="12.75" x14ac:dyDescent="0.2"/>
  <cols>
    <col min="1" max="1" width="8" bestFit="1" customWidth="1"/>
    <col min="2" max="2" width="33.85546875" customWidth="1"/>
    <col min="3" max="3" width="28.42578125" customWidth="1"/>
    <col min="4" max="4" width="30.7109375" customWidth="1"/>
    <col min="5" max="5" width="39.140625" customWidth="1"/>
    <col min="6" max="6" width="15.28515625" customWidth="1"/>
  </cols>
  <sheetData>
    <row r="1" spans="1:8" ht="15" x14ac:dyDescent="0.25">
      <c r="A1" s="9"/>
      <c r="B1" s="9"/>
      <c r="C1" s="9"/>
      <c r="D1" s="10" t="s">
        <v>37</v>
      </c>
      <c r="E1" s="9"/>
      <c r="F1" s="9"/>
      <c r="G1" s="9"/>
      <c r="H1" s="9"/>
    </row>
    <row r="2" spans="1:8" ht="13.5" thickBot="1" x14ac:dyDescent="0.25">
      <c r="A2" s="151" t="s">
        <v>9</v>
      </c>
      <c r="B2" s="151" t="s">
        <v>0</v>
      </c>
      <c r="C2" s="151" t="s">
        <v>1</v>
      </c>
      <c r="D2" s="151" t="s">
        <v>2</v>
      </c>
      <c r="E2" s="151" t="s">
        <v>3</v>
      </c>
      <c r="F2" s="151" t="s">
        <v>4</v>
      </c>
      <c r="G2" s="151" t="s">
        <v>5</v>
      </c>
      <c r="H2" s="151" t="s">
        <v>6</v>
      </c>
    </row>
    <row r="3" spans="1:8" ht="26.25" thickBot="1" x14ac:dyDescent="0.25">
      <c r="A3" s="140" t="s">
        <v>7</v>
      </c>
      <c r="B3" s="141" t="s">
        <v>42</v>
      </c>
      <c r="C3" s="142" t="s">
        <v>26</v>
      </c>
      <c r="D3" s="141" t="s">
        <v>45</v>
      </c>
      <c r="E3" s="141" t="s">
        <v>46</v>
      </c>
      <c r="F3" s="143"/>
      <c r="G3" s="144" t="s">
        <v>8</v>
      </c>
      <c r="H3" s="145" t="s">
        <v>25</v>
      </c>
    </row>
    <row r="4" spans="1:8" ht="26.25" thickBot="1" x14ac:dyDescent="0.25">
      <c r="A4" s="140" t="s">
        <v>31</v>
      </c>
      <c r="B4" s="146" t="s">
        <v>43</v>
      </c>
      <c r="C4" s="147" t="s">
        <v>26</v>
      </c>
      <c r="D4" s="141" t="s">
        <v>44</v>
      </c>
      <c r="E4" s="141" t="s">
        <v>47</v>
      </c>
      <c r="F4" s="148"/>
      <c r="G4" s="149" t="s">
        <v>8</v>
      </c>
      <c r="H4" s="150" t="s">
        <v>25</v>
      </c>
    </row>
    <row r="5" spans="1:8" ht="13.5" thickBot="1" x14ac:dyDescent="0.25">
      <c r="A5" s="24"/>
      <c r="B5" s="24"/>
      <c r="C5" s="24"/>
      <c r="D5" s="24"/>
      <c r="E5" s="24"/>
      <c r="F5" s="24"/>
      <c r="G5" s="24"/>
      <c r="H5" s="24"/>
    </row>
    <row r="6" spans="1:8" ht="15.75" customHeight="1" thickBot="1" x14ac:dyDescent="0.3">
      <c r="A6" s="29"/>
      <c r="B6" s="33"/>
      <c r="C6" s="33"/>
      <c r="D6" s="36" t="s">
        <v>53</v>
      </c>
      <c r="E6" s="33"/>
      <c r="F6" s="33"/>
      <c r="G6" s="33"/>
      <c r="H6" s="34"/>
    </row>
    <row r="7" spans="1:8" ht="13.5" thickBot="1" x14ac:dyDescent="0.25">
      <c r="A7" s="35" t="s">
        <v>9</v>
      </c>
      <c r="B7" s="30" t="s">
        <v>0</v>
      </c>
      <c r="C7" s="31" t="s">
        <v>1</v>
      </c>
      <c r="D7" s="31" t="s">
        <v>2</v>
      </c>
      <c r="E7" s="31" t="s">
        <v>3</v>
      </c>
      <c r="F7" s="32" t="s">
        <v>4</v>
      </c>
      <c r="G7" s="32" t="s">
        <v>5</v>
      </c>
      <c r="H7" s="31" t="s">
        <v>6</v>
      </c>
    </row>
    <row r="8" spans="1:8" ht="26.25" thickBot="1" x14ac:dyDescent="0.25">
      <c r="A8" s="26" t="s">
        <v>51</v>
      </c>
      <c r="B8" s="26" t="s">
        <v>52</v>
      </c>
      <c r="C8" s="26" t="s">
        <v>26</v>
      </c>
      <c r="D8" s="27" t="s">
        <v>54</v>
      </c>
      <c r="E8" s="27" t="s">
        <v>55</v>
      </c>
      <c r="F8" s="25"/>
      <c r="G8" s="27" t="s">
        <v>8</v>
      </c>
      <c r="H8" s="28" t="s">
        <v>25</v>
      </c>
    </row>
    <row r="9" spans="1:8" ht="13.5" thickBot="1" x14ac:dyDescent="0.25"/>
    <row r="10" spans="1:8" ht="15.75" thickBot="1" x14ac:dyDescent="0.3">
      <c r="A10" s="110"/>
      <c r="B10" s="111"/>
      <c r="C10" s="111"/>
      <c r="D10" s="113" t="s">
        <v>71</v>
      </c>
      <c r="E10" s="111"/>
      <c r="F10" s="111"/>
      <c r="G10" s="111"/>
      <c r="H10" s="112"/>
    </row>
    <row r="11" spans="1:8" ht="13.5" thickBot="1" x14ac:dyDescent="0.25">
      <c r="A11" s="114" t="s">
        <v>9</v>
      </c>
      <c r="B11" s="115" t="s">
        <v>0</v>
      </c>
      <c r="C11" s="116" t="s">
        <v>1</v>
      </c>
      <c r="D11" s="116" t="s">
        <v>2</v>
      </c>
      <c r="E11" s="116" t="s">
        <v>3</v>
      </c>
      <c r="F11" s="117" t="s">
        <v>4</v>
      </c>
      <c r="G11" s="117" t="s">
        <v>5</v>
      </c>
      <c r="H11" s="116" t="s">
        <v>6</v>
      </c>
    </row>
    <row r="12" spans="1:8" ht="26.25" thickBot="1" x14ac:dyDescent="0.25">
      <c r="A12" s="118" t="s">
        <v>38</v>
      </c>
      <c r="B12" s="118" t="s">
        <v>78</v>
      </c>
      <c r="C12" s="118" t="s">
        <v>26</v>
      </c>
      <c r="D12" s="119" t="s">
        <v>83</v>
      </c>
      <c r="E12" s="119" t="s">
        <v>84</v>
      </c>
      <c r="F12" s="120"/>
      <c r="G12" s="119" t="s">
        <v>8</v>
      </c>
      <c r="H12" s="121" t="s">
        <v>25</v>
      </c>
    </row>
    <row r="13" spans="1:8" ht="26.25" thickBot="1" x14ac:dyDescent="0.25">
      <c r="A13" s="118" t="s">
        <v>74</v>
      </c>
      <c r="B13" s="118" t="s">
        <v>77</v>
      </c>
      <c r="C13" s="118" t="s">
        <v>81</v>
      </c>
      <c r="D13" s="119" t="s">
        <v>85</v>
      </c>
      <c r="E13" s="119" t="s">
        <v>86</v>
      </c>
      <c r="F13" s="120"/>
      <c r="G13" s="119" t="s">
        <v>8</v>
      </c>
      <c r="H13" s="121" t="s">
        <v>25</v>
      </c>
    </row>
    <row r="14" spans="1:8" ht="26.25" thickBot="1" x14ac:dyDescent="0.25">
      <c r="A14" s="118" t="s">
        <v>75</v>
      </c>
      <c r="B14" s="118" t="s">
        <v>79</v>
      </c>
      <c r="C14" s="118" t="s">
        <v>26</v>
      </c>
      <c r="D14" s="119" t="s">
        <v>87</v>
      </c>
      <c r="E14" s="119" t="s">
        <v>88</v>
      </c>
      <c r="F14" s="120"/>
      <c r="G14" s="119" t="s">
        <v>8</v>
      </c>
      <c r="H14" s="121" t="s">
        <v>25</v>
      </c>
    </row>
    <row r="15" spans="1:8" ht="26.25" thickBot="1" x14ac:dyDescent="0.25">
      <c r="A15" s="118" t="s">
        <v>76</v>
      </c>
      <c r="B15" s="118" t="s">
        <v>80</v>
      </c>
      <c r="C15" s="118" t="s">
        <v>82</v>
      </c>
      <c r="D15" s="119" t="s">
        <v>118</v>
      </c>
      <c r="E15" s="119" t="s">
        <v>89</v>
      </c>
      <c r="F15" s="120"/>
      <c r="G15" s="119" t="s">
        <v>8</v>
      </c>
      <c r="H15" s="121" t="s">
        <v>25</v>
      </c>
    </row>
  </sheetData>
  <phoneticPr fontId="6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EB31-9AE7-4206-B470-ABCC382FAFDA}">
  <dimension ref="A1:K56"/>
  <sheetViews>
    <sheetView tabSelected="1" topLeftCell="A16" workbookViewId="0">
      <selection activeCell="E51" sqref="E51"/>
    </sheetView>
  </sheetViews>
  <sheetFormatPr baseColWidth="10" defaultRowHeight="12.75" x14ac:dyDescent="0.2"/>
  <cols>
    <col min="1" max="1" width="9.5703125" bestFit="1" customWidth="1"/>
    <col min="2" max="2" width="19" customWidth="1"/>
    <col min="3" max="3" width="42.140625" bestFit="1" customWidth="1"/>
    <col min="4" max="4" width="30.85546875" customWidth="1"/>
    <col min="5" max="5" width="50.42578125" bestFit="1" customWidth="1"/>
    <col min="6" max="6" width="24.42578125" customWidth="1"/>
    <col min="7" max="7" width="9.42578125" bestFit="1" customWidth="1"/>
    <col min="10" max="10" width="12.28515625" bestFit="1" customWidth="1"/>
    <col min="11" max="11" width="14.140625" bestFit="1" customWidth="1"/>
  </cols>
  <sheetData>
    <row r="1" spans="1:11" ht="15.75" thickBot="1" x14ac:dyDescent="0.3">
      <c r="B1" s="22"/>
      <c r="C1" s="43"/>
      <c r="D1" s="43"/>
      <c r="E1" s="44" t="s">
        <v>37</v>
      </c>
      <c r="F1" s="43"/>
      <c r="G1" s="43"/>
      <c r="H1" s="43"/>
      <c r="I1" s="45"/>
    </row>
    <row r="2" spans="1:11" ht="13.5" thickBot="1" x14ac:dyDescent="0.25">
      <c r="B2" s="1" t="s">
        <v>9</v>
      </c>
      <c r="C2" s="1" t="s">
        <v>0</v>
      </c>
      <c r="D2" s="1" t="s">
        <v>1</v>
      </c>
      <c r="E2" s="1" t="s">
        <v>10</v>
      </c>
      <c r="F2" s="1" t="s">
        <v>11</v>
      </c>
      <c r="G2" s="1" t="s">
        <v>4</v>
      </c>
      <c r="H2" s="1" t="s">
        <v>12</v>
      </c>
      <c r="I2" s="1" t="s">
        <v>13</v>
      </c>
    </row>
    <row r="3" spans="1:11" ht="51.75" customHeight="1" thickBot="1" x14ac:dyDescent="0.25">
      <c r="B3" s="124" t="s">
        <v>7</v>
      </c>
      <c r="C3" s="125" t="s">
        <v>42</v>
      </c>
      <c r="D3" s="126" t="s">
        <v>26</v>
      </c>
      <c r="E3" s="125" t="s">
        <v>45</v>
      </c>
      <c r="F3" s="125" t="s">
        <v>46</v>
      </c>
      <c r="G3" s="127"/>
      <c r="H3" s="125" t="s">
        <v>8</v>
      </c>
      <c r="I3" s="128" t="s">
        <v>25</v>
      </c>
    </row>
    <row r="4" spans="1:11" ht="13.5" thickBot="1" x14ac:dyDescent="0.25">
      <c r="B4" s="2"/>
      <c r="C4" s="3" t="s">
        <v>14</v>
      </c>
      <c r="D4" s="2"/>
      <c r="E4" s="2"/>
      <c r="F4" s="2"/>
      <c r="G4" s="3" t="s">
        <v>15</v>
      </c>
      <c r="H4" s="2"/>
      <c r="I4" s="3" t="s">
        <v>16</v>
      </c>
    </row>
    <row r="5" spans="1:11" ht="13.5" thickBot="1" x14ac:dyDescent="0.25">
      <c r="B5" s="84" t="s">
        <v>32</v>
      </c>
      <c r="C5" s="102" t="s">
        <v>48</v>
      </c>
      <c r="D5" s="103"/>
      <c r="E5" s="103"/>
      <c r="F5" s="104"/>
      <c r="G5" s="20" t="s">
        <v>27</v>
      </c>
      <c r="H5" s="8"/>
      <c r="I5" s="41">
        <v>4</v>
      </c>
      <c r="J5" s="108" t="s">
        <v>72</v>
      </c>
    </row>
    <row r="6" spans="1:11" ht="13.5" thickBot="1" x14ac:dyDescent="0.25">
      <c r="B6" s="85" t="s">
        <v>33</v>
      </c>
      <c r="C6" s="105" t="s">
        <v>34</v>
      </c>
      <c r="D6" s="106"/>
      <c r="E6" s="106"/>
      <c r="F6" s="107"/>
      <c r="G6" s="89" t="s">
        <v>28</v>
      </c>
      <c r="H6" s="21"/>
      <c r="I6" s="42">
        <v>4</v>
      </c>
      <c r="J6" s="109">
        <f>SUM(I5:I6)</f>
        <v>8</v>
      </c>
    </row>
    <row r="7" spans="1:11" x14ac:dyDescent="0.2">
      <c r="B7" s="4"/>
      <c r="C7" s="4"/>
      <c r="D7" s="4"/>
      <c r="E7" s="4"/>
      <c r="F7" s="4"/>
      <c r="G7" s="2"/>
      <c r="H7" s="2"/>
      <c r="I7" s="2"/>
    </row>
    <row r="8" spans="1:11" x14ac:dyDescent="0.2">
      <c r="B8" s="1"/>
      <c r="C8" s="1"/>
      <c r="D8" s="1"/>
      <c r="E8" s="1"/>
      <c r="F8" s="1"/>
      <c r="G8" s="1"/>
      <c r="H8" s="1"/>
      <c r="I8" s="1"/>
    </row>
    <row r="9" spans="1:11" x14ac:dyDescent="0.2">
      <c r="B9" s="5"/>
      <c r="C9" s="5"/>
      <c r="D9" s="5"/>
      <c r="E9" s="5"/>
      <c r="F9" s="5"/>
      <c r="G9" s="5"/>
      <c r="H9" s="5"/>
      <c r="I9" s="5"/>
    </row>
    <row r="10" spans="1:11" ht="13.5" thickBot="1" x14ac:dyDescent="0.25">
      <c r="B10" s="1" t="s">
        <v>9</v>
      </c>
      <c r="C10" s="1" t="s">
        <v>0</v>
      </c>
      <c r="D10" s="1" t="s">
        <v>1</v>
      </c>
      <c r="E10" s="1" t="s">
        <v>10</v>
      </c>
      <c r="F10" s="1" t="s">
        <v>11</v>
      </c>
      <c r="G10" s="1" t="s">
        <v>4</v>
      </c>
      <c r="H10" s="1" t="s">
        <v>12</v>
      </c>
      <c r="I10" s="1" t="s">
        <v>13</v>
      </c>
    </row>
    <row r="11" spans="1:11" ht="39" customHeight="1" thickBot="1" x14ac:dyDescent="0.25">
      <c r="B11" s="13" t="s">
        <v>31</v>
      </c>
      <c r="C11" s="14" t="s">
        <v>43</v>
      </c>
      <c r="D11" s="15" t="s">
        <v>26</v>
      </c>
      <c r="E11" s="16" t="s">
        <v>44</v>
      </c>
      <c r="F11" s="16" t="s">
        <v>47</v>
      </c>
      <c r="G11" s="17"/>
      <c r="H11" s="15" t="s">
        <v>8</v>
      </c>
      <c r="I11" s="18" t="s">
        <v>25</v>
      </c>
    </row>
    <row r="12" spans="1:11" ht="13.5" thickBot="1" x14ac:dyDescent="0.25">
      <c r="B12" s="2"/>
      <c r="C12" s="3" t="s">
        <v>14</v>
      </c>
      <c r="D12" s="2"/>
      <c r="E12" s="2"/>
      <c r="F12" s="2"/>
      <c r="G12" s="3" t="s">
        <v>15</v>
      </c>
      <c r="H12" s="2"/>
      <c r="I12" s="3" t="s">
        <v>16</v>
      </c>
    </row>
    <row r="13" spans="1:11" ht="13.5" thickBot="1" x14ac:dyDescent="0.25">
      <c r="B13" s="84" t="s">
        <v>35</v>
      </c>
      <c r="C13" s="102" t="s">
        <v>47</v>
      </c>
      <c r="D13" s="103"/>
      <c r="E13" s="103"/>
      <c r="F13" s="104"/>
      <c r="G13" s="20" t="s">
        <v>29</v>
      </c>
      <c r="H13" s="8"/>
      <c r="I13" s="41">
        <v>2</v>
      </c>
      <c r="J13" s="108" t="s">
        <v>72</v>
      </c>
      <c r="K13" s="108" t="s">
        <v>73</v>
      </c>
    </row>
    <row r="14" spans="1:11" ht="13.5" thickBot="1" x14ac:dyDescent="0.25">
      <c r="B14" s="85" t="s">
        <v>36</v>
      </c>
      <c r="C14" s="105" t="s">
        <v>49</v>
      </c>
      <c r="D14" s="106"/>
      <c r="E14" s="106"/>
      <c r="F14" s="107"/>
      <c r="G14" s="89" t="s">
        <v>30</v>
      </c>
      <c r="H14" s="21"/>
      <c r="I14" s="42">
        <v>2</v>
      </c>
      <c r="J14" s="109">
        <f>SUM(I13:I14)</f>
        <v>4</v>
      </c>
      <c r="K14" s="109">
        <f>SUM(J5:J6,J13:J14)</f>
        <v>12</v>
      </c>
    </row>
    <row r="15" spans="1:11" x14ac:dyDescent="0.2">
      <c r="A15" s="4"/>
      <c r="B15" s="11"/>
      <c r="C15" s="12"/>
      <c r="D15" s="12"/>
      <c r="E15" s="12"/>
      <c r="F15" s="2"/>
      <c r="G15" s="2"/>
      <c r="H15" s="2"/>
    </row>
    <row r="16" spans="1:11" ht="13.5" thickBot="1" x14ac:dyDescent="0.25"/>
    <row r="17" spans="2:11" ht="15.75" thickBot="1" x14ac:dyDescent="0.3">
      <c r="B17" s="46"/>
      <c r="C17" s="47"/>
      <c r="D17" s="47"/>
      <c r="E17" s="47" t="s">
        <v>53</v>
      </c>
      <c r="F17" s="47"/>
      <c r="G17" s="47"/>
      <c r="H17" s="47"/>
      <c r="I17" s="48"/>
    </row>
    <row r="18" spans="2:11" ht="13.5" thickBot="1" x14ac:dyDescent="0.25">
      <c r="B18" s="1" t="s">
        <v>9</v>
      </c>
      <c r="C18" s="1" t="s">
        <v>0</v>
      </c>
      <c r="D18" s="1" t="s">
        <v>1</v>
      </c>
      <c r="E18" s="1" t="s">
        <v>10</v>
      </c>
      <c r="F18" s="1" t="s">
        <v>11</v>
      </c>
      <c r="G18" s="1" t="s">
        <v>4</v>
      </c>
      <c r="H18" s="1" t="s">
        <v>12</v>
      </c>
      <c r="I18" s="1" t="s">
        <v>13</v>
      </c>
    </row>
    <row r="19" spans="2:11" ht="39" thickBot="1" x14ac:dyDescent="0.25">
      <c r="B19" s="26" t="s">
        <v>51</v>
      </c>
      <c r="C19" s="26" t="s">
        <v>52</v>
      </c>
      <c r="D19" s="26" t="s">
        <v>26</v>
      </c>
      <c r="E19" s="27" t="s">
        <v>54</v>
      </c>
      <c r="F19" s="27" t="s">
        <v>55</v>
      </c>
      <c r="G19" s="25"/>
      <c r="H19" s="27" t="s">
        <v>8</v>
      </c>
      <c r="I19" s="28" t="s">
        <v>25</v>
      </c>
    </row>
    <row r="20" spans="2:11" ht="13.5" thickBot="1" x14ac:dyDescent="0.25">
      <c r="B20" s="2"/>
      <c r="C20" s="3" t="s">
        <v>14</v>
      </c>
      <c r="D20" s="2"/>
      <c r="E20" s="2"/>
      <c r="F20" s="2"/>
      <c r="G20" s="3" t="s">
        <v>15</v>
      </c>
      <c r="H20" s="2"/>
      <c r="I20" s="3" t="s">
        <v>16</v>
      </c>
    </row>
    <row r="21" spans="2:11" x14ac:dyDescent="0.2">
      <c r="B21" s="86" t="s">
        <v>56</v>
      </c>
      <c r="C21" s="90" t="s">
        <v>57</v>
      </c>
      <c r="D21" s="91"/>
      <c r="E21" s="91"/>
      <c r="F21" s="92"/>
      <c r="G21" s="20" t="s">
        <v>27</v>
      </c>
      <c r="H21" s="37"/>
      <c r="I21" s="37">
        <v>1</v>
      </c>
    </row>
    <row r="22" spans="2:11" x14ac:dyDescent="0.2">
      <c r="B22" s="87" t="s">
        <v>58</v>
      </c>
      <c r="C22" s="93" t="s">
        <v>68</v>
      </c>
      <c r="D22" s="94"/>
      <c r="E22" s="94"/>
      <c r="F22" s="95"/>
      <c r="G22" s="19" t="s">
        <v>28</v>
      </c>
      <c r="H22" s="39"/>
      <c r="I22" s="39">
        <v>1</v>
      </c>
    </row>
    <row r="23" spans="2:11" ht="13.5" thickBot="1" x14ac:dyDescent="0.25">
      <c r="B23" s="87" t="s">
        <v>59</v>
      </c>
      <c r="C23" s="93" t="s">
        <v>69</v>
      </c>
      <c r="D23" s="94"/>
      <c r="E23" s="94"/>
      <c r="F23" s="95"/>
      <c r="G23" s="19" t="s">
        <v>29</v>
      </c>
      <c r="H23" s="39"/>
      <c r="I23" s="39">
        <v>2</v>
      </c>
    </row>
    <row r="24" spans="2:11" ht="13.5" thickBot="1" x14ac:dyDescent="0.25">
      <c r="B24" s="87" t="s">
        <v>60</v>
      </c>
      <c r="C24" s="96" t="s">
        <v>61</v>
      </c>
      <c r="D24" s="97"/>
      <c r="E24" s="97"/>
      <c r="F24" s="98"/>
      <c r="G24" s="19" t="s">
        <v>30</v>
      </c>
      <c r="H24" s="39"/>
      <c r="I24" s="39">
        <v>1</v>
      </c>
      <c r="J24" s="108" t="s">
        <v>72</v>
      </c>
      <c r="K24" s="108" t="s">
        <v>73</v>
      </c>
    </row>
    <row r="25" spans="2:11" ht="13.5" thickBot="1" x14ac:dyDescent="0.25">
      <c r="B25" s="88" t="s">
        <v>62</v>
      </c>
      <c r="C25" s="99" t="s">
        <v>70</v>
      </c>
      <c r="D25" s="100"/>
      <c r="E25" s="100"/>
      <c r="F25" s="101"/>
      <c r="G25" s="89" t="s">
        <v>28</v>
      </c>
      <c r="H25" s="40"/>
      <c r="I25" s="40">
        <v>1</v>
      </c>
      <c r="J25" s="109">
        <f>SUM(I21:I25)</f>
        <v>6</v>
      </c>
      <c r="K25" s="109">
        <f>SUM(I21:I25,K14)</f>
        <v>18</v>
      </c>
    </row>
    <row r="27" spans="2:11" ht="13.5" thickBot="1" x14ac:dyDescent="0.25"/>
    <row r="28" spans="2:11" ht="15.75" thickBot="1" x14ac:dyDescent="0.3">
      <c r="B28" s="110"/>
      <c r="C28" s="111"/>
      <c r="D28" s="111"/>
      <c r="E28" s="113" t="s">
        <v>71</v>
      </c>
      <c r="F28" s="111"/>
      <c r="G28" s="111"/>
      <c r="H28" s="111"/>
      <c r="I28" s="112"/>
    </row>
    <row r="29" spans="2:11" ht="13.5" thickBot="1" x14ac:dyDescent="0.25">
      <c r="B29" s="1" t="s">
        <v>9</v>
      </c>
      <c r="C29" s="1" t="s">
        <v>0</v>
      </c>
      <c r="D29" s="1" t="s">
        <v>1</v>
      </c>
      <c r="E29" s="1" t="s">
        <v>10</v>
      </c>
      <c r="F29" s="1" t="s">
        <v>11</v>
      </c>
      <c r="G29" s="1" t="s">
        <v>4</v>
      </c>
      <c r="H29" s="1" t="s">
        <v>12</v>
      </c>
      <c r="I29" s="1" t="s">
        <v>13</v>
      </c>
    </row>
    <row r="30" spans="2:11" ht="39" thickBot="1" x14ac:dyDescent="0.25">
      <c r="B30" s="118" t="s">
        <v>38</v>
      </c>
      <c r="C30" s="118" t="s">
        <v>78</v>
      </c>
      <c r="D30" s="118" t="s">
        <v>26</v>
      </c>
      <c r="E30" s="119" t="s">
        <v>83</v>
      </c>
      <c r="F30" s="119" t="s">
        <v>84</v>
      </c>
      <c r="G30" s="120"/>
      <c r="H30" s="119" t="s">
        <v>8</v>
      </c>
      <c r="I30" s="121" t="s">
        <v>25</v>
      </c>
    </row>
    <row r="31" spans="2:11" ht="13.5" thickBot="1" x14ac:dyDescent="0.25">
      <c r="C31" s="3" t="s">
        <v>14</v>
      </c>
      <c r="D31" s="2"/>
      <c r="E31" s="2"/>
      <c r="F31" s="2"/>
      <c r="G31" s="3" t="s">
        <v>15</v>
      </c>
      <c r="H31" s="2"/>
      <c r="I31" s="3" t="s">
        <v>16</v>
      </c>
    </row>
    <row r="32" spans="2:11" ht="13.5" thickBot="1" x14ac:dyDescent="0.25">
      <c r="B32" s="86" t="s">
        <v>39</v>
      </c>
      <c r="C32" s="131" t="s">
        <v>92</v>
      </c>
      <c r="D32" s="132"/>
      <c r="E32" s="132"/>
      <c r="F32" s="133"/>
      <c r="G32" s="129" t="s">
        <v>30</v>
      </c>
      <c r="H32" s="37"/>
      <c r="I32" s="37">
        <v>3</v>
      </c>
    </row>
    <row r="33" spans="2:11" ht="13.5" thickBot="1" x14ac:dyDescent="0.25">
      <c r="B33" s="87" t="s">
        <v>40</v>
      </c>
      <c r="C33" s="134" t="s">
        <v>90</v>
      </c>
      <c r="D33" s="135"/>
      <c r="E33" s="135"/>
      <c r="F33" s="136"/>
      <c r="G33" s="19" t="s">
        <v>27</v>
      </c>
      <c r="H33" s="39"/>
      <c r="I33" s="39">
        <v>5</v>
      </c>
      <c r="J33" s="108" t="s">
        <v>72</v>
      </c>
      <c r="K33" s="108" t="s">
        <v>73</v>
      </c>
    </row>
    <row r="34" spans="2:11" ht="13.5" thickBot="1" x14ac:dyDescent="0.25">
      <c r="B34" s="88" t="s">
        <v>41</v>
      </c>
      <c r="C34" s="137" t="s">
        <v>91</v>
      </c>
      <c r="D34" s="138"/>
      <c r="E34" s="138"/>
      <c r="F34" s="139"/>
      <c r="G34" s="89" t="s">
        <v>29</v>
      </c>
      <c r="H34" s="40"/>
      <c r="I34" s="40">
        <v>3</v>
      </c>
      <c r="J34" s="109">
        <f>SUM(I32:I34)</f>
        <v>11</v>
      </c>
      <c r="K34" s="109">
        <f>SUM(I30:I34,K25)</f>
        <v>29</v>
      </c>
    </row>
    <row r="36" spans="2:11" ht="13.5" thickBot="1" x14ac:dyDescent="0.25">
      <c r="B36" s="1" t="s">
        <v>9</v>
      </c>
      <c r="C36" s="1" t="s">
        <v>0</v>
      </c>
      <c r="D36" s="1" t="s">
        <v>1</v>
      </c>
      <c r="E36" s="1" t="s">
        <v>10</v>
      </c>
      <c r="F36" s="1" t="s">
        <v>11</v>
      </c>
      <c r="G36" s="1" t="s">
        <v>4</v>
      </c>
      <c r="H36" s="1" t="s">
        <v>12</v>
      </c>
      <c r="I36" s="1" t="s">
        <v>13</v>
      </c>
    </row>
    <row r="37" spans="2:11" ht="26.25" thickBot="1" x14ac:dyDescent="0.25">
      <c r="B37" s="118" t="s">
        <v>74</v>
      </c>
      <c r="C37" s="118" t="s">
        <v>77</v>
      </c>
      <c r="D37" s="118" t="s">
        <v>81</v>
      </c>
      <c r="E37" s="119" t="s">
        <v>85</v>
      </c>
      <c r="F37" s="119" t="s">
        <v>86</v>
      </c>
      <c r="G37" s="120"/>
      <c r="H37" s="119" t="s">
        <v>8</v>
      </c>
      <c r="I37" s="121" t="s">
        <v>25</v>
      </c>
    </row>
    <row r="38" spans="2:11" ht="13.5" thickBot="1" x14ac:dyDescent="0.25">
      <c r="B38" s="5"/>
      <c r="C38" s="3" t="s">
        <v>14</v>
      </c>
      <c r="D38" s="2"/>
      <c r="E38" s="2"/>
      <c r="F38" s="2"/>
      <c r="G38" s="3" t="s">
        <v>15</v>
      </c>
      <c r="H38" s="2"/>
      <c r="I38" s="3" t="s">
        <v>16</v>
      </c>
    </row>
    <row r="39" spans="2:11" ht="13.5" thickBot="1" x14ac:dyDescent="0.25">
      <c r="B39" s="86" t="s">
        <v>93</v>
      </c>
      <c r="C39" s="131" t="s">
        <v>96</v>
      </c>
      <c r="D39" s="132"/>
      <c r="E39" s="132"/>
      <c r="F39" s="133"/>
      <c r="G39" s="129" t="s">
        <v>30</v>
      </c>
      <c r="H39" s="37"/>
      <c r="I39" s="37">
        <v>3</v>
      </c>
    </row>
    <row r="40" spans="2:11" ht="13.5" thickBot="1" x14ac:dyDescent="0.25">
      <c r="B40" s="87" t="s">
        <v>94</v>
      </c>
      <c r="C40" s="134" t="s">
        <v>97</v>
      </c>
      <c r="D40" s="135"/>
      <c r="E40" s="135"/>
      <c r="F40" s="136"/>
      <c r="H40" s="39"/>
      <c r="I40" s="39">
        <v>1</v>
      </c>
      <c r="J40" s="108" t="s">
        <v>72</v>
      </c>
      <c r="K40" s="108" t="s">
        <v>73</v>
      </c>
    </row>
    <row r="41" spans="2:11" ht="13.5" thickBot="1" x14ac:dyDescent="0.25">
      <c r="B41" s="88" t="s">
        <v>95</v>
      </c>
      <c r="C41" s="137" t="s">
        <v>98</v>
      </c>
      <c r="D41" s="138"/>
      <c r="E41" s="138"/>
      <c r="F41" s="139"/>
      <c r="G41" s="89" t="s">
        <v>29</v>
      </c>
      <c r="H41" s="40"/>
      <c r="I41" s="40">
        <v>3</v>
      </c>
      <c r="J41" s="109">
        <f>SUM(I37:I41)</f>
        <v>7</v>
      </c>
      <c r="K41" s="109">
        <f>SUM(I37:I41,K34)</f>
        <v>36</v>
      </c>
    </row>
    <row r="43" spans="2:11" ht="13.5" thickBot="1" x14ac:dyDescent="0.25">
      <c r="B43" s="1" t="s">
        <v>9</v>
      </c>
      <c r="C43" s="1" t="s">
        <v>0</v>
      </c>
      <c r="D43" s="1" t="s">
        <v>1</v>
      </c>
      <c r="E43" s="1" t="s">
        <v>10</v>
      </c>
      <c r="F43" s="1" t="s">
        <v>11</v>
      </c>
      <c r="G43" s="1" t="s">
        <v>4</v>
      </c>
      <c r="H43" s="1" t="s">
        <v>12</v>
      </c>
      <c r="I43" s="1" t="s">
        <v>13</v>
      </c>
    </row>
    <row r="44" spans="2:11" ht="26.25" thickBot="1" x14ac:dyDescent="0.25">
      <c r="B44" s="118" t="s">
        <v>75</v>
      </c>
      <c r="C44" s="118" t="s">
        <v>79</v>
      </c>
      <c r="D44" s="118" t="s">
        <v>26</v>
      </c>
      <c r="E44" s="119" t="s">
        <v>87</v>
      </c>
      <c r="F44" s="119" t="s">
        <v>88</v>
      </c>
      <c r="G44" s="120"/>
      <c r="H44" s="119" t="s">
        <v>8</v>
      </c>
      <c r="I44" s="121" t="s">
        <v>25</v>
      </c>
    </row>
    <row r="45" spans="2:11" ht="13.5" thickBot="1" x14ac:dyDescent="0.25">
      <c r="B45" s="5"/>
      <c r="C45" s="3" t="s">
        <v>14</v>
      </c>
      <c r="D45" s="2"/>
      <c r="E45" s="2"/>
      <c r="F45" s="2"/>
      <c r="G45" s="3" t="s">
        <v>15</v>
      </c>
      <c r="H45" s="2"/>
      <c r="I45" s="3" t="s">
        <v>16</v>
      </c>
    </row>
    <row r="46" spans="2:11" ht="25.5" customHeight="1" thickBot="1" x14ac:dyDescent="0.25">
      <c r="B46" s="86" t="s">
        <v>99</v>
      </c>
      <c r="C46" s="131" t="s">
        <v>101</v>
      </c>
      <c r="D46" s="132"/>
      <c r="E46" s="132"/>
      <c r="F46" s="133"/>
      <c r="G46" s="129" t="s">
        <v>30</v>
      </c>
      <c r="H46" s="37"/>
      <c r="I46" s="37">
        <v>3</v>
      </c>
      <c r="J46" s="108" t="s">
        <v>72</v>
      </c>
      <c r="K46" s="108" t="s">
        <v>73</v>
      </c>
    </row>
    <row r="47" spans="2:11" ht="13.5" thickBot="1" x14ac:dyDescent="0.25">
      <c r="B47" s="88" t="s">
        <v>100</v>
      </c>
      <c r="C47" s="137" t="s">
        <v>70</v>
      </c>
      <c r="D47" s="138"/>
      <c r="E47" s="138"/>
      <c r="F47" s="139"/>
      <c r="G47" s="89" t="s">
        <v>27</v>
      </c>
      <c r="H47" s="40"/>
      <c r="I47" s="40">
        <v>3</v>
      </c>
      <c r="J47" s="109">
        <f>SUM(I43:I47)</f>
        <v>6</v>
      </c>
      <c r="K47" s="109">
        <f>SUM(I43:I47,K41)</f>
        <v>42</v>
      </c>
    </row>
    <row r="48" spans="2:11" x14ac:dyDescent="0.2">
      <c r="B48" s="122"/>
      <c r="C48" s="123"/>
      <c r="D48" s="23"/>
      <c r="E48" s="23"/>
      <c r="F48" s="23"/>
      <c r="G48" s="38"/>
      <c r="H48" s="23"/>
      <c r="I48" s="23"/>
    </row>
    <row r="50" spans="2:11" ht="13.5" thickBot="1" x14ac:dyDescent="0.25">
      <c r="B50" s="1" t="s">
        <v>9</v>
      </c>
      <c r="C50" s="1" t="s">
        <v>0</v>
      </c>
      <c r="D50" s="1" t="s">
        <v>1</v>
      </c>
      <c r="E50" s="1" t="s">
        <v>10</v>
      </c>
      <c r="F50" s="1" t="s">
        <v>11</v>
      </c>
      <c r="G50" s="1" t="s">
        <v>4</v>
      </c>
      <c r="H50" s="1" t="s">
        <v>12</v>
      </c>
      <c r="I50" s="1" t="s">
        <v>13</v>
      </c>
    </row>
    <row r="51" spans="2:11" ht="39" thickBot="1" x14ac:dyDescent="0.25">
      <c r="B51" s="118" t="s">
        <v>76</v>
      </c>
      <c r="C51" s="118" t="s">
        <v>80</v>
      </c>
      <c r="D51" s="118" t="s">
        <v>82</v>
      </c>
      <c r="E51" s="119" t="s">
        <v>118</v>
      </c>
      <c r="F51" s="119" t="s">
        <v>89</v>
      </c>
      <c r="G51" s="120"/>
      <c r="H51" s="119" t="s">
        <v>8</v>
      </c>
      <c r="I51" s="121" t="s">
        <v>25</v>
      </c>
    </row>
    <row r="52" spans="2:11" ht="13.5" thickBot="1" x14ac:dyDescent="0.25">
      <c r="B52" s="5"/>
      <c r="C52" s="3" t="s">
        <v>14</v>
      </c>
      <c r="D52" s="2"/>
      <c r="E52" s="2"/>
      <c r="F52" s="2"/>
      <c r="G52" s="3" t="s">
        <v>15</v>
      </c>
      <c r="H52" s="2"/>
      <c r="I52" s="3" t="s">
        <v>16</v>
      </c>
    </row>
    <row r="53" spans="2:11" x14ac:dyDescent="0.2">
      <c r="B53" s="86" t="s">
        <v>105</v>
      </c>
      <c r="C53" s="131" t="s">
        <v>102</v>
      </c>
      <c r="D53" s="132"/>
      <c r="E53" s="132"/>
      <c r="F53" s="133"/>
      <c r="G53" s="20" t="s">
        <v>27</v>
      </c>
      <c r="H53" s="37"/>
      <c r="I53" s="37">
        <v>4</v>
      </c>
    </row>
    <row r="54" spans="2:11" ht="13.5" thickBot="1" x14ac:dyDescent="0.25">
      <c r="B54" s="87" t="s">
        <v>106</v>
      </c>
      <c r="C54" s="134" t="s">
        <v>103</v>
      </c>
      <c r="D54" s="135"/>
      <c r="E54" s="135"/>
      <c r="F54" s="136"/>
      <c r="G54" s="19" t="s">
        <v>28</v>
      </c>
      <c r="H54" s="39"/>
      <c r="I54" s="39">
        <v>5</v>
      </c>
    </row>
    <row r="55" spans="2:11" ht="13.5" thickBot="1" x14ac:dyDescent="0.25">
      <c r="B55" s="87" t="s">
        <v>107</v>
      </c>
      <c r="C55" s="134" t="s">
        <v>104</v>
      </c>
      <c r="D55" s="135"/>
      <c r="E55" s="135"/>
      <c r="F55" s="136"/>
      <c r="G55" s="19" t="s">
        <v>29</v>
      </c>
      <c r="H55" s="39"/>
      <c r="I55" s="39">
        <v>7</v>
      </c>
      <c r="J55" s="108" t="s">
        <v>72</v>
      </c>
      <c r="K55" s="152" t="s">
        <v>110</v>
      </c>
    </row>
    <row r="56" spans="2:11" ht="13.5" thickBot="1" x14ac:dyDescent="0.25">
      <c r="B56" s="88" t="s">
        <v>108</v>
      </c>
      <c r="C56" s="137" t="s">
        <v>109</v>
      </c>
      <c r="D56" s="138"/>
      <c r="E56" s="138"/>
      <c r="F56" s="139"/>
      <c r="G56" s="130" t="s">
        <v>30</v>
      </c>
      <c r="H56" s="40"/>
      <c r="I56" s="40">
        <v>1</v>
      </c>
      <c r="J56" s="109">
        <f>SUM(I52:I56)</f>
        <v>17</v>
      </c>
      <c r="K56" s="153">
        <f>SUM(I52:I56,K47)</f>
        <v>59</v>
      </c>
    </row>
  </sheetData>
  <mergeCells count="22">
    <mergeCell ref="C41:F41"/>
    <mergeCell ref="C40:F40"/>
    <mergeCell ref="C39:F39"/>
    <mergeCell ref="C6:F6"/>
    <mergeCell ref="C34:F34"/>
    <mergeCell ref="C33:F33"/>
    <mergeCell ref="C32:F32"/>
    <mergeCell ref="C56:F56"/>
    <mergeCell ref="C55:F55"/>
    <mergeCell ref="C54:F54"/>
    <mergeCell ref="C53:F53"/>
    <mergeCell ref="C47:F47"/>
    <mergeCell ref="C46:F46"/>
    <mergeCell ref="B15:E15"/>
    <mergeCell ref="C21:F21"/>
    <mergeCell ref="C22:F22"/>
    <mergeCell ref="C23:F23"/>
    <mergeCell ref="C24:F24"/>
    <mergeCell ref="C25:F25"/>
    <mergeCell ref="C13:F13"/>
    <mergeCell ref="C14:F14"/>
    <mergeCell ref="C5:F5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93"/>
  <sheetViews>
    <sheetView zoomScaleNormal="100" workbookViewId="0">
      <selection activeCell="N45" sqref="N45"/>
    </sheetView>
  </sheetViews>
  <sheetFormatPr baseColWidth="10" defaultColWidth="12.42578125" defaultRowHeight="15" customHeight="1" x14ac:dyDescent="0.2"/>
  <cols>
    <col min="1" max="1" width="12.42578125" customWidth="1"/>
    <col min="2" max="2" width="24.42578125" customWidth="1"/>
    <col min="3" max="13" width="12.42578125" customWidth="1"/>
    <col min="14" max="14" width="14.140625" bestFit="1" customWidth="1"/>
    <col min="15" max="18" width="12.42578125" customWidth="1"/>
    <col min="19" max="19" width="14.140625" bestFit="1" customWidth="1"/>
    <col min="20" max="26" width="12.42578125" customWidth="1"/>
  </cols>
  <sheetData>
    <row r="1" spans="1:19" ht="15.75" customHeight="1" x14ac:dyDescent="0.2"/>
    <row r="2" spans="1:19" ht="15.75" customHeight="1" thickBot="1" x14ac:dyDescent="0.25"/>
    <row r="3" spans="1:19" ht="15.75" customHeight="1" thickBot="1" x14ac:dyDescent="0.25">
      <c r="B3" s="6" t="s">
        <v>50</v>
      </c>
      <c r="C3" s="7" t="s">
        <v>16</v>
      </c>
      <c r="D3" s="7" t="s">
        <v>115</v>
      </c>
      <c r="E3" s="7" t="s">
        <v>114</v>
      </c>
      <c r="F3" s="7" t="s">
        <v>113</v>
      </c>
      <c r="G3" s="7" t="s">
        <v>112</v>
      </c>
      <c r="H3" s="7" t="s">
        <v>111</v>
      </c>
      <c r="I3" s="7" t="s">
        <v>67</v>
      </c>
      <c r="J3" s="7" t="s">
        <v>66</v>
      </c>
      <c r="K3" s="7" t="s">
        <v>65</v>
      </c>
      <c r="L3" s="7" t="s">
        <v>64</v>
      </c>
      <c r="M3" s="7" t="s">
        <v>63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9" t="s">
        <v>22</v>
      </c>
    </row>
    <row r="4" spans="1:19" ht="15.75" customHeight="1" thickBot="1" x14ac:dyDescent="0.3">
      <c r="B4" s="50" t="s">
        <v>32</v>
      </c>
      <c r="C4" s="155">
        <v>4</v>
      </c>
      <c r="D4" s="217">
        <v>0</v>
      </c>
      <c r="E4" s="56">
        <v>0</v>
      </c>
      <c r="F4" s="56">
        <v>0</v>
      </c>
      <c r="G4" s="56">
        <v>0</v>
      </c>
      <c r="H4" s="165">
        <v>0</v>
      </c>
      <c r="I4" s="55">
        <v>0</v>
      </c>
      <c r="J4" s="56">
        <v>0</v>
      </c>
      <c r="K4" s="56">
        <v>0</v>
      </c>
      <c r="L4" s="56">
        <v>0</v>
      </c>
      <c r="M4" s="56">
        <v>0</v>
      </c>
      <c r="N4" s="55">
        <v>0</v>
      </c>
      <c r="O4" s="56">
        <v>1</v>
      </c>
      <c r="P4" s="56">
        <v>1</v>
      </c>
      <c r="Q4" s="56">
        <v>1</v>
      </c>
      <c r="R4" s="165">
        <v>1</v>
      </c>
      <c r="S4" s="77">
        <f>SUM(I4:R4)</f>
        <v>4</v>
      </c>
    </row>
    <row r="5" spans="1:19" ht="15.75" customHeight="1" thickBot="1" x14ac:dyDescent="0.3">
      <c r="B5" s="51" t="s">
        <v>33</v>
      </c>
      <c r="C5" s="156">
        <v>4</v>
      </c>
      <c r="D5" s="218">
        <v>0</v>
      </c>
      <c r="E5" s="58">
        <v>0</v>
      </c>
      <c r="F5" s="58">
        <v>0</v>
      </c>
      <c r="G5" s="58">
        <v>0</v>
      </c>
      <c r="H5" s="166">
        <v>0</v>
      </c>
      <c r="I5" s="57">
        <v>0</v>
      </c>
      <c r="J5" s="58">
        <v>0</v>
      </c>
      <c r="K5" s="58">
        <v>0</v>
      </c>
      <c r="L5" s="58">
        <v>0</v>
      </c>
      <c r="M5" s="58">
        <v>0</v>
      </c>
      <c r="N5" s="57">
        <v>1</v>
      </c>
      <c r="O5" s="58">
        <v>1</v>
      </c>
      <c r="P5" s="58">
        <v>1</v>
      </c>
      <c r="Q5" s="58">
        <v>1</v>
      </c>
      <c r="R5" s="166">
        <v>0</v>
      </c>
      <c r="S5" s="77">
        <f t="shared" ref="S5:S12" si="0">SUM(I5:R5)</f>
        <v>4</v>
      </c>
    </row>
    <row r="6" spans="1:19" ht="15.75" customHeight="1" thickBot="1" x14ac:dyDescent="0.3">
      <c r="A6" s="2"/>
      <c r="B6" s="51" t="s">
        <v>35</v>
      </c>
      <c r="C6" s="156">
        <v>2</v>
      </c>
      <c r="D6" s="218">
        <v>0</v>
      </c>
      <c r="E6" s="58">
        <v>0</v>
      </c>
      <c r="F6" s="58">
        <v>0</v>
      </c>
      <c r="G6" s="58">
        <v>0</v>
      </c>
      <c r="H6" s="166">
        <v>0</v>
      </c>
      <c r="I6" s="57">
        <v>0</v>
      </c>
      <c r="J6" s="58">
        <v>0</v>
      </c>
      <c r="K6" s="58">
        <v>0</v>
      </c>
      <c r="L6" s="58">
        <v>0</v>
      </c>
      <c r="M6" s="58">
        <v>0</v>
      </c>
      <c r="N6" s="57">
        <v>0</v>
      </c>
      <c r="O6" s="58">
        <v>0</v>
      </c>
      <c r="P6" s="58">
        <v>2</v>
      </c>
      <c r="Q6" s="58">
        <v>0</v>
      </c>
      <c r="R6" s="166">
        <v>0</v>
      </c>
      <c r="S6" s="77">
        <f t="shared" si="0"/>
        <v>2</v>
      </c>
    </row>
    <row r="7" spans="1:19" ht="15.75" customHeight="1" thickBot="1" x14ac:dyDescent="0.3">
      <c r="B7" s="52" t="s">
        <v>36</v>
      </c>
      <c r="C7" s="157">
        <v>2</v>
      </c>
      <c r="D7" s="219">
        <v>0</v>
      </c>
      <c r="E7" s="168">
        <v>0</v>
      </c>
      <c r="F7" s="168">
        <v>0</v>
      </c>
      <c r="G7" s="168">
        <v>0</v>
      </c>
      <c r="H7" s="169">
        <v>0</v>
      </c>
      <c r="I7" s="167">
        <v>0</v>
      </c>
      <c r="J7" s="168">
        <v>0</v>
      </c>
      <c r="K7" s="168">
        <v>0</v>
      </c>
      <c r="L7" s="168">
        <v>0</v>
      </c>
      <c r="M7" s="168">
        <v>0</v>
      </c>
      <c r="N7" s="167">
        <v>0</v>
      </c>
      <c r="O7" s="168">
        <v>0</v>
      </c>
      <c r="P7" s="168">
        <v>0</v>
      </c>
      <c r="Q7" s="168">
        <v>0</v>
      </c>
      <c r="R7" s="169">
        <v>2</v>
      </c>
      <c r="S7" s="77">
        <f t="shared" si="0"/>
        <v>2</v>
      </c>
    </row>
    <row r="8" spans="1:19" ht="15.75" customHeight="1" thickBot="1" x14ac:dyDescent="0.3">
      <c r="B8" s="53" t="s">
        <v>56</v>
      </c>
      <c r="C8" s="155">
        <v>1</v>
      </c>
      <c r="D8" s="220">
        <v>0</v>
      </c>
      <c r="E8" s="60">
        <v>0</v>
      </c>
      <c r="F8" s="60">
        <v>0</v>
      </c>
      <c r="G8" s="60">
        <v>0</v>
      </c>
      <c r="H8" s="61">
        <v>0</v>
      </c>
      <c r="I8" s="59">
        <v>0</v>
      </c>
      <c r="J8" s="60">
        <v>0</v>
      </c>
      <c r="K8" s="60">
        <v>0</v>
      </c>
      <c r="L8" s="60">
        <v>0</v>
      </c>
      <c r="M8" s="60">
        <v>1</v>
      </c>
      <c r="N8" s="60">
        <v>0</v>
      </c>
      <c r="O8" s="60">
        <v>0</v>
      </c>
      <c r="P8" s="60">
        <v>0</v>
      </c>
      <c r="Q8" s="60">
        <v>0</v>
      </c>
      <c r="R8" s="61">
        <v>0</v>
      </c>
      <c r="S8" s="77">
        <f t="shared" si="0"/>
        <v>1</v>
      </c>
    </row>
    <row r="9" spans="1:19" ht="15.75" customHeight="1" thickBot="1" x14ac:dyDescent="0.3">
      <c r="B9" s="54" t="s">
        <v>58</v>
      </c>
      <c r="C9" s="156">
        <v>1</v>
      </c>
      <c r="D9" s="221">
        <v>0</v>
      </c>
      <c r="E9" s="63">
        <v>0</v>
      </c>
      <c r="F9" s="63">
        <v>0</v>
      </c>
      <c r="G9" s="63">
        <v>0</v>
      </c>
      <c r="H9" s="64">
        <v>0</v>
      </c>
      <c r="I9" s="62">
        <v>0</v>
      </c>
      <c r="J9" s="63">
        <v>0</v>
      </c>
      <c r="K9" s="63">
        <v>0</v>
      </c>
      <c r="L9" s="63">
        <v>1</v>
      </c>
      <c r="M9" s="63">
        <v>0</v>
      </c>
      <c r="N9" s="63">
        <v>0</v>
      </c>
      <c r="O9" s="63">
        <v>0</v>
      </c>
      <c r="P9" s="63">
        <v>0</v>
      </c>
      <c r="Q9" s="63">
        <v>0</v>
      </c>
      <c r="R9" s="64">
        <v>0</v>
      </c>
      <c r="S9" s="77">
        <f t="shared" si="0"/>
        <v>1</v>
      </c>
    </row>
    <row r="10" spans="1:19" ht="15.75" customHeight="1" thickBot="1" x14ac:dyDescent="0.3">
      <c r="B10" s="54" t="s">
        <v>59</v>
      </c>
      <c r="C10" s="156">
        <v>2</v>
      </c>
      <c r="D10" s="221">
        <v>0</v>
      </c>
      <c r="E10" s="63">
        <v>0</v>
      </c>
      <c r="F10" s="63">
        <v>0</v>
      </c>
      <c r="G10" s="63">
        <v>0</v>
      </c>
      <c r="H10" s="64">
        <v>0</v>
      </c>
      <c r="I10" s="62">
        <v>0</v>
      </c>
      <c r="J10" s="63">
        <v>0</v>
      </c>
      <c r="K10" s="63">
        <v>1</v>
      </c>
      <c r="L10" s="63">
        <v>1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4">
        <v>0</v>
      </c>
      <c r="S10" s="77">
        <f t="shared" si="0"/>
        <v>2</v>
      </c>
    </row>
    <row r="11" spans="1:19" ht="15.75" customHeight="1" thickBot="1" x14ac:dyDescent="0.3">
      <c r="B11" s="54" t="s">
        <v>60</v>
      </c>
      <c r="C11" s="156">
        <v>1</v>
      </c>
      <c r="D11" s="221">
        <v>0</v>
      </c>
      <c r="E11" s="63">
        <v>0</v>
      </c>
      <c r="F11" s="63">
        <v>0</v>
      </c>
      <c r="G11" s="63">
        <v>0</v>
      </c>
      <c r="H11" s="64">
        <v>0</v>
      </c>
      <c r="I11" s="62">
        <v>0</v>
      </c>
      <c r="J11" s="63">
        <v>1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63">
        <v>0</v>
      </c>
      <c r="Q11" s="63">
        <v>0</v>
      </c>
      <c r="R11" s="64">
        <v>0</v>
      </c>
      <c r="S11" s="77">
        <f t="shared" si="0"/>
        <v>1</v>
      </c>
    </row>
    <row r="12" spans="1:19" ht="15.75" customHeight="1" thickBot="1" x14ac:dyDescent="0.3">
      <c r="B12" s="154" t="s">
        <v>62</v>
      </c>
      <c r="C12" s="157">
        <v>1</v>
      </c>
      <c r="D12" s="231">
        <v>0</v>
      </c>
      <c r="E12" s="170">
        <v>0</v>
      </c>
      <c r="F12" s="170">
        <v>0</v>
      </c>
      <c r="G12" s="170">
        <v>0</v>
      </c>
      <c r="H12" s="171">
        <v>0</v>
      </c>
      <c r="I12" s="65">
        <v>1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v>0</v>
      </c>
      <c r="S12" s="78">
        <f t="shared" si="0"/>
        <v>1</v>
      </c>
    </row>
    <row r="13" spans="1:19" ht="15.75" customHeight="1" thickBot="1" x14ac:dyDescent="0.3">
      <c r="B13" s="158" t="s">
        <v>39</v>
      </c>
      <c r="C13" s="172">
        <v>3</v>
      </c>
      <c r="D13" s="176">
        <v>0</v>
      </c>
      <c r="E13" s="177">
        <v>0</v>
      </c>
      <c r="F13" s="177">
        <v>0</v>
      </c>
      <c r="G13" s="177">
        <v>1</v>
      </c>
      <c r="H13" s="222">
        <v>2</v>
      </c>
      <c r="I13" s="178">
        <v>0</v>
      </c>
      <c r="J13" s="179">
        <v>0</v>
      </c>
      <c r="K13" s="179">
        <v>0</v>
      </c>
      <c r="L13" s="179">
        <v>0</v>
      </c>
      <c r="M13" s="179">
        <v>0</v>
      </c>
      <c r="N13" s="179">
        <v>0</v>
      </c>
      <c r="O13" s="179">
        <v>0</v>
      </c>
      <c r="P13" s="179">
        <v>0</v>
      </c>
      <c r="Q13" s="179">
        <v>0</v>
      </c>
      <c r="R13" s="180">
        <v>0</v>
      </c>
      <c r="S13" s="78">
        <f>SUM(D13:R13)</f>
        <v>3</v>
      </c>
    </row>
    <row r="14" spans="1:19" ht="15.75" customHeight="1" thickBot="1" x14ac:dyDescent="0.3">
      <c r="B14" s="159" t="s">
        <v>40</v>
      </c>
      <c r="C14" s="173">
        <v>5</v>
      </c>
      <c r="D14" s="176">
        <v>0</v>
      </c>
      <c r="E14" s="177">
        <v>1</v>
      </c>
      <c r="F14" s="181">
        <v>2</v>
      </c>
      <c r="G14" s="181">
        <v>2</v>
      </c>
      <c r="H14" s="223">
        <v>0</v>
      </c>
      <c r="I14" s="182">
        <v>0</v>
      </c>
      <c r="J14" s="183">
        <v>0</v>
      </c>
      <c r="K14" s="183">
        <v>0</v>
      </c>
      <c r="L14" s="183">
        <v>0</v>
      </c>
      <c r="M14" s="183">
        <v>0</v>
      </c>
      <c r="N14" s="183">
        <v>0</v>
      </c>
      <c r="O14" s="183">
        <v>0</v>
      </c>
      <c r="P14" s="183">
        <v>0</v>
      </c>
      <c r="Q14" s="183">
        <v>0</v>
      </c>
      <c r="R14" s="184">
        <v>0</v>
      </c>
      <c r="S14" s="78">
        <f t="shared" ref="S14:S24" si="1">SUM(D14:R14)</f>
        <v>5</v>
      </c>
    </row>
    <row r="15" spans="1:19" ht="15.75" customHeight="1" thickBot="1" x14ac:dyDescent="0.3">
      <c r="B15" s="160" t="s">
        <v>41</v>
      </c>
      <c r="C15" s="174">
        <v>3</v>
      </c>
      <c r="D15" s="176">
        <v>1</v>
      </c>
      <c r="E15" s="185">
        <v>1</v>
      </c>
      <c r="F15" s="185">
        <v>2</v>
      </c>
      <c r="G15" s="185">
        <v>0</v>
      </c>
      <c r="H15" s="224">
        <v>0</v>
      </c>
      <c r="I15" s="186">
        <v>0</v>
      </c>
      <c r="J15" s="187">
        <v>0</v>
      </c>
      <c r="K15" s="187">
        <v>0</v>
      </c>
      <c r="L15" s="187">
        <v>0</v>
      </c>
      <c r="M15" s="187">
        <v>0</v>
      </c>
      <c r="N15" s="187">
        <v>0</v>
      </c>
      <c r="O15" s="187">
        <v>0</v>
      </c>
      <c r="P15" s="187">
        <v>0</v>
      </c>
      <c r="Q15" s="187">
        <v>0</v>
      </c>
      <c r="R15" s="188">
        <v>0</v>
      </c>
      <c r="S15" s="78">
        <f t="shared" si="1"/>
        <v>4</v>
      </c>
    </row>
    <row r="16" spans="1:19" ht="15.75" customHeight="1" thickBot="1" x14ac:dyDescent="0.3">
      <c r="B16" s="161" t="s">
        <v>93</v>
      </c>
      <c r="C16" s="172">
        <v>3</v>
      </c>
      <c r="D16" s="189">
        <v>0</v>
      </c>
      <c r="E16" s="190">
        <v>0</v>
      </c>
      <c r="F16" s="190">
        <v>0</v>
      </c>
      <c r="G16" s="190">
        <v>1</v>
      </c>
      <c r="H16" s="225">
        <v>2</v>
      </c>
      <c r="I16" s="191">
        <v>0</v>
      </c>
      <c r="J16" s="192">
        <v>0</v>
      </c>
      <c r="K16" s="192">
        <v>0</v>
      </c>
      <c r="L16" s="192">
        <v>0</v>
      </c>
      <c r="M16" s="192">
        <v>0</v>
      </c>
      <c r="N16" s="192">
        <v>0</v>
      </c>
      <c r="O16" s="192">
        <v>0</v>
      </c>
      <c r="P16" s="192">
        <v>0</v>
      </c>
      <c r="Q16" s="192">
        <v>0</v>
      </c>
      <c r="R16" s="193">
        <v>0</v>
      </c>
      <c r="S16" s="78">
        <f t="shared" si="1"/>
        <v>3</v>
      </c>
    </row>
    <row r="17" spans="2:20" ht="15.75" customHeight="1" thickBot="1" x14ac:dyDescent="0.3">
      <c r="B17" s="162" t="s">
        <v>94</v>
      </c>
      <c r="C17" s="173">
        <v>1</v>
      </c>
      <c r="D17" s="189">
        <v>0</v>
      </c>
      <c r="E17" s="194">
        <v>0</v>
      </c>
      <c r="F17" s="194">
        <v>0</v>
      </c>
      <c r="G17" s="194">
        <v>1</v>
      </c>
      <c r="H17" s="226">
        <v>0</v>
      </c>
      <c r="I17" s="195">
        <v>0</v>
      </c>
      <c r="J17" s="196">
        <v>0</v>
      </c>
      <c r="K17" s="196">
        <v>0</v>
      </c>
      <c r="L17" s="196">
        <v>0</v>
      </c>
      <c r="M17" s="196">
        <v>0</v>
      </c>
      <c r="N17" s="196">
        <v>0</v>
      </c>
      <c r="O17" s="196">
        <v>0</v>
      </c>
      <c r="P17" s="196">
        <v>0</v>
      </c>
      <c r="Q17" s="196">
        <v>0</v>
      </c>
      <c r="R17" s="197">
        <v>0</v>
      </c>
      <c r="S17" s="78">
        <f t="shared" si="1"/>
        <v>1</v>
      </c>
    </row>
    <row r="18" spans="2:20" ht="15.75" customHeight="1" thickBot="1" x14ac:dyDescent="0.3">
      <c r="B18" s="163" t="s">
        <v>95</v>
      </c>
      <c r="C18" s="174">
        <v>3</v>
      </c>
      <c r="D18" s="189">
        <v>1</v>
      </c>
      <c r="E18" s="198">
        <v>1</v>
      </c>
      <c r="F18" s="198">
        <v>1</v>
      </c>
      <c r="G18" s="198">
        <v>0</v>
      </c>
      <c r="H18" s="227">
        <v>0</v>
      </c>
      <c r="I18" s="199">
        <v>0</v>
      </c>
      <c r="J18" s="200">
        <v>0</v>
      </c>
      <c r="K18" s="200">
        <v>0</v>
      </c>
      <c r="L18" s="200">
        <v>0</v>
      </c>
      <c r="M18" s="200">
        <v>0</v>
      </c>
      <c r="N18" s="200">
        <v>0</v>
      </c>
      <c r="O18" s="200">
        <v>0</v>
      </c>
      <c r="P18" s="200">
        <v>0</v>
      </c>
      <c r="Q18" s="200">
        <v>0</v>
      </c>
      <c r="R18" s="201">
        <v>0</v>
      </c>
      <c r="S18" s="78">
        <f t="shared" si="1"/>
        <v>3</v>
      </c>
    </row>
    <row r="19" spans="2:20" ht="15.75" customHeight="1" thickBot="1" x14ac:dyDescent="0.3">
      <c r="B19" s="158" t="s">
        <v>99</v>
      </c>
      <c r="C19" s="172">
        <v>3</v>
      </c>
      <c r="D19" s="176">
        <v>0</v>
      </c>
      <c r="E19" s="177">
        <v>0</v>
      </c>
      <c r="F19" s="177">
        <v>0</v>
      </c>
      <c r="G19" s="177">
        <v>1</v>
      </c>
      <c r="H19" s="222">
        <v>2</v>
      </c>
      <c r="I19" s="178">
        <v>0</v>
      </c>
      <c r="J19" s="179">
        <v>0</v>
      </c>
      <c r="K19" s="179">
        <v>0</v>
      </c>
      <c r="L19" s="179">
        <v>0</v>
      </c>
      <c r="M19" s="179">
        <v>0</v>
      </c>
      <c r="N19" s="179">
        <v>0</v>
      </c>
      <c r="O19" s="179">
        <v>0</v>
      </c>
      <c r="P19" s="179">
        <v>0</v>
      </c>
      <c r="Q19" s="179">
        <v>0</v>
      </c>
      <c r="R19" s="180">
        <v>0</v>
      </c>
      <c r="S19" s="78">
        <f t="shared" si="1"/>
        <v>3</v>
      </c>
    </row>
    <row r="20" spans="2:20" ht="15.75" customHeight="1" thickBot="1" x14ac:dyDescent="0.3">
      <c r="B20" s="160" t="s">
        <v>100</v>
      </c>
      <c r="C20" s="174">
        <v>3</v>
      </c>
      <c r="D20" s="176">
        <v>0</v>
      </c>
      <c r="E20" s="185">
        <v>1</v>
      </c>
      <c r="F20" s="185">
        <v>1</v>
      </c>
      <c r="G20" s="185">
        <v>2</v>
      </c>
      <c r="H20" s="224">
        <v>0</v>
      </c>
      <c r="I20" s="186">
        <v>0</v>
      </c>
      <c r="J20" s="187">
        <v>0</v>
      </c>
      <c r="K20" s="187">
        <v>0</v>
      </c>
      <c r="L20" s="187">
        <v>0</v>
      </c>
      <c r="M20" s="187">
        <v>0</v>
      </c>
      <c r="N20" s="187">
        <v>0</v>
      </c>
      <c r="O20" s="187">
        <v>0</v>
      </c>
      <c r="P20" s="187">
        <v>0</v>
      </c>
      <c r="Q20" s="187">
        <v>0</v>
      </c>
      <c r="R20" s="188">
        <v>0</v>
      </c>
      <c r="S20" s="78">
        <f t="shared" si="1"/>
        <v>4</v>
      </c>
    </row>
    <row r="21" spans="2:20" ht="15.75" customHeight="1" thickBot="1" x14ac:dyDescent="0.3">
      <c r="B21" s="164" t="s">
        <v>105</v>
      </c>
      <c r="C21" s="175">
        <v>4</v>
      </c>
      <c r="D21" s="189">
        <v>0</v>
      </c>
      <c r="E21" s="202">
        <v>0</v>
      </c>
      <c r="F21" s="202">
        <v>0</v>
      </c>
      <c r="G21" s="202">
        <v>2</v>
      </c>
      <c r="H21" s="228">
        <v>2</v>
      </c>
      <c r="I21" s="203">
        <v>0</v>
      </c>
      <c r="J21" s="204">
        <v>0</v>
      </c>
      <c r="K21" s="204">
        <v>0</v>
      </c>
      <c r="L21" s="204">
        <v>0</v>
      </c>
      <c r="M21" s="204">
        <v>0</v>
      </c>
      <c r="N21" s="204">
        <v>0</v>
      </c>
      <c r="O21" s="204">
        <v>0</v>
      </c>
      <c r="P21" s="204">
        <v>0</v>
      </c>
      <c r="Q21" s="204">
        <v>0</v>
      </c>
      <c r="R21" s="205">
        <v>0</v>
      </c>
      <c r="S21" s="78">
        <f t="shared" si="1"/>
        <v>4</v>
      </c>
    </row>
    <row r="22" spans="2:20" ht="15.75" customHeight="1" thickBot="1" x14ac:dyDescent="0.3">
      <c r="B22" s="162" t="s">
        <v>106</v>
      </c>
      <c r="C22" s="173">
        <v>5</v>
      </c>
      <c r="D22" s="189">
        <v>0</v>
      </c>
      <c r="E22" s="206">
        <v>0</v>
      </c>
      <c r="F22" s="206">
        <v>1</v>
      </c>
      <c r="G22" s="206">
        <v>1</v>
      </c>
      <c r="H22" s="229">
        <v>3</v>
      </c>
      <c r="I22" s="207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  <c r="R22" s="209">
        <v>0</v>
      </c>
      <c r="S22" s="78">
        <f t="shared" si="1"/>
        <v>5</v>
      </c>
    </row>
    <row r="23" spans="2:20" ht="15.75" customHeight="1" thickBot="1" x14ac:dyDescent="0.3">
      <c r="B23" s="162" t="s">
        <v>107</v>
      </c>
      <c r="C23" s="173">
        <v>7</v>
      </c>
      <c r="D23" s="189">
        <v>0</v>
      </c>
      <c r="E23" s="206">
        <v>1</v>
      </c>
      <c r="F23" s="206">
        <v>3</v>
      </c>
      <c r="G23" s="206">
        <v>1</v>
      </c>
      <c r="H23" s="229">
        <v>0</v>
      </c>
      <c r="I23" s="207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  <c r="R23" s="209">
        <v>0</v>
      </c>
      <c r="S23" s="78">
        <f t="shared" si="1"/>
        <v>5</v>
      </c>
    </row>
    <row r="24" spans="2:20" ht="15.75" customHeight="1" thickBot="1" x14ac:dyDescent="0.3">
      <c r="B24" s="163" t="s">
        <v>108</v>
      </c>
      <c r="C24" s="174">
        <v>1</v>
      </c>
      <c r="D24" s="210">
        <v>1</v>
      </c>
      <c r="E24" s="211">
        <v>0</v>
      </c>
      <c r="F24" s="211">
        <v>0</v>
      </c>
      <c r="G24" s="211">
        <v>0</v>
      </c>
      <c r="H24" s="230">
        <v>0</v>
      </c>
      <c r="I24" s="212">
        <v>0</v>
      </c>
      <c r="J24" s="213">
        <v>0</v>
      </c>
      <c r="K24" s="213">
        <v>0</v>
      </c>
      <c r="L24" s="213">
        <v>0</v>
      </c>
      <c r="M24" s="213">
        <v>0</v>
      </c>
      <c r="N24" s="213">
        <v>0</v>
      </c>
      <c r="O24" s="213">
        <v>0</v>
      </c>
      <c r="P24" s="213">
        <v>0</v>
      </c>
      <c r="Q24" s="213">
        <v>0</v>
      </c>
      <c r="R24" s="214">
        <v>0</v>
      </c>
      <c r="S24" s="78">
        <f t="shared" si="1"/>
        <v>1</v>
      </c>
    </row>
    <row r="25" spans="2:20" ht="15.75" customHeight="1" thickBot="1" x14ac:dyDescent="0.25"/>
    <row r="26" spans="2:20" ht="15.75" customHeight="1" x14ac:dyDescent="0.2">
      <c r="B26" s="80" t="s">
        <v>23</v>
      </c>
      <c r="C26" s="82">
        <f>SUM(C4:C24)</f>
        <v>59</v>
      </c>
      <c r="D26" s="215">
        <f>C26-SUM(D4:D24)</f>
        <v>56</v>
      </c>
      <c r="E26" s="215">
        <f t="shared" ref="E26:R26" si="2">D26-SUM(E4:E24)</f>
        <v>51</v>
      </c>
      <c r="F26" s="215">
        <f t="shared" si="2"/>
        <v>41</v>
      </c>
      <c r="G26" s="215">
        <f t="shared" si="2"/>
        <v>29</v>
      </c>
      <c r="H26" s="215">
        <f t="shared" si="2"/>
        <v>18</v>
      </c>
      <c r="I26" s="215">
        <f t="shared" si="2"/>
        <v>17</v>
      </c>
      <c r="J26" s="215">
        <f t="shared" si="2"/>
        <v>16</v>
      </c>
      <c r="K26" s="215">
        <f t="shared" si="2"/>
        <v>15</v>
      </c>
      <c r="L26" s="215">
        <f t="shared" si="2"/>
        <v>13</v>
      </c>
      <c r="M26" s="215">
        <f t="shared" si="2"/>
        <v>12</v>
      </c>
      <c r="N26" s="215">
        <f t="shared" si="2"/>
        <v>11</v>
      </c>
      <c r="O26" s="215">
        <f t="shared" si="2"/>
        <v>9</v>
      </c>
      <c r="P26" s="215">
        <f t="shared" si="2"/>
        <v>5</v>
      </c>
      <c r="Q26" s="215">
        <f t="shared" si="2"/>
        <v>3</v>
      </c>
      <c r="R26" s="215">
        <f t="shared" si="2"/>
        <v>0</v>
      </c>
    </row>
    <row r="27" spans="2:20" ht="15.75" customHeight="1" thickBot="1" x14ac:dyDescent="0.25">
      <c r="B27" s="81" t="s">
        <v>24</v>
      </c>
      <c r="C27" s="83">
        <f>SUM(C4:C24)</f>
        <v>59</v>
      </c>
      <c r="D27" s="216">
        <f>C27-(SUM(C4:C24)/15)</f>
        <v>55.06666666666667</v>
      </c>
      <c r="E27" s="216">
        <f>D27-(SUM(C3:C24)/15)</f>
        <v>51.13333333333334</v>
      </c>
      <c r="F27" s="216">
        <f>E27-(SUM(C4:C24)/15)</f>
        <v>47.20000000000001</v>
      </c>
      <c r="G27" s="216">
        <f>F27-(SUM(C4:C24)/15)</f>
        <v>43.26666666666668</v>
      </c>
      <c r="H27" s="216">
        <f>G27-(SUM(C4:C24)/15)</f>
        <v>39.33333333333335</v>
      </c>
      <c r="I27" s="216">
        <f>H27-(SUM(C4:C24)/15)</f>
        <v>35.40000000000002</v>
      </c>
      <c r="J27" s="216">
        <f>I27-(SUM(C4:C24)/15)</f>
        <v>31.466666666666686</v>
      </c>
      <c r="K27" s="216">
        <f>J27-(SUM(C4:C24)/15)</f>
        <v>27.533333333333353</v>
      </c>
      <c r="L27" s="216">
        <f>K27-(SUM(C4:C24)/15)</f>
        <v>23.600000000000019</v>
      </c>
      <c r="M27" s="216">
        <f>L27-(SUM(C4:C24)/15)</f>
        <v>19.666666666666686</v>
      </c>
      <c r="N27" s="216">
        <f>M27-(SUM(C4:C24)/15)</f>
        <v>15.733333333333352</v>
      </c>
      <c r="O27" s="216">
        <f>N27-(SUM(C4:C24)/15)</f>
        <v>11.800000000000018</v>
      </c>
      <c r="P27" s="216">
        <f>O27-(SUM(C4:C24)/15)</f>
        <v>7.8666666666666849</v>
      </c>
      <c r="Q27" s="216">
        <f>P27-(SUM(C4:C24)/15)</f>
        <v>3.9333333333333518</v>
      </c>
      <c r="R27" s="216">
        <f>Q27-(SUM(C4:C24)/15)</f>
        <v>1.865174681370263E-14</v>
      </c>
    </row>
    <row r="28" spans="2:20" ht="15.75" customHeight="1" x14ac:dyDescent="0.2"/>
    <row r="29" spans="2:20" ht="15.75" customHeight="1" x14ac:dyDescent="0.2"/>
    <row r="30" spans="2:20" ht="15.75" customHeight="1" thickBo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2:20" ht="15.75" customHeight="1" x14ac:dyDescent="0.2">
      <c r="B31" s="5"/>
      <c r="C31" s="5"/>
      <c r="D31" s="5"/>
      <c r="E31" s="5"/>
      <c r="F31" s="5"/>
      <c r="G31" s="5"/>
      <c r="H31" s="5"/>
      <c r="I31" s="68" t="s">
        <v>116</v>
      </c>
      <c r="J31" s="69"/>
      <c r="K31" s="69"/>
      <c r="L31" s="69"/>
      <c r="M31" s="69"/>
      <c r="N31" s="69"/>
      <c r="O31" s="69"/>
      <c r="P31" s="70"/>
      <c r="Q31" s="5"/>
      <c r="R31" s="5"/>
      <c r="S31" s="5"/>
      <c r="T31" s="5"/>
    </row>
    <row r="32" spans="2:20" ht="15.75" customHeight="1" x14ac:dyDescent="0.2">
      <c r="B32" s="5"/>
      <c r="C32" s="5"/>
      <c r="D32" s="5"/>
      <c r="E32" s="5"/>
      <c r="F32" s="5"/>
      <c r="G32" s="5"/>
      <c r="H32" s="5"/>
      <c r="I32" s="71"/>
      <c r="J32" s="72"/>
      <c r="K32" s="72"/>
      <c r="L32" s="72"/>
      <c r="M32" s="72"/>
      <c r="N32" s="72"/>
      <c r="O32" s="72"/>
      <c r="P32" s="73"/>
      <c r="Q32" s="5"/>
      <c r="R32" s="5"/>
      <c r="S32" s="5"/>
      <c r="T32" s="5"/>
    </row>
    <row r="33" spans="2:17" ht="15.75" customHeight="1" thickBot="1" x14ac:dyDescent="0.25">
      <c r="B33" s="5"/>
      <c r="C33" s="5"/>
      <c r="D33" s="5"/>
      <c r="E33" s="5"/>
      <c r="F33" s="5"/>
      <c r="G33" s="5"/>
      <c r="H33" s="5"/>
      <c r="I33" s="74"/>
      <c r="J33" s="75"/>
      <c r="K33" s="75"/>
      <c r="L33" s="75"/>
      <c r="M33" s="75"/>
      <c r="N33" s="75"/>
      <c r="O33" s="75"/>
      <c r="P33" s="76"/>
      <c r="Q33" s="5"/>
    </row>
    <row r="34" spans="2:17" ht="15.75" customHeight="1" thickBo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 ht="15.75" customHeight="1" x14ac:dyDescent="0.2">
      <c r="B35" s="5"/>
      <c r="C35" s="5"/>
      <c r="D35" s="5"/>
      <c r="E35" s="5"/>
      <c r="F35" s="5"/>
      <c r="G35" s="5"/>
      <c r="H35" s="5"/>
      <c r="I35" s="68" t="s">
        <v>117</v>
      </c>
      <c r="J35" s="69"/>
      <c r="K35" s="69"/>
      <c r="L35" s="69"/>
      <c r="M35" s="69"/>
      <c r="N35" s="69"/>
      <c r="O35" s="69"/>
      <c r="P35" s="70"/>
      <c r="Q35" s="5"/>
    </row>
    <row r="36" spans="2:17" ht="15.75" customHeight="1" x14ac:dyDescent="0.2">
      <c r="B36" s="5"/>
      <c r="C36" s="5"/>
      <c r="D36" s="5"/>
      <c r="E36" s="5"/>
      <c r="F36" s="5"/>
      <c r="G36" s="5"/>
      <c r="H36" s="5"/>
      <c r="I36" s="71"/>
      <c r="J36" s="72"/>
      <c r="K36" s="72"/>
      <c r="L36" s="72"/>
      <c r="M36" s="72"/>
      <c r="N36" s="72"/>
      <c r="O36" s="72"/>
      <c r="P36" s="73"/>
      <c r="Q36" s="5"/>
    </row>
    <row r="37" spans="2:17" ht="15.75" customHeight="1" thickBot="1" x14ac:dyDescent="0.25">
      <c r="B37" s="5"/>
      <c r="C37" s="5"/>
      <c r="D37" s="5"/>
      <c r="E37" s="5"/>
      <c r="F37" s="5"/>
      <c r="G37" s="5"/>
      <c r="H37" s="5"/>
      <c r="I37" s="74"/>
      <c r="J37" s="75"/>
      <c r="K37" s="75"/>
      <c r="L37" s="75"/>
      <c r="M37" s="75"/>
      <c r="N37" s="75"/>
      <c r="O37" s="75"/>
      <c r="P37" s="76"/>
      <c r="Q37" s="5"/>
    </row>
    <row r="38" spans="2:17" ht="15.75" customHeight="1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2:17" ht="15.75" customHeight="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 ht="15.75" customHeight="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7" ht="15.75" customHeight="1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 ht="15.75" customHeight="1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 ht="15.75" customHeight="1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7" ht="15.75" customHeight="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2:17" ht="15.75" customHeight="1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7" ht="15.75" customHeight="1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2:17" ht="15.75" customHeight="1" x14ac:dyDescent="0.2">
      <c r="B47" s="5"/>
      <c r="C47" s="5"/>
      <c r="D47" s="49"/>
      <c r="E47" s="4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2:17" ht="15.75" customHeight="1" x14ac:dyDescent="0.2">
      <c r="B48" s="5"/>
      <c r="C48" s="5"/>
      <c r="D48" s="49"/>
      <c r="E48" s="4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2:17" ht="15.75" customHeight="1" x14ac:dyDescent="0.2">
      <c r="B49" s="5"/>
      <c r="C49" s="5"/>
      <c r="D49" s="49"/>
      <c r="E49" s="4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2:17" ht="15.75" customHeight="1" x14ac:dyDescent="0.2">
      <c r="B50" s="5"/>
      <c r="C50" s="5"/>
      <c r="D50" s="49"/>
      <c r="E50" s="4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2:17" ht="15.75" customHeight="1" x14ac:dyDescent="0.2">
      <c r="B51" s="5"/>
      <c r="C51" s="5"/>
      <c r="D51" s="49"/>
      <c r="E51" s="49"/>
      <c r="F51" s="5"/>
      <c r="G51" s="5"/>
      <c r="H51" s="5"/>
      <c r="I51" s="5"/>
    </row>
    <row r="52" spans="2:17" ht="15.75" customHeight="1" x14ac:dyDescent="0.2">
      <c r="B52" s="5"/>
      <c r="C52" s="5"/>
      <c r="D52" s="5"/>
      <c r="E52" s="5"/>
      <c r="F52" s="5"/>
      <c r="G52" s="5"/>
      <c r="H52" s="5"/>
      <c r="I52" s="5"/>
    </row>
    <row r="53" spans="2:17" ht="15.75" customHeight="1" x14ac:dyDescent="0.2">
      <c r="B53" s="5"/>
      <c r="C53" s="5"/>
      <c r="D53" s="5"/>
      <c r="E53" s="5"/>
      <c r="F53" s="5"/>
      <c r="G53" s="5"/>
      <c r="H53" s="5"/>
      <c r="I53" s="5"/>
    </row>
    <row r="54" spans="2:17" ht="15.75" customHeight="1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2:17" ht="15.75" customHeight="1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2:17" ht="15.75" customHeight="1" x14ac:dyDescent="0.2"/>
    <row r="57" spans="2:17" ht="15.75" customHeight="1" x14ac:dyDescent="0.2"/>
    <row r="58" spans="2:17" ht="15.75" customHeight="1" x14ac:dyDescent="0.2"/>
    <row r="59" spans="2:17" ht="15.75" customHeight="1" x14ac:dyDescent="0.2"/>
    <row r="60" spans="2:17" ht="15.75" customHeight="1" x14ac:dyDescent="0.2"/>
    <row r="61" spans="2:17" ht="15.75" customHeight="1" x14ac:dyDescent="0.2"/>
    <row r="62" spans="2:17" ht="15.75" customHeight="1" x14ac:dyDescent="0.2"/>
    <row r="63" spans="2:17" ht="15.75" customHeight="1" x14ac:dyDescent="0.2"/>
    <row r="64" spans="2:1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2">
    <mergeCell ref="I31:P33"/>
    <mergeCell ref="I35:P37"/>
  </mergeCells>
  <phoneticPr fontId="6" type="noConversion"/>
  <pageMargins left="0.7" right="0.7" top="0.75" bottom="0.75" header="0" footer="0"/>
  <pageSetup orientation="landscape"/>
  <ignoredErrors>
    <ignoredError sqref="N4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BRYAN B</cp:lastModifiedBy>
  <dcterms:created xsi:type="dcterms:W3CDTF">2023-06-05T13:12:31Z</dcterms:created>
  <dcterms:modified xsi:type="dcterms:W3CDTF">2024-03-03T09:49:22Z</dcterms:modified>
</cp:coreProperties>
</file>