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3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2345314_ed_ac_uk/Documents/"/>
    </mc:Choice>
  </mc:AlternateContent>
  <xr:revisionPtr revIDLastSave="0" documentId="8_{0A4E5871-F78B-4B01-98F2-31DEEEEE1C9D}" xr6:coauthVersionLast="47" xr6:coauthVersionMax="47" xr10:uidLastSave="{00000000-0000-0000-0000-000000000000}"/>
  <bookViews>
    <workbookView xWindow="0" yWindow="760" windowWidth="30240" windowHeight="18880" firstSheet="3" activeTab="5" xr2:uid="{BF7FA7CA-4D3A-2144-88CC-D7CA3B6B4D20}"/>
  </bookViews>
  <sheets>
    <sheet name="Movement A to B to Home" sheetId="2" r:id="rId1"/>
    <sheet name="Movement B to A to Home" sheetId="3" r:id="rId2"/>
    <sheet name="Bot WebApp Integration Tests" sheetId="4" r:id="rId3"/>
    <sheet name="Cleaning head effectiveness" sheetId="5" r:id="rId4"/>
    <sheet name="Rail extension tests" sheetId="6" r:id="rId5"/>
    <sheet name="Rail retraction test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6" l="1"/>
  <c r="J4" i="4"/>
  <c r="J2" i="4"/>
  <c r="F3" i="4"/>
  <c r="J3" i="4" s="1"/>
  <c r="I3" i="4"/>
  <c r="I4" i="4"/>
  <c r="I5" i="4"/>
  <c r="I6" i="4"/>
  <c r="I2" i="4"/>
  <c r="H3" i="4"/>
  <c r="H4" i="4"/>
  <c r="H5" i="4"/>
  <c r="H6" i="4"/>
  <c r="H2" i="4"/>
  <c r="F6" i="4"/>
  <c r="J6" i="4" s="1"/>
  <c r="G5" i="4"/>
  <c r="J5" i="4" s="1"/>
  <c r="F11" i="3"/>
  <c r="F10" i="3"/>
  <c r="F9" i="3"/>
  <c r="F8" i="3"/>
  <c r="F7" i="3"/>
  <c r="F6" i="3"/>
  <c r="F5" i="3"/>
  <c r="F4" i="3"/>
  <c r="F3" i="3"/>
  <c r="F2" i="3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<sst xmlns="http://schemas.openxmlformats.org/spreadsheetml/2006/main" count="102" uniqueCount="39">
  <si>
    <t xml:space="preserve">Path </t>
  </si>
  <si>
    <t xml:space="preserve">Trial </t>
  </si>
  <si>
    <t>Time to B</t>
  </si>
  <si>
    <t>Time to A</t>
  </si>
  <si>
    <t>Time home</t>
  </si>
  <si>
    <t>Total</t>
  </si>
  <si>
    <t>Trial</t>
  </si>
  <si>
    <t xml:space="preserve">Time to A </t>
  </si>
  <si>
    <t xml:space="preserve">Time to B </t>
  </si>
  <si>
    <t xml:space="preserve">Moving  </t>
  </si>
  <si>
    <t>Moving on App</t>
  </si>
  <si>
    <t xml:space="preserve">Cleaning </t>
  </si>
  <si>
    <t>Cleaning on App</t>
  </si>
  <si>
    <t>Complete</t>
  </si>
  <si>
    <t>Completed on App</t>
  </si>
  <si>
    <t>Moving_diff</t>
  </si>
  <si>
    <t>Cleaning_diff</t>
  </si>
  <si>
    <t>Complete_diff</t>
  </si>
  <si>
    <t>Cleaning head reliability when on keyboard</t>
  </si>
  <si>
    <t>smaller debris</t>
  </si>
  <si>
    <t>bigger debris</t>
  </si>
  <si>
    <t>Ratio of debris removed</t>
  </si>
  <si>
    <t>ratio of debris removed</t>
  </si>
  <si>
    <t>3 out of 10</t>
  </si>
  <si>
    <t>5 out of 10</t>
  </si>
  <si>
    <t xml:space="preserve">2 out of 10 </t>
  </si>
  <si>
    <t>4 out of 10</t>
  </si>
  <si>
    <t>2 out of 10</t>
  </si>
  <si>
    <t xml:space="preserve">6 out of 10 </t>
  </si>
  <si>
    <t>Length of rail on extension in mm</t>
  </si>
  <si>
    <t>Error</t>
  </si>
  <si>
    <t>+/-0.01</t>
  </si>
  <si>
    <t>Mean</t>
  </si>
  <si>
    <t>Mean Deviation from Expected Value (98.17mm)</t>
  </si>
  <si>
    <t xml:space="preserve">Percentage Error </t>
  </si>
  <si>
    <t>Length of rail on retraction in mm</t>
  </si>
  <si>
    <t>+/0.01</t>
  </si>
  <si>
    <t>Mean Deviation From Expected Value (98.17mm)</t>
  </si>
  <si>
    <t>Percentage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</si>
</sst>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1849-055A-2442-B464-4D8A0648786A}">
  <dimension ref="A1:F11"/>
  <sheetViews>
    <sheetView workbookViewId="0">
      <selection activeCell="E16" sqref="E16"/>
    </sheetView>
  </sheetViews>
  <sheetFormatPr defaultColWidth="11" defaultRowHeight="15.9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</v>
      </c>
      <c r="B2">
        <v>1</v>
      </c>
      <c r="C2">
        <v>73.489999999999995</v>
      </c>
      <c r="D2">
        <v>66.989999999999995</v>
      </c>
      <c r="E2">
        <v>25.63</v>
      </c>
      <c r="F2">
        <f>SUM(C2:E2)</f>
        <v>166.10999999999999</v>
      </c>
    </row>
    <row r="3" spans="1:6">
      <c r="A3">
        <v>2</v>
      </c>
      <c r="B3">
        <v>2</v>
      </c>
      <c r="C3">
        <v>63.06</v>
      </c>
      <c r="D3">
        <v>48.68</v>
      </c>
      <c r="E3">
        <v>31.36</v>
      </c>
      <c r="F3">
        <f t="shared" ref="F3:F11" si="0">SUM(C3:E3)</f>
        <v>143.10000000000002</v>
      </c>
    </row>
    <row r="4" spans="1:6">
      <c r="A4">
        <v>2</v>
      </c>
      <c r="B4">
        <v>3</v>
      </c>
      <c r="C4">
        <v>47.84</v>
      </c>
      <c r="D4">
        <v>83.15</v>
      </c>
      <c r="E4">
        <v>44.98</v>
      </c>
      <c r="F4">
        <f t="shared" si="0"/>
        <v>175.97</v>
      </c>
    </row>
    <row r="5" spans="1:6">
      <c r="A5">
        <v>2</v>
      </c>
      <c r="B5">
        <v>4</v>
      </c>
      <c r="C5">
        <v>35.9</v>
      </c>
      <c r="D5">
        <v>55.04</v>
      </c>
      <c r="E5">
        <v>39.159999999999997</v>
      </c>
      <c r="F5">
        <f t="shared" si="0"/>
        <v>130.1</v>
      </c>
    </row>
    <row r="6" spans="1:6">
      <c r="A6">
        <v>2</v>
      </c>
      <c r="B6">
        <v>5</v>
      </c>
      <c r="C6">
        <v>57.31</v>
      </c>
      <c r="D6">
        <v>57.52</v>
      </c>
      <c r="E6">
        <v>38.67</v>
      </c>
      <c r="F6">
        <f t="shared" si="0"/>
        <v>153.5</v>
      </c>
    </row>
    <row r="7" spans="1:6">
      <c r="A7">
        <v>2</v>
      </c>
      <c r="B7">
        <v>6</v>
      </c>
      <c r="C7">
        <v>43.44</v>
      </c>
      <c r="D7">
        <v>45.15</v>
      </c>
      <c r="E7">
        <v>42.86</v>
      </c>
      <c r="F7">
        <f t="shared" si="0"/>
        <v>131.44999999999999</v>
      </c>
    </row>
    <row r="8" spans="1:6">
      <c r="A8">
        <v>2</v>
      </c>
      <c r="B8">
        <v>7</v>
      </c>
      <c r="C8">
        <v>51.72</v>
      </c>
      <c r="D8">
        <v>37.590000000000003</v>
      </c>
      <c r="E8">
        <v>24.24</v>
      </c>
      <c r="F8">
        <f t="shared" si="0"/>
        <v>113.55</v>
      </c>
    </row>
    <row r="9" spans="1:6">
      <c r="A9">
        <v>2</v>
      </c>
      <c r="B9">
        <v>8</v>
      </c>
      <c r="C9">
        <v>41.67</v>
      </c>
      <c r="D9">
        <v>33.24</v>
      </c>
      <c r="E9">
        <v>24.41</v>
      </c>
      <c r="F9">
        <f t="shared" si="0"/>
        <v>99.32</v>
      </c>
    </row>
    <row r="10" spans="1:6">
      <c r="A10">
        <v>2</v>
      </c>
      <c r="B10">
        <v>9</v>
      </c>
      <c r="C10">
        <v>41.49</v>
      </c>
      <c r="D10">
        <v>54.33</v>
      </c>
      <c r="E10">
        <v>26.14</v>
      </c>
      <c r="F10">
        <f t="shared" si="0"/>
        <v>121.96</v>
      </c>
    </row>
    <row r="11" spans="1:6">
      <c r="A11">
        <v>2</v>
      </c>
      <c r="B11">
        <v>10</v>
      </c>
      <c r="C11">
        <v>43.03</v>
      </c>
      <c r="D11">
        <v>45.49</v>
      </c>
      <c r="E11">
        <v>28.34</v>
      </c>
      <c r="F11">
        <f t="shared" si="0"/>
        <v>116.86000000000001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1DE02-2970-FF42-B818-AFD54E014840}">
  <dimension ref="A1:F11"/>
  <sheetViews>
    <sheetView workbookViewId="0">
      <selection activeCell="H9" sqref="H9"/>
    </sheetView>
  </sheetViews>
  <sheetFormatPr defaultColWidth="11" defaultRowHeight="15.95"/>
  <sheetData>
    <row r="1" spans="1:6">
      <c r="A1" t="s">
        <v>0</v>
      </c>
      <c r="B1" t="s">
        <v>6</v>
      </c>
      <c r="C1" t="s">
        <v>7</v>
      </c>
      <c r="D1" t="s">
        <v>8</v>
      </c>
      <c r="E1" t="s">
        <v>4</v>
      </c>
      <c r="F1" t="s">
        <v>5</v>
      </c>
    </row>
    <row r="2" spans="1:6">
      <c r="A2">
        <v>1</v>
      </c>
      <c r="B2">
        <v>1</v>
      </c>
      <c r="C2">
        <v>22.72</v>
      </c>
      <c r="D2">
        <v>28.8</v>
      </c>
      <c r="E2">
        <v>36.450000000000003</v>
      </c>
      <c r="F2">
        <f>SUM(C2:E2)</f>
        <v>87.97</v>
      </c>
    </row>
    <row r="3" spans="1:6">
      <c r="A3">
        <v>1</v>
      </c>
      <c r="B3">
        <v>2</v>
      </c>
      <c r="C3">
        <v>14.28</v>
      </c>
      <c r="D3">
        <v>24.55</v>
      </c>
      <c r="E3">
        <v>41.07</v>
      </c>
      <c r="F3">
        <f t="shared" ref="F3:F11" si="0">SUM(C3:E3)</f>
        <v>79.900000000000006</v>
      </c>
    </row>
    <row r="4" spans="1:6">
      <c r="A4">
        <v>1</v>
      </c>
      <c r="B4">
        <v>3</v>
      </c>
      <c r="C4">
        <v>29.61</v>
      </c>
      <c r="D4">
        <v>22.61</v>
      </c>
      <c r="E4">
        <v>55.83</v>
      </c>
      <c r="F4">
        <f t="shared" si="0"/>
        <v>108.05</v>
      </c>
    </row>
    <row r="5" spans="1:6">
      <c r="A5">
        <v>1</v>
      </c>
      <c r="B5">
        <v>4</v>
      </c>
      <c r="C5">
        <v>28.05</v>
      </c>
      <c r="D5">
        <v>24.4</v>
      </c>
      <c r="E5">
        <v>46</v>
      </c>
      <c r="F5">
        <f t="shared" si="0"/>
        <v>98.45</v>
      </c>
    </row>
    <row r="6" spans="1:6">
      <c r="A6">
        <v>1</v>
      </c>
      <c r="B6">
        <v>5</v>
      </c>
      <c r="C6">
        <v>25.4</v>
      </c>
      <c r="D6">
        <v>30.37</v>
      </c>
      <c r="E6">
        <v>54.65</v>
      </c>
      <c r="F6">
        <f t="shared" si="0"/>
        <v>110.41999999999999</v>
      </c>
    </row>
    <row r="7" spans="1:6">
      <c r="A7">
        <v>1</v>
      </c>
      <c r="B7">
        <v>6</v>
      </c>
      <c r="C7">
        <v>24.28</v>
      </c>
      <c r="D7">
        <v>38.409999999999997</v>
      </c>
      <c r="E7">
        <v>49.14</v>
      </c>
      <c r="F7">
        <f t="shared" si="0"/>
        <v>111.83</v>
      </c>
    </row>
    <row r="8" spans="1:6">
      <c r="A8">
        <v>1</v>
      </c>
      <c r="B8">
        <v>7</v>
      </c>
      <c r="C8">
        <v>24.1</v>
      </c>
      <c r="D8">
        <v>24.77</v>
      </c>
      <c r="E8">
        <v>45.34</v>
      </c>
      <c r="F8">
        <f t="shared" si="0"/>
        <v>94.210000000000008</v>
      </c>
    </row>
    <row r="9" spans="1:6">
      <c r="A9">
        <v>1</v>
      </c>
      <c r="B9">
        <v>8</v>
      </c>
      <c r="C9">
        <v>24.68</v>
      </c>
      <c r="D9">
        <v>32.81</v>
      </c>
      <c r="E9">
        <v>44.68</v>
      </c>
      <c r="F9">
        <f t="shared" si="0"/>
        <v>102.17</v>
      </c>
    </row>
    <row r="10" spans="1:6">
      <c r="A10">
        <v>1</v>
      </c>
      <c r="B10">
        <v>9</v>
      </c>
      <c r="C10">
        <v>27.4</v>
      </c>
      <c r="D10">
        <v>32.869999999999997</v>
      </c>
      <c r="E10">
        <v>50.34</v>
      </c>
      <c r="F10">
        <f t="shared" si="0"/>
        <v>110.61</v>
      </c>
    </row>
    <row r="11" spans="1:6">
      <c r="A11">
        <v>1</v>
      </c>
      <c r="B11">
        <v>10</v>
      </c>
      <c r="C11">
        <v>23.41</v>
      </c>
      <c r="D11">
        <v>25.4</v>
      </c>
      <c r="E11">
        <v>76</v>
      </c>
      <c r="F11">
        <f t="shared" si="0"/>
        <v>124.81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623D7-3479-1F4A-89BB-D96789F32557}">
  <dimension ref="A1:J17"/>
  <sheetViews>
    <sheetView workbookViewId="0">
      <selection activeCell="C11" sqref="C11"/>
    </sheetView>
  </sheetViews>
  <sheetFormatPr defaultColWidth="11" defaultRowHeight="15.95"/>
  <cols>
    <col min="4" max="4" width="13.125" customWidth="1"/>
    <col min="6" max="6" width="14.625" customWidth="1"/>
    <col min="7" max="7" width="12.5" customWidth="1"/>
    <col min="8" max="8" width="16.625" customWidth="1"/>
    <col min="10" max="10" width="11.25" bestFit="1" customWidth="1"/>
    <col min="11" max="11" width="12.125" bestFit="1" customWidth="1"/>
  </cols>
  <sheetData>
    <row r="1" spans="1:10">
      <c r="A1" t="s">
        <v>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>
      <c r="A2">
        <v>1</v>
      </c>
      <c r="B2">
        <v>7.48</v>
      </c>
      <c r="C2">
        <v>7.74</v>
      </c>
      <c r="D2">
        <v>28.21</v>
      </c>
      <c r="E2">
        <v>29.65</v>
      </c>
      <c r="F2">
        <v>34.71</v>
      </c>
      <c r="G2">
        <v>34.799999999999997</v>
      </c>
      <c r="H2">
        <f>C2-B2</f>
        <v>0.25999999999999979</v>
      </c>
      <c r="I2">
        <f>E2-D2</f>
        <v>1.4399999999999977</v>
      </c>
      <c r="J2">
        <f>G2-F2</f>
        <v>8.9999999999996305E-2</v>
      </c>
    </row>
    <row r="3" spans="1:10">
      <c r="A3">
        <v>2</v>
      </c>
      <c r="B3">
        <v>9.4600000000000009</v>
      </c>
      <c r="C3">
        <v>9.7100000000000009</v>
      </c>
      <c r="D3">
        <v>15.28</v>
      </c>
      <c r="E3">
        <v>16.64</v>
      </c>
      <c r="F3">
        <f>D3+6.14</f>
        <v>21.419999999999998</v>
      </c>
      <c r="G3">
        <v>21.54</v>
      </c>
      <c r="H3">
        <f>C3-B3</f>
        <v>0.25</v>
      </c>
      <c r="I3">
        <f>E3-D3</f>
        <v>1.3600000000000012</v>
      </c>
      <c r="J3">
        <f>G3-F3</f>
        <v>0.12000000000000099</v>
      </c>
    </row>
    <row r="4" spans="1:10">
      <c r="A4">
        <v>3</v>
      </c>
      <c r="B4">
        <v>8.39</v>
      </c>
      <c r="C4">
        <v>8.6300000000000008</v>
      </c>
      <c r="D4">
        <v>11.76</v>
      </c>
      <c r="E4">
        <v>13.19</v>
      </c>
      <c r="F4">
        <v>26.65</v>
      </c>
      <c r="G4">
        <v>26.82</v>
      </c>
      <c r="H4">
        <f>C4-B4</f>
        <v>0.24000000000000021</v>
      </c>
      <c r="I4">
        <f>E4-D4</f>
        <v>1.4299999999999997</v>
      </c>
      <c r="J4">
        <f>G4-F4</f>
        <v>0.17000000000000171</v>
      </c>
    </row>
    <row r="5" spans="1:10">
      <c r="A5">
        <v>4</v>
      </c>
      <c r="B5">
        <v>7.43</v>
      </c>
      <c r="C5">
        <v>7.7</v>
      </c>
      <c r="D5">
        <v>21.03</v>
      </c>
      <c r="E5">
        <v>22.34</v>
      </c>
      <c r="F5">
        <v>27.81</v>
      </c>
      <c r="G5">
        <f>E5+5.7</f>
        <v>28.04</v>
      </c>
      <c r="H5">
        <f>C5-B5</f>
        <v>0.27000000000000046</v>
      </c>
      <c r="I5">
        <f>E5-D5</f>
        <v>1.3099999999999987</v>
      </c>
      <c r="J5">
        <f>G5-F5</f>
        <v>0.23000000000000043</v>
      </c>
    </row>
    <row r="6" spans="1:10">
      <c r="A6">
        <v>5</v>
      </c>
      <c r="B6">
        <v>8.9</v>
      </c>
      <c r="C6">
        <v>9.1300000000000008</v>
      </c>
      <c r="D6">
        <v>12.09</v>
      </c>
      <c r="E6">
        <v>13.43</v>
      </c>
      <c r="F6">
        <f>D6+6.3</f>
        <v>18.39</v>
      </c>
      <c r="G6">
        <v>18.579999999999998</v>
      </c>
      <c r="H6">
        <f>C6-B6</f>
        <v>0.23000000000000043</v>
      </c>
      <c r="I6">
        <f>E6-D6</f>
        <v>1.3399999999999999</v>
      </c>
      <c r="J6">
        <f>G6-F6</f>
        <v>0.18999999999999773</v>
      </c>
    </row>
    <row r="10" spans="1:10">
      <c r="C10" s="4"/>
      <c r="D10" s="4"/>
      <c r="E10" s="4"/>
    </row>
    <row r="12" spans="1:10" ht="15.75"/>
    <row r="13" spans="1:10" ht="15.75"/>
    <row r="14" spans="1:10" ht="15.75"/>
    <row r="15" spans="1:10" ht="15.75"/>
    <row r="16" spans="1:10" ht="15.75"/>
    <row r="17" ht="15.75"/>
  </sheetData>
  <mergeCells count="1">
    <mergeCell ref="C10:E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0A70-F64B-4B09-AD6F-C78B74E15C72}">
  <dimension ref="A1:C12"/>
  <sheetViews>
    <sheetView workbookViewId="0">
      <selection activeCell="G8" sqref="G8"/>
    </sheetView>
  </sheetViews>
  <sheetFormatPr defaultRowHeight="15.75"/>
  <sheetData>
    <row r="1" spans="1:3">
      <c r="A1" t="s">
        <v>18</v>
      </c>
      <c r="B1" t="s">
        <v>19</v>
      </c>
      <c r="C1" t="s">
        <v>20</v>
      </c>
    </row>
    <row r="2" spans="1:3" ht="46.5">
      <c r="A2" t="s">
        <v>6</v>
      </c>
      <c r="B2" t="s">
        <v>21</v>
      </c>
      <c r="C2" s="2" t="s">
        <v>22</v>
      </c>
    </row>
    <row r="3" spans="1:3">
      <c r="A3">
        <v>1</v>
      </c>
      <c r="B3" s="3" t="s">
        <v>23</v>
      </c>
      <c r="C3" t="s">
        <v>23</v>
      </c>
    </row>
    <row r="4" spans="1:3">
      <c r="A4">
        <v>2</v>
      </c>
      <c r="B4" t="s">
        <v>24</v>
      </c>
      <c r="C4" t="s">
        <v>25</v>
      </c>
    </row>
    <row r="5" spans="1:3">
      <c r="A5">
        <v>3</v>
      </c>
      <c r="B5" t="s">
        <v>26</v>
      </c>
      <c r="C5" t="s">
        <v>26</v>
      </c>
    </row>
    <row r="6" spans="1:3">
      <c r="A6">
        <v>4</v>
      </c>
      <c r="B6" t="s">
        <v>24</v>
      </c>
      <c r="C6" t="s">
        <v>25</v>
      </c>
    </row>
    <row r="7" spans="1:3">
      <c r="A7">
        <v>5</v>
      </c>
      <c r="B7" t="s">
        <v>23</v>
      </c>
      <c r="C7" t="s">
        <v>23</v>
      </c>
    </row>
    <row r="8" spans="1:3">
      <c r="A8">
        <v>6</v>
      </c>
      <c r="B8" t="s">
        <v>24</v>
      </c>
      <c r="C8" t="s">
        <v>25</v>
      </c>
    </row>
    <row r="9" spans="1:3">
      <c r="A9">
        <v>7</v>
      </c>
      <c r="B9" t="s">
        <v>26</v>
      </c>
      <c r="C9" t="s">
        <v>23</v>
      </c>
    </row>
    <row r="10" spans="1:3">
      <c r="A10">
        <v>8</v>
      </c>
      <c r="B10" t="s">
        <v>27</v>
      </c>
      <c r="C10" t="s">
        <v>28</v>
      </c>
    </row>
    <row r="11" spans="1:3">
      <c r="A11">
        <v>9</v>
      </c>
      <c r="B11" t="s">
        <v>23</v>
      </c>
      <c r="C11" t="s">
        <v>26</v>
      </c>
    </row>
    <row r="12" spans="1:3">
      <c r="A12">
        <v>10</v>
      </c>
      <c r="B12" t="s">
        <v>24</v>
      </c>
      <c r="C12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A09F0-50C7-44F7-AD76-779255C5DDA6}">
  <dimension ref="A1:C24"/>
  <sheetViews>
    <sheetView workbookViewId="0">
      <selection activeCell="A23" sqref="A23"/>
    </sheetView>
  </sheetViews>
  <sheetFormatPr defaultRowHeight="15.75"/>
  <sheetData>
    <row r="1" spans="1:3">
      <c r="A1" t="s">
        <v>6</v>
      </c>
      <c r="B1" t="s">
        <v>29</v>
      </c>
      <c r="C1" t="s">
        <v>30</v>
      </c>
    </row>
    <row r="2" spans="1:3">
      <c r="A2">
        <v>1</v>
      </c>
      <c r="B2">
        <v>98.2</v>
      </c>
      <c r="C2" t="s">
        <v>31</v>
      </c>
    </row>
    <row r="3" spans="1:3">
      <c r="A3">
        <v>2</v>
      </c>
      <c r="B3">
        <v>98.3</v>
      </c>
      <c r="C3" t="s">
        <v>31</v>
      </c>
    </row>
    <row r="4" spans="1:3">
      <c r="A4">
        <v>3</v>
      </c>
      <c r="B4">
        <v>98.6</v>
      </c>
      <c r="C4" t="s">
        <v>31</v>
      </c>
    </row>
    <row r="5" spans="1:3">
      <c r="A5">
        <v>4</v>
      </c>
      <c r="B5">
        <v>98.3</v>
      </c>
      <c r="C5" t="s">
        <v>31</v>
      </c>
    </row>
    <row r="6" spans="1:3">
      <c r="A6">
        <v>5</v>
      </c>
      <c r="B6">
        <v>98.6</v>
      </c>
      <c r="C6" t="s">
        <v>31</v>
      </c>
    </row>
    <row r="7" spans="1:3">
      <c r="A7">
        <v>6</v>
      </c>
      <c r="B7">
        <f>98.5</f>
        <v>98.5</v>
      </c>
      <c r="C7" t="s">
        <v>31</v>
      </c>
    </row>
    <row r="8" spans="1:3">
      <c r="A8">
        <v>7</v>
      </c>
      <c r="B8">
        <v>98.1</v>
      </c>
      <c r="C8" t="s">
        <v>31</v>
      </c>
    </row>
    <row r="9" spans="1:3">
      <c r="A9">
        <v>8</v>
      </c>
      <c r="B9">
        <v>98.5</v>
      </c>
      <c r="C9" t="s">
        <v>31</v>
      </c>
    </row>
    <row r="10" spans="1:3">
      <c r="A10">
        <v>9</v>
      </c>
      <c r="B10">
        <v>98.6</v>
      </c>
      <c r="C10" t="s">
        <v>31</v>
      </c>
    </row>
    <row r="11" spans="1:3">
      <c r="A11">
        <v>10</v>
      </c>
      <c r="B11">
        <v>98.7</v>
      </c>
      <c r="C11" t="s">
        <v>31</v>
      </c>
    </row>
    <row r="12" spans="1:3">
      <c r="A12">
        <v>11</v>
      </c>
      <c r="B12">
        <v>98.3</v>
      </c>
      <c r="C12" t="s">
        <v>31</v>
      </c>
    </row>
    <row r="13" spans="1:3">
      <c r="A13">
        <v>12</v>
      </c>
      <c r="B13">
        <v>98.3</v>
      </c>
      <c r="C13" t="s">
        <v>31</v>
      </c>
    </row>
    <row r="14" spans="1:3">
      <c r="A14">
        <v>13</v>
      </c>
      <c r="B14">
        <v>98.2</v>
      </c>
      <c r="C14" t="s">
        <v>31</v>
      </c>
    </row>
    <row r="15" spans="1:3">
      <c r="A15">
        <v>14</v>
      </c>
      <c r="B15">
        <v>98.5</v>
      </c>
      <c r="C15" t="s">
        <v>31</v>
      </c>
    </row>
    <row r="16" spans="1:3">
      <c r="A16">
        <v>15</v>
      </c>
      <c r="B16">
        <v>98.4</v>
      </c>
      <c r="C16" t="s">
        <v>31</v>
      </c>
    </row>
    <row r="17" spans="1:3">
      <c r="A17">
        <v>16</v>
      </c>
      <c r="B17">
        <v>98.2</v>
      </c>
      <c r="C17" t="s">
        <v>31</v>
      </c>
    </row>
    <row r="18" spans="1:3">
      <c r="A18">
        <v>17</v>
      </c>
      <c r="B18">
        <v>98.3</v>
      </c>
      <c r="C18" t="s">
        <v>31</v>
      </c>
    </row>
    <row r="19" spans="1:3">
      <c r="A19">
        <v>18</v>
      </c>
      <c r="B19">
        <v>98.4</v>
      </c>
      <c r="C19" t="s">
        <v>31</v>
      </c>
    </row>
    <row r="20" spans="1:3">
      <c r="A20">
        <v>19</v>
      </c>
      <c r="B20">
        <v>98.5</v>
      </c>
      <c r="C20" t="s">
        <v>31</v>
      </c>
    </row>
    <row r="21" spans="1:3">
      <c r="A21">
        <v>20</v>
      </c>
      <c r="B21">
        <v>98.2</v>
      </c>
      <c r="C21" t="s">
        <v>31</v>
      </c>
    </row>
    <row r="22" spans="1:3">
      <c r="A22" t="s">
        <v>32</v>
      </c>
      <c r="B22">
        <v>98.36</v>
      </c>
      <c r="C22" t="s">
        <v>31</v>
      </c>
    </row>
    <row r="23" spans="1:3" ht="108">
      <c r="A23" s="2" t="s">
        <v>33</v>
      </c>
      <c r="B23">
        <v>0.19</v>
      </c>
    </row>
    <row r="24" spans="1:3">
      <c r="A24" t="s">
        <v>34</v>
      </c>
      <c r="B24" s="1">
        <v>1.9300000000000001E-3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E3DEC-3532-439E-9FB7-BF9507D81EAB}">
  <dimension ref="A1:C24"/>
  <sheetViews>
    <sheetView tabSelected="1" workbookViewId="0">
      <selection sqref="A1:C24"/>
    </sheetView>
  </sheetViews>
  <sheetFormatPr defaultRowHeight="15.75"/>
  <sheetData>
    <row r="1" spans="1:3">
      <c r="A1" t="s">
        <v>6</v>
      </c>
      <c r="B1" t="s">
        <v>35</v>
      </c>
      <c r="C1" t="s">
        <v>30</v>
      </c>
    </row>
    <row r="2" spans="1:3">
      <c r="A2">
        <v>1</v>
      </c>
      <c r="B2">
        <v>98.5</v>
      </c>
      <c r="C2" t="s">
        <v>31</v>
      </c>
    </row>
    <row r="3" spans="1:3">
      <c r="A3">
        <v>2</v>
      </c>
      <c r="B3">
        <v>98</v>
      </c>
      <c r="C3" t="s">
        <v>31</v>
      </c>
    </row>
    <row r="4" spans="1:3">
      <c r="A4">
        <v>3</v>
      </c>
      <c r="B4">
        <v>98.4</v>
      </c>
      <c r="C4" t="s">
        <v>31</v>
      </c>
    </row>
    <row r="5" spans="1:3">
      <c r="A5">
        <v>4</v>
      </c>
      <c r="B5">
        <v>98.3</v>
      </c>
      <c r="C5" t="s">
        <v>31</v>
      </c>
    </row>
    <row r="6" spans="1:3">
      <c r="A6">
        <v>5</v>
      </c>
      <c r="B6">
        <v>98.4</v>
      </c>
      <c r="C6" t="s">
        <v>31</v>
      </c>
    </row>
    <row r="7" spans="1:3">
      <c r="A7">
        <v>6</v>
      </c>
      <c r="B7">
        <v>98.3</v>
      </c>
      <c r="C7" t="s">
        <v>31</v>
      </c>
    </row>
    <row r="8" spans="1:3">
      <c r="A8">
        <v>7</v>
      </c>
      <c r="B8">
        <v>98.4</v>
      </c>
      <c r="C8" t="s">
        <v>31</v>
      </c>
    </row>
    <row r="9" spans="1:3">
      <c r="A9">
        <v>8</v>
      </c>
      <c r="B9">
        <v>98</v>
      </c>
      <c r="C9" t="s">
        <v>31</v>
      </c>
    </row>
    <row r="10" spans="1:3">
      <c r="A10">
        <v>9</v>
      </c>
      <c r="B10">
        <v>98</v>
      </c>
      <c r="C10" t="s">
        <v>31</v>
      </c>
    </row>
    <row r="11" spans="1:3">
      <c r="A11">
        <v>10</v>
      </c>
      <c r="B11">
        <v>98.3</v>
      </c>
      <c r="C11" t="s">
        <v>31</v>
      </c>
    </row>
    <row r="12" spans="1:3">
      <c r="A12">
        <v>11</v>
      </c>
      <c r="B12">
        <v>98.5</v>
      </c>
      <c r="C12" t="s">
        <v>31</v>
      </c>
    </row>
    <row r="13" spans="1:3">
      <c r="A13">
        <v>12</v>
      </c>
      <c r="B13">
        <v>98.2</v>
      </c>
      <c r="C13" t="s">
        <v>31</v>
      </c>
    </row>
    <row r="14" spans="1:3">
      <c r="A14">
        <v>13</v>
      </c>
      <c r="B14">
        <v>98.4</v>
      </c>
      <c r="C14" t="s">
        <v>31</v>
      </c>
    </row>
    <row r="15" spans="1:3">
      <c r="A15">
        <v>14</v>
      </c>
      <c r="B15">
        <v>98.4</v>
      </c>
      <c r="C15" t="s">
        <v>31</v>
      </c>
    </row>
    <row r="16" spans="1:3">
      <c r="A16">
        <v>15</v>
      </c>
      <c r="B16">
        <v>98.3</v>
      </c>
      <c r="C16" t="s">
        <v>31</v>
      </c>
    </row>
    <row r="17" spans="1:3">
      <c r="A17">
        <v>16</v>
      </c>
      <c r="B17">
        <v>98.6</v>
      </c>
      <c r="C17" t="s">
        <v>31</v>
      </c>
    </row>
    <row r="18" spans="1:3">
      <c r="A18">
        <v>17</v>
      </c>
      <c r="B18">
        <v>98.6</v>
      </c>
      <c r="C18" t="s">
        <v>31</v>
      </c>
    </row>
    <row r="19" spans="1:3">
      <c r="A19">
        <v>18</v>
      </c>
      <c r="B19">
        <v>98</v>
      </c>
      <c r="C19" t="s">
        <v>31</v>
      </c>
    </row>
    <row r="20" spans="1:3">
      <c r="A20">
        <v>19</v>
      </c>
      <c r="B20">
        <v>98.4</v>
      </c>
      <c r="C20" t="s">
        <v>31</v>
      </c>
    </row>
    <row r="21" spans="1:3">
      <c r="A21">
        <v>20</v>
      </c>
      <c r="B21">
        <v>97.7</v>
      </c>
      <c r="C21" t="s">
        <v>31</v>
      </c>
    </row>
    <row r="22" spans="1:3">
      <c r="A22" t="s">
        <v>32</v>
      </c>
      <c r="B22">
        <v>98.29</v>
      </c>
      <c r="C22" t="s">
        <v>36</v>
      </c>
    </row>
    <row r="23" spans="1:3" ht="108">
      <c r="A23" s="2" t="s">
        <v>37</v>
      </c>
      <c r="B23">
        <v>0.12</v>
      </c>
    </row>
    <row r="24" spans="1:3">
      <c r="A24" t="s">
        <v>38</v>
      </c>
      <c r="B24" s="1">
        <v>1.1999999999999999E-3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Kenji Mehl</dc:creator>
  <cp:keywords/>
  <dc:description/>
  <cp:lastModifiedBy/>
  <cp:revision/>
  <dcterms:created xsi:type="dcterms:W3CDTF">2025-03-27T12:36:45Z</dcterms:created>
  <dcterms:modified xsi:type="dcterms:W3CDTF">2025-03-27T19:49:23Z</dcterms:modified>
  <cp:category/>
  <cp:contentStatus/>
</cp:coreProperties>
</file>