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definedNames>
    <definedName name="_xlnm._FilterDatabase" localSheetId="0" hidden="1">Worksheet!$A$1:$M$1</definedName>
  </definedNames>
  <calcPr calcId="145621"/>
</workbook>
</file>

<file path=xl/calcChain.xml><?xml version="1.0" encoding="utf-8"?>
<calcChain xmlns="http://schemas.openxmlformats.org/spreadsheetml/2006/main">
  <c r="M3" i="2" l="1"/>
  <c r="M4" i="2"/>
  <c r="M42" i="2"/>
  <c r="M5" i="2"/>
  <c r="M36" i="2"/>
  <c r="M43" i="2"/>
  <c r="M44" i="2"/>
  <c r="M45" i="2"/>
  <c r="M30" i="2"/>
  <c r="M46" i="2"/>
  <c r="M6" i="2"/>
  <c r="M7" i="2"/>
  <c r="M31" i="2"/>
  <c r="M32" i="2"/>
  <c r="M47" i="2"/>
  <c r="M60" i="2"/>
  <c r="M8" i="2"/>
  <c r="M9" i="2"/>
  <c r="M48" i="2"/>
  <c r="M49" i="2"/>
  <c r="M10" i="2"/>
  <c r="M11" i="2"/>
  <c r="M12" i="2"/>
  <c r="M61" i="2"/>
  <c r="M13" i="2"/>
  <c r="M14" i="2"/>
  <c r="M37" i="2"/>
  <c r="M50" i="2"/>
  <c r="M38" i="2"/>
  <c r="M15" i="2"/>
  <c r="M16" i="2"/>
  <c r="M33" i="2"/>
  <c r="M17" i="2"/>
  <c r="M18" i="2"/>
  <c r="M39" i="2"/>
  <c r="M19" i="2"/>
  <c r="M51" i="2"/>
  <c r="M52" i="2"/>
  <c r="M40" i="2"/>
  <c r="M53" i="2"/>
  <c r="M20" i="2"/>
  <c r="M54" i="2"/>
  <c r="M55" i="2"/>
  <c r="M41" i="2"/>
  <c r="M62" i="2"/>
  <c r="M21" i="2"/>
  <c r="M34" i="2"/>
  <c r="M56" i="2"/>
  <c r="M22" i="2"/>
  <c r="M23" i="2"/>
  <c r="M24" i="2"/>
  <c r="M57" i="2"/>
  <c r="M25" i="2"/>
  <c r="M26" i="2"/>
  <c r="M35" i="2"/>
  <c r="M27" i="2"/>
  <c r="M28" i="2"/>
  <c r="M58" i="2"/>
  <c r="M29" i="2"/>
  <c r="M59" i="2"/>
  <c r="M2" i="2"/>
</calcChain>
</file>

<file path=xl/sharedStrings.xml><?xml version="1.0" encoding="utf-8"?>
<sst xmlns="http://schemas.openxmlformats.org/spreadsheetml/2006/main" count="440" uniqueCount="114">
  <si>
    <t>Account</t>
  </si>
  <si>
    <t>Type</t>
  </si>
  <si>
    <t>Ticket</t>
  </si>
  <si>
    <t>B/S</t>
  </si>
  <si>
    <t>Trade Date</t>
  </si>
  <si>
    <t>Settle Date</t>
  </si>
  <si>
    <t>ISIN Number</t>
  </si>
  <si>
    <t>Security Description</t>
  </si>
  <si>
    <t>Amount (full)</t>
  </si>
  <si>
    <t>Price</t>
  </si>
  <si>
    <t>Accrued Interest</t>
  </si>
  <si>
    <t>Yield</t>
  </si>
  <si>
    <t>BQIBF</t>
  </si>
  <si>
    <t>OA</t>
  </si>
  <si>
    <t>B</t>
  </si>
  <si>
    <t>2019/05/16</t>
  </si>
  <si>
    <t>2019/05/20</t>
  </si>
  <si>
    <t>XS1768177633</t>
  </si>
  <si>
    <t>MINMET 4.45 PERP</t>
  </si>
  <si>
    <t>XS1486060483</t>
  </si>
  <si>
    <t>HRAM 2 7/8 PERP</t>
  </si>
  <si>
    <t>XS1738361473</t>
  </si>
  <si>
    <t>HZCONI 4 7/8 12/20/20</t>
  </si>
  <si>
    <t>XS1819483881</t>
  </si>
  <si>
    <t>GZFINH 4 1/4 05/16/21</t>
  </si>
  <si>
    <t>XS1761530168</t>
  </si>
  <si>
    <t>WHGBIO 4 3/8 03/05/21</t>
  </si>
  <si>
    <t>XS1973241125</t>
  </si>
  <si>
    <t>SUNSHI 9 1/2 04/03/21</t>
  </si>
  <si>
    <t>XS1860402954</t>
  </si>
  <si>
    <t>CHFOTN 9 07/31/21</t>
  </si>
  <si>
    <t>XS1795479291</t>
  </si>
  <si>
    <t>CHINSC 7.45 04/17/21</t>
  </si>
  <si>
    <t>XS1989092116</t>
  </si>
  <si>
    <t>REDPRO 9 7/8 05/02/21</t>
  </si>
  <si>
    <t>XS1775946285</t>
  </si>
  <si>
    <t>MOLAND 7.95 03/05/21</t>
  </si>
  <si>
    <t>PA</t>
  </si>
  <si>
    <t>2019/05/21</t>
  </si>
  <si>
    <t>XS1831884702</t>
  </si>
  <si>
    <t>TPHL 7.85 06/04/21</t>
  </si>
  <si>
    <t>XS1819960136</t>
  </si>
  <si>
    <t>YUZHOU 7.9 05/11/21</t>
  </si>
  <si>
    <t>XS1768437300</t>
  </si>
  <si>
    <t>CAPG 7 1/2 05/10/21</t>
  </si>
  <si>
    <t>XS1808311424</t>
  </si>
  <si>
    <t>LOGPH 6 7/8 04/24/21</t>
  </si>
  <si>
    <t>XS1958321702</t>
  </si>
  <si>
    <t>TIANHL 9 03/06/21</t>
  </si>
  <si>
    <t>XS1747665922</t>
  </si>
  <si>
    <t>RONXIN 8 1/4 02/01/21</t>
  </si>
  <si>
    <t>XS1882430298</t>
  </si>
  <si>
    <t>ZHPRHK 12 1/2 01/02/21</t>
  </si>
  <si>
    <t>XS1810682564</t>
  </si>
  <si>
    <t>FTLNHD 6 1/2 04/23/21</t>
  </si>
  <si>
    <t>XS1759562710</t>
  </si>
  <si>
    <t>CENCHI 6 1/2 03/05/21</t>
  </si>
  <si>
    <t>XS1721350566</t>
  </si>
  <si>
    <t>NMHIGH 4 3/8 12/04/20</t>
  </si>
  <si>
    <t>XS1811023065</t>
  </si>
  <si>
    <t>GZRFPR 7 04/25/21</t>
  </si>
  <si>
    <t>USG9328DAG54</t>
  </si>
  <si>
    <t>VEDLN 8 1/4 06/07/21</t>
  </si>
  <si>
    <t>2019/05/17</t>
  </si>
  <si>
    <t>XS1856020950</t>
  </si>
  <si>
    <t>GSHIAV 6 1/4 08/02/21</t>
  </si>
  <si>
    <t>COA</t>
  </si>
  <si>
    <t>XS1964847013</t>
  </si>
  <si>
    <t>YUNAEN 6 1/4 11/29/21</t>
  </si>
  <si>
    <t>2019/05/22</t>
  </si>
  <si>
    <t>XS1442177561</t>
  </si>
  <si>
    <t>CQNANA 3 5/8 07/19/21</t>
  </si>
  <si>
    <t>XS1908374322</t>
  </si>
  <si>
    <t>WHMTR 5.98 PERP</t>
  </si>
  <si>
    <t>XS1919324399</t>
  </si>
  <si>
    <t>SXUCI 5 7/8 12/18/21</t>
  </si>
  <si>
    <t>XS1747569884</t>
  </si>
  <si>
    <t>GXCMIN 3 7/8 01/25/21</t>
  </si>
  <si>
    <t>2019/05/23</t>
  </si>
  <si>
    <t>XS1984948106</t>
  </si>
  <si>
    <t>LGUANG 12 04/25/21</t>
  </si>
  <si>
    <t>XS1958110089</t>
  </si>
  <si>
    <t>REDSUN 11 1/2 03/04/21</t>
  </si>
  <si>
    <t>USY2749KAB62</t>
  </si>
  <si>
    <t>SRIRJK 8 1/4 06/07/21</t>
  </si>
  <si>
    <t>XS1805359939</t>
  </si>
  <si>
    <t>PWRLNG 6.95 04/17/21</t>
  </si>
  <si>
    <t>XS1440067475</t>
  </si>
  <si>
    <t>CQLGST 3 1/4 09/06/21</t>
  </si>
  <si>
    <t>2019/05/24</t>
  </si>
  <si>
    <t>XS1519630484</t>
  </si>
  <si>
    <t>CHGRAU 8 3/4 PERP</t>
  </si>
  <si>
    <t>XS1726328310</t>
  </si>
  <si>
    <t>HKIQCL 3 3/4 12/04/20</t>
  </si>
  <si>
    <t>XS1891434604</t>
  </si>
  <si>
    <t>SHIMAO 6 3/8 10/15/21</t>
  </si>
  <si>
    <t>S</t>
  </si>
  <si>
    <t>XS1628314889</t>
  </si>
  <si>
    <t>HILOHO 7 1/4 06/22/20</t>
  </si>
  <si>
    <t>XS1911963848</t>
  </si>
  <si>
    <t>THSCPA 7.9 03/07/21</t>
  </si>
  <si>
    <t>XS1784286327</t>
  </si>
  <si>
    <t>FTHDGR 8 3/8 03/08/21</t>
  </si>
  <si>
    <t>XS1712239463</t>
  </si>
  <si>
    <t>YWSOAO 4 12/05/20</t>
  </si>
  <si>
    <t>XS1799928418</t>
  </si>
  <si>
    <t>JINGRU 9.45 04/23/21</t>
  </si>
  <si>
    <t>2019/05/29</t>
  </si>
  <si>
    <t>2019/05/31</t>
  </si>
  <si>
    <t>HRINTH 2 7/8 PERP</t>
  </si>
  <si>
    <t>2019/06/04</t>
  </si>
  <si>
    <t>XS1809230474</t>
  </si>
  <si>
    <t>SUNAC 7.35 07/19/21</t>
  </si>
  <si>
    <t>cash flow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</si>
</sst>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 * #,##0.00_ ;_ * \-#,##0.00_ ;_ * &quot;-&quot;??_ ;_ @_ "/>
    <numFmt numFmtId="186" formatCode="0.000"/>
    <numFmt numFmtId="195" formatCode="_ * #,##0_ ;_ * \-#,##0_ ;_ * &quot;-&quot;??_ ;_ @_ "/>
  </numFmts>
  <fonts count="22" x14ac:knownFonts="1">
    <font>
      <sz val="11"/>
      <color theme="1"/>
      <name val="宋体"/>
      <family val="2"/>
      <scheme val="minor"/>
    </font>
    <font>
      <sz val="10"/>
      <color indexed="8"/>
      <name val="Arial"/>
      <family val="2"/>
    </font>
    <font>
      <b/>
      <sz val="11"/>
      <color indexed="9"/>
      <name val="Calibri"/>
      <family val="2"/>
    </font>
    <font>
      <sz val="11"/>
      <color theme="1"/>
      <name val="宋体"/>
      <family val="2"/>
      <scheme val="minor"/>
    </font>
    <font>
      <b/>
      <sz val="18"/>
      <color theme="3"/>
      <name val="宋体"/>
      <family val="2"/>
      <scheme val="major"/>
    </font>
    <font>
      <b/>
      <sz val="15"/>
      <color theme="3"/>
      <name val="宋体"/>
      <family val="2"/>
      <scheme val="minor"/>
    </font>
    <font>
      <b/>
      <sz val="13"/>
      <color theme="3"/>
      <name val="宋体"/>
      <family val="2"/>
      <scheme val="minor"/>
    </font>
    <font>
      <b/>
      <sz val="11"/>
      <color theme="3"/>
      <name val="宋体"/>
      <family val="2"/>
      <scheme val="minor"/>
    </font>
    <font>
      <sz val="11"/>
      <color rgb="FF006100"/>
      <name val="宋体"/>
      <family val="2"/>
      <scheme val="minor"/>
    </font>
    <font>
      <sz val="11"/>
      <color rgb="FF9C0006"/>
      <name val="宋体"/>
      <family val="2"/>
      <scheme val="minor"/>
    </font>
    <font>
      <sz val="11"/>
      <color rgb="FF9C6500"/>
      <name val="宋体"/>
      <family val="2"/>
      <scheme val="minor"/>
    </font>
    <font>
      <sz val="11"/>
      <color rgb="FF3F3F76"/>
      <name val="宋体"/>
      <family val="2"/>
      <scheme val="minor"/>
    </font>
    <font>
      <b/>
      <sz val="11"/>
      <color rgb="FF3F3F3F"/>
      <name val="宋体"/>
      <family val="2"/>
      <scheme val="minor"/>
    </font>
    <font>
      <b/>
      <sz val="11"/>
      <color rgb="FFFA7D00"/>
      <name val="宋体"/>
      <family val="2"/>
      <scheme val="minor"/>
    </font>
    <font>
      <sz val="11"/>
      <color rgb="FFFA7D00"/>
      <name val="宋体"/>
      <family val="2"/>
      <scheme val="minor"/>
    </font>
    <font>
      <b/>
      <sz val="11"/>
      <color theme="0"/>
      <name val="宋体"/>
      <family val="2"/>
      <scheme val="minor"/>
    </font>
    <font>
      <sz val="11"/>
      <color rgb="FFFF0000"/>
      <name val="宋体"/>
      <family val="2"/>
      <scheme val="minor"/>
    </font>
    <font>
      <i/>
      <sz val="11"/>
      <color rgb="FF7F7F7F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11"/>
      <color theme="0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Calibri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/>
    <xf numFmtId="0" fontId="3" fillId="10" borderId="0" applyNumberFormat="0" applyBorder="0" applyAlignment="0" applyProtection="0"/>
    <xf numFmtId="0" fontId="3" fillId="14" borderId="0" applyNumberFormat="0" applyBorder="0" applyAlignment="0" applyProtection="0"/>
    <xf numFmtId="0" fontId="3" fillId="18" borderId="0" applyNumberFormat="0" applyBorder="0" applyAlignment="0" applyProtection="0"/>
    <xf numFmtId="0" fontId="3" fillId="22" borderId="0" applyNumberFormat="0" applyBorder="0" applyAlignment="0" applyProtection="0"/>
    <xf numFmtId="0" fontId="3" fillId="26" borderId="0" applyNumberFormat="0" applyBorder="0" applyAlignment="0" applyProtection="0"/>
    <xf numFmtId="0" fontId="3" fillId="30" borderId="0" applyNumberFormat="0" applyBorder="0" applyAlignment="0" applyProtection="0"/>
    <xf numFmtId="0" fontId="3" fillId="11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19" fillId="12" borderId="0" applyNumberFormat="0" applyBorder="0" applyAlignment="0" applyProtection="0"/>
    <xf numFmtId="0" fontId="19" fillId="16" borderId="0" applyNumberFormat="0" applyBorder="0" applyAlignment="0" applyProtection="0"/>
    <xf numFmtId="0" fontId="19" fillId="20" borderId="0" applyNumberFormat="0" applyBorder="0" applyAlignment="0" applyProtection="0"/>
    <xf numFmtId="0" fontId="19" fillId="24" borderId="0" applyNumberFormat="0" applyBorder="0" applyAlignment="0" applyProtection="0"/>
    <xf numFmtId="0" fontId="19" fillId="28" borderId="0" applyNumberFormat="0" applyBorder="0" applyAlignment="0" applyProtection="0"/>
    <xf numFmtId="0" fontId="19" fillId="32" borderId="0" applyNumberFormat="0" applyBorder="0" applyAlignment="0" applyProtection="0"/>
    <xf numFmtId="0" fontId="19" fillId="9" borderId="0" applyNumberFormat="0" applyBorder="0" applyAlignment="0" applyProtection="0"/>
    <xf numFmtId="0" fontId="19" fillId="13" borderId="0" applyNumberFormat="0" applyBorder="0" applyAlignment="0" applyProtection="0"/>
    <xf numFmtId="0" fontId="19" fillId="17" borderId="0" applyNumberFormat="0" applyBorder="0" applyAlignment="0" applyProtection="0"/>
    <xf numFmtId="0" fontId="19" fillId="21" borderId="0" applyNumberFormat="0" applyBorder="0" applyAlignment="0" applyProtection="0"/>
    <xf numFmtId="0" fontId="19" fillId="25" borderId="0" applyNumberFormat="0" applyBorder="0" applyAlignment="0" applyProtection="0"/>
    <xf numFmtId="0" fontId="19" fillId="29" borderId="0" applyNumberFormat="0" applyBorder="0" applyAlignment="0" applyProtection="0"/>
    <xf numFmtId="0" fontId="9" fillId="3" borderId="0" applyNumberFormat="0" applyBorder="0" applyAlignment="0" applyProtection="0"/>
    <xf numFmtId="0" fontId="2" fillId="33" borderId="0"/>
    <xf numFmtId="0" fontId="13" fillId="6" borderId="5" applyNumberFormat="0" applyAlignment="0" applyProtection="0"/>
    <xf numFmtId="0" fontId="15" fillId="7" borderId="8" applyNumberFormat="0" applyAlignment="0" applyProtection="0"/>
    <xf numFmtId="0" fontId="1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7" fillId="0" borderId="4" applyNumberFormat="0" applyFill="0" applyAlignment="0" applyProtection="0"/>
    <xf numFmtId="0" fontId="7" fillId="0" borderId="0" applyNumberFormat="0" applyFill="0" applyBorder="0" applyAlignment="0" applyProtection="0"/>
    <xf numFmtId="0" fontId="11" fillId="5" borderId="5" applyNumberFormat="0" applyAlignment="0" applyProtection="0"/>
    <xf numFmtId="0" fontId="14" fillId="0" borderId="7" applyNumberFormat="0" applyFill="0" applyAlignment="0" applyProtection="0"/>
    <xf numFmtId="0" fontId="10" fillId="4" borderId="0" applyNumberFormat="0" applyBorder="0" applyAlignment="0" applyProtection="0"/>
    <xf numFmtId="0" fontId="3" fillId="8" borderId="9" applyNumberFormat="0" applyFont="0" applyAlignment="0" applyProtection="0"/>
    <xf numFmtId="0" fontId="12" fillId="6" borderId="6" applyNumberFormat="0" applyAlignment="0" applyProtection="0"/>
    <xf numFmtId="0" fontId="4" fillId="0" borderId="0" applyNumberFormat="0" applyFill="0" applyBorder="0" applyAlignment="0" applyProtection="0"/>
    <xf numFmtId="0" fontId="18" fillId="0" borderId="10" applyNumberFormat="0" applyFill="0" applyAlignment="0" applyProtection="0"/>
    <xf numFmtId="0" fontId="16" fillId="0" borderId="0" applyNumberFormat="0" applyFill="0" applyBorder="0" applyAlignment="0" applyProtection="0"/>
    <xf numFmtId="4" fontId="1" fillId="34" borderId="1"/>
    <xf numFmtId="43" fontId="3" fillId="0" borderId="0" applyFont="0" applyFill="0" applyBorder="0" applyAlignment="0" applyProtection="0">
      <alignment vertical="center"/>
    </xf>
  </cellStyleXfs>
  <cellXfs count="5">
    <xf numFmtId="0" fontId="0" fillId="0" borderId="0" xfId="0"/>
    <xf numFmtId="0" fontId="2" fillId="33" borderId="0" xfId="26" applyNumberFormat="1" applyFont="1" applyFill="1" applyBorder="1" applyAlignment="1" applyProtection="1">
      <alignment horizontal="center"/>
    </xf>
    <xf numFmtId="186" fontId="21" fillId="0" borderId="0" xfId="0" applyNumberFormat="1" applyFont="1"/>
    <xf numFmtId="195" fontId="21" fillId="0" borderId="0" xfId="44" applyNumberFormat="1" applyFont="1" applyAlignment="1"/>
    <xf numFmtId="0" fontId="21" fillId="0" borderId="0" xfId="0" applyFont="1"/>
  </cellXfs>
  <cellStyles count="45">
    <cellStyle name="20% - 强调文字颜色 1" xfId="1" builtinId="30" customBuiltin="1"/>
    <cellStyle name="20% - 强调文字颜色 2" xfId="2" builtinId="34" customBuiltin="1"/>
    <cellStyle name="20% - 强调文字颜色 3" xfId="3" builtinId="38" customBuiltin="1"/>
    <cellStyle name="20% - 强调文字颜色 4" xfId="4" builtinId="42" customBuiltin="1"/>
    <cellStyle name="20% - 强调文字颜色 5" xfId="5" builtinId="46" customBuiltin="1"/>
    <cellStyle name="20% - 强调文字颜色 6" xfId="6" builtinId="50" customBuiltin="1"/>
    <cellStyle name="40% - 强调文字颜色 1" xfId="7" builtinId="31" customBuiltin="1"/>
    <cellStyle name="40% - 强调文字颜色 2" xfId="8" builtinId="35" customBuiltin="1"/>
    <cellStyle name="40% - 强调文字颜色 3" xfId="9" builtinId="39" customBuiltin="1"/>
    <cellStyle name="40% - 强调文字颜色 4" xfId="10" builtinId="43" customBuiltin="1"/>
    <cellStyle name="40% - 强调文字颜色 5" xfId="11" builtinId="47" customBuiltin="1"/>
    <cellStyle name="40% - 强调文字颜色 6" xfId="12" builtinId="51" customBuiltin="1"/>
    <cellStyle name="60% - 强调文字颜色 1" xfId="13" builtinId="32" customBuiltin="1"/>
    <cellStyle name="60% - 强调文字颜色 2" xfId="14" builtinId="36" customBuiltin="1"/>
    <cellStyle name="60% - 强调文字颜色 3" xfId="15" builtinId="40" customBuiltin="1"/>
    <cellStyle name="60% - 强调文字颜色 4" xfId="16" builtinId="44" customBuiltin="1"/>
    <cellStyle name="60% - 强调文字颜色 5" xfId="17" builtinId="48" customBuiltin="1"/>
    <cellStyle name="60% - 强调文字颜色 6" xfId="18" builtinId="52" customBuiltin="1"/>
    <cellStyle name="blp_column_header" xfId="26"/>
    <cellStyle name="fa_data_standard" xfId="43"/>
    <cellStyle name="标题" xfId="40" builtinId="15" customBuiltin="1"/>
    <cellStyle name="标题 1" xfId="31" builtinId="16" customBuiltin="1"/>
    <cellStyle name="标题 2" xfId="32" builtinId="17" customBuiltin="1"/>
    <cellStyle name="标题 3" xfId="33" builtinId="18" customBuiltin="1"/>
    <cellStyle name="标题 4" xfId="34" builtinId="19" customBuiltin="1"/>
    <cellStyle name="差" xfId="25" builtinId="27" customBuiltin="1"/>
    <cellStyle name="常规" xfId="0" builtinId="0"/>
    <cellStyle name="好" xfId="30" builtinId="26" customBuiltin="1"/>
    <cellStyle name="汇总" xfId="41" builtinId="25" customBuiltin="1"/>
    <cellStyle name="计算" xfId="27" builtinId="22" customBuiltin="1"/>
    <cellStyle name="检查单元格" xfId="28" builtinId="23" customBuiltin="1"/>
    <cellStyle name="解释性文本" xfId="29" builtinId="53" customBuiltin="1"/>
    <cellStyle name="警告文本" xfId="42" builtinId="11" customBuiltin="1"/>
    <cellStyle name="链接单元格" xfId="36" builtinId="24" customBuiltin="1"/>
    <cellStyle name="千位分隔" xfId="44" builtinId="3"/>
    <cellStyle name="强调文字颜色 1" xfId="19" builtinId="29" customBuiltin="1"/>
    <cellStyle name="强调文字颜色 2" xfId="20" builtinId="33" customBuiltin="1"/>
    <cellStyle name="强调文字颜色 3" xfId="21" builtinId="37" customBuiltin="1"/>
    <cellStyle name="强调文字颜色 4" xfId="22" builtinId="41" customBuiltin="1"/>
    <cellStyle name="强调文字颜色 5" xfId="23" builtinId="45" customBuiltin="1"/>
    <cellStyle name="强调文字颜色 6" xfId="24" builtinId="49" customBuiltin="1"/>
    <cellStyle name="适中" xfId="37" builtinId="28" customBuiltin="1"/>
    <cellStyle name="输出" xfId="39" builtinId="21" customBuiltin="1"/>
    <cellStyle name="输入" xfId="35" builtinId="20" customBuiltin="1"/>
    <cellStyle name="注释" xfId="38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2"/>
  <sheetViews>
    <sheetView showGridLines="0" tabSelected="1" topLeftCell="A31" workbookViewId="0">
      <selection activeCell="A49" sqref="A49:XFD49"/>
    </sheetView>
  </sheetViews>
  <sheetFormatPr defaultRowHeight="13.5" x14ac:dyDescent="0.15"/>
  <cols>
    <col min="1" max="1" width="7.75" bestFit="1" customWidth="1"/>
    <col min="2" max="2" width="5.25" bestFit="1" customWidth="1"/>
    <col min="3" max="3" width="6.75" bestFit="1" customWidth="1"/>
    <col min="4" max="4" width="4.125" bestFit="1" customWidth="1"/>
    <col min="5" max="5" width="10" bestFit="1" customWidth="1"/>
    <col min="6" max="6" width="10.125" bestFit="1" customWidth="1"/>
    <col min="7" max="7" width="13.625" bestFit="1" customWidth="1"/>
    <col min="8" max="8" width="21" bestFit="1" customWidth="1"/>
    <col min="9" max="9" width="12.25" bestFit="1" customWidth="1"/>
    <col min="10" max="10" width="7.625" bestFit="1" customWidth="1"/>
    <col min="11" max="11" width="14.75" bestFit="1" customWidth="1"/>
    <col min="12" max="12" width="11.25" bestFit="1" customWidth="1"/>
    <col min="13" max="13" width="10.25" bestFit="1" customWidth="1"/>
  </cols>
  <sheetData>
    <row r="1" spans="1:13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113</v>
      </c>
    </row>
    <row r="2" spans="1:13" ht="15" x14ac:dyDescent="0.25">
      <c r="A2" s="4" t="s">
        <v>12</v>
      </c>
      <c r="B2" s="4" t="s">
        <v>13</v>
      </c>
      <c r="C2" s="4">
        <v>455645</v>
      </c>
      <c r="D2" s="4" t="s">
        <v>14</v>
      </c>
      <c r="E2" s="4" t="s">
        <v>15</v>
      </c>
      <c r="F2" s="4" t="s">
        <v>16</v>
      </c>
      <c r="G2" s="4" t="s">
        <v>43</v>
      </c>
      <c r="H2" s="4" t="s">
        <v>44</v>
      </c>
      <c r="I2" s="3">
        <v>1500</v>
      </c>
      <c r="J2" s="4">
        <v>102.5</v>
      </c>
      <c r="K2" s="3">
        <v>3125</v>
      </c>
      <c r="L2" s="2">
        <v>6.1332527923033098</v>
      </c>
      <c r="M2" s="3">
        <f>IF(D2="B",I2*J2*10+K2,-(I2*J2*10+K2))</f>
        <v>1540625</v>
      </c>
    </row>
    <row r="3" spans="1:13" ht="15" x14ac:dyDescent="0.25">
      <c r="A3" s="4" t="s">
        <v>12</v>
      </c>
      <c r="B3" s="4" t="s">
        <v>13</v>
      </c>
      <c r="C3" s="4">
        <v>455610</v>
      </c>
      <c r="D3" s="4" t="s">
        <v>14</v>
      </c>
      <c r="E3" s="4" t="s">
        <v>15</v>
      </c>
      <c r="F3" s="4" t="s">
        <v>16</v>
      </c>
      <c r="G3" s="4" t="s">
        <v>55</v>
      </c>
      <c r="H3" s="4" t="s">
        <v>56</v>
      </c>
      <c r="I3" s="3">
        <v>1500</v>
      </c>
      <c r="J3" s="4">
        <v>99.95</v>
      </c>
      <c r="K3" s="3">
        <v>20312.5</v>
      </c>
      <c r="L3" s="2">
        <v>6.522418</v>
      </c>
      <c r="M3" s="3">
        <f>IF(D3="B",I3*J3*10+K3,-(I3*J3*10+K3))</f>
        <v>1519562.5</v>
      </c>
    </row>
    <row r="4" spans="1:13" ht="15" x14ac:dyDescent="0.25">
      <c r="A4" s="4" t="s">
        <v>12</v>
      </c>
      <c r="B4" s="4" t="s">
        <v>13</v>
      </c>
      <c r="C4" s="4">
        <v>455539</v>
      </c>
      <c r="D4" s="4" t="s">
        <v>14</v>
      </c>
      <c r="E4" s="4" t="s">
        <v>15</v>
      </c>
      <c r="F4" s="4" t="s">
        <v>16</v>
      </c>
      <c r="G4" s="4" t="s">
        <v>29</v>
      </c>
      <c r="H4" s="4" t="s">
        <v>30</v>
      </c>
      <c r="I4" s="3">
        <v>1400</v>
      </c>
      <c r="J4" s="4">
        <v>103.35</v>
      </c>
      <c r="K4" s="3">
        <v>38500</v>
      </c>
      <c r="L4" s="2">
        <v>7.3103825404</v>
      </c>
      <c r="M4" s="3">
        <f>IF(D4="B",I4*J4*10+K4,-(I4*J4*10+K4))</f>
        <v>1485400</v>
      </c>
    </row>
    <row r="5" spans="1:13" ht="15" x14ac:dyDescent="0.25">
      <c r="A5" s="4" t="s">
        <v>12</v>
      </c>
      <c r="B5" s="4" t="s">
        <v>13</v>
      </c>
      <c r="C5" s="4">
        <v>455613</v>
      </c>
      <c r="D5" s="4" t="s">
        <v>14</v>
      </c>
      <c r="E5" s="4" t="s">
        <v>15</v>
      </c>
      <c r="F5" s="4" t="s">
        <v>16</v>
      </c>
      <c r="G5" s="4" t="s">
        <v>31</v>
      </c>
      <c r="H5" s="4" t="s">
        <v>32</v>
      </c>
      <c r="I5" s="3">
        <v>1500</v>
      </c>
      <c r="J5" s="4">
        <v>101.9</v>
      </c>
      <c r="K5" s="3">
        <v>10243.75</v>
      </c>
      <c r="L5" s="2">
        <v>6.3719260000000002</v>
      </c>
      <c r="M5" s="3">
        <f>IF(D5="B",I5*J5*10+K5,-(I5*J5*10+K5))</f>
        <v>1538743.75</v>
      </c>
    </row>
    <row r="6" spans="1:13" ht="15" x14ac:dyDescent="0.25">
      <c r="A6" s="4" t="s">
        <v>12</v>
      </c>
      <c r="B6" s="4" t="s">
        <v>13</v>
      </c>
      <c r="C6" s="4">
        <v>455624</v>
      </c>
      <c r="D6" s="4" t="s">
        <v>14</v>
      </c>
      <c r="E6" s="4" t="s">
        <v>15</v>
      </c>
      <c r="F6" s="4" t="s">
        <v>16</v>
      </c>
      <c r="G6" s="4" t="s">
        <v>53</v>
      </c>
      <c r="H6" s="4" t="s">
        <v>54</v>
      </c>
      <c r="I6" s="3">
        <v>1500</v>
      </c>
      <c r="J6" s="4">
        <v>100.87</v>
      </c>
      <c r="K6" s="3">
        <v>7312.5</v>
      </c>
      <c r="L6" s="2">
        <v>6.0112370000000004</v>
      </c>
      <c r="M6" s="3">
        <f>IF(D6="B",I6*J6*10+K6,-(I6*J6*10+K6))</f>
        <v>1520362.5</v>
      </c>
    </row>
    <row r="7" spans="1:13" ht="15" x14ac:dyDescent="0.25">
      <c r="A7" s="4" t="s">
        <v>12</v>
      </c>
      <c r="B7" s="4" t="s">
        <v>13</v>
      </c>
      <c r="C7" s="4">
        <v>456870</v>
      </c>
      <c r="D7" s="4" t="s">
        <v>14</v>
      </c>
      <c r="E7" s="4" t="s">
        <v>63</v>
      </c>
      <c r="F7" s="4" t="s">
        <v>16</v>
      </c>
      <c r="G7" s="4" t="s">
        <v>64</v>
      </c>
      <c r="H7" s="4" t="s">
        <v>65</v>
      </c>
      <c r="I7" s="3">
        <v>500</v>
      </c>
      <c r="J7" s="4">
        <v>103</v>
      </c>
      <c r="K7" s="3">
        <v>9375</v>
      </c>
      <c r="L7" s="2">
        <v>4.7926471640999999</v>
      </c>
      <c r="M7" s="3">
        <f>IF(D7="B",I7*J7*10+K7,-(I7*J7*10+K7))</f>
        <v>524375</v>
      </c>
    </row>
    <row r="8" spans="1:13" ht="15" x14ac:dyDescent="0.25">
      <c r="A8" s="4" t="s">
        <v>12</v>
      </c>
      <c r="B8" s="4" t="s">
        <v>13</v>
      </c>
      <c r="C8" s="4">
        <v>455724</v>
      </c>
      <c r="D8" s="4" t="s">
        <v>14</v>
      </c>
      <c r="E8" s="4" t="s">
        <v>15</v>
      </c>
      <c r="F8" s="4" t="s">
        <v>16</v>
      </c>
      <c r="G8" s="4" t="s">
        <v>23</v>
      </c>
      <c r="H8" s="4" t="s">
        <v>24</v>
      </c>
      <c r="I8" s="3">
        <v>251</v>
      </c>
      <c r="J8" s="4">
        <v>100</v>
      </c>
      <c r="K8" s="3">
        <v>118.53</v>
      </c>
      <c r="L8" s="2">
        <v>4.2497437541999998</v>
      </c>
      <c r="M8" s="3">
        <f>IF(D8="B",I8*J8*10+K8,-(I8*J8*10+K8))</f>
        <v>251118.53</v>
      </c>
    </row>
    <row r="9" spans="1:13" ht="15" x14ac:dyDescent="0.25">
      <c r="A9" s="4" t="s">
        <v>12</v>
      </c>
      <c r="B9" s="4" t="s">
        <v>13</v>
      </c>
      <c r="C9" s="4">
        <v>455617</v>
      </c>
      <c r="D9" s="4" t="s">
        <v>14</v>
      </c>
      <c r="E9" s="4" t="s">
        <v>15</v>
      </c>
      <c r="F9" s="4" t="s">
        <v>16</v>
      </c>
      <c r="G9" s="4" t="s">
        <v>59</v>
      </c>
      <c r="H9" s="4" t="s">
        <v>60</v>
      </c>
      <c r="I9" s="3">
        <v>800</v>
      </c>
      <c r="J9" s="4">
        <v>101.3</v>
      </c>
      <c r="K9" s="3">
        <v>3888.89</v>
      </c>
      <c r="L9" s="2">
        <v>6.2709528761</v>
      </c>
      <c r="M9" s="3">
        <f>IF(D9="B",I9*J9*10+K9,-(I9*J9*10+K9))</f>
        <v>814288.89</v>
      </c>
    </row>
    <row r="10" spans="1:13" ht="15" x14ac:dyDescent="0.25">
      <c r="A10" s="4" t="s">
        <v>12</v>
      </c>
      <c r="B10" s="4" t="s">
        <v>13</v>
      </c>
      <c r="C10" s="4">
        <v>455477</v>
      </c>
      <c r="D10" s="4" t="s">
        <v>14</v>
      </c>
      <c r="E10" s="4" t="s">
        <v>15</v>
      </c>
      <c r="F10" s="4" t="s">
        <v>16</v>
      </c>
      <c r="G10" s="4" t="s">
        <v>19</v>
      </c>
      <c r="H10" s="4" t="s">
        <v>20</v>
      </c>
      <c r="I10" s="3">
        <v>700</v>
      </c>
      <c r="J10" s="4">
        <v>96.5</v>
      </c>
      <c r="K10" s="3">
        <v>3689.58</v>
      </c>
      <c r="L10" s="2">
        <v>4.4807100000000002</v>
      </c>
      <c r="M10" s="3">
        <f>IF(D10="B",I10*J10*10+K10,-(I10*J10*10+K10))</f>
        <v>679189.58</v>
      </c>
    </row>
    <row r="11" spans="1:13" ht="15" x14ac:dyDescent="0.25">
      <c r="A11" s="4" t="s">
        <v>12</v>
      </c>
      <c r="B11" s="4" t="s">
        <v>37</v>
      </c>
      <c r="C11" s="4">
        <v>460057</v>
      </c>
      <c r="D11" s="4" t="s">
        <v>14</v>
      </c>
      <c r="E11" s="4" t="s">
        <v>38</v>
      </c>
      <c r="F11" s="4" t="s">
        <v>16</v>
      </c>
      <c r="G11" s="4" t="s">
        <v>19</v>
      </c>
      <c r="H11" s="4" t="s">
        <v>20</v>
      </c>
      <c r="I11" s="3">
        <v>1000</v>
      </c>
      <c r="J11" s="4">
        <v>96.35</v>
      </c>
      <c r="K11" s="3">
        <v>5270.83</v>
      </c>
      <c r="L11" s="2">
        <v>4.5511759330909696</v>
      </c>
      <c r="M11" s="3">
        <f>IF(D11="B",I11*J11*10+K11,-(I11*J11*10+K11))</f>
        <v>968770.83</v>
      </c>
    </row>
    <row r="12" spans="1:13" ht="15" x14ac:dyDescent="0.25">
      <c r="A12" s="4" t="s">
        <v>12</v>
      </c>
      <c r="B12" s="4" t="s">
        <v>37</v>
      </c>
      <c r="C12" s="4">
        <v>460059</v>
      </c>
      <c r="D12" s="4" t="s">
        <v>14</v>
      </c>
      <c r="E12" s="4" t="s">
        <v>38</v>
      </c>
      <c r="F12" s="4" t="s">
        <v>16</v>
      </c>
      <c r="G12" s="4" t="s">
        <v>19</v>
      </c>
      <c r="H12" s="4" t="s">
        <v>20</v>
      </c>
      <c r="I12" s="3">
        <v>1000</v>
      </c>
      <c r="J12" s="4">
        <v>96.35</v>
      </c>
      <c r="K12" s="3">
        <v>5270.83</v>
      </c>
      <c r="L12" s="2">
        <v>4.5511759330909696</v>
      </c>
      <c r="M12" s="3">
        <f>IF(D12="B",I12*J12*10+K12,-(I12*J12*10+K12))</f>
        <v>968770.83</v>
      </c>
    </row>
    <row r="13" spans="1:13" ht="15" x14ac:dyDescent="0.25">
      <c r="A13" s="4" t="s">
        <v>12</v>
      </c>
      <c r="B13" s="4" t="s">
        <v>13</v>
      </c>
      <c r="C13" s="4">
        <v>455691</v>
      </c>
      <c r="D13" s="4" t="s">
        <v>14</v>
      </c>
      <c r="E13" s="4" t="s">
        <v>15</v>
      </c>
      <c r="F13" s="4" t="s">
        <v>16</v>
      </c>
      <c r="G13" s="4" t="s">
        <v>21</v>
      </c>
      <c r="H13" s="4" t="s">
        <v>22</v>
      </c>
      <c r="I13" s="3">
        <v>570</v>
      </c>
      <c r="J13" s="4">
        <v>100.2</v>
      </c>
      <c r="K13" s="3">
        <v>11578.13</v>
      </c>
      <c r="L13" s="2">
        <v>4.7397594080000003</v>
      </c>
      <c r="M13" s="3">
        <f>IF(D13="B",I13*J13*10+K13,-(I13*J13*10+K13))</f>
        <v>582718.13</v>
      </c>
    </row>
    <row r="14" spans="1:13" ht="15" x14ac:dyDescent="0.25">
      <c r="A14" s="4" t="s">
        <v>12</v>
      </c>
      <c r="B14" s="4" t="s">
        <v>13</v>
      </c>
      <c r="C14" s="4">
        <v>455713</v>
      </c>
      <c r="D14" s="4" t="s">
        <v>14</v>
      </c>
      <c r="E14" s="4" t="s">
        <v>15</v>
      </c>
      <c r="F14" s="4" t="s">
        <v>16</v>
      </c>
      <c r="G14" s="4" t="s">
        <v>21</v>
      </c>
      <c r="H14" s="4" t="s">
        <v>22</v>
      </c>
      <c r="I14" s="3">
        <v>400</v>
      </c>
      <c r="J14" s="4">
        <v>100.2</v>
      </c>
      <c r="K14" s="3">
        <v>8125</v>
      </c>
      <c r="L14" s="2">
        <v>4.7397594080000003</v>
      </c>
      <c r="M14" s="3">
        <f>IF(D14="B",I14*J14*10+K14,-(I14*J14*10+K14))</f>
        <v>408925</v>
      </c>
    </row>
    <row r="15" spans="1:13" ht="15" x14ac:dyDescent="0.25">
      <c r="A15" s="4" t="s">
        <v>12</v>
      </c>
      <c r="B15" s="4" t="s">
        <v>13</v>
      </c>
      <c r="C15" s="4">
        <v>455651</v>
      </c>
      <c r="D15" s="4" t="s">
        <v>14</v>
      </c>
      <c r="E15" s="4" t="s">
        <v>15</v>
      </c>
      <c r="F15" s="4" t="s">
        <v>16</v>
      </c>
      <c r="G15" s="4" t="s">
        <v>45</v>
      </c>
      <c r="H15" s="4" t="s">
        <v>46</v>
      </c>
      <c r="I15" s="3">
        <v>1000</v>
      </c>
      <c r="J15" s="4">
        <v>101.45</v>
      </c>
      <c r="K15" s="3">
        <v>4965.28</v>
      </c>
      <c r="L15" s="2">
        <v>6.0631690969000003</v>
      </c>
      <c r="M15" s="3">
        <f>IF(D15="B",I15*J15*10+K15,-(I15*J15*10+K15))</f>
        <v>1019465.28</v>
      </c>
    </row>
    <row r="16" spans="1:13" ht="15" x14ac:dyDescent="0.25">
      <c r="A16" s="4" t="s">
        <v>12</v>
      </c>
      <c r="B16" s="4" t="s">
        <v>13</v>
      </c>
      <c r="C16" s="4">
        <v>455499</v>
      </c>
      <c r="D16" s="4" t="s">
        <v>14</v>
      </c>
      <c r="E16" s="4" t="s">
        <v>15</v>
      </c>
      <c r="F16" s="4" t="s">
        <v>16</v>
      </c>
      <c r="G16" s="4" t="s">
        <v>17</v>
      </c>
      <c r="H16" s="4" t="s">
        <v>18</v>
      </c>
      <c r="I16" s="3">
        <v>2000</v>
      </c>
      <c r="J16" s="4">
        <v>100.6</v>
      </c>
      <c r="K16" s="3">
        <v>1730.56</v>
      </c>
      <c r="L16" s="2">
        <v>4.13092670319375</v>
      </c>
      <c r="M16" s="3">
        <f>IF(D16="B",I16*J16*10+K16,-(I16*J16*10+K16))</f>
        <v>2013730.56</v>
      </c>
    </row>
    <row r="17" spans="1:13" ht="15" x14ac:dyDescent="0.25">
      <c r="A17" s="4" t="s">
        <v>12</v>
      </c>
      <c r="B17" s="4" t="s">
        <v>13</v>
      </c>
      <c r="C17" s="4">
        <v>455568</v>
      </c>
      <c r="D17" s="4" t="s">
        <v>14</v>
      </c>
      <c r="E17" s="4" t="s">
        <v>15</v>
      </c>
      <c r="F17" s="4" t="s">
        <v>16</v>
      </c>
      <c r="G17" s="4" t="s">
        <v>35</v>
      </c>
      <c r="H17" s="4" t="s">
        <v>36</v>
      </c>
      <c r="I17" s="3">
        <v>600</v>
      </c>
      <c r="J17" s="4">
        <v>93.5</v>
      </c>
      <c r="K17" s="3">
        <v>9937.5</v>
      </c>
      <c r="L17" s="2">
        <v>12.074482</v>
      </c>
      <c r="M17" s="3">
        <f>IF(D17="B",I17*J17*10+K17,-(I17*J17*10+K17))</f>
        <v>570937.5</v>
      </c>
    </row>
    <row r="18" spans="1:13" ht="15" x14ac:dyDescent="0.25">
      <c r="A18" s="4" t="s">
        <v>12</v>
      </c>
      <c r="B18" s="4" t="s">
        <v>13</v>
      </c>
      <c r="C18" s="4">
        <v>455709</v>
      </c>
      <c r="D18" s="4" t="s">
        <v>14</v>
      </c>
      <c r="E18" s="4" t="s">
        <v>15</v>
      </c>
      <c r="F18" s="4" t="s">
        <v>16</v>
      </c>
      <c r="G18" s="4" t="s">
        <v>57</v>
      </c>
      <c r="H18" s="4" t="s">
        <v>58</v>
      </c>
      <c r="I18" s="3">
        <v>1350</v>
      </c>
      <c r="J18" s="4">
        <v>98.36</v>
      </c>
      <c r="K18" s="3">
        <v>27070.31</v>
      </c>
      <c r="L18" s="2">
        <v>5.4995560000000001</v>
      </c>
      <c r="M18" s="3">
        <f>IF(D18="B",I18*J18*10+K18,-(I18*J18*10+K18))</f>
        <v>1354930.31</v>
      </c>
    </row>
    <row r="19" spans="1:13" ht="15" x14ac:dyDescent="0.25">
      <c r="A19" s="4" t="s">
        <v>12</v>
      </c>
      <c r="B19" s="4" t="s">
        <v>13</v>
      </c>
      <c r="C19" s="4">
        <v>455636</v>
      </c>
      <c r="D19" s="4" t="s">
        <v>14</v>
      </c>
      <c r="E19" s="4" t="s">
        <v>15</v>
      </c>
      <c r="F19" s="4" t="s">
        <v>16</v>
      </c>
      <c r="G19" s="4" t="s">
        <v>33</v>
      </c>
      <c r="H19" s="4" t="s">
        <v>34</v>
      </c>
      <c r="I19" s="3">
        <v>500</v>
      </c>
      <c r="J19" s="4">
        <v>100.78</v>
      </c>
      <c r="K19" s="3">
        <v>2468.75</v>
      </c>
      <c r="L19" s="2">
        <v>9.4219779999999993</v>
      </c>
      <c r="M19" s="3">
        <f>IF(D19="B",I19*J19*10+K19,-(I19*J19*10+K19))</f>
        <v>506368.75</v>
      </c>
    </row>
    <row r="20" spans="1:13" ht="15" x14ac:dyDescent="0.25">
      <c r="A20" s="4" t="s">
        <v>12</v>
      </c>
      <c r="B20" s="4" t="s">
        <v>13</v>
      </c>
      <c r="C20" s="4">
        <v>455564</v>
      </c>
      <c r="D20" s="4" t="s">
        <v>14</v>
      </c>
      <c r="E20" s="4" t="s">
        <v>15</v>
      </c>
      <c r="F20" s="4" t="s">
        <v>16</v>
      </c>
      <c r="G20" s="4" t="s">
        <v>49</v>
      </c>
      <c r="H20" s="4" t="s">
        <v>50</v>
      </c>
      <c r="I20" s="3">
        <v>1000</v>
      </c>
      <c r="J20" s="4">
        <v>101.45</v>
      </c>
      <c r="K20" s="3">
        <v>24979.17</v>
      </c>
      <c r="L20" s="2">
        <v>7.3147339999999996</v>
      </c>
      <c r="M20" s="3">
        <f>IF(D20="B",I20*J20*10+K20,-(I20*J20*10+K20))</f>
        <v>1039479.17</v>
      </c>
    </row>
    <row r="21" spans="1:13" ht="15" x14ac:dyDescent="0.25">
      <c r="A21" s="4" t="s">
        <v>12</v>
      </c>
      <c r="B21" s="4" t="s">
        <v>13</v>
      </c>
      <c r="C21" s="4">
        <v>455491</v>
      </c>
      <c r="D21" s="4" t="s">
        <v>14</v>
      </c>
      <c r="E21" s="4" t="s">
        <v>15</v>
      </c>
      <c r="F21" s="4" t="s">
        <v>16</v>
      </c>
      <c r="G21" s="4" t="s">
        <v>27</v>
      </c>
      <c r="H21" s="4" t="s">
        <v>28</v>
      </c>
      <c r="I21" s="3">
        <v>800</v>
      </c>
      <c r="J21" s="4">
        <v>100.1</v>
      </c>
      <c r="K21" s="3">
        <v>9922.2199999999993</v>
      </c>
      <c r="L21" s="2">
        <v>9.4278767787</v>
      </c>
      <c r="M21" s="3">
        <f>IF(D21="B",I21*J21*10+K21,-(I21*J21*10+K21))</f>
        <v>810722.22</v>
      </c>
    </row>
    <row r="22" spans="1:13" ht="15" x14ac:dyDescent="0.25">
      <c r="A22" s="4" t="s">
        <v>12</v>
      </c>
      <c r="B22" s="4" t="s">
        <v>13</v>
      </c>
      <c r="C22" s="4">
        <v>455552</v>
      </c>
      <c r="D22" s="4" t="s">
        <v>14</v>
      </c>
      <c r="E22" s="4" t="s">
        <v>15</v>
      </c>
      <c r="F22" s="4" t="s">
        <v>16</v>
      </c>
      <c r="G22" s="4" t="s">
        <v>47</v>
      </c>
      <c r="H22" s="4" t="s">
        <v>48</v>
      </c>
      <c r="I22" s="3">
        <v>1500</v>
      </c>
      <c r="J22" s="4">
        <v>100.125</v>
      </c>
      <c r="K22" s="3">
        <v>27750</v>
      </c>
      <c r="L22" s="2">
        <v>8.9085009999999993</v>
      </c>
      <c r="M22" s="3">
        <f>IF(D22="B",I22*J22*10+K22,-(I22*J22*10+K22))</f>
        <v>1529625</v>
      </c>
    </row>
    <row r="23" spans="1:13" ht="15" x14ac:dyDescent="0.25">
      <c r="A23" s="4" t="s">
        <v>12</v>
      </c>
      <c r="B23" s="4" t="s">
        <v>13</v>
      </c>
      <c r="C23" s="4">
        <v>455681</v>
      </c>
      <c r="D23" s="4" t="s">
        <v>14</v>
      </c>
      <c r="E23" s="4" t="s">
        <v>15</v>
      </c>
      <c r="F23" s="4" t="s">
        <v>16</v>
      </c>
      <c r="G23" s="4" t="s">
        <v>39</v>
      </c>
      <c r="H23" s="4" t="s">
        <v>40</v>
      </c>
      <c r="I23" s="3">
        <v>1000</v>
      </c>
      <c r="J23" s="4">
        <v>102.6</v>
      </c>
      <c r="K23" s="3">
        <v>36197.22</v>
      </c>
      <c r="L23" s="2">
        <v>6.1703380000000001</v>
      </c>
      <c r="M23" s="3">
        <f>IF(D23="B",I23*J23*10+K23,-(I23*J23*10+K23))</f>
        <v>1062197.22</v>
      </c>
    </row>
    <row r="24" spans="1:13" ht="15" x14ac:dyDescent="0.25">
      <c r="A24" s="4" t="s">
        <v>12</v>
      </c>
      <c r="B24" s="4" t="s">
        <v>13</v>
      </c>
      <c r="C24" s="4">
        <v>455684</v>
      </c>
      <c r="D24" s="4" t="s">
        <v>14</v>
      </c>
      <c r="E24" s="4" t="s">
        <v>15</v>
      </c>
      <c r="F24" s="4" t="s">
        <v>16</v>
      </c>
      <c r="G24" s="4" t="s">
        <v>61</v>
      </c>
      <c r="H24" s="4" t="s">
        <v>62</v>
      </c>
      <c r="I24" s="3">
        <v>500</v>
      </c>
      <c r="J24" s="4">
        <v>103.05</v>
      </c>
      <c r="K24" s="3">
        <v>18677.080000000002</v>
      </c>
      <c r="L24" s="2">
        <v>6.6292109971843898</v>
      </c>
      <c r="M24" s="3">
        <f>IF(D24="B",I24*J24*10+K24,-(I24*J24*10+K24))</f>
        <v>533927.07999999996</v>
      </c>
    </row>
    <row r="25" spans="1:13" ht="15" x14ac:dyDescent="0.25">
      <c r="A25" s="4" t="s">
        <v>12</v>
      </c>
      <c r="B25" s="4" t="s">
        <v>13</v>
      </c>
      <c r="C25" s="4">
        <v>455695</v>
      </c>
      <c r="D25" s="4" t="s">
        <v>14</v>
      </c>
      <c r="E25" s="4" t="s">
        <v>15</v>
      </c>
      <c r="F25" s="4" t="s">
        <v>16</v>
      </c>
      <c r="G25" s="4" t="s">
        <v>25</v>
      </c>
      <c r="H25" s="4" t="s">
        <v>26</v>
      </c>
      <c r="I25" s="3">
        <v>700</v>
      </c>
      <c r="J25" s="4">
        <v>99.8</v>
      </c>
      <c r="K25" s="3">
        <v>6380.21</v>
      </c>
      <c r="L25" s="2">
        <v>4.4889621497999999</v>
      </c>
      <c r="M25" s="3">
        <f>IF(D25="B",I25*J25*10+K25,-(I25*J25*10+K25))</f>
        <v>704980.21</v>
      </c>
    </row>
    <row r="26" spans="1:13" ht="15" x14ac:dyDescent="0.25">
      <c r="A26" s="4" t="s">
        <v>12</v>
      </c>
      <c r="B26" s="4" t="s">
        <v>13</v>
      </c>
      <c r="C26" s="4">
        <v>455717</v>
      </c>
      <c r="D26" s="4" t="s">
        <v>14</v>
      </c>
      <c r="E26" s="4" t="s">
        <v>15</v>
      </c>
      <c r="F26" s="4" t="s">
        <v>16</v>
      </c>
      <c r="G26" s="4" t="s">
        <v>25</v>
      </c>
      <c r="H26" s="4" t="s">
        <v>26</v>
      </c>
      <c r="I26" s="3">
        <v>700</v>
      </c>
      <c r="J26" s="4">
        <v>99.47</v>
      </c>
      <c r="K26" s="3">
        <v>6380.21</v>
      </c>
      <c r="L26" s="2">
        <v>4.6832279694999999</v>
      </c>
      <c r="M26" s="3">
        <f>IF(D26="B",I26*J26*10+K26,-(I26*J26*10+K26))</f>
        <v>702670.21</v>
      </c>
    </row>
    <row r="27" spans="1:13" ht="15" x14ac:dyDescent="0.25">
      <c r="A27" s="4" t="s">
        <v>12</v>
      </c>
      <c r="B27" s="4" t="s">
        <v>66</v>
      </c>
      <c r="C27" s="4">
        <v>456866</v>
      </c>
      <c r="D27" s="4" t="s">
        <v>14</v>
      </c>
      <c r="E27" s="4" t="s">
        <v>63</v>
      </c>
      <c r="F27" s="4" t="s">
        <v>16</v>
      </c>
      <c r="G27" s="4" t="s">
        <v>67</v>
      </c>
      <c r="H27" s="4" t="s">
        <v>68</v>
      </c>
      <c r="I27" s="3">
        <v>1500</v>
      </c>
      <c r="J27" s="4">
        <v>102.3</v>
      </c>
      <c r="K27" s="3">
        <v>44531.25</v>
      </c>
      <c r="L27" s="2">
        <v>5.2644785625029602</v>
      </c>
      <c r="M27" s="3">
        <f>IF(D27="B",I27*J27*10+K27,-(I27*J27*10+K27))</f>
        <v>1579031.25</v>
      </c>
    </row>
    <row r="28" spans="1:13" ht="15" x14ac:dyDescent="0.25">
      <c r="A28" s="4" t="s">
        <v>12</v>
      </c>
      <c r="B28" s="4" t="s">
        <v>13</v>
      </c>
      <c r="C28" s="4">
        <v>455560</v>
      </c>
      <c r="D28" s="4" t="s">
        <v>14</v>
      </c>
      <c r="E28" s="4" t="s">
        <v>15</v>
      </c>
      <c r="F28" s="4" t="s">
        <v>16</v>
      </c>
      <c r="G28" s="4" t="s">
        <v>41</v>
      </c>
      <c r="H28" s="4" t="s">
        <v>42</v>
      </c>
      <c r="I28" s="3">
        <v>1500</v>
      </c>
      <c r="J28" s="4">
        <v>102.5</v>
      </c>
      <c r="K28" s="3">
        <v>2962.5</v>
      </c>
      <c r="L28" s="2">
        <v>6.5286510622999998</v>
      </c>
      <c r="M28" s="3">
        <f>IF(D28="B",I28*J28*10+K28,-(I28*J28*10+K28))</f>
        <v>1540462.5</v>
      </c>
    </row>
    <row r="29" spans="1:13" ht="15" x14ac:dyDescent="0.25">
      <c r="A29" s="4" t="s">
        <v>12</v>
      </c>
      <c r="B29" s="4" t="s">
        <v>13</v>
      </c>
      <c r="C29" s="4">
        <v>455746</v>
      </c>
      <c r="D29" s="4" t="s">
        <v>14</v>
      </c>
      <c r="E29" s="4" t="s">
        <v>15</v>
      </c>
      <c r="F29" s="4" t="s">
        <v>16</v>
      </c>
      <c r="G29" s="4" t="s">
        <v>51</v>
      </c>
      <c r="H29" s="4" t="s">
        <v>52</v>
      </c>
      <c r="I29" s="3">
        <v>350</v>
      </c>
      <c r="J29" s="4">
        <v>106.5</v>
      </c>
      <c r="K29" s="3">
        <v>5833.33</v>
      </c>
      <c r="L29" s="2">
        <v>8.1303711124000007</v>
      </c>
      <c r="M29" s="3">
        <f>IF(D29="B",I29*J29*10+K29,-(I29*J29*10+K29))</f>
        <v>378583.33</v>
      </c>
    </row>
    <row r="30" spans="1:13" ht="15" x14ac:dyDescent="0.25">
      <c r="A30" s="4" t="s">
        <v>12</v>
      </c>
      <c r="B30" s="4" t="s">
        <v>13</v>
      </c>
      <c r="C30" s="4">
        <v>459712</v>
      </c>
      <c r="D30" s="4" t="s">
        <v>14</v>
      </c>
      <c r="E30" s="4" t="s">
        <v>16</v>
      </c>
      <c r="F30" s="4" t="s">
        <v>69</v>
      </c>
      <c r="G30" s="4" t="s">
        <v>70</v>
      </c>
      <c r="H30" s="4" t="s">
        <v>71</v>
      </c>
      <c r="I30" s="3">
        <v>2000</v>
      </c>
      <c r="J30" s="4">
        <v>97.405000000000001</v>
      </c>
      <c r="K30" s="3">
        <v>24770.83</v>
      </c>
      <c r="L30" s="2">
        <v>4.9043919999999996</v>
      </c>
      <c r="M30" s="3">
        <f>IF(D30="B",I30*J30*10+K30,-(I30*J30*10+K30))</f>
        <v>1972870.83</v>
      </c>
    </row>
    <row r="31" spans="1:13" ht="15" x14ac:dyDescent="0.25">
      <c r="A31" s="4" t="s">
        <v>12</v>
      </c>
      <c r="B31" s="4" t="s">
        <v>13</v>
      </c>
      <c r="C31" s="4">
        <v>459791</v>
      </c>
      <c r="D31" s="4" t="s">
        <v>14</v>
      </c>
      <c r="E31" s="4" t="s">
        <v>16</v>
      </c>
      <c r="F31" s="4" t="s">
        <v>69</v>
      </c>
      <c r="G31" s="4" t="s">
        <v>64</v>
      </c>
      <c r="H31" s="4" t="s">
        <v>65</v>
      </c>
      <c r="I31" s="3">
        <v>1000</v>
      </c>
      <c r="J31" s="4">
        <v>103</v>
      </c>
      <c r="K31" s="3">
        <v>19097.22</v>
      </c>
      <c r="L31" s="2">
        <v>4.7892556309999996</v>
      </c>
      <c r="M31" s="3">
        <f>IF(D31="B",I31*J31*10+K31,-(I31*J31*10+K31))</f>
        <v>1049097.22</v>
      </c>
    </row>
    <row r="32" spans="1:13" ht="15" x14ac:dyDescent="0.25">
      <c r="A32" s="4" t="s">
        <v>12</v>
      </c>
      <c r="B32" s="4" t="s">
        <v>13</v>
      </c>
      <c r="C32" s="4">
        <v>459715</v>
      </c>
      <c r="D32" s="4" t="s">
        <v>14</v>
      </c>
      <c r="E32" s="4" t="s">
        <v>16</v>
      </c>
      <c r="F32" s="4" t="s">
        <v>69</v>
      </c>
      <c r="G32" s="4" t="s">
        <v>76</v>
      </c>
      <c r="H32" s="4" t="s">
        <v>77</v>
      </c>
      <c r="I32" s="3">
        <v>1000</v>
      </c>
      <c r="J32" s="4">
        <v>99.23</v>
      </c>
      <c r="K32" s="3">
        <v>12593.75</v>
      </c>
      <c r="L32" s="2">
        <v>4.3536780000000004</v>
      </c>
      <c r="M32" s="3">
        <f>IF(D32="B",I32*J32*10+K32,-(I32*J32*10+K32))</f>
        <v>1004893.75</v>
      </c>
    </row>
    <row r="33" spans="1:13" ht="15" x14ac:dyDescent="0.25">
      <c r="A33" s="4" t="s">
        <v>12</v>
      </c>
      <c r="B33" s="4" t="s">
        <v>13</v>
      </c>
      <c r="C33" s="4">
        <v>459718</v>
      </c>
      <c r="D33" s="4" t="s">
        <v>14</v>
      </c>
      <c r="E33" s="4" t="s">
        <v>16</v>
      </c>
      <c r="F33" s="4" t="s">
        <v>69</v>
      </c>
      <c r="G33" s="4" t="s">
        <v>17</v>
      </c>
      <c r="H33" s="4" t="s">
        <v>18</v>
      </c>
      <c r="I33" s="3">
        <v>500</v>
      </c>
      <c r="J33" s="4">
        <v>100.53</v>
      </c>
      <c r="K33" s="3">
        <v>556.25</v>
      </c>
      <c r="L33" s="2">
        <v>4.1670879999999997</v>
      </c>
      <c r="M33" s="3">
        <f>IF(D33="B",I33*J33*10+K33,-(I33*J33*10+K33))</f>
        <v>503206.25</v>
      </c>
    </row>
    <row r="34" spans="1:13" ht="15" x14ac:dyDescent="0.25">
      <c r="A34" s="4" t="s">
        <v>12</v>
      </c>
      <c r="B34" s="4" t="s">
        <v>13</v>
      </c>
      <c r="C34" s="4">
        <v>459721</v>
      </c>
      <c r="D34" s="4" t="s">
        <v>14</v>
      </c>
      <c r="E34" s="4" t="s">
        <v>16</v>
      </c>
      <c r="F34" s="4" t="s">
        <v>69</v>
      </c>
      <c r="G34" s="4" t="s">
        <v>74</v>
      </c>
      <c r="H34" s="4" t="s">
        <v>75</v>
      </c>
      <c r="I34" s="3">
        <v>1000</v>
      </c>
      <c r="J34" s="4">
        <v>101.68</v>
      </c>
      <c r="K34" s="3">
        <v>25131.94</v>
      </c>
      <c r="L34" s="2">
        <v>5.1671630000000004</v>
      </c>
      <c r="M34" s="3">
        <f>IF(D34="B",I34*J34*10+K34,-(I34*J34*10+K34))</f>
        <v>1041931.94</v>
      </c>
    </row>
    <row r="35" spans="1:13" ht="15" x14ac:dyDescent="0.25">
      <c r="A35" s="4" t="s">
        <v>12</v>
      </c>
      <c r="B35" s="4" t="s">
        <v>13</v>
      </c>
      <c r="C35" s="4">
        <v>459724</v>
      </c>
      <c r="D35" s="4" t="s">
        <v>14</v>
      </c>
      <c r="E35" s="4" t="s">
        <v>16</v>
      </c>
      <c r="F35" s="4" t="s">
        <v>69</v>
      </c>
      <c r="G35" s="4" t="s">
        <v>72</v>
      </c>
      <c r="H35" s="4" t="s">
        <v>73</v>
      </c>
      <c r="I35" s="3">
        <v>2000</v>
      </c>
      <c r="J35" s="4">
        <v>103.93</v>
      </c>
      <c r="K35" s="3">
        <v>55481.11</v>
      </c>
      <c r="L35" s="2">
        <v>4.3262309999999999</v>
      </c>
      <c r="M35" s="3">
        <f>IF(D35="B",I35*J35*10+K35,-(I35*J35*10+K35))</f>
        <v>2134081.11</v>
      </c>
    </row>
    <row r="36" spans="1:13" ht="15" x14ac:dyDescent="0.25">
      <c r="A36" s="4" t="s">
        <v>12</v>
      </c>
      <c r="B36" s="4" t="s">
        <v>13</v>
      </c>
      <c r="C36" s="4">
        <v>461391</v>
      </c>
      <c r="D36" s="4" t="s">
        <v>14</v>
      </c>
      <c r="E36" s="4" t="s">
        <v>38</v>
      </c>
      <c r="F36" s="4" t="s">
        <v>78</v>
      </c>
      <c r="G36" s="4" t="s">
        <v>87</v>
      </c>
      <c r="H36" s="4" t="s">
        <v>88</v>
      </c>
      <c r="I36" s="3">
        <v>1500</v>
      </c>
      <c r="J36" s="4">
        <v>95.25</v>
      </c>
      <c r="K36" s="3">
        <v>10427.08</v>
      </c>
      <c r="L36" s="2">
        <v>5.4865929751999998</v>
      </c>
      <c r="M36" s="3">
        <f>IF(D36="B",I36*J36*10+K36,-(I36*J36*10+K36))</f>
        <v>1439177.08</v>
      </c>
    </row>
    <row r="37" spans="1:13" ht="15" x14ac:dyDescent="0.25">
      <c r="A37" s="4" t="s">
        <v>12</v>
      </c>
      <c r="B37" s="4" t="s">
        <v>13</v>
      </c>
      <c r="C37" s="4">
        <v>461566</v>
      </c>
      <c r="D37" s="4" t="s">
        <v>14</v>
      </c>
      <c r="E37" s="4" t="s">
        <v>38</v>
      </c>
      <c r="F37" s="4" t="s">
        <v>78</v>
      </c>
      <c r="G37" s="4" t="s">
        <v>21</v>
      </c>
      <c r="H37" s="4" t="s">
        <v>22</v>
      </c>
      <c r="I37" s="3">
        <v>500</v>
      </c>
      <c r="J37" s="4">
        <v>100.45</v>
      </c>
      <c r="K37" s="3">
        <v>10359.379999999999</v>
      </c>
      <c r="L37" s="2">
        <v>4.5732759464335402</v>
      </c>
      <c r="M37" s="3">
        <f>IF(D37="B",I37*J37*10+K37,-(I37*J37*10+K37))</f>
        <v>512609.38</v>
      </c>
    </row>
    <row r="38" spans="1:13" ht="15" x14ac:dyDescent="0.25">
      <c r="A38" s="4" t="s">
        <v>12</v>
      </c>
      <c r="B38" s="4" t="s">
        <v>13</v>
      </c>
      <c r="C38" s="4">
        <v>460584</v>
      </c>
      <c r="D38" s="4" t="s">
        <v>14</v>
      </c>
      <c r="E38" s="4" t="s">
        <v>38</v>
      </c>
      <c r="F38" s="4" t="s">
        <v>78</v>
      </c>
      <c r="G38" s="4" t="s">
        <v>79</v>
      </c>
      <c r="H38" s="4" t="s">
        <v>80</v>
      </c>
      <c r="I38" s="3">
        <v>500</v>
      </c>
      <c r="J38" s="4">
        <v>101.375</v>
      </c>
      <c r="K38" s="3">
        <v>4666.67</v>
      </c>
      <c r="L38" s="2">
        <v>11.172785118337201</v>
      </c>
      <c r="M38" s="3">
        <f>IF(D38="B",I38*J38*10+K38,-(I38*J38*10+K38))</f>
        <v>511541.67</v>
      </c>
    </row>
    <row r="39" spans="1:13" ht="15" x14ac:dyDescent="0.25">
      <c r="A39" s="4" t="s">
        <v>12</v>
      </c>
      <c r="B39" s="4" t="s">
        <v>13</v>
      </c>
      <c r="C39" s="4">
        <v>460569</v>
      </c>
      <c r="D39" s="4" t="s">
        <v>14</v>
      </c>
      <c r="E39" s="4" t="s">
        <v>38</v>
      </c>
      <c r="F39" s="4" t="s">
        <v>78</v>
      </c>
      <c r="G39" s="4" t="s">
        <v>85</v>
      </c>
      <c r="H39" s="4" t="s">
        <v>86</v>
      </c>
      <c r="I39" s="3">
        <v>1000</v>
      </c>
      <c r="J39" s="4">
        <v>99.7</v>
      </c>
      <c r="K39" s="3">
        <v>6950</v>
      </c>
      <c r="L39" s="2">
        <v>7.1160578023318299</v>
      </c>
      <c r="M39" s="3">
        <f>IF(D39="B",I39*J39*10+K39,-(I39*J39*10+K39))</f>
        <v>1003950</v>
      </c>
    </row>
    <row r="40" spans="1:13" ht="15" x14ac:dyDescent="0.25">
      <c r="A40" s="4" t="s">
        <v>12</v>
      </c>
      <c r="B40" s="4" t="s">
        <v>13</v>
      </c>
      <c r="C40" s="4">
        <v>460643</v>
      </c>
      <c r="D40" s="4" t="s">
        <v>14</v>
      </c>
      <c r="E40" s="4" t="s">
        <v>38</v>
      </c>
      <c r="F40" s="4" t="s">
        <v>78</v>
      </c>
      <c r="G40" s="4" t="s">
        <v>81</v>
      </c>
      <c r="H40" s="4" t="s">
        <v>82</v>
      </c>
      <c r="I40" s="3">
        <v>500</v>
      </c>
      <c r="J40" s="4">
        <v>102.85</v>
      </c>
      <c r="K40" s="3">
        <v>12618.06</v>
      </c>
      <c r="L40" s="2">
        <v>9.6978679127579195</v>
      </c>
      <c r="M40" s="3">
        <f>IF(D40="B",I40*J40*10+K40,-(I40*J40*10+K40))</f>
        <v>526868.06000000006</v>
      </c>
    </row>
    <row r="41" spans="1:13" ht="15" x14ac:dyDescent="0.25">
      <c r="A41" s="4" t="s">
        <v>12</v>
      </c>
      <c r="B41" s="4" t="s">
        <v>13</v>
      </c>
      <c r="C41" s="4">
        <v>460554</v>
      </c>
      <c r="D41" s="4" t="s">
        <v>14</v>
      </c>
      <c r="E41" s="4" t="s">
        <v>38</v>
      </c>
      <c r="F41" s="4" t="s">
        <v>78</v>
      </c>
      <c r="G41" s="4" t="s">
        <v>83</v>
      </c>
      <c r="H41" s="4" t="s">
        <v>84</v>
      </c>
      <c r="I41" s="3">
        <v>1000</v>
      </c>
      <c r="J41" s="4">
        <v>104</v>
      </c>
      <c r="K41" s="3">
        <v>38041.67</v>
      </c>
      <c r="L41" s="2">
        <v>6.1307255849711</v>
      </c>
      <c r="M41" s="3">
        <f>IF(D41="B",I41*J41*10+K41,-(I41*J41*10+K41))</f>
        <v>1078041.67</v>
      </c>
    </row>
    <row r="42" spans="1:13" ht="15" x14ac:dyDescent="0.25">
      <c r="A42" s="4" t="s">
        <v>12</v>
      </c>
      <c r="B42" s="4" t="s">
        <v>13</v>
      </c>
      <c r="C42" s="4">
        <v>464502</v>
      </c>
      <c r="D42" s="4" t="s">
        <v>14</v>
      </c>
      <c r="E42" s="4" t="s">
        <v>69</v>
      </c>
      <c r="F42" s="4" t="s">
        <v>89</v>
      </c>
      <c r="G42" s="4" t="s">
        <v>90</v>
      </c>
      <c r="H42" s="4" t="s">
        <v>91</v>
      </c>
      <c r="I42" s="3">
        <v>500</v>
      </c>
      <c r="J42" s="4">
        <v>100.25</v>
      </c>
      <c r="K42" s="3">
        <v>19322.919999999998</v>
      </c>
      <c r="L42" s="2">
        <v>8.2654844622238706</v>
      </c>
      <c r="M42" s="3">
        <f>IF(D42="B",I42*J42*10+K42,-(I42*J42*10+K42))</f>
        <v>520572.92</v>
      </c>
    </row>
    <row r="43" spans="1:13" ht="15" x14ac:dyDescent="0.25">
      <c r="A43" s="4" t="s">
        <v>12</v>
      </c>
      <c r="B43" s="4" t="s">
        <v>13</v>
      </c>
      <c r="C43" s="4">
        <v>464440</v>
      </c>
      <c r="D43" s="4" t="s">
        <v>96</v>
      </c>
      <c r="E43" s="4" t="s">
        <v>69</v>
      </c>
      <c r="F43" s="4" t="s">
        <v>89</v>
      </c>
      <c r="G43" s="4" t="s">
        <v>87</v>
      </c>
      <c r="H43" s="4" t="s">
        <v>88</v>
      </c>
      <c r="I43" s="3">
        <v>200</v>
      </c>
      <c r="J43" s="4">
        <v>95</v>
      </c>
      <c r="K43" s="3">
        <v>1408.33</v>
      </c>
      <c r="L43" s="2">
        <v>5.6109761573999997</v>
      </c>
      <c r="M43" s="3">
        <f>IF(D43="B",I43*J43*10+K43,-(I43*J43*10+K43))</f>
        <v>-191408.33</v>
      </c>
    </row>
    <row r="44" spans="1:13" ht="15" x14ac:dyDescent="0.25">
      <c r="A44" s="4" t="s">
        <v>12</v>
      </c>
      <c r="B44" s="4" t="s">
        <v>13</v>
      </c>
      <c r="C44" s="4">
        <v>464443</v>
      </c>
      <c r="D44" s="4" t="s">
        <v>14</v>
      </c>
      <c r="E44" s="4" t="s">
        <v>69</v>
      </c>
      <c r="F44" s="4" t="s">
        <v>89</v>
      </c>
      <c r="G44" s="4" t="s">
        <v>87</v>
      </c>
      <c r="H44" s="4" t="s">
        <v>88</v>
      </c>
      <c r="I44" s="3">
        <v>340</v>
      </c>
      <c r="J44" s="4">
        <v>95</v>
      </c>
      <c r="K44" s="3">
        <v>2394.17</v>
      </c>
      <c r="L44" s="2">
        <v>5.6109761573999997</v>
      </c>
      <c r="M44" s="3">
        <f>IF(D44="B",I44*J44*10+K44,-(I44*J44*10+K44))</f>
        <v>325394.17</v>
      </c>
    </row>
    <row r="45" spans="1:13" ht="15" x14ac:dyDescent="0.25">
      <c r="A45" s="4" t="s">
        <v>12</v>
      </c>
      <c r="B45" s="4" t="s">
        <v>13</v>
      </c>
      <c r="C45" s="4">
        <v>464446</v>
      </c>
      <c r="D45" s="4" t="s">
        <v>14</v>
      </c>
      <c r="E45" s="4" t="s">
        <v>69</v>
      </c>
      <c r="F45" s="4" t="s">
        <v>89</v>
      </c>
      <c r="G45" s="4" t="s">
        <v>87</v>
      </c>
      <c r="H45" s="4" t="s">
        <v>88</v>
      </c>
      <c r="I45" s="3">
        <v>500</v>
      </c>
      <c r="J45" s="4">
        <v>95.42</v>
      </c>
      <c r="K45" s="3">
        <v>3520.83</v>
      </c>
      <c r="L45" s="2">
        <v>5.4066489999999998</v>
      </c>
      <c r="M45" s="3">
        <f>IF(D45="B",I45*J45*10+K45,-(I45*J45*10+K45))</f>
        <v>480620.83</v>
      </c>
    </row>
    <row r="46" spans="1:13" ht="15" x14ac:dyDescent="0.25">
      <c r="A46" s="4" t="s">
        <v>12</v>
      </c>
      <c r="B46" s="4" t="s">
        <v>13</v>
      </c>
      <c r="C46" s="4">
        <v>464337</v>
      </c>
      <c r="D46" s="4" t="s">
        <v>14</v>
      </c>
      <c r="E46" s="4" t="s">
        <v>69</v>
      </c>
      <c r="F46" s="4" t="s">
        <v>89</v>
      </c>
      <c r="G46" s="4" t="s">
        <v>101</v>
      </c>
      <c r="H46" s="4" t="s">
        <v>102</v>
      </c>
      <c r="I46" s="3">
        <v>600</v>
      </c>
      <c r="J46" s="4">
        <v>93.75</v>
      </c>
      <c r="K46" s="3">
        <v>10608.33</v>
      </c>
      <c r="L46" s="2">
        <v>12.355982891429001</v>
      </c>
      <c r="M46" s="3">
        <f>IF(D46="B",I46*J46*10+K46,-(I46*J46*10+K46))</f>
        <v>573108.32999999996</v>
      </c>
    </row>
    <row r="47" spans="1:13" ht="15" x14ac:dyDescent="0.25">
      <c r="A47" s="4" t="s">
        <v>12</v>
      </c>
      <c r="B47" s="4" t="s">
        <v>13</v>
      </c>
      <c r="C47" s="4">
        <v>464309</v>
      </c>
      <c r="D47" s="4" t="s">
        <v>14</v>
      </c>
      <c r="E47" s="4" t="s">
        <v>69</v>
      </c>
      <c r="F47" s="4" t="s">
        <v>89</v>
      </c>
      <c r="G47" s="4" t="s">
        <v>76</v>
      </c>
      <c r="H47" s="4" t="s">
        <v>77</v>
      </c>
      <c r="I47" s="3">
        <v>500</v>
      </c>
      <c r="J47" s="4">
        <v>99.45</v>
      </c>
      <c r="K47" s="3">
        <v>6404.51</v>
      </c>
      <c r="L47" s="2">
        <v>4.2168020000000004</v>
      </c>
      <c r="M47" s="3">
        <f>IF(D47="B",I47*J47*10+K47,-(I47*J47*10+K47))</f>
        <v>503654.51</v>
      </c>
    </row>
    <row r="48" spans="1:13" ht="15" x14ac:dyDescent="0.25">
      <c r="A48" s="4" t="s">
        <v>12</v>
      </c>
      <c r="B48" s="4" t="s">
        <v>13</v>
      </c>
      <c r="C48" s="4">
        <v>464578</v>
      </c>
      <c r="D48" s="4" t="s">
        <v>14</v>
      </c>
      <c r="E48" s="4" t="s">
        <v>69</v>
      </c>
      <c r="F48" s="4" t="s">
        <v>89</v>
      </c>
      <c r="G48" s="4" t="s">
        <v>97</v>
      </c>
      <c r="H48" s="4" t="s">
        <v>98</v>
      </c>
      <c r="I48" s="3">
        <v>500</v>
      </c>
      <c r="J48" s="4">
        <v>99.85</v>
      </c>
      <c r="K48" s="3">
        <v>15305.56</v>
      </c>
      <c r="L48" s="2">
        <v>7.3888247925588901</v>
      </c>
      <c r="M48" s="3">
        <f>IF(D48="B",I48*J48*10+K48,-(I48*J48*10+K48))</f>
        <v>514555.56</v>
      </c>
    </row>
    <row r="49" spans="1:13" ht="15" x14ac:dyDescent="0.25">
      <c r="A49" s="4" t="s">
        <v>12</v>
      </c>
      <c r="B49" s="4" t="s">
        <v>13</v>
      </c>
      <c r="C49" s="4">
        <v>464270</v>
      </c>
      <c r="D49" s="4" t="s">
        <v>14</v>
      </c>
      <c r="E49" s="4" t="s">
        <v>69</v>
      </c>
      <c r="F49" s="4" t="s">
        <v>89</v>
      </c>
      <c r="G49" s="4" t="s">
        <v>92</v>
      </c>
      <c r="H49" s="4" t="s">
        <v>93</v>
      </c>
      <c r="I49" s="3">
        <v>750</v>
      </c>
      <c r="J49" s="4">
        <v>98.37</v>
      </c>
      <c r="K49" s="3">
        <v>13281.25</v>
      </c>
      <c r="L49" s="2">
        <v>4.8691990000000001</v>
      </c>
      <c r="M49" s="3">
        <f>IF(D49="B",I49*J49*10+K49,-(I49*J49*10+K49))</f>
        <v>751056.25</v>
      </c>
    </row>
    <row r="50" spans="1:13" ht="15" x14ac:dyDescent="0.25">
      <c r="A50" s="4" t="s">
        <v>12</v>
      </c>
      <c r="B50" s="4" t="s">
        <v>13</v>
      </c>
      <c r="C50" s="4">
        <v>464508</v>
      </c>
      <c r="D50" s="4" t="s">
        <v>14</v>
      </c>
      <c r="E50" s="4" t="s">
        <v>69</v>
      </c>
      <c r="F50" s="4" t="s">
        <v>89</v>
      </c>
      <c r="G50" s="4" t="s">
        <v>105</v>
      </c>
      <c r="H50" s="4" t="s">
        <v>106</v>
      </c>
      <c r="I50" s="3">
        <v>500</v>
      </c>
      <c r="J50" s="4">
        <v>95.68</v>
      </c>
      <c r="K50" s="3">
        <v>4068.75</v>
      </c>
      <c r="L50" s="2">
        <v>12.032257</v>
      </c>
      <c r="M50" s="3">
        <f>IF(D50="B",I50*J50*10+K50,-(I50*J50*10+K50))</f>
        <v>482468.75</v>
      </c>
    </row>
    <row r="51" spans="1:13" ht="15" x14ac:dyDescent="0.25">
      <c r="A51" s="4" t="s">
        <v>12</v>
      </c>
      <c r="B51" s="4" t="s">
        <v>13</v>
      </c>
      <c r="C51" s="4">
        <v>464550</v>
      </c>
      <c r="D51" s="4" t="s">
        <v>96</v>
      </c>
      <c r="E51" s="4" t="s">
        <v>69</v>
      </c>
      <c r="F51" s="4" t="s">
        <v>89</v>
      </c>
      <c r="G51" s="4" t="s">
        <v>33</v>
      </c>
      <c r="H51" s="4" t="s">
        <v>34</v>
      </c>
      <c r="I51" s="3">
        <v>200</v>
      </c>
      <c r="J51" s="4">
        <v>100.5</v>
      </c>
      <c r="K51" s="3">
        <v>1206.94</v>
      </c>
      <c r="L51" s="2">
        <v>9.5792090000000005</v>
      </c>
      <c r="M51" s="3">
        <f>IF(D51="B",I51*J51*10+K51,-(I51*J51*10+K51))</f>
        <v>-202206.94</v>
      </c>
    </row>
    <row r="52" spans="1:13" ht="15" x14ac:dyDescent="0.25">
      <c r="A52" s="4" t="s">
        <v>12</v>
      </c>
      <c r="B52" s="4" t="s">
        <v>13</v>
      </c>
      <c r="C52" s="4">
        <v>464589</v>
      </c>
      <c r="D52" s="4" t="s">
        <v>14</v>
      </c>
      <c r="E52" s="4" t="s">
        <v>69</v>
      </c>
      <c r="F52" s="4" t="s">
        <v>89</v>
      </c>
      <c r="G52" s="4" t="s">
        <v>33</v>
      </c>
      <c r="H52" s="4" t="s">
        <v>34</v>
      </c>
      <c r="I52" s="3">
        <v>300</v>
      </c>
      <c r="J52" s="4">
        <v>100.5</v>
      </c>
      <c r="K52" s="3">
        <v>1810.42</v>
      </c>
      <c r="L52" s="2">
        <v>9.5792090000000005</v>
      </c>
      <c r="M52" s="3">
        <f>IF(D52="B",I52*J52*10+K52,-(I52*J52*10+K52))</f>
        <v>303310.42</v>
      </c>
    </row>
    <row r="53" spans="1:13" ht="15" x14ac:dyDescent="0.25">
      <c r="A53" s="4" t="s">
        <v>12</v>
      </c>
      <c r="B53" s="4" t="s">
        <v>13</v>
      </c>
      <c r="C53" s="4">
        <v>464522</v>
      </c>
      <c r="D53" s="4" t="s">
        <v>14</v>
      </c>
      <c r="E53" s="4" t="s">
        <v>69</v>
      </c>
      <c r="F53" s="4" t="s">
        <v>89</v>
      </c>
      <c r="G53" s="4" t="s">
        <v>81</v>
      </c>
      <c r="H53" s="4" t="s">
        <v>82</v>
      </c>
      <c r="I53" s="3">
        <v>200</v>
      </c>
      <c r="J53" s="4">
        <v>102.85</v>
      </c>
      <c r="K53" s="3">
        <v>5111.1099999999997</v>
      </c>
      <c r="L53" s="2">
        <v>9.69528095817188</v>
      </c>
      <c r="M53" s="3">
        <f>IF(D53="B",I53*J53*10+K53,-(I53*J53*10+K53))</f>
        <v>210811.11</v>
      </c>
    </row>
    <row r="54" spans="1:13" ht="15" x14ac:dyDescent="0.25">
      <c r="A54" s="4" t="s">
        <v>12</v>
      </c>
      <c r="B54" s="4" t="s">
        <v>13</v>
      </c>
      <c r="C54" s="4">
        <v>464312</v>
      </c>
      <c r="D54" s="4" t="s">
        <v>14</v>
      </c>
      <c r="E54" s="4" t="s">
        <v>69</v>
      </c>
      <c r="F54" s="4" t="s">
        <v>89</v>
      </c>
      <c r="G54" s="4" t="s">
        <v>94</v>
      </c>
      <c r="H54" s="4" t="s">
        <v>95</v>
      </c>
      <c r="I54" s="3">
        <v>2000</v>
      </c>
      <c r="J54" s="4">
        <v>104.35</v>
      </c>
      <c r="K54" s="3">
        <v>13812.5</v>
      </c>
      <c r="L54" s="2">
        <v>4.4353000516733898</v>
      </c>
      <c r="M54" s="3">
        <f>IF(D54="B",I54*J54*10+K54,-(I54*J54*10+K54))</f>
        <v>2100812.5</v>
      </c>
    </row>
    <row r="55" spans="1:13" ht="15" x14ac:dyDescent="0.25">
      <c r="A55" s="4" t="s">
        <v>12</v>
      </c>
      <c r="B55" s="4" t="s">
        <v>13</v>
      </c>
      <c r="C55" s="4">
        <v>464586</v>
      </c>
      <c r="D55" s="4" t="s">
        <v>14</v>
      </c>
      <c r="E55" s="4" t="s">
        <v>69</v>
      </c>
      <c r="F55" s="4" t="s">
        <v>89</v>
      </c>
      <c r="G55" s="4" t="s">
        <v>94</v>
      </c>
      <c r="H55" s="4" t="s">
        <v>95</v>
      </c>
      <c r="I55" s="3">
        <v>450</v>
      </c>
      <c r="J55" s="4">
        <v>104.35</v>
      </c>
      <c r="K55" s="3">
        <v>3107.81</v>
      </c>
      <c r="L55" s="2">
        <v>4.4353000516733898</v>
      </c>
      <c r="M55" s="3">
        <f>IF(D55="B",I55*J55*10+K55,-(I55*J55*10+K55))</f>
        <v>472682.81</v>
      </c>
    </row>
    <row r="56" spans="1:13" ht="15" x14ac:dyDescent="0.25">
      <c r="A56" s="4" t="s">
        <v>12</v>
      </c>
      <c r="B56" s="4" t="s">
        <v>13</v>
      </c>
      <c r="C56" s="4">
        <v>464470</v>
      </c>
      <c r="D56" s="4" t="s">
        <v>14</v>
      </c>
      <c r="E56" s="4" t="s">
        <v>69</v>
      </c>
      <c r="F56" s="4" t="s">
        <v>89</v>
      </c>
      <c r="G56" s="4" t="s">
        <v>99</v>
      </c>
      <c r="H56" s="4" t="s">
        <v>100</v>
      </c>
      <c r="I56" s="3">
        <v>1000</v>
      </c>
      <c r="J56" s="4">
        <v>102.69</v>
      </c>
      <c r="K56" s="3">
        <v>16897.22</v>
      </c>
      <c r="L56" s="2">
        <v>6.2755070000000002</v>
      </c>
      <c r="M56" s="3">
        <f>IF(D56="B",I56*J56*10+K56,-(I56*J56*10+K56))</f>
        <v>1043797.22</v>
      </c>
    </row>
    <row r="57" spans="1:13" ht="15" x14ac:dyDescent="0.25">
      <c r="A57" s="4" t="s">
        <v>12</v>
      </c>
      <c r="B57" s="4" t="s">
        <v>13</v>
      </c>
      <c r="C57" s="4">
        <v>464374</v>
      </c>
      <c r="D57" s="4" t="s">
        <v>14</v>
      </c>
      <c r="E57" s="4" t="s">
        <v>69</v>
      </c>
      <c r="F57" s="4" t="s">
        <v>89</v>
      </c>
      <c r="G57" s="4" t="s">
        <v>61</v>
      </c>
      <c r="H57" s="4" t="s">
        <v>62</v>
      </c>
      <c r="I57" s="3">
        <v>500</v>
      </c>
      <c r="J57" s="4">
        <v>103.14</v>
      </c>
      <c r="K57" s="3">
        <v>19135.419999999998</v>
      </c>
      <c r="L57" s="2">
        <v>6.5747514856000002</v>
      </c>
      <c r="M57" s="3">
        <f>IF(D57="B",I57*J57*10+K57,-(I57*J57*10+K57))</f>
        <v>534835.42000000004</v>
      </c>
    </row>
    <row r="58" spans="1:13" ht="15" x14ac:dyDescent="0.25">
      <c r="A58" s="4" t="s">
        <v>12</v>
      </c>
      <c r="B58" s="4" t="s">
        <v>13</v>
      </c>
      <c r="C58" s="4">
        <v>464323</v>
      </c>
      <c r="D58" s="4" t="s">
        <v>14</v>
      </c>
      <c r="E58" s="4" t="s">
        <v>69</v>
      </c>
      <c r="F58" s="4" t="s">
        <v>89</v>
      </c>
      <c r="G58" s="4" t="s">
        <v>103</v>
      </c>
      <c r="H58" s="4" t="s">
        <v>104</v>
      </c>
      <c r="I58" s="3">
        <v>1500</v>
      </c>
      <c r="J58" s="4">
        <v>99.85</v>
      </c>
      <c r="K58" s="3">
        <v>28166.67</v>
      </c>
      <c r="L58" s="2">
        <v>4.101318</v>
      </c>
      <c r="M58" s="3">
        <f>IF(D58="B",I58*J58*10+K58,-(I58*J58*10+K58))</f>
        <v>1525916.67</v>
      </c>
    </row>
    <row r="59" spans="1:13" ht="15" x14ac:dyDescent="0.25">
      <c r="A59" s="4" t="s">
        <v>12</v>
      </c>
      <c r="B59" s="4" t="s">
        <v>13</v>
      </c>
      <c r="C59" s="4">
        <v>464477</v>
      </c>
      <c r="D59" s="4" t="s">
        <v>14</v>
      </c>
      <c r="E59" s="4" t="s">
        <v>69</v>
      </c>
      <c r="F59" s="4" t="s">
        <v>89</v>
      </c>
      <c r="G59" s="4" t="s">
        <v>51</v>
      </c>
      <c r="H59" s="4" t="s">
        <v>52</v>
      </c>
      <c r="I59" s="3">
        <v>650</v>
      </c>
      <c r="J59" s="4">
        <v>106.55</v>
      </c>
      <c r="K59" s="3">
        <v>11736.11</v>
      </c>
      <c r="L59" s="2">
        <v>8.0700450000000004</v>
      </c>
      <c r="M59" s="3">
        <f>IF(D59="B",I59*J59*10+K59,-(I59*J59*10+K59))</f>
        <v>704311.11</v>
      </c>
    </row>
    <row r="60" spans="1:13" ht="15" x14ac:dyDescent="0.25">
      <c r="A60" s="4" t="s">
        <v>12</v>
      </c>
      <c r="B60" s="4" t="s">
        <v>13</v>
      </c>
      <c r="C60" s="4">
        <v>471380</v>
      </c>
      <c r="D60" s="4" t="s">
        <v>14</v>
      </c>
      <c r="E60" s="4" t="s">
        <v>107</v>
      </c>
      <c r="F60" s="4" t="s">
        <v>108</v>
      </c>
      <c r="G60" s="4" t="s">
        <v>76</v>
      </c>
      <c r="H60" s="4" t="s">
        <v>77</v>
      </c>
      <c r="I60" s="3">
        <v>200</v>
      </c>
      <c r="J60" s="4">
        <v>99.5</v>
      </c>
      <c r="K60" s="3">
        <v>2690.97</v>
      </c>
      <c r="L60" s="2">
        <v>4.1885700000000003</v>
      </c>
      <c r="M60" s="3">
        <f>IF(D60="B",I60*J60*10+K60,-(I60*J60*10+K60))</f>
        <v>201690.97</v>
      </c>
    </row>
    <row r="61" spans="1:13" ht="15" x14ac:dyDescent="0.25">
      <c r="A61" s="4" t="s">
        <v>12</v>
      </c>
      <c r="B61" s="4" t="s">
        <v>13</v>
      </c>
      <c r="C61" s="4">
        <v>471387</v>
      </c>
      <c r="D61" s="4" t="s">
        <v>96</v>
      </c>
      <c r="E61" s="4" t="s">
        <v>107</v>
      </c>
      <c r="F61" s="4" t="s">
        <v>108</v>
      </c>
      <c r="G61" s="4" t="s">
        <v>19</v>
      </c>
      <c r="H61" s="4" t="s">
        <v>109</v>
      </c>
      <c r="I61" s="3">
        <v>300</v>
      </c>
      <c r="J61" s="4">
        <v>96.55</v>
      </c>
      <c r="K61" s="3">
        <v>1820.83</v>
      </c>
      <c r="L61" s="2">
        <v>4.4757944158334997</v>
      </c>
      <c r="M61" s="3">
        <f>IF(D61="B",I61*J61*10+K61,-(I61*J61*10+K61))</f>
        <v>-291470.83</v>
      </c>
    </row>
    <row r="62" spans="1:13" ht="15" x14ac:dyDescent="0.25">
      <c r="A62" s="4" t="s">
        <v>12</v>
      </c>
      <c r="B62" s="4" t="s">
        <v>13</v>
      </c>
      <c r="C62" s="4">
        <v>476308</v>
      </c>
      <c r="D62" s="4" t="s">
        <v>14</v>
      </c>
      <c r="E62" s="4" t="s">
        <v>108</v>
      </c>
      <c r="F62" s="4" t="s">
        <v>110</v>
      </c>
      <c r="G62" s="4" t="s">
        <v>111</v>
      </c>
      <c r="H62" s="4" t="s">
        <v>112</v>
      </c>
      <c r="I62" s="3">
        <v>200</v>
      </c>
      <c r="J62" s="4">
        <v>102.45</v>
      </c>
      <c r="K62" s="3">
        <v>5512.5</v>
      </c>
      <c r="L62" s="2">
        <v>6.0980021718000001</v>
      </c>
      <c r="M62" s="3">
        <f>IF(D62="B",I62*J62*10+K62,-(I62*J62*10+K62))</f>
        <v>210412.5</v>
      </c>
    </row>
  </sheetData>
  <autoFilter ref="A1:M1">
    <sortState ref="A2:M62">
      <sortCondition ref="F1"/>
    </sortState>
  </autoFilter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Hou Ke</cp:lastModifiedBy>
  <dcterms:created xsi:type="dcterms:W3CDTF">2013-04-03T15:49:21Z</dcterms:created>
  <dcterms:modified xsi:type="dcterms:W3CDTF">2019-06-05T09:34:48Z</dcterms:modified>
</cp:coreProperties>
</file>