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oman/AAU/OneDrive - Aalborg Universitet/E2020/Statistik HA/IntroStat/Data/"/>
    </mc:Choice>
  </mc:AlternateContent>
  <xr:revisionPtr revIDLastSave="0" documentId="13_ncr:1_{308100B8-B087-224E-BBB5-3F1799D101C4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9" i="2" l="1"/>
  <c r="A17" i="2"/>
  <c r="A18" i="2"/>
  <c r="A16" i="2"/>
  <c r="N3" i="1" a="1"/>
  <c r="N3" i="1" s="1"/>
  <c r="N4" i="1" a="1"/>
  <c r="N4" i="1"/>
  <c r="N5" i="1" a="1"/>
  <c r="N5" i="1" s="1"/>
  <c r="N6" i="1" a="1"/>
  <c r="N6" i="1"/>
  <c r="N7" i="1" a="1"/>
  <c r="N7" i="1" s="1"/>
  <c r="N8" i="1" a="1"/>
  <c r="N8" i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 s="1"/>
  <c r="N16" i="1" a="1"/>
  <c r="N16" i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/>
  <c r="N27" i="1" a="1"/>
  <c r="N27" i="1" s="1"/>
  <c r="N28" i="1" a="1"/>
  <c r="N28" i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/>
  <c r="N35" i="1" a="1"/>
  <c r="N35" i="1" s="1"/>
  <c r="N36" i="1" a="1"/>
  <c r="N36" i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/>
  <c r="N43" i="1" a="1"/>
  <c r="N43" i="1" s="1"/>
  <c r="N44" i="1" a="1"/>
  <c r="N44" i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2" i="1" a="1"/>
  <c r="N52" i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59" i="1" a="1"/>
  <c r="N59" i="1" s="1"/>
  <c r="N60" i="1" a="1"/>
  <c r="N60" i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/>
  <c r="N107" i="1" a="1"/>
  <c r="N107" i="1" s="1"/>
  <c r="N108" i="1" a="1"/>
  <c r="N108" i="1"/>
  <c r="N109" i="1" a="1"/>
  <c r="N109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/>
  <c r="N125" i="1" a="1"/>
  <c r="N125" i="1" s="1"/>
  <c r="N126" i="1" a="1"/>
  <c r="N126" i="1"/>
  <c r="N127" i="1" a="1"/>
  <c r="N127" i="1" s="1"/>
  <c r="N128" i="1" a="1"/>
  <c r="N128" i="1" s="1"/>
  <c r="N129" i="1" a="1"/>
  <c r="N129" i="1" s="1"/>
  <c r="N130" i="1" a="1"/>
  <c r="N130" i="1"/>
  <c r="N131" i="1" a="1"/>
  <c r="N131" i="1" s="1"/>
  <c r="N132" i="1" a="1"/>
  <c r="N132" i="1"/>
  <c r="N133" i="1" a="1"/>
  <c r="N133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/>
  <c r="N139" i="1" a="1"/>
  <c r="N139" i="1" s="1"/>
  <c r="N140" i="1" a="1"/>
  <c r="N140" i="1"/>
  <c r="N141" i="1" a="1"/>
  <c r="N141" i="1" s="1"/>
  <c r="N142" i="1" a="1"/>
  <c r="N142" i="1" s="1"/>
  <c r="N143" i="1" a="1"/>
  <c r="N143" i="1" s="1"/>
  <c r="N144" i="1" a="1"/>
  <c r="N144" i="1" s="1"/>
  <c r="N145" i="1" a="1"/>
  <c r="N145" i="1" s="1"/>
  <c r="N146" i="1" a="1"/>
  <c r="N146" i="1"/>
  <c r="N147" i="1" a="1"/>
  <c r="N147" i="1" s="1"/>
  <c r="N148" i="1" a="1"/>
  <c r="N148" i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 s="1"/>
  <c r="N156" i="1" a="1"/>
  <c r="N156" i="1"/>
  <c r="N157" i="1" a="1"/>
  <c r="N157" i="1" s="1"/>
  <c r="N158" i="1" a="1"/>
  <c r="N158" i="1" s="1"/>
  <c r="N159" i="1" a="1"/>
  <c r="N159" i="1" s="1"/>
  <c r="N160" i="1" a="1"/>
  <c r="N160" i="1" s="1"/>
  <c r="N161" i="1" a="1"/>
  <c r="N161" i="1" s="1"/>
  <c r="N162" i="1" a="1"/>
  <c r="N162" i="1"/>
  <c r="N163" i="1" a="1"/>
  <c r="N163" i="1" s="1"/>
  <c r="N164" i="1" a="1"/>
  <c r="N164" i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/>
  <c r="N171" i="1" a="1"/>
  <c r="N171" i="1" s="1"/>
  <c r="N172" i="1" a="1"/>
  <c r="N172" i="1"/>
  <c r="N173" i="1" a="1"/>
  <c r="N173" i="1" s="1"/>
  <c r="N174" i="1" a="1"/>
  <c r="N174" i="1"/>
  <c r="N175" i="1" a="1"/>
  <c r="N175" i="1" s="1"/>
  <c r="N176" i="1" a="1"/>
  <c r="N176" i="1"/>
  <c r="N177" i="1" a="1"/>
  <c r="N177" i="1" s="1"/>
  <c r="N178" i="1" a="1"/>
  <c r="N178" i="1"/>
  <c r="N179" i="1" a="1"/>
  <c r="N179" i="1" s="1"/>
  <c r="N180" i="1" a="1"/>
  <c r="N180" i="1"/>
  <c r="N181" i="1" a="1"/>
  <c r="N181" i="1" s="1"/>
  <c r="N182" i="1" a="1"/>
  <c r="N182" i="1"/>
  <c r="N183" i="1" a="1"/>
  <c r="N183" i="1" s="1"/>
  <c r="N184" i="1" a="1"/>
  <c r="N184" i="1"/>
  <c r="N185" i="1" a="1"/>
  <c r="N185" i="1" s="1"/>
  <c r="N186" i="1" a="1"/>
  <c r="N186" i="1"/>
  <c r="N187" i="1" a="1"/>
  <c r="N187" i="1" s="1"/>
  <c r="N188" i="1" a="1"/>
  <c r="N188" i="1"/>
  <c r="N189" i="1" a="1"/>
  <c r="N189" i="1" s="1"/>
  <c r="N190" i="1" a="1"/>
  <c r="N190" i="1"/>
  <c r="N191" i="1" a="1"/>
  <c r="N191" i="1" s="1"/>
  <c r="N192" i="1" a="1"/>
  <c r="N192" i="1"/>
  <c r="N193" i="1" a="1"/>
  <c r="N193" i="1" s="1"/>
  <c r="N194" i="1" a="1"/>
  <c r="N194" i="1"/>
  <c r="N195" i="1" a="1"/>
  <c r="N195" i="1" s="1"/>
  <c r="N196" i="1" a="1"/>
  <c r="N196" i="1"/>
  <c r="N197" i="1" a="1"/>
  <c r="N197" i="1" s="1"/>
  <c r="N198" i="1" a="1"/>
  <c r="N198" i="1"/>
  <c r="N199" i="1" a="1"/>
  <c r="N199" i="1" s="1"/>
  <c r="N200" i="1" a="1"/>
  <c r="N200" i="1" s="1"/>
  <c r="N201" i="1" a="1"/>
  <c r="N201" i="1" s="1"/>
  <c r="N202" i="1" a="1"/>
  <c r="N202" i="1"/>
  <c r="N203" i="1" a="1"/>
  <c r="N203" i="1" s="1"/>
  <c r="N204" i="1" a="1"/>
  <c r="N204" i="1"/>
  <c r="N205" i="1" a="1"/>
  <c r="N205" i="1" s="1"/>
  <c r="N206" i="1" a="1"/>
  <c r="N206" i="1" s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/>
  <c r="N213" i="1" a="1"/>
  <c r="N213" i="1" s="1"/>
  <c r="N214" i="1" a="1"/>
  <c r="N214" i="1" s="1"/>
  <c r="N215" i="1" a="1"/>
  <c r="N215" i="1" s="1"/>
  <c r="N216" i="1" a="1"/>
  <c r="N216" i="1" s="1"/>
  <c r="N217" i="1" a="1"/>
  <c r="N217" i="1" s="1"/>
  <c r="N218" i="1" a="1"/>
  <c r="N218" i="1" s="1"/>
  <c r="N219" i="1" a="1"/>
  <c r="N219" i="1" s="1"/>
  <c r="N220" i="1" a="1"/>
  <c r="N220" i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27" i="1" a="1"/>
  <c r="N227" i="1" s="1"/>
  <c r="N228" i="1" a="1"/>
  <c r="N228" i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/>
  <c r="N237" i="1" a="1"/>
  <c r="N237" i="1" s="1"/>
  <c r="N238" i="1" a="1"/>
  <c r="N238" i="1" s="1"/>
  <c r="N239" i="1" a="1"/>
  <c r="N239" i="1" s="1"/>
  <c r="N240" i="1" a="1"/>
  <c r="N240" i="1" s="1"/>
  <c r="N241" i="1" a="1"/>
  <c r="N241" i="1" s="1"/>
  <c r="N242" i="1" a="1"/>
  <c r="N242" i="1" s="1"/>
  <c r="N243" i="1" a="1"/>
  <c r="N243" i="1" s="1"/>
  <c r="N244" i="1" a="1"/>
  <c r="N244" i="1"/>
  <c r="N245" i="1" a="1"/>
  <c r="N245" i="1" s="1"/>
  <c r="N246" i="1" a="1"/>
  <c r="N246" i="1"/>
  <c r="N247" i="1" a="1"/>
  <c r="N247" i="1" s="1"/>
  <c r="N248" i="1" a="1"/>
  <c r="N248" i="1" s="1"/>
  <c r="N249" i="1" a="1"/>
  <c r="N249" i="1" s="1"/>
  <c r="N250" i="1" a="1"/>
  <c r="N250" i="1" s="1"/>
  <c r="N251" i="1" a="1"/>
  <c r="N251" i="1" s="1"/>
  <c r="N252" i="1" a="1"/>
  <c r="N252" i="1"/>
  <c r="N253" i="1" a="1"/>
  <c r="N253" i="1" s="1"/>
  <c r="N254" i="1" a="1"/>
  <c r="N254" i="1" s="1"/>
  <c r="N255" i="1" a="1"/>
  <c r="N255" i="1" s="1"/>
  <c r="N256" i="1" a="1"/>
  <c r="N256" i="1" s="1"/>
  <c r="N257" i="1" a="1"/>
  <c r="N257" i="1" s="1"/>
  <c r="N258" i="1" a="1"/>
  <c r="N258" i="1" s="1"/>
  <c r="N259" i="1" a="1"/>
  <c r="N259" i="1" s="1"/>
  <c r="N260" i="1" a="1"/>
  <c r="N260" i="1"/>
  <c r="N261" i="1" a="1"/>
  <c r="N261" i="1" s="1"/>
  <c r="N262" i="1" a="1"/>
  <c r="N262" i="1" s="1"/>
  <c r="N263" i="1" a="1"/>
  <c r="N263" i="1" s="1"/>
  <c r="N264" i="1" a="1"/>
  <c r="N264" i="1" s="1"/>
  <c r="N265" i="1" a="1"/>
  <c r="N265" i="1" s="1"/>
  <c r="N266" i="1" a="1"/>
  <c r="N266" i="1" s="1"/>
  <c r="N267" i="1" a="1"/>
  <c r="N267" i="1" s="1"/>
  <c r="N268" i="1" a="1"/>
  <c r="N268" i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/>
  <c r="N277" i="1" a="1"/>
  <c r="N277" i="1" s="1"/>
  <c r="N278" i="1" a="1"/>
  <c r="N278" i="1" s="1"/>
  <c r="N279" i="1" a="1"/>
  <c r="N279" i="1" s="1"/>
  <c r="N280" i="1" a="1"/>
  <c r="N280" i="1" s="1"/>
  <c r="N281" i="1" a="1"/>
  <c r="N281" i="1" s="1"/>
  <c r="N282" i="1" a="1"/>
  <c r="N282" i="1" s="1"/>
  <c r="N283" i="1" a="1"/>
  <c r="N283" i="1" s="1"/>
  <c r="N284" i="1" a="1"/>
  <c r="N284" i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/>
  <c r="N293" i="1" a="1"/>
  <c r="N293" i="1" s="1"/>
  <c r="N294" i="1" a="1"/>
  <c r="N294" i="1" s="1"/>
  <c r="N295" i="1" a="1"/>
  <c r="N295" i="1" s="1"/>
  <c r="N296" i="1" a="1"/>
  <c r="N296" i="1" s="1"/>
  <c r="N297" i="1" a="1"/>
  <c r="N297" i="1" s="1"/>
  <c r="N298" i="1" a="1"/>
  <c r="N298" i="1"/>
  <c r="N299" i="1" a="1"/>
  <c r="N299" i="1" s="1"/>
  <c r="N300" i="1" a="1"/>
  <c r="N300" i="1"/>
  <c r="N301" i="1" a="1"/>
  <c r="N301" i="1" s="1"/>
  <c r="N302" i="1" a="1"/>
  <c r="N302" i="1" s="1"/>
  <c r="N303" i="1" a="1"/>
  <c r="N303" i="1" s="1"/>
  <c r="N304" i="1" a="1"/>
  <c r="N304" i="1" s="1"/>
  <c r="N305" i="1" a="1"/>
  <c r="N305" i="1"/>
  <c r="N306" i="1" a="1"/>
  <c r="N306" i="1" s="1"/>
  <c r="N307" i="1" a="1"/>
  <c r="N307" i="1"/>
  <c r="N308" i="1" a="1"/>
  <c r="N308" i="1" s="1"/>
  <c r="N309" i="1" a="1"/>
  <c r="N309" i="1"/>
  <c r="N310" i="1" a="1"/>
  <c r="N310" i="1" s="1"/>
  <c r="N311" i="1" a="1"/>
  <c r="N311" i="1"/>
  <c r="N312" i="1" a="1"/>
  <c r="N312" i="1" s="1"/>
  <c r="N313" i="1" a="1"/>
  <c r="N313" i="1"/>
  <c r="N314" i="1" a="1"/>
  <c r="N314" i="1" s="1"/>
  <c r="N315" i="1" a="1"/>
  <c r="N315" i="1"/>
  <c r="N316" i="1" a="1"/>
  <c r="N316" i="1" s="1"/>
  <c r="N317" i="1" a="1"/>
  <c r="N317" i="1"/>
  <c r="N318" i="1" a="1"/>
  <c r="N318" i="1" s="1"/>
  <c r="N319" i="1" a="1"/>
  <c r="N319" i="1"/>
  <c r="N320" i="1" a="1"/>
  <c r="N320" i="1" s="1"/>
  <c r="N321" i="1" a="1"/>
  <c r="N321" i="1"/>
  <c r="N322" i="1" a="1"/>
  <c r="N322" i="1" s="1"/>
  <c r="N323" i="1" a="1"/>
  <c r="N323" i="1"/>
  <c r="N324" i="1" a="1"/>
  <c r="N324" i="1" s="1"/>
  <c r="N325" i="1" a="1"/>
  <c r="N325" i="1"/>
  <c r="N326" i="1" a="1"/>
  <c r="N326" i="1" s="1"/>
  <c r="N327" i="1" a="1"/>
  <c r="N327" i="1"/>
  <c r="N328" i="1" a="1"/>
  <c r="N328" i="1" s="1"/>
  <c r="N329" i="1" a="1"/>
  <c r="N329" i="1"/>
  <c r="N330" i="1" a="1"/>
  <c r="N330" i="1" s="1"/>
  <c r="N331" i="1" a="1"/>
  <c r="N331" i="1"/>
  <c r="N332" i="1" a="1"/>
  <c r="N332" i="1" s="1"/>
  <c r="N333" i="1" a="1"/>
  <c r="N333" i="1"/>
  <c r="N334" i="1" a="1"/>
  <c r="N334" i="1" s="1"/>
  <c r="N335" i="1" a="1"/>
  <c r="N335" i="1"/>
  <c r="N336" i="1" a="1"/>
  <c r="N336" i="1" s="1"/>
  <c r="N337" i="1" a="1"/>
  <c r="N337" i="1"/>
  <c r="N338" i="1" a="1"/>
  <c r="N338" i="1" s="1"/>
  <c r="N339" i="1" a="1"/>
  <c r="N339" i="1"/>
  <c r="N340" i="1" a="1"/>
  <c r="N340" i="1" s="1"/>
  <c r="N341" i="1" a="1"/>
  <c r="N341" i="1"/>
  <c r="N342" i="1" a="1"/>
  <c r="N342" i="1" s="1"/>
  <c r="N343" i="1" a="1"/>
  <c r="N343" i="1"/>
  <c r="N344" i="1" a="1"/>
  <c r="N344" i="1" s="1"/>
  <c r="N345" i="1" a="1"/>
  <c r="N345" i="1"/>
  <c r="N346" i="1" a="1"/>
  <c r="N346" i="1" s="1"/>
  <c r="N347" i="1" a="1"/>
  <c r="N347" i="1"/>
  <c r="N348" i="1" a="1"/>
  <c r="N348" i="1" s="1"/>
  <c r="N349" i="1" a="1"/>
  <c r="N349" i="1"/>
  <c r="N350" i="1" a="1"/>
  <c r="N350" i="1" s="1"/>
  <c r="N351" i="1" a="1"/>
  <c r="N351" i="1"/>
  <c r="N352" i="1" a="1"/>
  <c r="N352" i="1" s="1"/>
  <c r="N353" i="1" a="1"/>
  <c r="N353" i="1"/>
  <c r="N354" i="1" a="1"/>
  <c r="N354" i="1" s="1"/>
  <c r="N355" i="1" a="1"/>
  <c r="N355" i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/>
  <c r="N376" i="1" a="1"/>
  <c r="N376" i="1" s="1"/>
  <c r="N377" i="1" a="1"/>
  <c r="N377" i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/>
  <c r="N384" i="1" a="1"/>
  <c r="N384" i="1" s="1"/>
  <c r="N385" i="1" a="1"/>
  <c r="N385" i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/>
  <c r="N392" i="1" a="1"/>
  <c r="N392" i="1" s="1"/>
  <c r="N393" i="1" a="1"/>
  <c r="N393" i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/>
  <c r="N408" i="1" a="1"/>
  <c r="N408" i="1" s="1"/>
  <c r="N409" i="1" a="1"/>
  <c r="N409" i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/>
  <c r="N440" i="1" a="1"/>
  <c r="N440" i="1" s="1"/>
  <c r="N441" i="1" a="1"/>
  <c r="N441" i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/>
  <c r="N448" i="1" a="1"/>
  <c r="N448" i="1" s="1"/>
  <c r="N449" i="1" a="1"/>
  <c r="N449" i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/>
  <c r="N456" i="1" a="1"/>
  <c r="N456" i="1" s="1"/>
  <c r="N457" i="1" a="1"/>
  <c r="N457" i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/>
  <c r="N464" i="1" a="1"/>
  <c r="N464" i="1" s="1"/>
  <c r="N465" i="1" a="1"/>
  <c r="N465" i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/>
  <c r="N472" i="1" a="1"/>
  <c r="N472" i="1" s="1"/>
  <c r="N473" i="1" a="1"/>
  <c r="N473" i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/>
  <c r="N480" i="1" a="1"/>
  <c r="N480" i="1" s="1"/>
  <c r="N481" i="1" a="1"/>
  <c r="N481" i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/>
  <c r="N488" i="1" a="1"/>
  <c r="N488" i="1" s="1"/>
  <c r="N489" i="1" a="1"/>
  <c r="N489" i="1"/>
  <c r="N490" i="1" a="1"/>
  <c r="N490" i="1" s="1"/>
  <c r="N491" i="1" a="1"/>
  <c r="N491" i="1"/>
  <c r="N492" i="1" a="1"/>
  <c r="N492" i="1" s="1"/>
  <c r="N493" i="1" a="1"/>
  <c r="N493" i="1" s="1"/>
  <c r="N494" i="1" a="1"/>
  <c r="N494" i="1" s="1"/>
  <c r="N495" i="1" a="1"/>
  <c r="N495" i="1"/>
  <c r="N496" i="1" a="1"/>
  <c r="N496" i="1" s="1"/>
  <c r="N497" i="1" a="1"/>
  <c r="N497" i="1"/>
  <c r="N498" i="1" a="1"/>
  <c r="N498" i="1" s="1"/>
  <c r="N499" i="1" a="1"/>
  <c r="N499" i="1"/>
  <c r="N500" i="1" a="1"/>
  <c r="N500" i="1" s="1"/>
  <c r="N501" i="1" a="1"/>
  <c r="N501" i="1" s="1"/>
  <c r="N502" i="1" a="1"/>
  <c r="N502" i="1" s="1"/>
  <c r="N503" i="1" a="1"/>
  <c r="N503" i="1"/>
  <c r="N504" i="1" a="1"/>
  <c r="N504" i="1" s="1"/>
  <c r="N505" i="1" a="1"/>
  <c r="N505" i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/>
  <c r="N512" i="1" a="1"/>
  <c r="N512" i="1" s="1"/>
  <c r="N513" i="1" a="1"/>
  <c r="N513" i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/>
  <c r="N520" i="1" a="1"/>
  <c r="N520" i="1" s="1"/>
  <c r="N521" i="1" a="1"/>
  <c r="N521" i="1"/>
  <c r="N522" i="1" a="1"/>
  <c r="N522" i="1" s="1"/>
  <c r="N523" i="1" a="1"/>
  <c r="N523" i="1" s="1"/>
  <c r="N524" i="1" a="1"/>
  <c r="N524" i="1" s="1"/>
  <c r="N525" i="1" a="1"/>
  <c r="N525" i="1" s="1"/>
  <c r="N526" i="1" a="1"/>
  <c r="N526" i="1" s="1"/>
  <c r="N527" i="1" a="1"/>
  <c r="N527" i="1"/>
  <c r="N528" i="1" a="1"/>
  <c r="N528" i="1" s="1"/>
  <c r="N529" i="1" a="1"/>
  <c r="N529" i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/>
  <c r="N536" i="1" a="1"/>
  <c r="N536" i="1" s="1"/>
  <c r="N537" i="1" a="1"/>
  <c r="N537" i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/>
  <c r="N544" i="1" a="1"/>
  <c r="N544" i="1" s="1"/>
  <c r="N545" i="1" a="1"/>
  <c r="N545" i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/>
  <c r="N552" i="1" a="1"/>
  <c r="N552" i="1" s="1"/>
  <c r="N553" i="1" a="1"/>
  <c r="N553" i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/>
  <c r="N560" i="1" a="1"/>
  <c r="N560" i="1" s="1"/>
  <c r="N561" i="1" a="1"/>
  <c r="N561" i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/>
  <c r="N568" i="1" a="1"/>
  <c r="N568" i="1" s="1"/>
  <c r="N569" i="1" a="1"/>
  <c r="N569" i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/>
  <c r="N610" i="1" a="1"/>
  <c r="N610" i="1" s="1"/>
  <c r="N611" i="1" a="1"/>
  <c r="N611" i="1" s="1"/>
  <c r="N612" i="1" a="1"/>
  <c r="N612" i="1" s="1"/>
  <c r="N613" i="1" a="1"/>
  <c r="N613" i="1"/>
  <c r="N614" i="1" a="1"/>
  <c r="N614" i="1" s="1"/>
  <c r="N615" i="1" a="1"/>
  <c r="N615" i="1" s="1"/>
  <c r="N616" i="1" a="1"/>
  <c r="N616" i="1" s="1"/>
  <c r="N617" i="1" a="1"/>
  <c r="N617" i="1"/>
  <c r="N618" i="1" a="1"/>
  <c r="N618" i="1"/>
  <c r="N619" i="1" a="1"/>
  <c r="N619" i="1"/>
  <c r="N620" i="1" a="1"/>
  <c r="N620" i="1"/>
  <c r="N621" i="1" a="1"/>
  <c r="N621" i="1"/>
  <c r="N622" i="1" a="1"/>
  <c r="N622" i="1"/>
  <c r="N623" i="1" a="1"/>
  <c r="N623" i="1"/>
  <c r="N624" i="1" a="1"/>
  <c r="N624" i="1"/>
  <c r="N625" i="1" a="1"/>
  <c r="N625" i="1"/>
  <c r="N626" i="1" a="1"/>
  <c r="N626" i="1"/>
  <c r="N627" i="1" a="1"/>
  <c r="N627" i="1"/>
  <c r="N628" i="1" a="1"/>
  <c r="N628" i="1"/>
  <c r="N629" i="1" a="1"/>
  <c r="N629" i="1"/>
  <c r="N630" i="1" a="1"/>
  <c r="N630" i="1"/>
  <c r="N631" i="1" a="1"/>
  <c r="N631" i="1"/>
  <c r="N632" i="1" a="1"/>
  <c r="N632" i="1"/>
  <c r="N633" i="1" a="1"/>
  <c r="N633" i="1"/>
  <c r="N634" i="1" a="1"/>
  <c r="N634" i="1"/>
  <c r="N635" i="1" a="1"/>
  <c r="N635" i="1"/>
  <c r="N636" i="1" a="1"/>
  <c r="N636" i="1"/>
  <c r="N637" i="1" a="1"/>
  <c r="N637" i="1"/>
  <c r="N638" i="1" a="1"/>
  <c r="N638" i="1"/>
  <c r="N639" i="1" a="1"/>
  <c r="N639" i="1"/>
  <c r="N640" i="1" a="1"/>
  <c r="N640" i="1"/>
  <c r="N641" i="1" a="1"/>
  <c r="N641" i="1"/>
  <c r="N642" i="1" a="1"/>
  <c r="N642" i="1"/>
  <c r="N643" i="1" a="1"/>
  <c r="N643" i="1"/>
  <c r="N644" i="1" a="1"/>
  <c r="N644" i="1"/>
  <c r="N645" i="1" a="1"/>
  <c r="N645" i="1"/>
  <c r="N646" i="1" a="1"/>
  <c r="N646" i="1" s="1"/>
  <c r="N647" i="1" a="1"/>
  <c r="N647" i="1"/>
  <c r="N648" i="1" a="1"/>
  <c r="N648" i="1"/>
  <c r="N649" i="1" a="1"/>
  <c r="N649" i="1"/>
  <c r="N650" i="1" a="1"/>
  <c r="N650" i="1"/>
  <c r="N651" i="1" a="1"/>
  <c r="N651" i="1"/>
  <c r="N652" i="1" a="1"/>
  <c r="N652" i="1"/>
  <c r="N653" i="1" a="1"/>
  <c r="N653" i="1"/>
  <c r="N654" i="1" a="1"/>
  <c r="N654" i="1"/>
  <c r="N655" i="1" a="1"/>
  <c r="N655" i="1"/>
  <c r="N656" i="1" a="1"/>
  <c r="N656" i="1"/>
  <c r="N657" i="1" a="1"/>
  <c r="N657" i="1"/>
  <c r="N658" i="1" a="1"/>
  <c r="N658" i="1"/>
  <c r="N659" i="1" a="1"/>
  <c r="N659" i="1"/>
  <c r="N660" i="1" a="1"/>
  <c r="N660" i="1"/>
  <c r="N661" i="1" a="1"/>
  <c r="N661" i="1"/>
  <c r="N662" i="1" a="1"/>
  <c r="N662" i="1"/>
  <c r="N663" i="1" a="1"/>
  <c r="N663" i="1"/>
  <c r="N664" i="1" a="1"/>
  <c r="N664" i="1"/>
  <c r="N665" i="1" a="1"/>
  <c r="N665" i="1"/>
  <c r="N666" i="1" a="1"/>
  <c r="N666" i="1"/>
  <c r="N667" i="1" a="1"/>
  <c r="N667" i="1"/>
  <c r="N668" i="1" a="1"/>
  <c r="N668" i="1"/>
  <c r="N669" i="1" a="1"/>
  <c r="N669" i="1"/>
  <c r="N670" i="1" a="1"/>
  <c r="N670" i="1"/>
  <c r="N671" i="1" a="1"/>
  <c r="N671" i="1"/>
  <c r="N672" i="1" a="1"/>
  <c r="N672" i="1"/>
  <c r="N673" i="1" a="1"/>
  <c r="N673" i="1"/>
  <c r="N674" i="1" a="1"/>
  <c r="N674" i="1"/>
  <c r="N675" i="1" a="1"/>
  <c r="N675" i="1"/>
  <c r="N676" i="1" a="1"/>
  <c r="N676" i="1"/>
  <c r="N677" i="1" a="1"/>
  <c r="N677" i="1"/>
  <c r="N678" i="1" a="1"/>
  <c r="N678" i="1"/>
  <c r="N679" i="1" a="1"/>
  <c r="N679" i="1"/>
  <c r="N680" i="1" a="1"/>
  <c r="N680" i="1"/>
  <c r="N681" i="1" a="1"/>
  <c r="N681" i="1"/>
  <c r="N682" i="1" a="1"/>
  <c r="N682" i="1"/>
  <c r="N683" i="1" a="1"/>
  <c r="N683" i="1"/>
  <c r="N684" i="1" a="1"/>
  <c r="N684" i="1"/>
  <c r="N685" i="1" a="1"/>
  <c r="N685" i="1"/>
  <c r="N686" i="1" a="1"/>
  <c r="N686" i="1"/>
  <c r="N687" i="1" a="1"/>
  <c r="N687" i="1"/>
  <c r="N688" i="1" a="1"/>
  <c r="N688" i="1"/>
  <c r="N689" i="1" a="1"/>
  <c r="N689" i="1"/>
  <c r="N690" i="1" a="1"/>
  <c r="N690" i="1"/>
  <c r="N691" i="1" a="1"/>
  <c r="N691" i="1"/>
  <c r="N692" i="1" a="1"/>
  <c r="N692" i="1"/>
  <c r="N693" i="1" a="1"/>
  <c r="N693" i="1"/>
  <c r="N694" i="1" a="1"/>
  <c r="N694" i="1"/>
  <c r="N695" i="1" a="1"/>
  <c r="N695" i="1"/>
  <c r="N696" i="1" a="1"/>
  <c r="N696" i="1"/>
  <c r="N697" i="1" a="1"/>
  <c r="N697" i="1"/>
  <c r="N698" i="1" a="1"/>
  <c r="N698" i="1"/>
  <c r="N699" i="1" a="1"/>
  <c r="N699" i="1"/>
  <c r="N700" i="1" a="1"/>
  <c r="N700" i="1"/>
  <c r="N701" i="1" a="1"/>
  <c r="N701" i="1"/>
  <c r="N702" i="1" a="1"/>
  <c r="N702" i="1"/>
  <c r="N703" i="1" a="1"/>
  <c r="N703" i="1"/>
  <c r="N704" i="1" a="1"/>
  <c r="N704" i="1"/>
  <c r="N705" i="1" a="1"/>
  <c r="N705" i="1"/>
  <c r="N706" i="1" a="1"/>
  <c r="N706" i="1"/>
  <c r="N707" i="1" a="1"/>
  <c r="N707" i="1"/>
  <c r="N708" i="1" a="1"/>
  <c r="N708" i="1"/>
  <c r="N709" i="1" a="1"/>
  <c r="N709" i="1"/>
  <c r="N710" i="1" a="1"/>
  <c r="N710" i="1"/>
  <c r="N711" i="1" a="1"/>
  <c r="N711" i="1"/>
  <c r="N712" i="1" a="1"/>
  <c r="N712" i="1"/>
  <c r="N713" i="1" a="1"/>
  <c r="N713" i="1"/>
  <c r="N714" i="1" a="1"/>
  <c r="N714" i="1"/>
  <c r="N715" i="1" a="1"/>
  <c r="N715" i="1"/>
  <c r="N716" i="1" a="1"/>
  <c r="N716" i="1"/>
  <c r="N717" i="1" a="1"/>
  <c r="N717" i="1"/>
  <c r="N718" i="1" a="1"/>
  <c r="N718" i="1"/>
  <c r="N719" i="1" a="1"/>
  <c r="N719" i="1"/>
  <c r="N720" i="1" a="1"/>
  <c r="N720" i="1"/>
  <c r="N721" i="1" a="1"/>
  <c r="N721" i="1"/>
  <c r="N722" i="1" a="1"/>
  <c r="N722" i="1"/>
  <c r="N723" i="1" a="1"/>
  <c r="N723" i="1"/>
  <c r="N724" i="1" a="1"/>
  <c r="N724" i="1"/>
  <c r="N725" i="1" a="1"/>
  <c r="N725" i="1"/>
  <c r="N726" i="1" a="1"/>
  <c r="N726" i="1"/>
  <c r="N727" i="1" a="1"/>
  <c r="N727" i="1"/>
  <c r="N728" i="1" a="1"/>
  <c r="N728" i="1"/>
  <c r="N729" i="1" a="1"/>
  <c r="N729" i="1"/>
  <c r="N730" i="1" a="1"/>
  <c r="N730" i="1"/>
  <c r="N731" i="1" a="1"/>
  <c r="N731" i="1"/>
  <c r="N732" i="1" a="1"/>
  <c r="N732" i="1"/>
  <c r="N733" i="1" a="1"/>
  <c r="N733" i="1"/>
  <c r="N734" i="1" a="1"/>
  <c r="N734" i="1"/>
  <c r="N735" i="1" a="1"/>
  <c r="N735" i="1"/>
  <c r="N736" i="1" a="1"/>
  <c r="N736" i="1"/>
  <c r="N737" i="1" a="1"/>
  <c r="N737" i="1"/>
  <c r="N738" i="1" a="1"/>
  <c r="N738" i="1"/>
  <c r="N739" i="1" a="1"/>
  <c r="N739" i="1"/>
  <c r="N740" i="1" a="1"/>
  <c r="N740" i="1"/>
  <c r="N741" i="1" a="1"/>
  <c r="N741" i="1"/>
  <c r="N742" i="1" a="1"/>
  <c r="N742" i="1"/>
  <c r="N743" i="1" a="1"/>
  <c r="N743" i="1"/>
  <c r="N744" i="1" a="1"/>
  <c r="N744" i="1"/>
  <c r="N745" i="1" a="1"/>
  <c r="N745" i="1"/>
  <c r="N746" i="1" a="1"/>
  <c r="N746" i="1"/>
  <c r="N747" i="1" a="1"/>
  <c r="N747" i="1"/>
  <c r="N748" i="1" a="1"/>
  <c r="N748" i="1"/>
  <c r="N749" i="1" a="1"/>
  <c r="N749" i="1"/>
  <c r="N750" i="1" a="1"/>
  <c r="N750" i="1"/>
  <c r="N751" i="1" a="1"/>
  <c r="N751" i="1"/>
  <c r="N752" i="1" a="1"/>
  <c r="N752" i="1"/>
  <c r="N753" i="1" a="1"/>
  <c r="N753" i="1"/>
  <c r="N754" i="1" a="1"/>
  <c r="N754" i="1"/>
  <c r="N755" i="1" a="1"/>
  <c r="N755" i="1"/>
  <c r="N756" i="1" a="1"/>
  <c r="N756" i="1"/>
  <c r="N757" i="1" a="1"/>
  <c r="N757" i="1"/>
  <c r="N758" i="1" a="1"/>
  <c r="N758" i="1"/>
  <c r="N759" i="1" a="1"/>
  <c r="N759" i="1"/>
  <c r="N760" i="1" a="1"/>
  <c r="N760" i="1"/>
  <c r="N761" i="1" a="1"/>
  <c r="N761" i="1"/>
  <c r="N762" i="1" a="1"/>
  <c r="N762" i="1"/>
  <c r="N763" i="1" a="1"/>
  <c r="N763" i="1"/>
  <c r="N764" i="1" a="1"/>
  <c r="N764" i="1"/>
  <c r="N765" i="1" a="1"/>
  <c r="N765" i="1"/>
  <c r="N766" i="1" a="1"/>
  <c r="N766" i="1"/>
  <c r="N767" i="1" a="1"/>
  <c r="N767" i="1"/>
  <c r="N768" i="1" a="1"/>
  <c r="N768" i="1"/>
  <c r="N769" i="1" a="1"/>
  <c r="N769" i="1"/>
  <c r="N770" i="1" a="1"/>
  <c r="N770" i="1"/>
  <c r="N771" i="1" a="1"/>
  <c r="N771" i="1"/>
  <c r="N772" i="1" a="1"/>
  <c r="N772" i="1"/>
  <c r="N773" i="1" a="1"/>
  <c r="N773" i="1"/>
  <c r="N774" i="1" a="1"/>
  <c r="N774" i="1"/>
  <c r="N775" i="1" a="1"/>
  <c r="N775" i="1"/>
  <c r="N776" i="1" a="1"/>
  <c r="N776" i="1"/>
  <c r="N777" i="1" a="1"/>
  <c r="N777" i="1"/>
  <c r="N778" i="1" a="1"/>
  <c r="N778" i="1"/>
  <c r="N779" i="1" a="1"/>
  <c r="N779" i="1"/>
  <c r="N780" i="1" a="1"/>
  <c r="N780" i="1"/>
  <c r="N781" i="1" a="1"/>
  <c r="N781" i="1"/>
  <c r="N782" i="1" a="1"/>
  <c r="N782" i="1"/>
  <c r="N783" i="1" a="1"/>
  <c r="N783" i="1"/>
  <c r="N784" i="1" a="1"/>
  <c r="N784" i="1"/>
  <c r="N785" i="1" a="1"/>
  <c r="N785" i="1"/>
  <c r="N786" i="1" a="1"/>
  <c r="N786" i="1"/>
  <c r="N787" i="1" a="1"/>
  <c r="N787" i="1"/>
  <c r="N788" i="1" a="1"/>
  <c r="N788" i="1"/>
  <c r="N789" i="1" a="1"/>
  <c r="N789" i="1"/>
  <c r="N790" i="1" a="1"/>
  <c r="N790" i="1"/>
  <c r="N791" i="1" a="1"/>
  <c r="N791" i="1"/>
  <c r="N792" i="1" a="1"/>
  <c r="N792" i="1"/>
  <c r="N793" i="1" a="1"/>
  <c r="N793" i="1"/>
  <c r="N794" i="1" a="1"/>
  <c r="N794" i="1"/>
  <c r="N795" i="1" a="1"/>
  <c r="N795" i="1"/>
  <c r="N796" i="1" a="1"/>
  <c r="N796" i="1"/>
  <c r="N797" i="1" a="1"/>
  <c r="N797" i="1"/>
  <c r="N798" i="1" a="1"/>
  <c r="N798" i="1"/>
  <c r="N799" i="1" a="1"/>
  <c r="N799" i="1"/>
  <c r="N800" i="1" a="1"/>
  <c r="N800" i="1"/>
  <c r="N801" i="1" a="1"/>
  <c r="N801" i="1"/>
  <c r="N802" i="1" a="1"/>
  <c r="N802" i="1"/>
  <c r="N803" i="1" a="1"/>
  <c r="N803" i="1"/>
  <c r="N804" i="1" a="1"/>
  <c r="N804" i="1"/>
  <c r="N805" i="1" a="1"/>
  <c r="N805" i="1"/>
  <c r="N806" i="1" a="1"/>
  <c r="N806" i="1"/>
  <c r="N807" i="1" a="1"/>
  <c r="N807" i="1"/>
  <c r="N808" i="1" a="1"/>
  <c r="N808" i="1"/>
  <c r="N809" i="1" a="1"/>
  <c r="N809" i="1"/>
  <c r="N810" i="1" a="1"/>
  <c r="N810" i="1"/>
  <c r="N811" i="1" a="1"/>
  <c r="N811" i="1"/>
  <c r="N812" i="1" a="1"/>
  <c r="N812" i="1"/>
  <c r="N813" i="1" a="1"/>
  <c r="N813" i="1"/>
  <c r="N814" i="1" a="1"/>
  <c r="N814" i="1"/>
  <c r="N815" i="1" a="1"/>
  <c r="N815" i="1"/>
  <c r="N816" i="1" a="1"/>
  <c r="N816" i="1"/>
  <c r="N817" i="1" a="1"/>
  <c r="N817" i="1"/>
  <c r="N818" i="1" a="1"/>
  <c r="N818" i="1"/>
  <c r="N819" i="1" a="1"/>
  <c r="N819" i="1"/>
  <c r="N820" i="1" a="1"/>
  <c r="N820" i="1"/>
  <c r="N821" i="1" a="1"/>
  <c r="N821" i="1"/>
  <c r="N822" i="1" a="1"/>
  <c r="N822" i="1"/>
  <c r="N823" i="1" a="1"/>
  <c r="N823" i="1"/>
  <c r="N824" i="1" a="1"/>
  <c r="N824" i="1"/>
  <c r="N825" i="1" a="1"/>
  <c r="N825" i="1"/>
  <c r="N826" i="1" a="1"/>
  <c r="N826" i="1"/>
  <c r="N827" i="1" a="1"/>
  <c r="N827" i="1"/>
  <c r="N828" i="1" a="1"/>
  <c r="N828" i="1"/>
  <c r="N829" i="1" a="1"/>
  <c r="N829" i="1"/>
  <c r="N830" i="1" a="1"/>
  <c r="N830" i="1"/>
  <c r="N831" i="1" a="1"/>
  <c r="N831" i="1"/>
  <c r="N832" i="1" a="1"/>
  <c r="N832" i="1"/>
  <c r="N833" i="1" a="1"/>
  <c r="N833" i="1"/>
  <c r="N834" i="1" a="1"/>
  <c r="N834" i="1"/>
  <c r="N835" i="1" a="1"/>
  <c r="N835" i="1"/>
  <c r="N836" i="1" a="1"/>
  <c r="N836" i="1"/>
  <c r="N837" i="1" a="1"/>
  <c r="N837" i="1"/>
  <c r="N838" i="1" a="1"/>
  <c r="N838" i="1"/>
  <c r="N839" i="1" a="1"/>
  <c r="N839" i="1"/>
  <c r="N840" i="1" a="1"/>
  <c r="N840" i="1"/>
  <c r="N841" i="1" a="1"/>
  <c r="N841" i="1"/>
  <c r="N842" i="1" a="1"/>
  <c r="N842" i="1"/>
  <c r="N843" i="1" a="1"/>
  <c r="N843" i="1"/>
  <c r="N844" i="1" a="1"/>
  <c r="N844" i="1"/>
  <c r="N845" i="1" a="1"/>
  <c r="N845" i="1"/>
  <c r="N846" i="1" a="1"/>
  <c r="N846" i="1"/>
  <c r="N847" i="1" a="1"/>
  <c r="N847" i="1"/>
  <c r="N848" i="1" a="1"/>
  <c r="N848" i="1"/>
  <c r="N849" i="1" a="1"/>
  <c r="N849" i="1"/>
  <c r="N850" i="1" a="1"/>
  <c r="N850" i="1"/>
  <c r="N851" i="1" a="1"/>
  <c r="N851" i="1"/>
  <c r="N852" i="1" a="1"/>
  <c r="N852" i="1"/>
  <c r="N853" i="1" a="1"/>
  <c r="N853" i="1"/>
  <c r="N854" i="1" a="1"/>
  <c r="N854" i="1"/>
  <c r="N855" i="1" a="1"/>
  <c r="N855" i="1"/>
  <c r="N856" i="1" a="1"/>
  <c r="N856" i="1"/>
  <c r="N857" i="1" a="1"/>
  <c r="N857" i="1"/>
  <c r="N858" i="1" a="1"/>
  <c r="N858" i="1"/>
  <c r="N859" i="1" a="1"/>
  <c r="N859" i="1"/>
  <c r="N860" i="1" a="1"/>
  <c r="N860" i="1"/>
  <c r="N861" i="1" a="1"/>
  <c r="N861" i="1"/>
  <c r="N862" i="1" a="1"/>
  <c r="N862" i="1"/>
  <c r="N863" i="1" a="1"/>
  <c r="N863" i="1"/>
  <c r="N864" i="1" a="1"/>
  <c r="N864" i="1"/>
  <c r="N865" i="1" a="1"/>
  <c r="N865" i="1"/>
  <c r="N866" i="1" a="1"/>
  <c r="N866" i="1"/>
  <c r="N867" i="1" a="1"/>
  <c r="N867" i="1"/>
  <c r="N868" i="1" a="1"/>
  <c r="N868" i="1"/>
  <c r="N869" i="1" a="1"/>
  <c r="N869" i="1"/>
  <c r="N870" i="1" a="1"/>
  <c r="N870" i="1"/>
  <c r="N871" i="1" a="1"/>
  <c r="N871" i="1"/>
  <c r="N872" i="1" a="1"/>
  <c r="N872" i="1"/>
  <c r="N873" i="1" a="1"/>
  <c r="N873" i="1"/>
  <c r="N874" i="1" a="1"/>
  <c r="N874" i="1"/>
  <c r="N875" i="1" a="1"/>
  <c r="N875" i="1"/>
  <c r="N876" i="1" a="1"/>
  <c r="N876" i="1"/>
  <c r="N877" i="1" a="1"/>
  <c r="N877" i="1"/>
  <c r="N878" i="1" a="1"/>
  <c r="N878" i="1"/>
  <c r="N879" i="1" a="1"/>
  <c r="N879" i="1"/>
  <c r="N880" i="1" a="1"/>
  <c r="N880" i="1"/>
  <c r="N881" i="1" a="1"/>
  <c r="N881" i="1"/>
  <c r="N882" i="1" a="1"/>
  <c r="N882" i="1"/>
  <c r="N883" i="1" a="1"/>
  <c r="N883" i="1"/>
  <c r="N884" i="1" a="1"/>
  <c r="N884" i="1"/>
  <c r="N885" i="1" a="1"/>
  <c r="N885" i="1"/>
  <c r="N886" i="1" a="1"/>
  <c r="N886" i="1"/>
  <c r="N887" i="1" a="1"/>
  <c r="N887" i="1"/>
  <c r="N888" i="1" a="1"/>
  <c r="N888" i="1"/>
  <c r="N889" i="1" a="1"/>
  <c r="N889" i="1"/>
  <c r="N890" i="1" a="1"/>
  <c r="N890" i="1"/>
  <c r="N891" i="1" a="1"/>
  <c r="N891" i="1"/>
  <c r="N892" i="1" a="1"/>
  <c r="N892" i="1"/>
  <c r="N2" i="1" a="1"/>
  <c r="N2" i="1" s="1"/>
  <c r="A14" i="2"/>
  <c r="A13" i="2"/>
  <c r="C10" i="2"/>
  <c r="B10" i="2"/>
  <c r="A10" i="2"/>
  <c r="B5" i="2"/>
  <c r="A5" i="2" a="1"/>
  <c r="A5" i="2" s="1"/>
  <c r="A3" i="2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<sst xmlns="http://schemas.openxmlformats.org/spreadsheetml/2006/main" count="3784" uniqueCount="1742">
  <si>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</si>
  <si>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</si>
  <si>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</si>
  <si>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</si>
  <si>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</si>
  <si>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</si>
  <si>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</si>
  <si>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</si>
  <si>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</si>
  <si>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</si>
  <si>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</si>
  <si>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</si>
  <si>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</si>
  <si>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</si>
  <si>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</si>
  <si>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</si>
  <si>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</si>
  <si>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</si>
  <si>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</si>
  <si>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</si>
  <si>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</si>
  <si>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</si>
  <si>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</si>
  <si>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</si>
  <si>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</si>
  <si>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</si>
  <si>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</si>
  <si>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</si>
  <si>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</si>
  <si>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</si>
  <si>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</si>
  <si>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</si>
  <si>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</si>
  <si>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</si>
  <si>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</si>
  <si>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</si>
  <si>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</si>
  <si>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</si>
  <si>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</si>
  <si>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</si>
  <si>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</si>
  <si>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</si>
  <si>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</si>
  <si>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</si>
  <si>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</si>
  <si>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</si>
  <si>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</si>
  <si>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</si>
  <si>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</si>
  <si>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</si>
  <si>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</si>
  <si>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</si>
  <si>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</si>
  <si>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</si>
  <si>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</si>
  <si>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</si>
  <si>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</si>
  <si>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</si>
  <si>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</si>
  <si>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</si>
  <si>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</si>
  <si>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</si>
  <si>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</si>
  <si>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</si>
  <si>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</si>
  <si>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</si>
  <si>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</si>
  <si>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</si>
  <si>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</si>
  <si>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</si>
  <si>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</si>
  <si>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</si>
  <si>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</si>
  <si>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</si>
  <si>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</si>
  <si>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</si>
  <si>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</si>
  <si>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</si>
  <si>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</si>
  <si>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</si>
  <si>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</si>
  <si>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</si>
  <si>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</si>
  <si>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</si>
  <si>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</si>
  <si>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</si>
  <si>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</si>
  <si>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</si>
  <si>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</si>
  <si>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</si>
  <si>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</si>
  <si>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</si>
  <si>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</si>
  <si>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</si>
  <si>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</si>
  <si>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</si>
  <si>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</si>
  <si>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</si>
  <si>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</si>
  <si>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</si>
  <si>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</si>
  <si>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</si>
  <si>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</si>
  <si>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</si>
  <si>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</si>
  <si>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</si>
  <si>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</si>
  <si>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</si>
  <si>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</si>
  <si>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</si>
  <si>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</si>
  <si>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</si>
  <si>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</si>
  <si>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</si>
  <si>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</si>
  <si>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</si>
  <si>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</si>
  <si>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</si>
  <si>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</si>
  <si>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</si>
  <si>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</si>
  <si>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</si>
  <si>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</si>
  <si>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</si>
  <si>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</si>
  <si>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</si>
  <si>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</si>
  <si>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</si>
  <si>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</si>
  <si>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</si>
  <si>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</si>
  <si>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</si>
  <si>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</si>
  <si>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</si>
  <si>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</si>
  <si>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</si>
  <si>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</si>
  <si>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</si>
  <si>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</si>
  <si>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</si>
  <si>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</si>
  <si>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</si>
  <si>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</si>
  <si>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</si>
  <si>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</si>
  <si>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</si>
  <si>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</si>
  <si>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</si>
  <si>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</si>
  <si>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</si>
  <si>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</si>
  <si>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</si>
  <si>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</si>
  <si>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</si>
  <si>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</si>
  <si>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</si>
  <si>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</si>
  <si>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</si>
  <si>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</si>
  <si>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</si>
  <si>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</si>
  <si>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</si>
  <si>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</si>
  <si>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</si>
  <si>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</si>
  <si>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</si>
  <si>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</si>
  <si>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</si>
  <si>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</si>
  <si>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</si>
  <si>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</si>
  <si>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</si>
  <si>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</si>
  <si>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</si>
  <si>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</si>
  <si>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</si>
  <si>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</si>
  <si>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</si>
  <si>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</si>
  <si>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</si>
  <si>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</si>
  <si>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</si>
  <si>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</si>
  <si>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</si>
  <si>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</si>
  <si>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</si>
  <si>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</si>
  <si>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</si>
  <si>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</si>
  <si>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</si>
  <si>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</si>
  <si>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</si>
  <si>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</si>
  <si>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</si>
  <si>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</si>
  <si>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</si>
  <si>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</si>
  <si>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</si>
  <si>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</si>
  <si>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</si>
  <si>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</si>
  <si>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</si>
  <si>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</si>
  <si>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</si>
  <si>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</si>
  <si>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</si>
  <si>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</si>
  <si>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</si>
  <si>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</si>
  <si>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</si>
  <si>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</si>
  <si>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</si>
  <si>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</si>
  <si>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</si>
  <si>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</si>
  <si>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</si>
  <si>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</si>
  <si>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</si>
  <si>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</si>
  <si>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</si>
  <si>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</si>
  <si>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</si>
  <si>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</si>
  <si>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</si>
  <si>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</si>
  <si>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</si>
  <si>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</si>
  <si>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</si>
  <si>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</si>
  <si>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</si>
  <si>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</si>
  <si>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</si>
  <si>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</si>
  <si>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</si>
  <si>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</si>
  <si>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</si>
  <si>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</si>
  <si>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</si>
  <si>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</si>
  <si>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</si>
  <si>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</si>
  <si>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</si>
  <si>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</si>
  <si>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</si>
  <si>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</si>
  <si>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</si>
  <si>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</si>
  <si>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</si>
  <si>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</si>
  <si>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</si>
  <si>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</si>
  <si>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</si>
  <si>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</si>
  <si>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</si>
  <si>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</si>
  <si>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</si>
  <si>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</si>
  <si>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</si>
  <si>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</si>
  <si>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</si>
  <si>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</si>
  <si>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</si>
  <si>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</si>
  <si>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</si>
  <si>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</si>
  <si>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</si>
  <si>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</si>
  <si>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</si>
  <si>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</si>
  <si>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</si>
  <si>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</si>
  <si>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</si>
  <si>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</si>
  <si>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</si>
  <si>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</si>
  <si>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</si>
  <si>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</si>
  <si>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</si>
  <si>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</si>
  <si>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</si>
  <si>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</si>
  <si>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</si>
  <si>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</si>
  <si>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</si>
  <si>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</si>
  <si>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</si>
  <si>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</si>
  <si>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</si>
  <si>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</si>
  <si>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</si>
  <si>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</si>
  <si>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</si>
  <si>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</si>
  <si>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</si>
  <si>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</si>
  <si>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</si>
  <si>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</si>
  <si>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</si>
  <si>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</si>
  <si>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</si>
  <si>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</si>
  <si>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</si>
  <si>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</si>
  <si>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</si>
  <si>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</si>
  <si>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</si>
  <si>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</si>
  <si>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</si>
  <si>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</si>
  <si>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</si>
  <si>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</si>
  <si>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</si>
  <si>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</si>
  <si>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</si>
  <si>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</si>
  <si>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</si>
  <si>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</si>
  <si>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</si>
  <si>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</si>
  <si>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</si>
  <si>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</si>
  <si>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</si>
  <si>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</si>
  <si>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</si>
  <si>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</si>
  <si>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</si>
  <si>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</si>
  <si>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</si>
  <si>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</si>
  <si>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</si>
  <si>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</si>
  <si>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</si>
  <si>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</si>
  <si>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</si>
  <si>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</si>
  <si>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</si>
  <si>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</si>
  <si>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</si>
  <si>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</si>
  <si>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</si>
  <si>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</si>
  <si>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</si>
  <si>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</si>
  <si>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</si>
  <si>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</si>
  <si>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</si>
  <si>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</si>
  <si>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</si>
  <si>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</si>
  <si>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</si>
  <si>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</si>
  <si>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</si>
  <si>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</si>
  <si>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</si>
  <si>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</si>
  <si>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</si>
  <si>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</si>
  <si>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</si>
  <si>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</si>
  <si>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</si>
  <si>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</si>
  <si>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</si>
  <si>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</si>
  <si>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</si>
  <si>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</si>
  <si>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</si>
  <si>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</si>
  <si>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</si>
  <si>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</si>
  <si>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</si>
  <si>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</si>
  <si>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</si>
  <si>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</si>
  <si>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</si>
  <si>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</si>
  <si>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</si>
  <si>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</si>
  <si>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</si>
  <si>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</si>
  <si>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</si>
  <si>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</si>
  <si>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</si>
  <si>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</si>
  <si>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</si>
  <si>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</si>
  <si>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</si>
  <si>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</si>
  <si>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</si>
  <si>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</si>
  <si>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</si>
  <si>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</si>
  <si>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</si>
  <si>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</si>
  <si>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</si>
  <si>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</si>
  <si>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</si>
  <si>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</si>
  <si>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</si>
  <si>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</si>
  <si>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</si>
  <si>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</si>
  <si>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</si>
  <si>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</si>
  <si>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</si>
  <si>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</si>
  <si>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</si>
  <si>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</si>
  <si>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</si>
  <si>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</si>
  <si>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</si>
  <si>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</si>
  <si>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</si>
  <si>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</si>
  <si>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</si>
  <si>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</si>
  <si>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</si>
  <si>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</si>
  <si>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</si>
  <si>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</si>
  <si>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</si>
  <si>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</si>
  <si>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</si>
  <si>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</si>
  <si>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</si>
  <si>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</si>
  <si>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</si>
  <si>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</si>
  <si>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</si>
  <si>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</si>
  <si>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</si>
  <si>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</si>
  <si>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</si>
  <si>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</si>
  <si>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</si>
  <si>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</si>
  <si>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</si>
  <si>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</si>
  <si>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</si>
  <si>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</si>
  <si>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</si>
  <si>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</si>
  <si>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</si>
  <si>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</si>
  <si>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</si>
  <si>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</si>
  <si>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</si>
  <si>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</si>
  <si>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</si>
  <si>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</si>
  <si>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</si>
  <si>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</si>
  <si>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</si>
  <si>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</si>
  <si>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</si>
  <si>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</si>
  <si>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</si>
  <si>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</si>
  <si>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</si>
  <si>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</si>
  <si>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</si>
  <si>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</si>
  <si>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</si>
  <si>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</si>
  <si>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</si>
  <si>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</si>
  <si>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</si>
  <si>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</si>
  <si>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</si>
  <si>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</si>
  <si>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</si>
  <si>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</si>
  <si>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</si>
  <si>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</si>
  <si>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</si>
  <si>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</si>
  <si>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</si>
  <si>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</si>
  <si>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</si>
  <si>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</si>
  <si>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</si>
  <si>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</si>
  <si>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</si>
  <si>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</si>
  <si>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</si>
  <si>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</si>
  <si>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</si>
  <si>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</si>
  <si>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</si>
  <si>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</si>
  <si>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</si>
  <si>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</si>
  <si>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</si>
  <si>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</si>
  <si>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</si>
  <si>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</si>
  <si>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</si>
  <si>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</si>
  <si>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</si>
  <si>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</si>
  <si>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</si>
  <si>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</si>
  <si>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</si>
  <si>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</si>
  <si>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</si>
  <si>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</si>
  <si>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</si>
  <si>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</si>
  <si>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</si>
  <si>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</si>
  <si>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</si>
  <si>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</si>
  <si>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</si>
  <si>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</si>
  <si>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</si>
  <si>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</si>
  <si>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</si>
  <si>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</si>
  <si>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</si>
  <si>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</si>
  <si>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</si>
  <si>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</si>
  <si>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</si>
  <si>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</si>
  <si>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</si>
  <si>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</si>
  <si>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</si>
  <si>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</si>
  <si>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</si>
  <si>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</si>
  <si>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</si>
  <si>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</si>
  <si>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</si>
  <si>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</si>
  <si>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</si>
  <si>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</si>
  <si>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</si>
  <si>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</si>
  <si>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</si>
  <si>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</si>
  <si>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</si>
  <si>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</si>
  <si>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</si>
  <si>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</si>
  <si>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</si>
  <si>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</si>
  <si>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</si>
  <si>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</si>
  <si>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</si>
  <si>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</si>
  <si>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</si>
  <si>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</si>
  <si>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</si>
  <si>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</si>
  <si>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</si>
  <si>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</si>
  <si>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</si>
  <si>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</si>
  <si>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</si>
  <si>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</si>
  <si>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</si>
  <si>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</si>
  <si>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</si>
  <si>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</si>
  <si>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</si>
  <si>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</si>
  <si>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</si>
  <si>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</si>
  <si>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</si>
  <si>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</si>
  <si>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</si>
  <si>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</si>
  <si>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</si>
  <si>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</si>
  <si>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</si>
  <si>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</si>
  <si>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</si>
  <si>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</si>
  <si>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</si>
  <si>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</si>
  <si>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</si>
  <si>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</si>
  <si>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</si>
  <si>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</si>
  <si>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</si>
  <si>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</si>
  <si>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</si>
  <si>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</si>
  <si>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</si>
  <si>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</si>
  <si>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</si>
  <si>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</si>
  <si>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</si>
  <si>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</si>
  <si>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</si>
  <si>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</si>
  <si>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</si>
  <si>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</si>
  <si>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</si>
  <si>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</si>
  <si>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</si>
  <si>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</si>
  <si>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</si>
  <si>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</si>
  <si>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</si>
  <si>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</si>
  <si>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</si>
  <si>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</si>
  <si>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</si>
  <si>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</si>
  <si>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</si>
  <si>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</si>
  <si>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</si>
  <si>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</si>
  <si>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</si>
  <si>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</si>
  <si>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</si>
  <si>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</si>
  <si>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</si>
  <si>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</si>
  <si>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</si>
  <si>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</si>
  <si>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</si>
  <si>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</si>
  <si>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</si>
  <si>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</si>
  <si>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</si>
  <si>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</si>
  <si>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</si>
  <si>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</si>
  <si>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</si>
  <si>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</si>
  <si>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</si>
  <si>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</si>
  <si>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</si>
  <si>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</si>
  <si>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</si>
  <si>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</si>
  <si>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</si>
  <si>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</si>
  <si>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</si>
  <si>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</si>
  <si>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</si>
  <si>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</si>
  <si>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</si>
  <si>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</si>
  <si>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</si>
  <si>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</si>
  <si>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</si>
  <si>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</si>
  <si>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</si>
  <si>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</si>
  <si>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</si>
  <si>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</si>
  <si>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</si>
  <si>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</si>
  <si>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</si>
  <si>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</si>
  <si>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</si>
  <si>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</si>
  <si>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</si>
  <si>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</si>
  <si>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</si>
  <si>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</si>
  <si>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</si>
  <si>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</si>
  <si>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</si>
  <si>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</si>
  <si>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</si>
  <si>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</si>
  <si>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</si>
  <si>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</si>
  <si>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</si>
  <si>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</si>
  <si>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</si>
  <si>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</si>
  <si>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</si>
  <si>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</si>
  <si>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</si>
  <si>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</si>
  <si>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</si>
  <si>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</si>
  <si>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</si>
  <si>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</si>
  <si>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</si>
  <si>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</si>
  <si>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</si>
  <si>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</si>
  <si>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</si>
  <si>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</si>
  <si>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</si>
  <si>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</si>
  <si>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</si>
  <si>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</si>
  <si>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</si>
  <si>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</si>
  <si>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</si>
  <si>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</si>
  <si>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</si>
  <si>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</si>
  <si>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</si>
  <si>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</si>
  <si>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</si>
  <si>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</si>
  <si>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</si>
  <si>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</si>
  <si>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</si>
  <si>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</si>
  <si>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</si>
  <si>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</si>
  <si>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</si>
  <si>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</si>
  <si>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</si>
  <si>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</si>
  <si>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</si>
  <si>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</si>
  <si>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</si>
  <si>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</si>
  <si>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</si>
  <si>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</si>
  <si>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</si>
  <si>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</si>
  <si>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</si>
  <si>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</si>
  <si>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</si>
  <si>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</si>
  <si>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</si>
  <si>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</si>
  <si>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</si>
  <si>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</si>
  <si>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</si>
  <si>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</si>
  <si>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</si>
  <si>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</si>
  <si>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</si>
  <si>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</si>
  <si>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</si>
  <si>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</si>
  <si>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</si>
  <si>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</si>
  <si>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</si>
  <si>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</si>
  <si>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</si>
  <si>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</si>
  <si>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</si>
  <si>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</si>
  <si>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</si>
  <si>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</si>
  <si>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</si>
  <si>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</si>
  <si>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</si>
  <si>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</si>
  <si>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</si>
  <si>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</si>
  <si>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</si>
  <si>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</si>
  <si>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</si>
  <si>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</si>
  <si>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</si>
  <si>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</si>
  <si>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</si>
  <si>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</si>
  <si>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</si>
  <si>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</si>
  <si>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</si>
  <si>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</si>
  <si>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</si>
  <si>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</si>
  <si>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</si>
  <si>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</si>
  <si>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</si>
  <si>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</si>
  <si>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</si>
  <si>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</si>
  <si>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</si>
  <si>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</si>
  <si>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</si>
  <si>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</si>
  <si>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</si>
  <si>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</si>
  <si>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</si>
  <si>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</si>
  <si>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</si>
  <si>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</si>
  <si>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</si>
  <si>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</si>
  <si>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</si>
  <si>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</si>
  <si>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</si>
  <si>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</si>
  <si>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</si>
  <si>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</si>
  <si>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</si>
  <si>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</si>
  <si>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</si>
  <si>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</si>
  <si>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</si>
  <si>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</si>
  <si>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</si>
  <si>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</si>
  <si>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</si>
  <si>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</si>
  <si>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</si>
  <si>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</si>
  <si>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</si>
  <si>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</si>
  <si>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</si>
  <si>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</si>
  <si>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</si>
  <si>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</si>
  <si>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</si>
  <si>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</si>
  <si>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</si>
  <si>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</si>
  <si>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</si>
  <si>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</si>
  <si>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</si>
  <si>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</si>
  <si>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</si>
  <si>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</si>
  <si>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</si>
  <si>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</si>
  <si>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</si>
  <si>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</si>
  <si>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</si>
  <si>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</si>
  <si>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</si>
  <si>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</si>
  <si>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</si>
  <si>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</si>
  <si>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</si>
  <si>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</si>
  <si>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</si>
  <si>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</si>
  <si>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</si>
  <si>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</si>
  <si>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</si>
  <si>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</si>
  <si>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</si>
  <si>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</si>
  <si>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</si>
  <si>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</si>
  <si>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</si>
  <si>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</si>
  <si>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</si>
  <si>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</si>
  <si>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</si>
  <si>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</si>
  <si>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</si>
  <si>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</si>
  <si>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</si>
  <si>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</si>
  <si>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</si>
  <si>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</si>
  <si>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</si>
  <si>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</si>
  <si>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</si>
  <si>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</si>
  <si>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</si>
  <si>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</si>
  <si>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</si>
  <si>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</si>
  <si>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</si>
  <si>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</si>
  <si>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</si>
  <si>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</si>
  <si>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</si>
  <si>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</si>
  <si>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</si>
  <si>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</si>
  <si>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</si>
  <si>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</si>
  <si>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</si>
  <si>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</si>
  <si>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</si>
  <si>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</si>
  <si>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</si>
  <si>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</si>
  <si>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</si>
  <si>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</si>
  <si>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</si>
  <si>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</si>
  <si>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</si>
  <si>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</si>
  <si>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</si>
  <si>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</si>
  <si>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</si>
  <si>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</si>
  <si>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</si>
  <si>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</si>
  <si>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</si>
  <si>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</si>
  <si>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</si>
  <si>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</si>
  <si>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</si>
  <si>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</si>
  <si>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</si>
  <si>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</si>
  <si>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</si>
  <si>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</si>
  <si>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</si>
  <si>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</si>
  <si>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</si>
  <si>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</si>
  <si>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</si>
  <si>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</si>
  <si>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</si>
  <si>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</si>
  <si>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</si>
  <si>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</si>
  <si>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</si>
  <si>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</si>
  <si>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</si>
  <si>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</si>
  <si>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</si>
  <si>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</si>
  <si>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</si>
  <si>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</si>
  <si>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</si>
  <si>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</si>
  <si>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</si>
  <si>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</si>
  <si>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</si>
  <si>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</si>
  <si>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</si>
  <si>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</si>
  <si>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</si>
  <si>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</si>
  <si>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</si>
  <si>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</si>
  <si>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</si>
  <si>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</si>
  <si>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</si>
  <si>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</si>
  <si>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</si>
  <si>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</si>
  <si>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</si>
  <si>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</si>
  <si>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</si>
  <si>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</si>
  <si>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</si>
  <si>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</si>
  <si>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</si>
  <si>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</si>
  <si>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</si>
  <si>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</si>
  <si>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</si>
  <si>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</si>
  <si>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</si>
  <si>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</si>
  <si>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</si>
  <si>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</si>
  <si>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</si>
  <si>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</si>
  <si>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</si>
  <si>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</si>
  <si>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</si>
  <si>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</si>
  <si>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</si>
  <si>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</si>
  <si>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</si>
  <si>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</si>
  <si>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</si>
  <si>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</si>
  <si>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</si>
  <si>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</si>
  <si>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</si>
  <si>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</si>
  <si>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</si>
  <si>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</si>
  <si>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</si>
  <si>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</si>
  <si>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</si>
  <si>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</si>
  <si>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</si>
  <si>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</si>
  <si>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</si>
  <si>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</si>
  <si>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</si>
  <si>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</si>
  <si>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</si>
  <si>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</si>
  <si>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</si>
  <si>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</si>
  <si>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</si>
  <si>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</si>
  <si>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</si>
  <si>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</si>
  <si>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</si>
  <si>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</si>
  <si>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</si>
  <si>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</si>
  <si>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</si>
  <si>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</si>
  <si>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</si>
  <si>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</si>
  <si>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</si>
  <si>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</si>
  <si>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</si>
  <si>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</si>
  <si>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</si>
  <si>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</si>
  <si>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</si>
  <si>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</si>
  <si>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</si>
  <si>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</si>
  <si>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</si>
  <si>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</si>
  <si>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</si>
  <si>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</si>
  <si>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</si>
  <si>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</si>
  <si>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</si>
  <si>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</si>
  <si>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</si>
  <si>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</si>
  <si>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</si>
  <si>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</si>
  <si>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</si>
  <si>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</si>
  <si>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</si>
  <si>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</si>
  <si>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</si>
  <si>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</si>
  <si>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</si>
  <si>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</si>
  <si>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</si>
  <si>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</si>
  <si>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</si>
  <si>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</si>
  <si>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</si>
  <si>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</si>
  <si>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</si>
  <si>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</si>
  <si>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</si>
  <si>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</si>
  <si>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</si>
  <si>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</si>
  <si>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</si>
  <si>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</si>
  <si>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</si>
  <si>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</si>
  <si>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</si>
  <si>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</si>
  <si>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</si>
  <si>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</si>
  <si>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</si>
  <si>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</si>
  <si>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</si>
  <si>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</si>
  <si>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</si>
  <si>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</si>
  <si>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</si>
  <si>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</si>
  <si>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</si>
  <si>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</si>
  <si>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</si>
  <si>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</si>
  <si>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</si>
  <si>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</si>
  <si>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</si>
  <si>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</si>
  <si>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</si>
  <si>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</si>
  <si>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</si>
  <si>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</si>
  <si>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</si>
  <si>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</si>
  <si>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</si>
  <si>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</si>
  <si>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</si>
  <si>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</si>
  <si>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</si>
  <si>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</si>
  <si>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</si>
  <si>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</si>
  <si>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</si>
  <si>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</si>
  <si>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</si>
  <si>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</si>
  <si>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</si>
  <si>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</si>
  <si>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</si>
  <si>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</si>
  <si>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</si>
  <si>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</si>
  <si>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</si>
  <si>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</si>
  <si>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</si>
  <si>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</si>
  <si>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</si>
  <si>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</si>
  <si>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</si>
  <si>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</si>
  <si>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</si>
  <si>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</si>
  <si>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</si>
  <si>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</si>
  <si>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</si>
  <si>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</si>
  <si>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</si>
  <si>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</si>
  <si>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</si>
  <si>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</si>
  <si>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</si>
  <si>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</si>
  <si>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</si>
  <si>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</si>
  <si>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</si>
  <si>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</si>
  <si>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</si>
  <si>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</si>
  <si>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</si>
  <si>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</si>
  <si>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</si>
  <si>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</si>
  <si>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</si>
  <si>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</si>
  <si>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</si>
  <si>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</si>
  <si>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</si>
  <si>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</si>
  <si>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</si>
  <si>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</si>
  <si>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</si>
  <si>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</si>
  <si>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</si>
  <si>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</si>
  <si>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</si>
  <si>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</si>
  <si>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</si>
  <si>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</si>
  <si>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</si>
  <si>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</si>
  <si>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</si>
  <si>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</si>
  <si>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</si>
  <si>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</si>
  <si>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</si>
  <si>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</si>
  <si>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</si>
  <si>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</si>
  <si>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</si>
  <si>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</si>
  <si>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</si>
  <si>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</si>
  <si>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</si>
  <si>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</si>
  <si>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</si>
  <si>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</si>
  <si>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</si>
  <si>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</si>
  <si>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</si>
  <si>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</si>
  <si>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</si>
  <si>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</si>
  <si>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</si>
  <si>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</si>
  <si>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</si>
  <si>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</si>
  <si>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</si>
  <si>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</si>
  <si>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</si>
  <si>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</si>
  <si>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</si>
  <si>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</si>
  <si>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</si>
  <si>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</si>
  <si>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</si>
  <si>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</si>
  <si>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</si>
  <si>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</si>
  <si>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</si>
  <si>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</si>
  <si>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</si>
  <si>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</si>
  <si>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</si>
  <si>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</si>
  <si>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</si>
  <si>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</si>
  <si>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</si>
  <si>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</si>
  <si>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</si>
  <si>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</si>
  <si>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</si>
  <si>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</si>
  <si>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</si>
  <si>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</si>
  <si>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</si>
  <si>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</si>
  <si>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</si>
  <si>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</si>
  <si>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</si>
  <si>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</si>
  <si>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</si>
  <si>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</si>
  <si>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</si>
  <si>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</si>
  <si>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</si>
  <si>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</si>
  <si>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</si>
  <si>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</si>
  <si>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</si>
  <si>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</si>
  <si>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</si>
  <si>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</si>
  <si>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</si>
  <si>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</si>
  <si>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</si>
  <si>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</si>
  <si>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</si>
  <si>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</si>
  <si>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</si>
  <si>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</si>
  <si>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</si>
  <si>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</si>
  <si>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</si>
  <si>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</si>
  <si>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</si>
  <si>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</si>
  <si>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</si>
  <si>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</si>
  <si>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</si>
  <si>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</si>
  <si>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</si>
  <si>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</si>
  <si>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</si>
  <si>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</si>
  <si>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</si>
  <si>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</si>
  <si>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</si>
  <si>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</si>
  <si>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</si>
  <si>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</si>
  <si>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</si>
  <si>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</si>
  <si>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</si>
  <si>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</si>
  <si>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</si>
  <si>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</si>
  <si>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</si>
  <si>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</si>
  <si>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</si>
  <si>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</si>
  <si>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</si>
  <si>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</si>
  <si>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</si>
  <si>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</si>
  <si>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</si>
  <si>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</si>
  <si>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</si>
  <si>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</si>
  <si>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</si>
  <si>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</si>
  <si>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</si>
  <si>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</si>
  <si>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</si>
  <si>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</si>
  <si>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</si>
  <si>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</si>
  <si>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</si>
  <si>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</si>
  <si>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</si>
  <si>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</si>
  <si>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</si>
  <si>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</si>
  <si>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</si>
  <si>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</si>
  <si>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</si>
  <si>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</si>
  <si>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</si>
  <si>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</si>
  <si>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</si>
  <si>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</si>
  <si>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</si>
  <si>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</si>
  <si>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</si>
  <si>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</si>
  <si>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</si>
  <si>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</si>
  <si>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</si>
  <si>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</si>
  <si>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</si>
  <si>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</si>
  <si>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</si>
  <si>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</si>
  <si>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</si>
  <si>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</si>
  <si>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</si>
  <si>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</si>
  <si>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</si>
  <si>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</si>
  <si>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</si>
  <si>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</si>
  <si>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</si>
  <si>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</si>
  <si>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</si>
  <si>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</si>
  <si>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</si>
  <si>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</si>
  <si>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</si>
  <si>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</si>
  <si>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</si>
  <si>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</si>
  <si>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</si>
  <si>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</si>
  <si>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</si>
  <si>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</si>
  <si>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</si>
  <si>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</si>
  <si>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</si>
  <si>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</si>
  <si>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</si>
  <si>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</si>
  <si>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</si>
  <si>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</si>
  <si>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</si>
  <si>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</si>
  <si>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</si>
  <si>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</si>
  <si>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</si>
  <si>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</si>
  <si>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</si>
  <si>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</si>
  <si>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</si>
  <si>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</si>
  <si>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</si>
  <si>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</si>
  <si>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</si>
  <si>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</si>
  <si>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</si>
  <si>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</si>
  <si>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</si>
  <si>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</si>
  <si>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</si>
  <si>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</si>
  <si>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</si>
  <si>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</si>
  <si>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</si>
  <si>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</si>
  <si>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</si>
  <si>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</si>
  <si>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</si>
  <si>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</si>
  <si>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</si>
  <si>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</si>
  <si>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</si>
  <si>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</si>
  <si>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</si>
  <si>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</si>
  <si>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</si>
  <si>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</si>
  <si>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</si>
  <si>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</si>
  <si>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</si>
  <si>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</si>
  <si>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</si>
  <si>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</si>
  <si>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</si>
  <si>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</si>
  <si>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</si>
  <si>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</si>
  <si>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</si>
  <si>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</si>
  <si>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</si>
  <si>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</si>
  <si>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</si>
  <si>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</si>
  <si>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</si>
  <si>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</si>
  <si>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</si>
  <si>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</si>
  <si>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</si>
  <si>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</si>
  <si>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</si>
  <si>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</si>
  <si>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</si>
  <si>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</si>
  <si>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</si>
  <si>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</si>
  <si>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</si>
  <si>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</si>
  <si>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</si>
  <si>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</si>
  <si>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</si>
  <si>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</si>
  <si>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</si>
  <si>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</si>
  <si>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</si>
  <si>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</si>
  <si>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</si>
  <si>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</si>
  <si>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</si>
  <si>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</si>
  <si>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</si>
  <si>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</si>
  <si>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</si>
  <si>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</si>
  <si>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</si>
  <si>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</si>
  <si>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</si>
  <si>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</si>
  <si>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</si>
  <si>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</si>
  <si>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</si>
  <si>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</si>
  <si>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</si>
  <si>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</si>
  <si>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</si>
  <si>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</si>
  <si>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</si>
  <si>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</si>
  <si>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</si>
  <si>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</si>
  <si>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</si>
  <si>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</si>
  <si>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</si>
  <si>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</si>
  <si>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</si>
  <si>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</si>
  <si>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</si>
  <si>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</si>
  <si>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</si>
  <si>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</si>
  <si>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</si>
  <si>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</si>
  <si>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</si>
  <si>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</si>
  <si>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</si>
  <si>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</si>
  <si>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</si>
  <si>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</si>
  <si>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</si>
  <si>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</si>
  <si>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</si>
  <si>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</si>
  <si>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</si>
  <si>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</si>
  <si>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</si>
  <si>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</si>
  <si>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</si>
  <si>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</si>
  <si>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</si>
  <si>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</si>
  <si>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</si>
  <si>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</si>
  <si>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</si>
  <si>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</si>
  <si>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</si>
  <si>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</si>
  <si>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</si>
  <si>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</si>
  <si>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</si>
  <si>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</si>
  <si>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</si>
  <si>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</si>
  <si>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</si>
  <si>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</si>
  <si>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</si>
  <si>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</si>
  <si>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</si>
  <si>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</si>
  <si>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</si>
  <si>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</si>
  <si>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</si>
  <si>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</si>
  <si>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</si>
  <si>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</si>
  <si>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</si>
  <si>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</si>
  <si>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</si>
  <si>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</si>
  <si>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</si>
  <si>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</si>
  <si>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</si>
  <si>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</si>
  <si>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</si>
  <si>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</si>
  <si>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</si>
  <si>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</si>
  <si>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</si>
  <si>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</si>
  <si>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</si>
  <si>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</si>
  <si>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</si>
  <si>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</si>
  <si>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</si>
  <si>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</si>
  <si>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</si>
  <si>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</si>
  <si>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</si>
  <si>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</si>
  <si>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</si>
  <si>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</si>
  <si>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</si>
  <si>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</si>
  <si>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</si>
  <si>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</si>
  <si>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</si>
  <si>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</si>
  <si>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</si>
  <si>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</si>
  <si>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</si>
  <si>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</si>
  <si>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</si>
  <si>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</si>
  <si>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</si>
  <si>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</si>
  <si>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</si>
  <si>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</si>
  <si>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</si>
  <si>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</si>
  <si>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</si>
  <si>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</si>
  <si>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</si>
  <si>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</si>
  <si>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</si>
  <si>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</si>
  <si>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</si>
  <si>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</si>
  <si>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</si>
  <si>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</si>
  <si>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</si>
  <si>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</si>
  <si>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</si>
  <si>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</si>
  <si>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</si>
  <si>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</si>
  <si>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</si>
  <si>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</si>
  <si>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</si>
  <si>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</si>
  <si>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</si>
  <si>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</si>
  <si>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</si>
  <si>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</si>
  <si>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</si>
  <si>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</si>
  <si>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</si>
  <si>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</si>
  <si>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</si>
  <si>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</si>
  <si>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</si>
  <si>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</si>
  <si>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</si>
  <si>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</si>
  <si>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</si>
  <si>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</si>
  <si>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</si>
  <si>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</si>
  <si>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</si>
  <si>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</si>
  <si>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</si>
  <si>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</si>
  <si>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</si>
  <si>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</si>
  <si>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</si>
  <si>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</si>
  <si>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</si>
  <si>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</si>
  <si>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</si>
  <si>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</si>
  <si>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</si>
  <si>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</si>
  <si>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</si>
  <si>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</si>
  <si>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</si>
  <si>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</si>
  <si>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</si>
  <si>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</si>
  <si>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</si>
  <si>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</si>
  <si>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</si>
  <si>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</si>
  <si>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</si>
  <si>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</si>
  <si>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</si>
  <si>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</si>
  <si>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</si>
  <si>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</si>
  <si>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</si>
  <si>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</si>
  <si>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</si>
  <si>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</si>
  <si>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</si>
  <si>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</si>
  <si>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</si>
  <si>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</si>
  <si>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</si>
  <si>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</si>
  <si>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</si>
  <si>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</si>
  <si>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</si>
  <si>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</si>
  <si>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</si>
  <si>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</si>
  <si>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</si>
  <si>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</si>
  <si>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</si>
  <si>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</si>
  <si>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</si>
  <si>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</si>
  <si>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</si>
  <si>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</si>
  <si>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</si>
  <si>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</si>
  <si>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</si>
  <si>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</si>
  <si>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</si>
  <si>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</si>
  <si>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</si>
  <si>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</si>
  <si>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</si>
  <si>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</si>
  <si>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</si>
  <si>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</si>
  <si>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</si>
  <si>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</si>
  <si>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</si>
  <si>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</si>
  <si>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</si>
  <si>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</si>
  <si>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</si>
  <si>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</si>
  <si>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</si>
  <si>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</si>
  <si>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</si>
  <si>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</si>
  <si>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</si>
  <si>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</si>
  <si>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</si>
  <si>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</si>
  <si>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</si>
  <si>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</si>
  <si>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</si>
  <si>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</si>
  <si>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</si>
  <si>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</si>
  <si>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</si>
  <si>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</si>
  <si>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</si>
  <si>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</si>
  <si>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</si>
  <si>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</si>
  <si>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</si>
  <si>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</si>
  <si>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</si>
  <si>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</si>
  <si>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</si>
  <si>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</si>
  <si>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</si>
  <si>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</si>
  <si>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</si>
  <si>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</si>
  <si>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</si>
  <si>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</si>
  <si>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</si>
  <si>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</si>
  <si>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</si>
  <si>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</si>
  <si>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</si>
  <si>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</si>
  <si>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</si>
  <si>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</si>
  <si>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</si>
  <si>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</si>
  <si>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</si>
  <si>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</si>
  <si>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</si>
  <si>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</si>
  <si>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</si>
  <si>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</si>
  <si>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</si>
  <si>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</si>
  <si>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</si>
  <si>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</si>
  <si>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</si>
  <si>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</si>
  <si>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</si>
  <si>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</si>
  <si>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</si>
  <si>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</si>
  <si>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</si>
  <si>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</si>
  <si>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</si>
  <si>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</si>
  <si>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</si>
  <si>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</si>
  <si>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</si>
  <si>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</si>
  <si>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</si>
  <si>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</si>
  <si>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</si>
  <si>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</si>
  <si>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</si>
  <si>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</si>
  <si>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</si>
  <si>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</si>
  <si>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</si>
  <si>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</si>
  <si>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</si>
  <si>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</si>
  <si>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</si>
  <si>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</si>
  <si>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</si>
  <si>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</si>
  <si>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</si>
  <si>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</si>
  <si>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</si>
  <si>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</si>
  <si>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</si>
  <si>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</si>
  <si>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</si>
  <si>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</si>
  <si>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</si>
  <si>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</si>
  <si>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</si>
  <si>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</si>
  <si>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</si>
  <si>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</si>
  <si>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</si>
  <si>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</si>
  <si>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</si>
  <si>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</si>
  <si>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</si>
  <si>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</si>
  <si>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</si>
  <si>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</si>
  <si>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</si>
  <si>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</si>
  <si>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</si>
  <si>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</si>
  <si>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</si>
  <si>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</si>
  <si>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</si>
  <si>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</si>
  <si>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</si>
  <si>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Hvor mange mænd / kvinder?</t>
  </si>
  <si>
    <t>Gennemsnit alder</t>
  </si>
  <si>
    <t>yngste</t>
  </si>
  <si>
    <t>ældste</t>
  </si>
  <si>
    <t>Gennemsnit for mænd</t>
  </si>
  <si>
    <t>Overlevelse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</si>
</sst>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2"/>
  <sheetViews>
    <sheetView zoomScale="200" workbookViewId="0">
      <selection activeCell="M9" sqref="M9"/>
    </sheetView>
  </sheetViews>
  <sheetFormatPr baseColWidth="10" defaultColWidth="8.83203125" defaultRowHeight="15" x14ac:dyDescent="0.2"/>
  <cols>
    <col min="5" max="5" width="27.83203125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2">
      <c r="A2" s="1">
        <v>0</v>
      </c>
      <c r="B2">
        <v>1</v>
      </c>
      <c r="C2">
        <v>0</v>
      </c>
      <c r="D2">
        <v>3</v>
      </c>
      <c r="E2" t="s">
        <v>12</v>
      </c>
      <c r="F2" t="s">
        <v>13</v>
      </c>
      <c r="G2">
        <v>22</v>
      </c>
      <c r="H2">
        <v>1</v>
      </c>
      <c r="I2">
        <v>0</v>
      </c>
      <c r="J2" t="s">
        <v>14</v>
      </c>
      <c r="K2">
        <v>7.25</v>
      </c>
      <c r="M2" t="s">
        <v>15</v>
      </c>
      <c r="N2" t="str" cm="1">
        <f t="array" ref="N2">_xlfn.IFS(G2 = "", "", G2 &lt; 15, "børn", G2  &lt;65, "voksen", G2 &gt;= 65, "gammel")</f>
        <v>voksen</v>
      </c>
    </row>
    <row r="3" spans="1:14" x14ac:dyDescent="0.2">
      <c r="A3" s="1">
        <v>1</v>
      </c>
      <c r="B3">
        <v>2</v>
      </c>
      <c r="C3">
        <v>1</v>
      </c>
      <c r="D3">
        <v>1</v>
      </c>
      <c r="E3" t="s">
        <v>16</v>
      </c>
      <c r="F3" t="s">
        <v>17</v>
      </c>
      <c r="G3">
        <v>38</v>
      </c>
      <c r="H3">
        <v>1</v>
      </c>
      <c r="I3">
        <v>0</v>
      </c>
      <c r="J3" t="s">
        <v>18</v>
      </c>
      <c r="K3">
        <v>71.283299999999997</v>
      </c>
      <c r="L3" t="s">
        <v>19</v>
      </c>
      <c r="M3" t="s">
        <v>20</v>
      </c>
      <c r="N3" t="str" cm="1">
        <f t="array" ref="N3">_xlfn.IFS(G3 = "", "", G3 &lt; 15, "børn", G3  &lt;65, "voksen", G3 &gt;= 65, "gammel")</f>
        <v>voksen</v>
      </c>
    </row>
    <row r="4" spans="1:14" x14ac:dyDescent="0.2">
      <c r="A4" s="1">
        <v>2</v>
      </c>
      <c r="B4">
        <v>3</v>
      </c>
      <c r="C4">
        <v>1</v>
      </c>
      <c r="D4">
        <v>3</v>
      </c>
      <c r="E4" t="s">
        <v>21</v>
      </c>
      <c r="F4" t="s">
        <v>17</v>
      </c>
      <c r="G4">
        <v>26</v>
      </c>
      <c r="H4">
        <v>0</v>
      </c>
      <c r="I4">
        <v>0</v>
      </c>
      <c r="J4" t="s">
        <v>22</v>
      </c>
      <c r="K4">
        <v>7.9249999999999998</v>
      </c>
      <c r="M4" t="s">
        <v>15</v>
      </c>
      <c r="N4" t="str" cm="1">
        <f t="array" ref="N4">_xlfn.IFS(G4 = "", "", G4 &lt; 15, "børn", G4  &lt;65, "voksen", G4 &gt;= 65, "gammel")</f>
        <v>voksen</v>
      </c>
    </row>
    <row r="5" spans="1:14" x14ac:dyDescent="0.2">
      <c r="A5" s="1">
        <v>3</v>
      </c>
      <c r="B5">
        <v>4</v>
      </c>
      <c r="C5">
        <v>1</v>
      </c>
      <c r="D5">
        <v>1</v>
      </c>
      <c r="E5" t="s">
        <v>23</v>
      </c>
      <c r="F5" t="s">
        <v>17</v>
      </c>
      <c r="G5">
        <v>35</v>
      </c>
      <c r="H5">
        <v>1</v>
      </c>
      <c r="I5">
        <v>0</v>
      </c>
      <c r="J5" t="s">
        <v>24</v>
      </c>
      <c r="K5">
        <v>53.1</v>
      </c>
      <c r="L5" t="s">
        <v>25</v>
      </c>
      <c r="M5" t="s">
        <v>15</v>
      </c>
      <c r="N5" t="str" cm="1">
        <f t="array" ref="N5">_xlfn.IFS(G5 = "", "", G5 &lt; 15, "børn", G5  &lt;65, "voksen", G5 &gt;= 65, "gammel")</f>
        <v>voksen</v>
      </c>
    </row>
    <row r="6" spans="1:14" x14ac:dyDescent="0.2">
      <c r="A6" s="1">
        <v>4</v>
      </c>
      <c r="B6">
        <v>5</v>
      </c>
      <c r="C6">
        <v>0</v>
      </c>
      <c r="D6">
        <v>3</v>
      </c>
      <c r="E6" t="s">
        <v>26</v>
      </c>
      <c r="F6" t="s">
        <v>13</v>
      </c>
      <c r="G6">
        <v>35</v>
      </c>
      <c r="H6">
        <v>0</v>
      </c>
      <c r="I6">
        <v>0</v>
      </c>
      <c r="J6" t="s">
        <v>27</v>
      </c>
      <c r="K6">
        <v>8.0500000000000007</v>
      </c>
      <c r="M6" t="s">
        <v>15</v>
      </c>
      <c r="N6" t="str" cm="1">
        <f t="array" ref="N6">_xlfn.IFS(G6 = "", "", G6 &lt; 15, "børn", G6  &lt;65, "voksen", G6 &gt;= 65, "gammel")</f>
        <v>voksen</v>
      </c>
    </row>
    <row r="7" spans="1:14" x14ac:dyDescent="0.2">
      <c r="A7" s="1">
        <v>5</v>
      </c>
      <c r="B7">
        <v>6</v>
      </c>
      <c r="C7">
        <v>0</v>
      </c>
      <c r="D7">
        <v>3</v>
      </c>
      <c r="E7" t="s">
        <v>28</v>
      </c>
      <c r="F7" t="s">
        <v>13</v>
      </c>
      <c r="H7">
        <v>0</v>
      </c>
      <c r="I7">
        <v>0</v>
      </c>
      <c r="J7" t="s">
        <v>29</v>
      </c>
      <c r="K7">
        <v>8.4582999999999995</v>
      </c>
      <c r="M7" t="s">
        <v>30</v>
      </c>
      <c r="N7" t="str" cm="1">
        <f t="array" ref="N7">_xlfn.IFS(G7 = "", "", G7 &lt; 15, "børn", G7  &lt;65, "voksen", G7 &gt;= 65, "gammel")</f>
        <v/>
      </c>
    </row>
    <row r="8" spans="1:14" x14ac:dyDescent="0.2">
      <c r="A8" s="1">
        <v>6</v>
      </c>
      <c r="B8">
        <v>7</v>
      </c>
      <c r="C8">
        <v>0</v>
      </c>
      <c r="D8">
        <v>1</v>
      </c>
      <c r="E8" t="s">
        <v>31</v>
      </c>
      <c r="F8" t="s">
        <v>13</v>
      </c>
      <c r="G8">
        <v>54</v>
      </c>
      <c r="H8">
        <v>0</v>
      </c>
      <c r="I8">
        <v>0</v>
      </c>
      <c r="J8" t="s">
        <v>32</v>
      </c>
      <c r="K8">
        <v>51.862499999999997</v>
      </c>
      <c r="L8" t="s">
        <v>33</v>
      </c>
      <c r="M8" t="s">
        <v>15</v>
      </c>
      <c r="N8" t="str" cm="1">
        <f t="array" ref="N8">_xlfn.IFS(G8 = "", "", G8 &lt; 15, "børn", G8  &lt;65, "voksen", G8 &gt;= 65, "gammel")</f>
        <v>voksen</v>
      </c>
    </row>
    <row r="9" spans="1:14" x14ac:dyDescent="0.2">
      <c r="A9" s="1">
        <v>7</v>
      </c>
      <c r="B9">
        <v>8</v>
      </c>
      <c r="C9">
        <v>0</v>
      </c>
      <c r="D9">
        <v>3</v>
      </c>
      <c r="E9" t="s">
        <v>34</v>
      </c>
      <c r="F9" t="s">
        <v>13</v>
      </c>
      <c r="G9">
        <v>2</v>
      </c>
      <c r="H9">
        <v>3</v>
      </c>
      <c r="I9">
        <v>1</v>
      </c>
      <c r="J9" t="s">
        <v>35</v>
      </c>
      <c r="K9">
        <v>21.074999999999999</v>
      </c>
      <c r="M9" t="s">
        <v>15</v>
      </c>
      <c r="N9" t="str" cm="1">
        <f t="array" ref="N9">_xlfn.IFS(G9 = "", "", G9 &lt; 15, "børn", G9  &lt;65, "voksen", G9 &gt;= 65, "gammel")</f>
        <v>børn</v>
      </c>
    </row>
    <row r="10" spans="1:14" x14ac:dyDescent="0.2">
      <c r="A10" s="1">
        <v>8</v>
      </c>
      <c r="B10">
        <v>9</v>
      </c>
      <c r="C10">
        <v>1</v>
      </c>
      <c r="D10">
        <v>3</v>
      </c>
      <c r="E10" t="s">
        <v>36</v>
      </c>
      <c r="F10" t="s">
        <v>17</v>
      </c>
      <c r="G10">
        <v>27</v>
      </c>
      <c r="H10">
        <v>0</v>
      </c>
      <c r="I10">
        <v>2</v>
      </c>
      <c r="J10" t="s">
        <v>37</v>
      </c>
      <c r="K10">
        <v>11.1333</v>
      </c>
      <c r="M10" t="s">
        <v>15</v>
      </c>
      <c r="N10" t="str" cm="1">
        <f t="array" ref="N10">_xlfn.IFS(G10 = "", "", G10 &lt; 15, "børn", G10  &lt;65, "voksen", G10 &gt;= 65, "gammel")</f>
        <v>voksen</v>
      </c>
    </row>
    <row r="11" spans="1:14" x14ac:dyDescent="0.2">
      <c r="A11" s="1">
        <v>9</v>
      </c>
      <c r="B11">
        <v>10</v>
      </c>
      <c r="C11">
        <v>1</v>
      </c>
      <c r="D11">
        <v>2</v>
      </c>
      <c r="E11" t="s">
        <v>38</v>
      </c>
      <c r="F11" t="s">
        <v>17</v>
      </c>
      <c r="G11">
        <v>14</v>
      </c>
      <c r="H11">
        <v>1</v>
      </c>
      <c r="I11">
        <v>0</v>
      </c>
      <c r="J11" t="s">
        <v>39</v>
      </c>
      <c r="K11">
        <v>30.070799999999998</v>
      </c>
      <c r="M11" t="s">
        <v>20</v>
      </c>
      <c r="N11" t="str" cm="1">
        <f t="array" ref="N11">_xlfn.IFS(G11 = "", "", G11 &lt; 15, "børn", G11  &lt;65, "voksen", G11 &gt;= 65, "gammel")</f>
        <v>børn</v>
      </c>
    </row>
    <row r="12" spans="1:14" x14ac:dyDescent="0.2">
      <c r="A12" s="1">
        <v>10</v>
      </c>
      <c r="B12">
        <v>11</v>
      </c>
      <c r="C12">
        <v>1</v>
      </c>
      <c r="D12">
        <v>3</v>
      </c>
      <c r="E12" t="s">
        <v>40</v>
      </c>
      <c r="F12" t="s">
        <v>17</v>
      </c>
      <c r="G12">
        <v>4</v>
      </c>
      <c r="H12">
        <v>1</v>
      </c>
      <c r="I12">
        <v>1</v>
      </c>
      <c r="J12" t="s">
        <v>41</v>
      </c>
      <c r="K12">
        <v>16.7</v>
      </c>
      <c r="L12" t="s">
        <v>42</v>
      </c>
      <c r="M12" t="s">
        <v>15</v>
      </c>
      <c r="N12" t="str" cm="1">
        <f t="array" ref="N12">_xlfn.IFS(G12 = "", "", G12 &lt; 15, "børn", G12  &lt;65, "voksen", G12 &gt;= 65, "gammel")</f>
        <v>børn</v>
      </c>
    </row>
    <row r="13" spans="1:14" x14ac:dyDescent="0.2">
      <c r="A13" s="1">
        <v>11</v>
      </c>
      <c r="B13">
        <v>12</v>
      </c>
      <c r="C13">
        <v>1</v>
      </c>
      <c r="D13">
        <v>1</v>
      </c>
      <c r="E13" t="s">
        <v>43</v>
      </c>
      <c r="F13" t="s">
        <v>17</v>
      </c>
      <c r="G13">
        <v>58</v>
      </c>
      <c r="H13">
        <v>0</v>
      </c>
      <c r="I13">
        <v>0</v>
      </c>
      <c r="J13" t="s">
        <v>44</v>
      </c>
      <c r="K13">
        <v>26.55</v>
      </c>
      <c r="L13" t="s">
        <v>45</v>
      </c>
      <c r="M13" t="s">
        <v>15</v>
      </c>
      <c r="N13" t="str" cm="1">
        <f t="array" ref="N13">_xlfn.IFS(G13 = "", "", G13 &lt; 15, "børn", G13  &lt;65, "voksen", G13 &gt;= 65, "gammel")</f>
        <v>voksen</v>
      </c>
    </row>
    <row r="14" spans="1:14" x14ac:dyDescent="0.2">
      <c r="A14" s="1">
        <v>12</v>
      </c>
      <c r="B14">
        <v>13</v>
      </c>
      <c r="C14">
        <v>0</v>
      </c>
      <c r="D14">
        <v>3</v>
      </c>
      <c r="E14" t="s">
        <v>46</v>
      </c>
      <c r="F14" t="s">
        <v>13</v>
      </c>
      <c r="G14">
        <v>20</v>
      </c>
      <c r="H14">
        <v>0</v>
      </c>
      <c r="I14">
        <v>0</v>
      </c>
      <c r="J14" t="s">
        <v>47</v>
      </c>
      <c r="K14">
        <v>8.0500000000000007</v>
      </c>
      <c r="M14" t="s">
        <v>15</v>
      </c>
      <c r="N14" t="str" cm="1">
        <f t="array" ref="N14">_xlfn.IFS(G14 = "", "", G14 &lt; 15, "børn", G14  &lt;65, "voksen", G14 &gt;= 65, "gammel")</f>
        <v>voksen</v>
      </c>
    </row>
    <row r="15" spans="1:14" x14ac:dyDescent="0.2">
      <c r="A15" s="1">
        <v>13</v>
      </c>
      <c r="B15">
        <v>14</v>
      </c>
      <c r="C15">
        <v>0</v>
      </c>
      <c r="D15">
        <v>3</v>
      </c>
      <c r="E15" t="s">
        <v>48</v>
      </c>
      <c r="F15" t="s">
        <v>13</v>
      </c>
      <c r="G15">
        <v>39</v>
      </c>
      <c r="H15">
        <v>1</v>
      </c>
      <c r="I15">
        <v>5</v>
      </c>
      <c r="J15" t="s">
        <v>49</v>
      </c>
      <c r="K15">
        <v>31.274999999999999</v>
      </c>
      <c r="M15" t="s">
        <v>15</v>
      </c>
      <c r="N15" t="str" cm="1">
        <f t="array" ref="N15">_xlfn.IFS(G15 = "", "", G15 &lt; 15, "børn", G15  &lt;65, "voksen", G15 &gt;= 65, "gammel")</f>
        <v>voksen</v>
      </c>
    </row>
    <row r="16" spans="1:14" x14ac:dyDescent="0.2">
      <c r="A16" s="1">
        <v>14</v>
      </c>
      <c r="B16">
        <v>15</v>
      </c>
      <c r="C16">
        <v>0</v>
      </c>
      <c r="D16">
        <v>3</v>
      </c>
      <c r="E16" t="s">
        <v>50</v>
      </c>
      <c r="F16" t="s">
        <v>17</v>
      </c>
      <c r="G16">
        <v>14</v>
      </c>
      <c r="H16">
        <v>0</v>
      </c>
      <c r="I16">
        <v>0</v>
      </c>
      <c r="J16" t="s">
        <v>51</v>
      </c>
      <c r="K16">
        <v>7.8541999999999996</v>
      </c>
      <c r="M16" t="s">
        <v>15</v>
      </c>
      <c r="N16" t="str" cm="1">
        <f t="array" ref="N16">_xlfn.IFS(G16 = "", "", G16 &lt; 15, "børn", G16  &lt;65, "voksen", G16 &gt;= 65, "gammel")</f>
        <v>børn</v>
      </c>
    </row>
    <row r="17" spans="1:14" x14ac:dyDescent="0.2">
      <c r="A17" s="1">
        <v>15</v>
      </c>
      <c r="B17">
        <v>16</v>
      </c>
      <c r="C17">
        <v>1</v>
      </c>
      <c r="D17">
        <v>2</v>
      </c>
      <c r="E17" t="s">
        <v>52</v>
      </c>
      <c r="F17" t="s">
        <v>17</v>
      </c>
      <c r="G17">
        <v>55</v>
      </c>
      <c r="H17">
        <v>0</v>
      </c>
      <c r="I17">
        <v>0</v>
      </c>
      <c r="J17" t="s">
        <v>53</v>
      </c>
      <c r="K17">
        <v>16</v>
      </c>
      <c r="M17" t="s">
        <v>15</v>
      </c>
      <c r="N17" t="str" cm="1">
        <f t="array" ref="N17">_xlfn.IFS(G17 = "", "", G17 &lt; 15, "børn", G17  &lt;65, "voksen", G17 &gt;= 65, "gammel")</f>
        <v>voksen</v>
      </c>
    </row>
    <row r="18" spans="1:14" x14ac:dyDescent="0.2">
      <c r="A18" s="1">
        <v>16</v>
      </c>
      <c r="B18">
        <v>17</v>
      </c>
      <c r="C18">
        <v>0</v>
      </c>
      <c r="D18">
        <v>3</v>
      </c>
      <c r="E18" t="s">
        <v>54</v>
      </c>
      <c r="F18" t="s">
        <v>13</v>
      </c>
      <c r="G18">
        <v>2</v>
      </c>
      <c r="H18">
        <v>4</v>
      </c>
      <c r="I18">
        <v>1</v>
      </c>
      <c r="J18" t="s">
        <v>55</v>
      </c>
      <c r="K18">
        <v>29.125</v>
      </c>
      <c r="M18" t="s">
        <v>30</v>
      </c>
      <c r="N18" t="str" cm="1">
        <f t="array" ref="N18">_xlfn.IFS(G18 = "", "", G18 &lt; 15, "børn", G18  &lt;65, "voksen", G18 &gt;= 65, "gammel")</f>
        <v>børn</v>
      </c>
    </row>
    <row r="19" spans="1:14" x14ac:dyDescent="0.2">
      <c r="A19" s="1">
        <v>17</v>
      </c>
      <c r="B19">
        <v>18</v>
      </c>
      <c r="C19">
        <v>1</v>
      </c>
      <c r="D19">
        <v>2</v>
      </c>
      <c r="E19" t="s">
        <v>56</v>
      </c>
      <c r="F19" t="s">
        <v>13</v>
      </c>
      <c r="H19">
        <v>0</v>
      </c>
      <c r="I19">
        <v>0</v>
      </c>
      <c r="J19" t="s">
        <v>57</v>
      </c>
      <c r="K19">
        <v>13</v>
      </c>
      <c r="M19" t="s">
        <v>15</v>
      </c>
      <c r="N19" t="str" cm="1">
        <f t="array" ref="N19">_xlfn.IFS(G19 = "", "", G19 &lt; 15, "børn", G19  &lt;65, "voksen", G19 &gt;= 65, "gammel")</f>
        <v/>
      </c>
    </row>
    <row r="20" spans="1:14" x14ac:dyDescent="0.2">
      <c r="A20" s="1">
        <v>18</v>
      </c>
      <c r="B20">
        <v>19</v>
      </c>
      <c r="C20">
        <v>0</v>
      </c>
      <c r="D20">
        <v>3</v>
      </c>
      <c r="E20" t="s">
        <v>58</v>
      </c>
      <c r="F20" t="s">
        <v>17</v>
      </c>
      <c r="G20">
        <v>31</v>
      </c>
      <c r="H20">
        <v>1</v>
      </c>
      <c r="I20">
        <v>0</v>
      </c>
      <c r="J20" t="s">
        <v>59</v>
      </c>
      <c r="K20">
        <v>18</v>
      </c>
      <c r="M20" t="s">
        <v>15</v>
      </c>
      <c r="N20" t="str" cm="1">
        <f t="array" ref="N20">_xlfn.IFS(G20 = "", "", G20 &lt; 15, "børn", G20  &lt;65, "voksen", G20 &gt;= 65, "gammel")</f>
        <v>voksen</v>
      </c>
    </row>
    <row r="21" spans="1:14" x14ac:dyDescent="0.2">
      <c r="A21" s="1">
        <v>19</v>
      </c>
      <c r="B21">
        <v>20</v>
      </c>
      <c r="C21">
        <v>1</v>
      </c>
      <c r="D21">
        <v>3</v>
      </c>
      <c r="E21" t="s">
        <v>60</v>
      </c>
      <c r="F21" t="s">
        <v>17</v>
      </c>
      <c r="H21">
        <v>0</v>
      </c>
      <c r="I21">
        <v>0</v>
      </c>
      <c r="J21" t="s">
        <v>61</v>
      </c>
      <c r="K21">
        <v>7.2249999999999996</v>
      </c>
      <c r="M21" t="s">
        <v>20</v>
      </c>
      <c r="N21" t="str" cm="1">
        <f t="array" ref="N21">_xlfn.IFS(G21 = "", "", G21 &lt; 15, "børn", G21  &lt;65, "voksen", G21 &gt;= 65, "gammel")</f>
        <v/>
      </c>
    </row>
    <row r="22" spans="1:14" x14ac:dyDescent="0.2">
      <c r="A22" s="1">
        <v>20</v>
      </c>
      <c r="B22">
        <v>21</v>
      </c>
      <c r="C22">
        <v>0</v>
      </c>
      <c r="D22">
        <v>2</v>
      </c>
      <c r="E22" t="s">
        <v>62</v>
      </c>
      <c r="F22" t="s">
        <v>13</v>
      </c>
      <c r="G22">
        <v>35</v>
      </c>
      <c r="H22">
        <v>0</v>
      </c>
      <c r="I22">
        <v>0</v>
      </c>
      <c r="J22" t="s">
        <v>63</v>
      </c>
      <c r="K22">
        <v>26</v>
      </c>
      <c r="M22" t="s">
        <v>15</v>
      </c>
      <c r="N22" t="str" cm="1">
        <f t="array" ref="N22">_xlfn.IFS(G22 = "", "", G22 &lt; 15, "børn", G22  &lt;65, "voksen", G22 &gt;= 65, "gammel")</f>
        <v>voksen</v>
      </c>
    </row>
    <row r="23" spans="1:14" x14ac:dyDescent="0.2">
      <c r="A23" s="1">
        <v>21</v>
      </c>
      <c r="B23">
        <v>22</v>
      </c>
      <c r="C23">
        <v>1</v>
      </c>
      <c r="D23">
        <v>2</v>
      </c>
      <c r="E23" t="s">
        <v>64</v>
      </c>
      <c r="F23" t="s">
        <v>13</v>
      </c>
      <c r="G23">
        <v>34</v>
      </c>
      <c r="H23">
        <v>0</v>
      </c>
      <c r="I23">
        <v>0</v>
      </c>
      <c r="J23" t="s">
        <v>65</v>
      </c>
      <c r="K23">
        <v>13</v>
      </c>
      <c r="L23" t="s">
        <v>66</v>
      </c>
      <c r="M23" t="s">
        <v>15</v>
      </c>
      <c r="N23" t="str" cm="1">
        <f t="array" ref="N23">_xlfn.IFS(G23 = "", "", G23 &lt; 15, "børn", G23  &lt;65, "voksen", G23 &gt;= 65, "gammel")</f>
        <v>voksen</v>
      </c>
    </row>
    <row r="24" spans="1:14" x14ac:dyDescent="0.2">
      <c r="A24" s="1">
        <v>22</v>
      </c>
      <c r="B24">
        <v>23</v>
      </c>
      <c r="C24">
        <v>1</v>
      </c>
      <c r="D24">
        <v>3</v>
      </c>
      <c r="E24" t="s">
        <v>67</v>
      </c>
      <c r="F24" t="s">
        <v>17</v>
      </c>
      <c r="G24">
        <v>15</v>
      </c>
      <c r="H24">
        <v>0</v>
      </c>
      <c r="I24">
        <v>0</v>
      </c>
      <c r="J24" t="s">
        <v>68</v>
      </c>
      <c r="K24">
        <v>8.0291999999999994</v>
      </c>
      <c r="M24" t="s">
        <v>30</v>
      </c>
      <c r="N24" t="str" cm="1">
        <f t="array" ref="N24">_xlfn.IFS(G24 = "", "", G24 &lt; 15, "børn", G24  &lt;65, "voksen", G24 &gt;= 65, "gammel")</f>
        <v>voksen</v>
      </c>
    </row>
    <row r="25" spans="1:14" x14ac:dyDescent="0.2">
      <c r="A25" s="1">
        <v>23</v>
      </c>
      <c r="B25">
        <v>24</v>
      </c>
      <c r="C25">
        <v>1</v>
      </c>
      <c r="D25">
        <v>1</v>
      </c>
      <c r="E25" t="s">
        <v>69</v>
      </c>
      <c r="F25" t="s">
        <v>13</v>
      </c>
      <c r="G25">
        <v>28</v>
      </c>
      <c r="H25">
        <v>0</v>
      </c>
      <c r="I25">
        <v>0</v>
      </c>
      <c r="J25" t="s">
        <v>70</v>
      </c>
      <c r="K25">
        <v>35.5</v>
      </c>
      <c r="L25" t="s">
        <v>71</v>
      </c>
      <c r="M25" t="s">
        <v>15</v>
      </c>
      <c r="N25" t="str" cm="1">
        <f t="array" ref="N25">_xlfn.IFS(G25 = "", "", G25 &lt; 15, "børn", G25  &lt;65, "voksen", G25 &gt;= 65, "gammel")</f>
        <v>voksen</v>
      </c>
    </row>
    <row r="26" spans="1:14" x14ac:dyDescent="0.2">
      <c r="A26" s="1">
        <v>24</v>
      </c>
      <c r="B26">
        <v>25</v>
      </c>
      <c r="C26">
        <v>0</v>
      </c>
      <c r="D26">
        <v>3</v>
      </c>
      <c r="E26" t="s">
        <v>72</v>
      </c>
      <c r="F26" t="s">
        <v>17</v>
      </c>
      <c r="G26">
        <v>8</v>
      </c>
      <c r="H26">
        <v>3</v>
      </c>
      <c r="I26">
        <v>1</v>
      </c>
      <c r="J26" t="s">
        <v>35</v>
      </c>
      <c r="K26">
        <v>21.074999999999999</v>
      </c>
      <c r="M26" t="s">
        <v>15</v>
      </c>
      <c r="N26" t="str" cm="1">
        <f t="array" ref="N26">_xlfn.IFS(G26 = "", "", G26 &lt; 15, "børn", G26  &lt;65, "voksen", G26 &gt;= 65, "gammel")</f>
        <v>børn</v>
      </c>
    </row>
    <row r="27" spans="1:14" x14ac:dyDescent="0.2">
      <c r="A27" s="1">
        <v>25</v>
      </c>
      <c r="B27">
        <v>26</v>
      </c>
      <c r="C27">
        <v>1</v>
      </c>
      <c r="D27">
        <v>3</v>
      </c>
      <c r="E27" t="s">
        <v>73</v>
      </c>
      <c r="F27" t="s">
        <v>17</v>
      </c>
      <c r="G27">
        <v>38</v>
      </c>
      <c r="H27">
        <v>1</v>
      </c>
      <c r="I27">
        <v>5</v>
      </c>
      <c r="J27" t="s">
        <v>74</v>
      </c>
      <c r="K27">
        <v>31.387499999999999</v>
      </c>
      <c r="M27" t="s">
        <v>15</v>
      </c>
      <c r="N27" t="str" cm="1">
        <f t="array" ref="N27">_xlfn.IFS(G27 = "", "", G27 &lt; 15, "børn", G27  &lt;65, "voksen", G27 &gt;= 65, "gammel")</f>
        <v>voksen</v>
      </c>
    </row>
    <row r="28" spans="1:14" x14ac:dyDescent="0.2">
      <c r="A28" s="1">
        <v>26</v>
      </c>
      <c r="B28">
        <v>27</v>
      </c>
      <c r="C28">
        <v>0</v>
      </c>
      <c r="D28">
        <v>3</v>
      </c>
      <c r="E28" t="s">
        <v>75</v>
      </c>
      <c r="F28" t="s">
        <v>13</v>
      </c>
      <c r="H28">
        <v>0</v>
      </c>
      <c r="I28">
        <v>0</v>
      </c>
      <c r="J28" t="s">
        <v>76</v>
      </c>
      <c r="K28">
        <v>7.2249999999999996</v>
      </c>
      <c r="M28" t="s">
        <v>20</v>
      </c>
      <c r="N28" t="str" cm="1">
        <f t="array" ref="N28">_xlfn.IFS(G28 = "", "", G28 &lt; 15, "børn", G28  &lt;65, "voksen", G28 &gt;= 65, "gammel")</f>
        <v/>
      </c>
    </row>
    <row r="29" spans="1:14" x14ac:dyDescent="0.2">
      <c r="A29" s="1">
        <v>27</v>
      </c>
      <c r="B29">
        <v>28</v>
      </c>
      <c r="C29">
        <v>0</v>
      </c>
      <c r="D29">
        <v>1</v>
      </c>
      <c r="E29" t="s">
        <v>77</v>
      </c>
      <c r="F29" t="s">
        <v>13</v>
      </c>
      <c r="G29">
        <v>19</v>
      </c>
      <c r="H29">
        <v>3</v>
      </c>
      <c r="I29">
        <v>2</v>
      </c>
      <c r="J29" t="s">
        <v>78</v>
      </c>
      <c r="K29">
        <v>263</v>
      </c>
      <c r="L29" t="s">
        <v>79</v>
      </c>
      <c r="M29" t="s">
        <v>15</v>
      </c>
      <c r="N29" t="str" cm="1">
        <f t="array" ref="N29">_xlfn.IFS(G29 = "", "", G29 &lt; 15, "børn", G29  &lt;65, "voksen", G29 &gt;= 65, "gammel")</f>
        <v>voksen</v>
      </c>
    </row>
    <row r="30" spans="1:14" x14ac:dyDescent="0.2">
      <c r="A30" s="1">
        <v>28</v>
      </c>
      <c r="B30">
        <v>29</v>
      </c>
      <c r="C30">
        <v>1</v>
      </c>
      <c r="D30">
        <v>3</v>
      </c>
      <c r="E30" t="s">
        <v>80</v>
      </c>
      <c r="F30" t="s">
        <v>17</v>
      </c>
      <c r="H30">
        <v>0</v>
      </c>
      <c r="I30">
        <v>0</v>
      </c>
      <c r="J30" t="s">
        <v>81</v>
      </c>
      <c r="K30">
        <v>7.8792</v>
      </c>
      <c r="M30" t="s">
        <v>30</v>
      </c>
      <c r="N30" t="str" cm="1">
        <f t="array" ref="N30">_xlfn.IFS(G30 = "", "", G30 &lt; 15, "børn", G30  &lt;65, "voksen", G30 &gt;= 65, "gammel")</f>
        <v/>
      </c>
    </row>
    <row r="31" spans="1:14" x14ac:dyDescent="0.2">
      <c r="A31" s="1">
        <v>29</v>
      </c>
      <c r="B31">
        <v>30</v>
      </c>
      <c r="C31">
        <v>0</v>
      </c>
      <c r="D31">
        <v>3</v>
      </c>
      <c r="E31" t="s">
        <v>82</v>
      </c>
      <c r="F31" t="s">
        <v>13</v>
      </c>
      <c r="H31">
        <v>0</v>
      </c>
      <c r="I31">
        <v>0</v>
      </c>
      <c r="J31" t="s">
        <v>83</v>
      </c>
      <c r="K31">
        <v>7.8958000000000004</v>
      </c>
      <c r="M31" t="s">
        <v>15</v>
      </c>
      <c r="N31" t="str" cm="1">
        <f t="array" ref="N31">_xlfn.IFS(G31 = "", "", G31 &lt; 15, "børn", G31  &lt;65, "voksen", G31 &gt;= 65, "gammel")</f>
        <v/>
      </c>
    </row>
    <row r="32" spans="1:14" x14ac:dyDescent="0.2">
      <c r="A32" s="1">
        <v>30</v>
      </c>
      <c r="B32">
        <v>31</v>
      </c>
      <c r="C32">
        <v>0</v>
      </c>
      <c r="D32">
        <v>1</v>
      </c>
      <c r="E32" t="s">
        <v>84</v>
      </c>
      <c r="F32" t="s">
        <v>13</v>
      </c>
      <c r="G32">
        <v>40</v>
      </c>
      <c r="H32">
        <v>0</v>
      </c>
      <c r="I32">
        <v>0</v>
      </c>
      <c r="J32" t="s">
        <v>85</v>
      </c>
      <c r="K32">
        <v>27.720800000000001</v>
      </c>
      <c r="M32" t="s">
        <v>20</v>
      </c>
      <c r="N32" t="str" cm="1">
        <f t="array" ref="N32">_xlfn.IFS(G32 = "", "", G32 &lt; 15, "børn", G32  &lt;65, "voksen", G32 &gt;= 65, "gammel")</f>
        <v>voksen</v>
      </c>
    </row>
    <row r="33" spans="1:14" x14ac:dyDescent="0.2">
      <c r="A33" s="1">
        <v>31</v>
      </c>
      <c r="B33">
        <v>32</v>
      </c>
      <c r="C33">
        <v>1</v>
      </c>
      <c r="D33">
        <v>1</v>
      </c>
      <c r="E33" t="s">
        <v>86</v>
      </c>
      <c r="F33" t="s">
        <v>17</v>
      </c>
      <c r="H33">
        <v>1</v>
      </c>
      <c r="I33">
        <v>0</v>
      </c>
      <c r="J33" t="s">
        <v>87</v>
      </c>
      <c r="K33">
        <v>146.52080000000001</v>
      </c>
      <c r="L33" t="s">
        <v>88</v>
      </c>
      <c r="M33" t="s">
        <v>20</v>
      </c>
      <c r="N33" t="str" cm="1">
        <f t="array" ref="N33">_xlfn.IFS(G33 = "", "", G33 &lt; 15, "børn", G33  &lt;65, "voksen", G33 &gt;= 65, "gammel")</f>
        <v/>
      </c>
    </row>
    <row r="34" spans="1:14" x14ac:dyDescent="0.2">
      <c r="A34" s="1">
        <v>32</v>
      </c>
      <c r="B34">
        <v>33</v>
      </c>
      <c r="C34">
        <v>1</v>
      </c>
      <c r="D34">
        <v>3</v>
      </c>
      <c r="E34" t="s">
        <v>89</v>
      </c>
      <c r="F34" t="s">
        <v>17</v>
      </c>
      <c r="H34">
        <v>0</v>
      </c>
      <c r="I34">
        <v>0</v>
      </c>
      <c r="J34" t="s">
        <v>90</v>
      </c>
      <c r="K34">
        <v>7.75</v>
      </c>
      <c r="M34" t="s">
        <v>30</v>
      </c>
      <c r="N34" t="str" cm="1">
        <f t="array" ref="N34">_xlfn.IFS(G34 = "", "", G34 &lt; 15, "børn", G34  &lt;65, "voksen", G34 &gt;= 65, "gammel")</f>
        <v/>
      </c>
    </row>
    <row r="35" spans="1:14" x14ac:dyDescent="0.2">
      <c r="A35" s="1">
        <v>33</v>
      </c>
      <c r="B35">
        <v>34</v>
      </c>
      <c r="C35">
        <v>0</v>
      </c>
      <c r="D35">
        <v>2</v>
      </c>
      <c r="E35" t="s">
        <v>91</v>
      </c>
      <c r="F35" t="s">
        <v>13</v>
      </c>
      <c r="G35">
        <v>66</v>
      </c>
      <c r="H35">
        <v>0</v>
      </c>
      <c r="I35">
        <v>0</v>
      </c>
      <c r="J35" t="s">
        <v>92</v>
      </c>
      <c r="K35">
        <v>10.5</v>
      </c>
      <c r="M35" t="s">
        <v>15</v>
      </c>
      <c r="N35" t="str" cm="1">
        <f t="array" ref="N35">_xlfn.IFS(G35 = "", "", G35 &lt; 15, "børn", G35  &lt;65, "voksen", G35 &gt;= 65, "gammel")</f>
        <v>gammel</v>
      </c>
    </row>
    <row r="36" spans="1:14" x14ac:dyDescent="0.2">
      <c r="A36" s="1">
        <v>34</v>
      </c>
      <c r="B36">
        <v>35</v>
      </c>
      <c r="C36">
        <v>0</v>
      </c>
      <c r="D36">
        <v>1</v>
      </c>
      <c r="E36" t="s">
        <v>93</v>
      </c>
      <c r="F36" t="s">
        <v>13</v>
      </c>
      <c r="G36">
        <v>28</v>
      </c>
      <c r="H36">
        <v>1</v>
      </c>
      <c r="I36">
        <v>0</v>
      </c>
      <c r="J36" t="s">
        <v>94</v>
      </c>
      <c r="K36">
        <v>82.1708</v>
      </c>
      <c r="M36" t="s">
        <v>20</v>
      </c>
      <c r="N36" t="str" cm="1">
        <f t="array" ref="N36">_xlfn.IFS(G36 = "", "", G36 &lt; 15, "børn", G36  &lt;65, "voksen", G36 &gt;= 65, "gammel")</f>
        <v>voksen</v>
      </c>
    </row>
    <row r="37" spans="1:14" x14ac:dyDescent="0.2">
      <c r="A37" s="1">
        <v>35</v>
      </c>
      <c r="B37">
        <v>36</v>
      </c>
      <c r="C37">
        <v>0</v>
      </c>
      <c r="D37">
        <v>1</v>
      </c>
      <c r="E37" t="s">
        <v>95</v>
      </c>
      <c r="F37" t="s">
        <v>13</v>
      </c>
      <c r="G37">
        <v>42</v>
      </c>
      <c r="H37">
        <v>1</v>
      </c>
      <c r="I37">
        <v>0</v>
      </c>
      <c r="J37" t="s">
        <v>96</v>
      </c>
      <c r="K37">
        <v>52</v>
      </c>
      <c r="M37" t="s">
        <v>15</v>
      </c>
      <c r="N37" t="str" cm="1">
        <f t="array" ref="N37">_xlfn.IFS(G37 = "", "", G37 &lt; 15, "børn", G37  &lt;65, "voksen", G37 &gt;= 65, "gammel")</f>
        <v>voksen</v>
      </c>
    </row>
    <row r="38" spans="1:14" x14ac:dyDescent="0.2">
      <c r="A38" s="1">
        <v>36</v>
      </c>
      <c r="B38">
        <v>37</v>
      </c>
      <c r="C38">
        <v>1</v>
      </c>
      <c r="D38">
        <v>3</v>
      </c>
      <c r="E38" t="s">
        <v>97</v>
      </c>
      <c r="F38" t="s">
        <v>13</v>
      </c>
      <c r="H38">
        <v>0</v>
      </c>
      <c r="I38">
        <v>0</v>
      </c>
      <c r="J38" t="s">
        <v>98</v>
      </c>
      <c r="K38">
        <v>7.2291999999999996</v>
      </c>
      <c r="M38" t="s">
        <v>20</v>
      </c>
      <c r="N38" t="str" cm="1">
        <f t="array" ref="N38">_xlfn.IFS(G38 = "", "", G38 &lt; 15, "børn", G38  &lt;65, "voksen", G38 &gt;= 65, "gammel")</f>
        <v/>
      </c>
    </row>
    <row r="39" spans="1:14" x14ac:dyDescent="0.2">
      <c r="A39" s="1">
        <v>37</v>
      </c>
      <c r="B39">
        <v>38</v>
      </c>
      <c r="C39">
        <v>0</v>
      </c>
      <c r="D39">
        <v>3</v>
      </c>
      <c r="E39" t="s">
        <v>99</v>
      </c>
      <c r="F39" t="s">
        <v>13</v>
      </c>
      <c r="G39">
        <v>21</v>
      </c>
      <c r="H39">
        <v>0</v>
      </c>
      <c r="I39">
        <v>0</v>
      </c>
      <c r="J39" t="s">
        <v>100</v>
      </c>
      <c r="K39">
        <v>8.0500000000000007</v>
      </c>
      <c r="M39" t="s">
        <v>15</v>
      </c>
      <c r="N39" t="str" cm="1">
        <f t="array" ref="N39">_xlfn.IFS(G39 = "", "", G39 &lt; 15, "børn", G39  &lt;65, "voksen", G39 &gt;= 65, "gammel")</f>
        <v>voksen</v>
      </c>
    </row>
    <row r="40" spans="1:14" x14ac:dyDescent="0.2">
      <c r="A40" s="1">
        <v>38</v>
      </c>
      <c r="B40">
        <v>39</v>
      </c>
      <c r="C40">
        <v>0</v>
      </c>
      <c r="D40">
        <v>3</v>
      </c>
      <c r="E40" t="s">
        <v>101</v>
      </c>
      <c r="F40" t="s">
        <v>17</v>
      </c>
      <c r="G40">
        <v>18</v>
      </c>
      <c r="H40">
        <v>2</v>
      </c>
      <c r="I40">
        <v>0</v>
      </c>
      <c r="J40" t="s">
        <v>102</v>
      </c>
      <c r="K40">
        <v>18</v>
      </c>
      <c r="M40" t="s">
        <v>15</v>
      </c>
      <c r="N40" t="str" cm="1">
        <f t="array" ref="N40">_xlfn.IFS(G40 = "", "", G40 &lt; 15, "børn", G40  &lt;65, "voksen", G40 &gt;= 65, "gammel")</f>
        <v>voksen</v>
      </c>
    </row>
    <row r="41" spans="1:14" x14ac:dyDescent="0.2">
      <c r="A41" s="1">
        <v>39</v>
      </c>
      <c r="B41">
        <v>40</v>
      </c>
      <c r="C41">
        <v>1</v>
      </c>
      <c r="D41">
        <v>3</v>
      </c>
      <c r="E41" t="s">
        <v>103</v>
      </c>
      <c r="F41" t="s">
        <v>17</v>
      </c>
      <c r="G41">
        <v>14</v>
      </c>
      <c r="H41">
        <v>1</v>
      </c>
      <c r="I41">
        <v>0</v>
      </c>
      <c r="J41" t="s">
        <v>104</v>
      </c>
      <c r="K41">
        <v>11.2417</v>
      </c>
      <c r="M41" t="s">
        <v>20</v>
      </c>
      <c r="N41" t="str" cm="1">
        <f t="array" ref="N41">_xlfn.IFS(G41 = "", "", G41 &lt; 15, "børn", G41  &lt;65, "voksen", G41 &gt;= 65, "gammel")</f>
        <v>børn</v>
      </c>
    </row>
    <row r="42" spans="1:14" x14ac:dyDescent="0.2">
      <c r="A42" s="1">
        <v>40</v>
      </c>
      <c r="B42">
        <v>41</v>
      </c>
      <c r="C42">
        <v>0</v>
      </c>
      <c r="D42">
        <v>3</v>
      </c>
      <c r="E42" t="s">
        <v>105</v>
      </c>
      <c r="F42" t="s">
        <v>17</v>
      </c>
      <c r="G42">
        <v>40</v>
      </c>
      <c r="H42">
        <v>1</v>
      </c>
      <c r="I42">
        <v>0</v>
      </c>
      <c r="J42" t="s">
        <v>106</v>
      </c>
      <c r="K42">
        <v>9.4749999999999996</v>
      </c>
      <c r="M42" t="s">
        <v>15</v>
      </c>
      <c r="N42" t="str" cm="1">
        <f t="array" ref="N42">_xlfn.IFS(G42 = "", "", G42 &lt; 15, "børn", G42  &lt;65, "voksen", G42 &gt;= 65, "gammel")</f>
        <v>voksen</v>
      </c>
    </row>
    <row r="43" spans="1:14" x14ac:dyDescent="0.2">
      <c r="A43" s="1">
        <v>41</v>
      </c>
      <c r="B43">
        <v>42</v>
      </c>
      <c r="C43">
        <v>0</v>
      </c>
      <c r="D43">
        <v>2</v>
      </c>
      <c r="E43" t="s">
        <v>107</v>
      </c>
      <c r="F43" t="s">
        <v>17</v>
      </c>
      <c r="G43">
        <v>27</v>
      </c>
      <c r="H43">
        <v>1</v>
      </c>
      <c r="I43">
        <v>0</v>
      </c>
      <c r="J43" t="s">
        <v>108</v>
      </c>
      <c r="K43">
        <v>21</v>
      </c>
      <c r="M43" t="s">
        <v>15</v>
      </c>
      <c r="N43" t="str" cm="1">
        <f t="array" ref="N43">_xlfn.IFS(G43 = "", "", G43 &lt; 15, "børn", G43  &lt;65, "voksen", G43 &gt;= 65, "gammel")</f>
        <v>voksen</v>
      </c>
    </row>
    <row r="44" spans="1:14" x14ac:dyDescent="0.2">
      <c r="A44" s="1">
        <v>42</v>
      </c>
      <c r="B44">
        <v>43</v>
      </c>
      <c r="C44">
        <v>0</v>
      </c>
      <c r="D44">
        <v>3</v>
      </c>
      <c r="E44" t="s">
        <v>109</v>
      </c>
      <c r="F44" t="s">
        <v>13</v>
      </c>
      <c r="H44">
        <v>0</v>
      </c>
      <c r="I44">
        <v>0</v>
      </c>
      <c r="J44" t="s">
        <v>110</v>
      </c>
      <c r="K44">
        <v>7.8958000000000004</v>
      </c>
      <c r="M44" t="s">
        <v>20</v>
      </c>
      <c r="N44" t="str" cm="1">
        <f t="array" ref="N44">_xlfn.IFS(G44 = "", "", G44 &lt; 15, "børn", G44  &lt;65, "voksen", G44 &gt;= 65, "gammel")</f>
        <v/>
      </c>
    </row>
    <row r="45" spans="1:14" x14ac:dyDescent="0.2">
      <c r="A45" s="1">
        <v>43</v>
      </c>
      <c r="B45">
        <v>44</v>
      </c>
      <c r="C45">
        <v>1</v>
      </c>
      <c r="D45">
        <v>2</v>
      </c>
      <c r="E45" t="s">
        <v>111</v>
      </c>
      <c r="F45" t="s">
        <v>17</v>
      </c>
      <c r="G45">
        <v>3</v>
      </c>
      <c r="H45">
        <v>1</v>
      </c>
      <c r="I45">
        <v>2</v>
      </c>
      <c r="J45" t="s">
        <v>112</v>
      </c>
      <c r="K45">
        <v>41.5792</v>
      </c>
      <c r="M45" t="s">
        <v>20</v>
      </c>
      <c r="N45" t="str" cm="1">
        <f t="array" ref="N45">_xlfn.IFS(G45 = "", "", G45 &lt; 15, "børn", G45  &lt;65, "voksen", G45 &gt;= 65, "gammel")</f>
        <v>børn</v>
      </c>
    </row>
    <row r="46" spans="1:14" x14ac:dyDescent="0.2">
      <c r="A46" s="1">
        <v>44</v>
      </c>
      <c r="B46">
        <v>45</v>
      </c>
      <c r="C46">
        <v>1</v>
      </c>
      <c r="D46">
        <v>3</v>
      </c>
      <c r="E46" t="s">
        <v>113</v>
      </c>
      <c r="F46" t="s">
        <v>17</v>
      </c>
      <c r="G46">
        <v>19</v>
      </c>
      <c r="H46">
        <v>0</v>
      </c>
      <c r="I46">
        <v>0</v>
      </c>
      <c r="J46" t="s">
        <v>114</v>
      </c>
      <c r="K46">
        <v>7.8792</v>
      </c>
      <c r="M46" t="s">
        <v>30</v>
      </c>
      <c r="N46" t="str" cm="1">
        <f t="array" ref="N46">_xlfn.IFS(G46 = "", "", G46 &lt; 15, "børn", G46  &lt;65, "voksen", G46 &gt;= 65, "gammel")</f>
        <v>voksen</v>
      </c>
    </row>
    <row r="47" spans="1:14" x14ac:dyDescent="0.2">
      <c r="A47" s="1">
        <v>45</v>
      </c>
      <c r="B47">
        <v>46</v>
      </c>
      <c r="C47">
        <v>0</v>
      </c>
      <c r="D47">
        <v>3</v>
      </c>
      <c r="E47" t="s">
        <v>115</v>
      </c>
      <c r="F47" t="s">
        <v>13</v>
      </c>
      <c r="H47">
        <v>0</v>
      </c>
      <c r="I47">
        <v>0</v>
      </c>
      <c r="J47" t="s">
        <v>116</v>
      </c>
      <c r="K47">
        <v>8.0500000000000007</v>
      </c>
      <c r="M47" t="s">
        <v>15</v>
      </c>
      <c r="N47" t="str" cm="1">
        <f t="array" ref="N47">_xlfn.IFS(G47 = "", "", G47 &lt; 15, "børn", G47  &lt;65, "voksen", G47 &gt;= 65, "gammel")</f>
        <v/>
      </c>
    </row>
    <row r="48" spans="1:14" x14ac:dyDescent="0.2">
      <c r="A48" s="1">
        <v>46</v>
      </c>
      <c r="B48">
        <v>47</v>
      </c>
      <c r="C48">
        <v>0</v>
      </c>
      <c r="D48">
        <v>3</v>
      </c>
      <c r="E48" t="s">
        <v>117</v>
      </c>
      <c r="F48" t="s">
        <v>13</v>
      </c>
      <c r="H48">
        <v>1</v>
      </c>
      <c r="I48">
        <v>0</v>
      </c>
      <c r="J48" t="s">
        <v>118</v>
      </c>
      <c r="K48">
        <v>15.5</v>
      </c>
      <c r="M48" t="s">
        <v>30</v>
      </c>
      <c r="N48" t="str" cm="1">
        <f t="array" ref="N48">_xlfn.IFS(G48 = "", "", G48 &lt; 15, "børn", G48  &lt;65, "voksen", G48 &gt;= 65, "gammel")</f>
        <v/>
      </c>
    </row>
    <row r="49" spans="1:14" x14ac:dyDescent="0.2">
      <c r="A49" s="1">
        <v>47</v>
      </c>
      <c r="B49">
        <v>48</v>
      </c>
      <c r="C49">
        <v>1</v>
      </c>
      <c r="D49">
        <v>3</v>
      </c>
      <c r="E49" t="s">
        <v>119</v>
      </c>
      <c r="F49" t="s">
        <v>17</v>
      </c>
      <c r="H49">
        <v>0</v>
      </c>
      <c r="I49">
        <v>0</v>
      </c>
      <c r="J49" t="s">
        <v>120</v>
      </c>
      <c r="K49">
        <v>7.75</v>
      </c>
      <c r="M49" t="s">
        <v>30</v>
      </c>
      <c r="N49" t="str" cm="1">
        <f t="array" ref="N49">_xlfn.IFS(G49 = "", "", G49 &lt; 15, "børn", G49  &lt;65, "voksen", G49 &gt;= 65, "gammel")</f>
        <v/>
      </c>
    </row>
    <row r="50" spans="1:14" x14ac:dyDescent="0.2">
      <c r="A50" s="1">
        <v>48</v>
      </c>
      <c r="B50">
        <v>49</v>
      </c>
      <c r="C50">
        <v>0</v>
      </c>
      <c r="D50">
        <v>3</v>
      </c>
      <c r="E50" t="s">
        <v>121</v>
      </c>
      <c r="F50" t="s">
        <v>13</v>
      </c>
      <c r="H50">
        <v>2</v>
      </c>
      <c r="I50">
        <v>0</v>
      </c>
      <c r="J50" t="s">
        <v>122</v>
      </c>
      <c r="K50">
        <v>21.679200000000002</v>
      </c>
      <c r="M50" t="s">
        <v>20</v>
      </c>
      <c r="N50" t="str" cm="1">
        <f t="array" ref="N50">_xlfn.IFS(G50 = "", "", G50 &lt; 15, "børn", G50  &lt;65, "voksen", G50 &gt;= 65, "gammel")</f>
        <v/>
      </c>
    </row>
    <row r="51" spans="1:14" x14ac:dyDescent="0.2">
      <c r="A51" s="1">
        <v>49</v>
      </c>
      <c r="B51">
        <v>50</v>
      </c>
      <c r="C51">
        <v>0</v>
      </c>
      <c r="D51">
        <v>3</v>
      </c>
      <c r="E51" t="s">
        <v>123</v>
      </c>
      <c r="F51" t="s">
        <v>17</v>
      </c>
      <c r="G51">
        <v>18</v>
      </c>
      <c r="H51">
        <v>1</v>
      </c>
      <c r="I51">
        <v>0</v>
      </c>
      <c r="J51" t="s">
        <v>124</v>
      </c>
      <c r="K51">
        <v>17.8</v>
      </c>
      <c r="M51" t="s">
        <v>15</v>
      </c>
      <c r="N51" t="str" cm="1">
        <f t="array" ref="N51">_xlfn.IFS(G51 = "", "", G51 &lt; 15, "børn", G51  &lt;65, "voksen", G51 &gt;= 65, "gammel")</f>
        <v>voksen</v>
      </c>
    </row>
    <row r="52" spans="1:14" x14ac:dyDescent="0.2">
      <c r="A52" s="1">
        <v>50</v>
      </c>
      <c r="B52">
        <v>51</v>
      </c>
      <c r="C52">
        <v>0</v>
      </c>
      <c r="D52">
        <v>3</v>
      </c>
      <c r="E52" t="s">
        <v>125</v>
      </c>
      <c r="F52" t="s">
        <v>13</v>
      </c>
      <c r="G52">
        <v>7</v>
      </c>
      <c r="H52">
        <v>4</v>
      </c>
      <c r="I52">
        <v>1</v>
      </c>
      <c r="J52" t="s">
        <v>126</v>
      </c>
      <c r="K52">
        <v>39.6875</v>
      </c>
      <c r="M52" t="s">
        <v>15</v>
      </c>
      <c r="N52" t="str" cm="1">
        <f t="array" ref="N52">_xlfn.IFS(G52 = "", "", G52 &lt; 15, "børn", G52  &lt;65, "voksen", G52 &gt;= 65, "gammel")</f>
        <v>børn</v>
      </c>
    </row>
    <row r="53" spans="1:14" x14ac:dyDescent="0.2">
      <c r="A53" s="1">
        <v>51</v>
      </c>
      <c r="B53">
        <v>52</v>
      </c>
      <c r="C53">
        <v>0</v>
      </c>
      <c r="D53">
        <v>3</v>
      </c>
      <c r="E53" t="s">
        <v>127</v>
      </c>
      <c r="F53" t="s">
        <v>13</v>
      </c>
      <c r="G53">
        <v>21</v>
      </c>
      <c r="H53">
        <v>0</v>
      </c>
      <c r="I53">
        <v>0</v>
      </c>
      <c r="J53" t="s">
        <v>128</v>
      </c>
      <c r="K53">
        <v>7.8</v>
      </c>
      <c r="M53" t="s">
        <v>15</v>
      </c>
      <c r="N53" t="str" cm="1">
        <f t="array" ref="N53">_xlfn.IFS(G53 = "", "", G53 &lt; 15, "børn", G53  &lt;65, "voksen", G53 &gt;= 65, "gammel")</f>
        <v>voksen</v>
      </c>
    </row>
    <row r="54" spans="1:14" x14ac:dyDescent="0.2">
      <c r="A54" s="1">
        <v>52</v>
      </c>
      <c r="B54">
        <v>53</v>
      </c>
      <c r="C54">
        <v>1</v>
      </c>
      <c r="D54">
        <v>1</v>
      </c>
      <c r="E54" t="s">
        <v>129</v>
      </c>
      <c r="F54" t="s">
        <v>17</v>
      </c>
      <c r="G54">
        <v>49</v>
      </c>
      <c r="H54">
        <v>1</v>
      </c>
      <c r="I54">
        <v>0</v>
      </c>
      <c r="J54" t="s">
        <v>130</v>
      </c>
      <c r="K54">
        <v>76.729200000000006</v>
      </c>
      <c r="L54" t="s">
        <v>131</v>
      </c>
      <c r="M54" t="s">
        <v>20</v>
      </c>
      <c r="N54" t="str" cm="1">
        <f t="array" ref="N54">_xlfn.IFS(G54 = "", "", G54 &lt; 15, "børn", G54  &lt;65, "voksen", G54 &gt;= 65, "gammel")</f>
        <v>voksen</v>
      </c>
    </row>
    <row r="55" spans="1:14" x14ac:dyDescent="0.2">
      <c r="A55" s="1">
        <v>53</v>
      </c>
      <c r="B55">
        <v>54</v>
      </c>
      <c r="C55">
        <v>1</v>
      </c>
      <c r="D55">
        <v>2</v>
      </c>
      <c r="E55" t="s">
        <v>132</v>
      </c>
      <c r="F55" t="s">
        <v>17</v>
      </c>
      <c r="G55">
        <v>29</v>
      </c>
      <c r="H55">
        <v>1</v>
      </c>
      <c r="I55">
        <v>0</v>
      </c>
      <c r="J55" t="s">
        <v>133</v>
      </c>
      <c r="K55">
        <v>26</v>
      </c>
      <c r="M55" t="s">
        <v>15</v>
      </c>
      <c r="N55" t="str" cm="1">
        <f t="array" ref="N55">_xlfn.IFS(G55 = "", "", G55 &lt; 15, "børn", G55  &lt;65, "voksen", G55 &gt;= 65, "gammel")</f>
        <v>voksen</v>
      </c>
    </row>
    <row r="56" spans="1:14" x14ac:dyDescent="0.2">
      <c r="A56" s="1">
        <v>54</v>
      </c>
      <c r="B56">
        <v>55</v>
      </c>
      <c r="C56">
        <v>0</v>
      </c>
      <c r="D56">
        <v>1</v>
      </c>
      <c r="E56" t="s">
        <v>134</v>
      </c>
      <c r="F56" t="s">
        <v>13</v>
      </c>
      <c r="G56">
        <v>65</v>
      </c>
      <c r="H56">
        <v>0</v>
      </c>
      <c r="I56">
        <v>1</v>
      </c>
      <c r="J56" t="s">
        <v>135</v>
      </c>
      <c r="K56">
        <v>61.979199999999999</v>
      </c>
      <c r="L56" t="s">
        <v>136</v>
      </c>
      <c r="M56" t="s">
        <v>20</v>
      </c>
      <c r="N56" t="str" cm="1">
        <f t="array" ref="N56">_xlfn.IFS(G56 = "", "", G56 &lt; 15, "børn", G56  &lt;65, "voksen", G56 &gt;= 65, "gammel")</f>
        <v>gammel</v>
      </c>
    </row>
    <row r="57" spans="1:14" x14ac:dyDescent="0.2">
      <c r="A57" s="1">
        <v>55</v>
      </c>
      <c r="B57">
        <v>56</v>
      </c>
      <c r="C57">
        <v>1</v>
      </c>
      <c r="D57">
        <v>1</v>
      </c>
      <c r="E57" t="s">
        <v>137</v>
      </c>
      <c r="F57" t="s">
        <v>13</v>
      </c>
      <c r="H57">
        <v>0</v>
      </c>
      <c r="I57">
        <v>0</v>
      </c>
      <c r="J57" t="s">
        <v>138</v>
      </c>
      <c r="K57">
        <v>35.5</v>
      </c>
      <c r="L57" t="s">
        <v>139</v>
      </c>
      <c r="M57" t="s">
        <v>15</v>
      </c>
      <c r="N57" t="str" cm="1">
        <f t="array" ref="N57">_xlfn.IFS(G57 = "", "", G57 &lt; 15, "børn", G57  &lt;65, "voksen", G57 &gt;= 65, "gammel")</f>
        <v/>
      </c>
    </row>
    <row r="58" spans="1:14" x14ac:dyDescent="0.2">
      <c r="A58" s="1">
        <v>56</v>
      </c>
      <c r="B58">
        <v>57</v>
      </c>
      <c r="C58">
        <v>1</v>
      </c>
      <c r="D58">
        <v>2</v>
      </c>
      <c r="E58" t="s">
        <v>140</v>
      </c>
      <c r="F58" t="s">
        <v>17</v>
      </c>
      <c r="G58">
        <v>21</v>
      </c>
      <c r="H58">
        <v>0</v>
      </c>
      <c r="I58">
        <v>0</v>
      </c>
      <c r="J58" t="s">
        <v>141</v>
      </c>
      <c r="K58">
        <v>10.5</v>
      </c>
      <c r="M58" t="s">
        <v>15</v>
      </c>
      <c r="N58" t="str" cm="1">
        <f t="array" ref="N58">_xlfn.IFS(G58 = "", "", G58 &lt; 15, "børn", G58  &lt;65, "voksen", G58 &gt;= 65, "gammel")</f>
        <v>voksen</v>
      </c>
    </row>
    <row r="59" spans="1:14" x14ac:dyDescent="0.2">
      <c r="A59" s="1">
        <v>57</v>
      </c>
      <c r="B59">
        <v>58</v>
      </c>
      <c r="C59">
        <v>0</v>
      </c>
      <c r="D59">
        <v>3</v>
      </c>
      <c r="E59" t="s">
        <v>142</v>
      </c>
      <c r="F59" t="s">
        <v>13</v>
      </c>
      <c r="G59">
        <v>28.5</v>
      </c>
      <c r="H59">
        <v>0</v>
      </c>
      <c r="I59">
        <v>0</v>
      </c>
      <c r="J59" t="s">
        <v>143</v>
      </c>
      <c r="K59">
        <v>7.2291999999999996</v>
      </c>
      <c r="M59" t="s">
        <v>20</v>
      </c>
      <c r="N59" t="str" cm="1">
        <f t="array" ref="N59">_xlfn.IFS(G59 = "", "", G59 &lt; 15, "børn", G59  &lt;65, "voksen", G59 &gt;= 65, "gammel")</f>
        <v>voksen</v>
      </c>
    </row>
    <row r="60" spans="1:14" x14ac:dyDescent="0.2">
      <c r="A60" s="1">
        <v>58</v>
      </c>
      <c r="B60">
        <v>59</v>
      </c>
      <c r="C60">
        <v>1</v>
      </c>
      <c r="D60">
        <v>2</v>
      </c>
      <c r="E60" t="s">
        <v>144</v>
      </c>
      <c r="F60" t="s">
        <v>17</v>
      </c>
      <c r="G60">
        <v>5</v>
      </c>
      <c r="H60">
        <v>1</v>
      </c>
      <c r="I60">
        <v>2</v>
      </c>
      <c r="J60" t="s">
        <v>145</v>
      </c>
      <c r="K60">
        <v>27.75</v>
      </c>
      <c r="M60" t="s">
        <v>15</v>
      </c>
      <c r="N60" t="str" cm="1">
        <f t="array" ref="N60">_xlfn.IFS(G60 = "", "", G60 &lt; 15, "børn", G60  &lt;65, "voksen", G60 &gt;= 65, "gammel")</f>
        <v>børn</v>
      </c>
    </row>
    <row r="61" spans="1:14" x14ac:dyDescent="0.2">
      <c r="A61" s="1">
        <v>59</v>
      </c>
      <c r="B61">
        <v>60</v>
      </c>
      <c r="C61">
        <v>0</v>
      </c>
      <c r="D61">
        <v>3</v>
      </c>
      <c r="E61" t="s">
        <v>146</v>
      </c>
      <c r="F61" t="s">
        <v>13</v>
      </c>
      <c r="G61">
        <v>11</v>
      </c>
      <c r="H61">
        <v>5</v>
      </c>
      <c r="I61">
        <v>2</v>
      </c>
      <c r="J61" t="s">
        <v>147</v>
      </c>
      <c r="K61">
        <v>46.9</v>
      </c>
      <c r="M61" t="s">
        <v>15</v>
      </c>
      <c r="N61" t="str" cm="1">
        <f t="array" ref="N61">_xlfn.IFS(G61 = "", "", G61 &lt; 15, "børn", G61  &lt;65, "voksen", G61 &gt;= 65, "gammel")</f>
        <v>børn</v>
      </c>
    </row>
    <row r="62" spans="1:14" x14ac:dyDescent="0.2">
      <c r="A62" s="1">
        <v>60</v>
      </c>
      <c r="B62">
        <v>61</v>
      </c>
      <c r="C62">
        <v>0</v>
      </c>
      <c r="D62">
        <v>3</v>
      </c>
      <c r="E62" t="s">
        <v>148</v>
      </c>
      <c r="F62" t="s">
        <v>13</v>
      </c>
      <c r="G62">
        <v>22</v>
      </c>
      <c r="H62">
        <v>0</v>
      </c>
      <c r="I62">
        <v>0</v>
      </c>
      <c r="J62" t="s">
        <v>149</v>
      </c>
      <c r="K62">
        <v>7.2291999999999996</v>
      </c>
      <c r="M62" t="s">
        <v>20</v>
      </c>
      <c r="N62" t="str" cm="1">
        <f t="array" ref="N62">_xlfn.IFS(G62 = "", "", G62 &lt; 15, "børn", G62  &lt;65, "voksen", G62 &gt;= 65, "gammel")</f>
        <v>voksen</v>
      </c>
    </row>
    <row r="63" spans="1:14" x14ac:dyDescent="0.2">
      <c r="A63" s="1">
        <v>61</v>
      </c>
      <c r="B63">
        <v>62</v>
      </c>
      <c r="C63">
        <v>1</v>
      </c>
      <c r="D63">
        <v>1</v>
      </c>
      <c r="E63" t="s">
        <v>150</v>
      </c>
      <c r="F63" t="s">
        <v>17</v>
      </c>
      <c r="G63">
        <v>38</v>
      </c>
      <c r="H63">
        <v>0</v>
      </c>
      <c r="I63">
        <v>0</v>
      </c>
      <c r="J63" t="s">
        <v>151</v>
      </c>
      <c r="K63">
        <v>80</v>
      </c>
      <c r="L63" t="s">
        <v>152</v>
      </c>
      <c r="N63" t="str" cm="1">
        <f t="array" ref="N63">_xlfn.IFS(G63 = "", "", G63 &lt; 15, "børn", G63  &lt;65, "voksen", G63 &gt;= 65, "gammel")</f>
        <v>voksen</v>
      </c>
    </row>
    <row r="64" spans="1:14" x14ac:dyDescent="0.2">
      <c r="A64" s="1">
        <v>62</v>
      </c>
      <c r="B64">
        <v>63</v>
      </c>
      <c r="C64">
        <v>0</v>
      </c>
      <c r="D64">
        <v>1</v>
      </c>
      <c r="E64" t="s">
        <v>153</v>
      </c>
      <c r="F64" t="s">
        <v>13</v>
      </c>
      <c r="G64">
        <v>45</v>
      </c>
      <c r="H64">
        <v>1</v>
      </c>
      <c r="I64">
        <v>0</v>
      </c>
      <c r="J64" t="s">
        <v>154</v>
      </c>
      <c r="K64">
        <v>83.474999999999994</v>
      </c>
      <c r="L64" t="s">
        <v>155</v>
      </c>
      <c r="M64" t="s">
        <v>15</v>
      </c>
      <c r="N64" t="str" cm="1">
        <f t="array" ref="N64">_xlfn.IFS(G64 = "", "", G64 &lt; 15, "børn", G64  &lt;65, "voksen", G64 &gt;= 65, "gammel")</f>
        <v>voksen</v>
      </c>
    </row>
    <row r="65" spans="1:14" x14ac:dyDescent="0.2">
      <c r="A65" s="1">
        <v>63</v>
      </c>
      <c r="B65">
        <v>64</v>
      </c>
      <c r="C65">
        <v>0</v>
      </c>
      <c r="D65">
        <v>3</v>
      </c>
      <c r="E65" t="s">
        <v>156</v>
      </c>
      <c r="F65" t="s">
        <v>13</v>
      </c>
      <c r="G65">
        <v>4</v>
      </c>
      <c r="H65">
        <v>3</v>
      </c>
      <c r="I65">
        <v>2</v>
      </c>
      <c r="J65" t="s">
        <v>157</v>
      </c>
      <c r="K65">
        <v>27.9</v>
      </c>
      <c r="M65" t="s">
        <v>15</v>
      </c>
      <c r="N65" t="str" cm="1">
        <f t="array" ref="N65">_xlfn.IFS(G65 = "", "", G65 &lt; 15, "børn", G65  &lt;65, "voksen", G65 &gt;= 65, "gammel")</f>
        <v>børn</v>
      </c>
    </row>
    <row r="66" spans="1:14" x14ac:dyDescent="0.2">
      <c r="A66" s="1">
        <v>64</v>
      </c>
      <c r="B66">
        <v>65</v>
      </c>
      <c r="C66">
        <v>0</v>
      </c>
      <c r="D66">
        <v>1</v>
      </c>
      <c r="E66" t="s">
        <v>158</v>
      </c>
      <c r="F66" t="s">
        <v>13</v>
      </c>
      <c r="H66">
        <v>0</v>
      </c>
      <c r="I66">
        <v>0</v>
      </c>
      <c r="J66" t="s">
        <v>159</v>
      </c>
      <c r="K66">
        <v>27.720800000000001</v>
      </c>
      <c r="M66" t="s">
        <v>20</v>
      </c>
      <c r="N66" t="str" cm="1">
        <f t="array" ref="N66">_xlfn.IFS(G66 = "", "", G66 &lt; 15, "børn", G66  &lt;65, "voksen", G66 &gt;= 65, "gammel")</f>
        <v/>
      </c>
    </row>
    <row r="67" spans="1:14" x14ac:dyDescent="0.2">
      <c r="A67" s="1">
        <v>65</v>
      </c>
      <c r="B67">
        <v>66</v>
      </c>
      <c r="C67">
        <v>1</v>
      </c>
      <c r="D67">
        <v>3</v>
      </c>
      <c r="E67" t="s">
        <v>160</v>
      </c>
      <c r="F67" t="s">
        <v>13</v>
      </c>
      <c r="H67">
        <v>1</v>
      </c>
      <c r="I67">
        <v>1</v>
      </c>
      <c r="J67" t="s">
        <v>161</v>
      </c>
      <c r="K67">
        <v>15.245799999999999</v>
      </c>
      <c r="M67" t="s">
        <v>20</v>
      </c>
      <c r="N67" t="str" cm="1">
        <f t="array" ref="N67">_xlfn.IFS(G67 = "", "", G67 &lt; 15, "børn", G67  &lt;65, "voksen", G67 &gt;= 65, "gammel")</f>
        <v/>
      </c>
    </row>
    <row r="68" spans="1:14" x14ac:dyDescent="0.2">
      <c r="A68" s="1">
        <v>66</v>
      </c>
      <c r="B68">
        <v>67</v>
      </c>
      <c r="C68">
        <v>1</v>
      </c>
      <c r="D68">
        <v>2</v>
      </c>
      <c r="E68" t="s">
        <v>162</v>
      </c>
      <c r="F68" t="s">
        <v>17</v>
      </c>
      <c r="G68">
        <v>29</v>
      </c>
      <c r="H68">
        <v>0</v>
      </c>
      <c r="I68">
        <v>0</v>
      </c>
      <c r="J68" t="s">
        <v>163</v>
      </c>
      <c r="K68">
        <v>10.5</v>
      </c>
      <c r="L68" t="s">
        <v>164</v>
      </c>
      <c r="M68" t="s">
        <v>15</v>
      </c>
      <c r="N68" t="str" cm="1">
        <f t="array" ref="N68">_xlfn.IFS(G68 = "", "", G68 &lt; 15, "børn", G68  &lt;65, "voksen", G68 &gt;= 65, "gammel")</f>
        <v>voksen</v>
      </c>
    </row>
    <row r="69" spans="1:14" x14ac:dyDescent="0.2">
      <c r="A69" s="1">
        <v>67</v>
      </c>
      <c r="B69">
        <v>68</v>
      </c>
      <c r="C69">
        <v>0</v>
      </c>
      <c r="D69">
        <v>3</v>
      </c>
      <c r="E69" t="s">
        <v>165</v>
      </c>
      <c r="F69" t="s">
        <v>13</v>
      </c>
      <c r="G69">
        <v>19</v>
      </c>
      <c r="H69">
        <v>0</v>
      </c>
      <c r="I69">
        <v>0</v>
      </c>
      <c r="J69" t="s">
        <v>166</v>
      </c>
      <c r="K69">
        <v>8.1583000000000006</v>
      </c>
      <c r="M69" t="s">
        <v>15</v>
      </c>
      <c r="N69" t="str" cm="1">
        <f t="array" ref="N69">_xlfn.IFS(G69 = "", "", G69 &lt; 15, "børn", G69  &lt;65, "voksen", G69 &gt;= 65, "gammel")</f>
        <v>voksen</v>
      </c>
    </row>
    <row r="70" spans="1:14" x14ac:dyDescent="0.2">
      <c r="A70" s="1">
        <v>68</v>
      </c>
      <c r="B70">
        <v>69</v>
      </c>
      <c r="C70">
        <v>1</v>
      </c>
      <c r="D70">
        <v>3</v>
      </c>
      <c r="E70" t="s">
        <v>167</v>
      </c>
      <c r="F70" t="s">
        <v>17</v>
      </c>
      <c r="G70">
        <v>17</v>
      </c>
      <c r="H70">
        <v>4</v>
      </c>
      <c r="I70">
        <v>2</v>
      </c>
      <c r="J70" t="s">
        <v>168</v>
      </c>
      <c r="K70">
        <v>7.9249999999999998</v>
      </c>
      <c r="M70" t="s">
        <v>15</v>
      </c>
      <c r="N70" t="str" cm="1">
        <f t="array" ref="N70">_xlfn.IFS(G70 = "", "", G70 &lt; 15, "børn", G70  &lt;65, "voksen", G70 &gt;= 65, "gammel")</f>
        <v>voksen</v>
      </c>
    </row>
    <row r="71" spans="1:14" x14ac:dyDescent="0.2">
      <c r="A71" s="1">
        <v>69</v>
      </c>
      <c r="B71">
        <v>70</v>
      </c>
      <c r="C71">
        <v>0</v>
      </c>
      <c r="D71">
        <v>3</v>
      </c>
      <c r="E71" t="s">
        <v>169</v>
      </c>
      <c r="F71" t="s">
        <v>13</v>
      </c>
      <c r="G71">
        <v>26</v>
      </c>
      <c r="H71">
        <v>2</v>
      </c>
      <c r="I71">
        <v>0</v>
      </c>
      <c r="J71" t="s">
        <v>170</v>
      </c>
      <c r="K71">
        <v>8.6624999999999996</v>
      </c>
      <c r="M71" t="s">
        <v>15</v>
      </c>
      <c r="N71" t="str" cm="1">
        <f t="array" ref="N71">_xlfn.IFS(G71 = "", "", G71 &lt; 15, "børn", G71  &lt;65, "voksen", G71 &gt;= 65, "gammel")</f>
        <v>voksen</v>
      </c>
    </row>
    <row r="72" spans="1:14" x14ac:dyDescent="0.2">
      <c r="A72" s="1">
        <v>70</v>
      </c>
      <c r="B72">
        <v>71</v>
      </c>
      <c r="C72">
        <v>0</v>
      </c>
      <c r="D72">
        <v>2</v>
      </c>
      <c r="E72" t="s">
        <v>171</v>
      </c>
      <c r="F72" t="s">
        <v>13</v>
      </c>
      <c r="G72">
        <v>32</v>
      </c>
      <c r="H72">
        <v>0</v>
      </c>
      <c r="I72">
        <v>0</v>
      </c>
      <c r="J72" t="s">
        <v>172</v>
      </c>
      <c r="K72">
        <v>10.5</v>
      </c>
      <c r="M72" t="s">
        <v>15</v>
      </c>
      <c r="N72" t="str" cm="1">
        <f t="array" ref="N72">_xlfn.IFS(G72 = "", "", G72 &lt; 15, "børn", G72  &lt;65, "voksen", G72 &gt;= 65, "gammel")</f>
        <v>voksen</v>
      </c>
    </row>
    <row r="73" spans="1:14" x14ac:dyDescent="0.2">
      <c r="A73" s="1">
        <v>71</v>
      </c>
      <c r="B73">
        <v>72</v>
      </c>
      <c r="C73">
        <v>0</v>
      </c>
      <c r="D73">
        <v>3</v>
      </c>
      <c r="E73" t="s">
        <v>173</v>
      </c>
      <c r="F73" t="s">
        <v>17</v>
      </c>
      <c r="G73">
        <v>16</v>
      </c>
      <c r="H73">
        <v>5</v>
      </c>
      <c r="I73">
        <v>2</v>
      </c>
      <c r="J73" t="s">
        <v>147</v>
      </c>
      <c r="K73">
        <v>46.9</v>
      </c>
      <c r="M73" t="s">
        <v>15</v>
      </c>
      <c r="N73" t="str" cm="1">
        <f t="array" ref="N73">_xlfn.IFS(G73 = "", "", G73 &lt; 15, "børn", G73  &lt;65, "voksen", G73 &gt;= 65, "gammel")</f>
        <v>voksen</v>
      </c>
    </row>
    <row r="74" spans="1:14" x14ac:dyDescent="0.2">
      <c r="A74" s="1">
        <v>72</v>
      </c>
      <c r="B74">
        <v>73</v>
      </c>
      <c r="C74">
        <v>0</v>
      </c>
      <c r="D74">
        <v>2</v>
      </c>
      <c r="E74" t="s">
        <v>174</v>
      </c>
      <c r="F74" t="s">
        <v>13</v>
      </c>
      <c r="G74">
        <v>21</v>
      </c>
      <c r="H74">
        <v>0</v>
      </c>
      <c r="I74">
        <v>0</v>
      </c>
      <c r="J74" t="s">
        <v>175</v>
      </c>
      <c r="K74">
        <v>73.5</v>
      </c>
      <c r="M74" t="s">
        <v>15</v>
      </c>
      <c r="N74" t="str" cm="1">
        <f t="array" ref="N74">_xlfn.IFS(G74 = "", "", G74 &lt; 15, "børn", G74  &lt;65, "voksen", G74 &gt;= 65, "gammel")</f>
        <v>voksen</v>
      </c>
    </row>
    <row r="75" spans="1:14" x14ac:dyDescent="0.2">
      <c r="A75" s="1">
        <v>73</v>
      </c>
      <c r="B75">
        <v>74</v>
      </c>
      <c r="C75">
        <v>0</v>
      </c>
      <c r="D75">
        <v>3</v>
      </c>
      <c r="E75" t="s">
        <v>176</v>
      </c>
      <c r="F75" t="s">
        <v>13</v>
      </c>
      <c r="G75">
        <v>26</v>
      </c>
      <c r="H75">
        <v>1</v>
      </c>
      <c r="I75">
        <v>0</v>
      </c>
      <c r="J75" t="s">
        <v>177</v>
      </c>
      <c r="K75">
        <v>14.4542</v>
      </c>
      <c r="M75" t="s">
        <v>20</v>
      </c>
      <c r="N75" t="str" cm="1">
        <f t="array" ref="N75">_xlfn.IFS(G75 = "", "", G75 &lt; 15, "børn", G75  &lt;65, "voksen", G75 &gt;= 65, "gammel")</f>
        <v>voksen</v>
      </c>
    </row>
    <row r="76" spans="1:14" x14ac:dyDescent="0.2">
      <c r="A76" s="1">
        <v>74</v>
      </c>
      <c r="B76">
        <v>75</v>
      </c>
      <c r="C76">
        <v>1</v>
      </c>
      <c r="D76">
        <v>3</v>
      </c>
      <c r="E76" t="s">
        <v>178</v>
      </c>
      <c r="F76" t="s">
        <v>13</v>
      </c>
      <c r="G76">
        <v>32</v>
      </c>
      <c r="H76">
        <v>0</v>
      </c>
      <c r="I76">
        <v>0</v>
      </c>
      <c r="J76" t="s">
        <v>179</v>
      </c>
      <c r="K76">
        <v>56.495800000000003</v>
      </c>
      <c r="M76" t="s">
        <v>15</v>
      </c>
      <c r="N76" t="str" cm="1">
        <f t="array" ref="N76">_xlfn.IFS(G76 = "", "", G76 &lt; 15, "børn", G76  &lt;65, "voksen", G76 &gt;= 65, "gammel")</f>
        <v>voksen</v>
      </c>
    </row>
    <row r="77" spans="1:14" x14ac:dyDescent="0.2">
      <c r="A77" s="1">
        <v>75</v>
      </c>
      <c r="B77">
        <v>76</v>
      </c>
      <c r="C77">
        <v>0</v>
      </c>
      <c r="D77">
        <v>3</v>
      </c>
      <c r="E77" t="s">
        <v>180</v>
      </c>
      <c r="F77" t="s">
        <v>13</v>
      </c>
      <c r="G77">
        <v>25</v>
      </c>
      <c r="H77">
        <v>0</v>
      </c>
      <c r="I77">
        <v>0</v>
      </c>
      <c r="J77" t="s">
        <v>181</v>
      </c>
      <c r="K77">
        <v>7.65</v>
      </c>
      <c r="L77" t="s">
        <v>182</v>
      </c>
      <c r="M77" t="s">
        <v>15</v>
      </c>
      <c r="N77" t="str" cm="1">
        <f t="array" ref="N77">_xlfn.IFS(G77 = "", "", G77 &lt; 15, "børn", G77  &lt;65, "voksen", G77 &gt;= 65, "gammel")</f>
        <v>voksen</v>
      </c>
    </row>
    <row r="78" spans="1:14" x14ac:dyDescent="0.2">
      <c r="A78" s="1">
        <v>76</v>
      </c>
      <c r="B78">
        <v>77</v>
      </c>
      <c r="C78">
        <v>0</v>
      </c>
      <c r="D78">
        <v>3</v>
      </c>
      <c r="E78" t="s">
        <v>183</v>
      </c>
      <c r="F78" t="s">
        <v>13</v>
      </c>
      <c r="H78">
        <v>0</v>
      </c>
      <c r="I78">
        <v>0</v>
      </c>
      <c r="J78" t="s">
        <v>184</v>
      </c>
      <c r="K78">
        <v>7.8958000000000004</v>
      </c>
      <c r="M78" t="s">
        <v>15</v>
      </c>
      <c r="N78" t="str" cm="1">
        <f t="array" ref="N78">_xlfn.IFS(G78 = "", "", G78 &lt; 15, "børn", G78  &lt;65, "voksen", G78 &gt;= 65, "gammel")</f>
        <v/>
      </c>
    </row>
    <row r="79" spans="1:14" x14ac:dyDescent="0.2">
      <c r="A79" s="1">
        <v>77</v>
      </c>
      <c r="B79">
        <v>78</v>
      </c>
      <c r="C79">
        <v>0</v>
      </c>
      <c r="D79">
        <v>3</v>
      </c>
      <c r="E79" t="s">
        <v>185</v>
      </c>
      <c r="F79" t="s">
        <v>13</v>
      </c>
      <c r="H79">
        <v>0</v>
      </c>
      <c r="I79">
        <v>0</v>
      </c>
      <c r="J79" t="s">
        <v>186</v>
      </c>
      <c r="K79">
        <v>8.0500000000000007</v>
      </c>
      <c r="M79" t="s">
        <v>15</v>
      </c>
      <c r="N79" t="str" cm="1">
        <f t="array" ref="N79">_xlfn.IFS(G79 = "", "", G79 &lt; 15, "børn", G79  &lt;65, "voksen", G79 &gt;= 65, "gammel")</f>
        <v/>
      </c>
    </row>
    <row r="80" spans="1:14" x14ac:dyDescent="0.2">
      <c r="A80" s="1">
        <v>78</v>
      </c>
      <c r="B80">
        <v>79</v>
      </c>
      <c r="C80">
        <v>1</v>
      </c>
      <c r="D80">
        <v>2</v>
      </c>
      <c r="E80" t="s">
        <v>187</v>
      </c>
      <c r="F80" t="s">
        <v>13</v>
      </c>
      <c r="G80">
        <v>0.83</v>
      </c>
      <c r="H80">
        <v>0</v>
      </c>
      <c r="I80">
        <v>2</v>
      </c>
      <c r="J80" t="s">
        <v>188</v>
      </c>
      <c r="K80">
        <v>29</v>
      </c>
      <c r="M80" t="s">
        <v>15</v>
      </c>
      <c r="N80" t="str" cm="1">
        <f t="array" ref="N80">_xlfn.IFS(G80 = "", "", G80 &lt; 15, "børn", G80  &lt;65, "voksen", G80 &gt;= 65, "gammel")</f>
        <v>børn</v>
      </c>
    </row>
    <row r="81" spans="1:14" x14ac:dyDescent="0.2">
      <c r="A81" s="1">
        <v>79</v>
      </c>
      <c r="B81">
        <v>80</v>
      </c>
      <c r="C81">
        <v>1</v>
      </c>
      <c r="D81">
        <v>3</v>
      </c>
      <c r="E81" t="s">
        <v>189</v>
      </c>
      <c r="F81" t="s">
        <v>17</v>
      </c>
      <c r="G81">
        <v>30</v>
      </c>
      <c r="H81">
        <v>0</v>
      </c>
      <c r="I81">
        <v>0</v>
      </c>
      <c r="J81" t="s">
        <v>190</v>
      </c>
      <c r="K81">
        <v>12.475</v>
      </c>
      <c r="M81" t="s">
        <v>15</v>
      </c>
      <c r="N81" t="str" cm="1">
        <f t="array" ref="N81">_xlfn.IFS(G81 = "", "", G81 &lt; 15, "børn", G81  &lt;65, "voksen", G81 &gt;= 65, "gammel")</f>
        <v>voksen</v>
      </c>
    </row>
    <row r="82" spans="1:14" x14ac:dyDescent="0.2">
      <c r="A82" s="1">
        <v>80</v>
      </c>
      <c r="B82">
        <v>81</v>
      </c>
      <c r="C82">
        <v>0</v>
      </c>
      <c r="D82">
        <v>3</v>
      </c>
      <c r="E82" t="s">
        <v>191</v>
      </c>
      <c r="F82" t="s">
        <v>13</v>
      </c>
      <c r="G82">
        <v>22</v>
      </c>
      <c r="H82">
        <v>0</v>
      </c>
      <c r="I82">
        <v>0</v>
      </c>
      <c r="J82" t="s">
        <v>192</v>
      </c>
      <c r="K82">
        <v>9</v>
      </c>
      <c r="M82" t="s">
        <v>15</v>
      </c>
      <c r="N82" t="str" cm="1">
        <f t="array" ref="N82">_xlfn.IFS(G82 = "", "", G82 &lt; 15, "børn", G82  &lt;65, "voksen", G82 &gt;= 65, "gammel")</f>
        <v>voksen</v>
      </c>
    </row>
    <row r="83" spans="1:14" x14ac:dyDescent="0.2">
      <c r="A83" s="1">
        <v>81</v>
      </c>
      <c r="B83">
        <v>82</v>
      </c>
      <c r="C83">
        <v>1</v>
      </c>
      <c r="D83">
        <v>3</v>
      </c>
      <c r="E83" t="s">
        <v>193</v>
      </c>
      <c r="F83" t="s">
        <v>13</v>
      </c>
      <c r="G83">
        <v>29</v>
      </c>
      <c r="H83">
        <v>0</v>
      </c>
      <c r="I83">
        <v>0</v>
      </c>
      <c r="J83" t="s">
        <v>194</v>
      </c>
      <c r="K83">
        <v>9.5</v>
      </c>
      <c r="M83" t="s">
        <v>15</v>
      </c>
      <c r="N83" t="str" cm="1">
        <f t="array" ref="N83">_xlfn.IFS(G83 = "", "", G83 &lt; 15, "børn", G83  &lt;65, "voksen", G83 &gt;= 65, "gammel")</f>
        <v>voksen</v>
      </c>
    </row>
    <row r="84" spans="1:14" x14ac:dyDescent="0.2">
      <c r="A84" s="1">
        <v>82</v>
      </c>
      <c r="B84">
        <v>83</v>
      </c>
      <c r="C84">
        <v>1</v>
      </c>
      <c r="D84">
        <v>3</v>
      </c>
      <c r="E84" t="s">
        <v>195</v>
      </c>
      <c r="F84" t="s">
        <v>17</v>
      </c>
      <c r="H84">
        <v>0</v>
      </c>
      <c r="I84">
        <v>0</v>
      </c>
      <c r="J84" t="s">
        <v>196</v>
      </c>
      <c r="K84">
        <v>7.7874999999999996</v>
      </c>
      <c r="M84" t="s">
        <v>30</v>
      </c>
      <c r="N84" t="str" cm="1">
        <f t="array" ref="N84">_xlfn.IFS(G84 = "", "", G84 &lt; 15, "børn", G84  &lt;65, "voksen", G84 &gt;= 65, "gammel")</f>
        <v/>
      </c>
    </row>
    <row r="85" spans="1:14" x14ac:dyDescent="0.2">
      <c r="A85" s="1">
        <v>83</v>
      </c>
      <c r="B85">
        <v>84</v>
      </c>
      <c r="C85">
        <v>0</v>
      </c>
      <c r="D85">
        <v>1</v>
      </c>
      <c r="E85" t="s">
        <v>197</v>
      </c>
      <c r="F85" t="s">
        <v>13</v>
      </c>
      <c r="G85">
        <v>28</v>
      </c>
      <c r="H85">
        <v>0</v>
      </c>
      <c r="I85">
        <v>0</v>
      </c>
      <c r="J85" t="s">
        <v>198</v>
      </c>
      <c r="K85">
        <v>47.1</v>
      </c>
      <c r="M85" t="s">
        <v>15</v>
      </c>
      <c r="N85" t="str" cm="1">
        <f t="array" ref="N85">_xlfn.IFS(G85 = "", "", G85 &lt; 15, "børn", G85  &lt;65, "voksen", G85 &gt;= 65, "gammel")</f>
        <v>voksen</v>
      </c>
    </row>
    <row r="86" spans="1:14" x14ac:dyDescent="0.2">
      <c r="A86" s="1">
        <v>84</v>
      </c>
      <c r="B86">
        <v>85</v>
      </c>
      <c r="C86">
        <v>1</v>
      </c>
      <c r="D86">
        <v>2</v>
      </c>
      <c r="E86" t="s">
        <v>199</v>
      </c>
      <c r="F86" t="s">
        <v>17</v>
      </c>
      <c r="G86">
        <v>17</v>
      </c>
      <c r="H86">
        <v>0</v>
      </c>
      <c r="I86">
        <v>0</v>
      </c>
      <c r="J86" t="s">
        <v>200</v>
      </c>
      <c r="K86">
        <v>10.5</v>
      </c>
      <c r="M86" t="s">
        <v>15</v>
      </c>
      <c r="N86" t="str" cm="1">
        <f t="array" ref="N86">_xlfn.IFS(G86 = "", "", G86 &lt; 15, "børn", G86  &lt;65, "voksen", G86 &gt;= 65, "gammel")</f>
        <v>voksen</v>
      </c>
    </row>
    <row r="87" spans="1:14" x14ac:dyDescent="0.2">
      <c r="A87" s="1">
        <v>85</v>
      </c>
      <c r="B87">
        <v>86</v>
      </c>
      <c r="C87">
        <v>1</v>
      </c>
      <c r="D87">
        <v>3</v>
      </c>
      <c r="E87" t="s">
        <v>201</v>
      </c>
      <c r="F87" t="s">
        <v>17</v>
      </c>
      <c r="G87">
        <v>33</v>
      </c>
      <c r="H87">
        <v>3</v>
      </c>
      <c r="I87">
        <v>0</v>
      </c>
      <c r="J87" t="s">
        <v>202</v>
      </c>
      <c r="K87">
        <v>15.85</v>
      </c>
      <c r="M87" t="s">
        <v>15</v>
      </c>
      <c r="N87" t="str" cm="1">
        <f t="array" ref="N87">_xlfn.IFS(G87 = "", "", G87 &lt; 15, "børn", G87  &lt;65, "voksen", G87 &gt;= 65, "gammel")</f>
        <v>voksen</v>
      </c>
    </row>
    <row r="88" spans="1:14" x14ac:dyDescent="0.2">
      <c r="A88" s="1">
        <v>86</v>
      </c>
      <c r="B88">
        <v>87</v>
      </c>
      <c r="C88">
        <v>0</v>
      </c>
      <c r="D88">
        <v>3</v>
      </c>
      <c r="E88" t="s">
        <v>203</v>
      </c>
      <c r="F88" t="s">
        <v>13</v>
      </c>
      <c r="G88">
        <v>16</v>
      </c>
      <c r="H88">
        <v>1</v>
      </c>
      <c r="I88">
        <v>3</v>
      </c>
      <c r="J88" t="s">
        <v>204</v>
      </c>
      <c r="K88">
        <v>34.375</v>
      </c>
      <c r="M88" t="s">
        <v>15</v>
      </c>
      <c r="N88" t="str" cm="1">
        <f t="array" ref="N88">_xlfn.IFS(G88 = "", "", G88 &lt; 15, "børn", G88  &lt;65, "voksen", G88 &gt;= 65, "gammel")</f>
        <v>voksen</v>
      </c>
    </row>
    <row r="89" spans="1:14" x14ac:dyDescent="0.2">
      <c r="A89" s="1">
        <v>87</v>
      </c>
      <c r="B89">
        <v>88</v>
      </c>
      <c r="C89">
        <v>0</v>
      </c>
      <c r="D89">
        <v>3</v>
      </c>
      <c r="E89" t="s">
        <v>205</v>
      </c>
      <c r="F89" t="s">
        <v>13</v>
      </c>
      <c r="H89">
        <v>0</v>
      </c>
      <c r="I89">
        <v>0</v>
      </c>
      <c r="J89" t="s">
        <v>206</v>
      </c>
      <c r="K89">
        <v>8.0500000000000007</v>
      </c>
      <c r="M89" t="s">
        <v>15</v>
      </c>
      <c r="N89" t="str" cm="1">
        <f t="array" ref="N89">_xlfn.IFS(G89 = "", "", G89 &lt; 15, "børn", G89  &lt;65, "voksen", G89 &gt;= 65, "gammel")</f>
        <v/>
      </c>
    </row>
    <row r="90" spans="1:14" x14ac:dyDescent="0.2">
      <c r="A90" s="1">
        <v>88</v>
      </c>
      <c r="B90">
        <v>89</v>
      </c>
      <c r="C90">
        <v>1</v>
      </c>
      <c r="D90">
        <v>1</v>
      </c>
      <c r="E90" t="s">
        <v>207</v>
      </c>
      <c r="F90" t="s">
        <v>17</v>
      </c>
      <c r="G90">
        <v>23</v>
      </c>
      <c r="H90">
        <v>3</v>
      </c>
      <c r="I90">
        <v>2</v>
      </c>
      <c r="J90" t="s">
        <v>78</v>
      </c>
      <c r="K90">
        <v>263</v>
      </c>
      <c r="L90" t="s">
        <v>79</v>
      </c>
      <c r="M90" t="s">
        <v>15</v>
      </c>
      <c r="N90" t="str" cm="1">
        <f t="array" ref="N90">_xlfn.IFS(G90 = "", "", G90 &lt; 15, "børn", G90  &lt;65, "voksen", G90 &gt;= 65, "gammel")</f>
        <v>voksen</v>
      </c>
    </row>
    <row r="91" spans="1:14" x14ac:dyDescent="0.2">
      <c r="A91" s="1">
        <v>89</v>
      </c>
      <c r="B91">
        <v>90</v>
      </c>
      <c r="C91">
        <v>0</v>
      </c>
      <c r="D91">
        <v>3</v>
      </c>
      <c r="E91" t="s">
        <v>208</v>
      </c>
      <c r="F91" t="s">
        <v>13</v>
      </c>
      <c r="G91">
        <v>24</v>
      </c>
      <c r="H91">
        <v>0</v>
      </c>
      <c r="I91">
        <v>0</v>
      </c>
      <c r="J91" t="s">
        <v>209</v>
      </c>
      <c r="K91">
        <v>8.0500000000000007</v>
      </c>
      <c r="M91" t="s">
        <v>15</v>
      </c>
      <c r="N91" t="str" cm="1">
        <f t="array" ref="N91">_xlfn.IFS(G91 = "", "", G91 &lt; 15, "børn", G91  &lt;65, "voksen", G91 &gt;= 65, "gammel")</f>
        <v>voksen</v>
      </c>
    </row>
    <row r="92" spans="1:14" x14ac:dyDescent="0.2">
      <c r="A92" s="1">
        <v>90</v>
      </c>
      <c r="B92">
        <v>91</v>
      </c>
      <c r="C92">
        <v>0</v>
      </c>
      <c r="D92">
        <v>3</v>
      </c>
      <c r="E92" t="s">
        <v>210</v>
      </c>
      <c r="F92" t="s">
        <v>13</v>
      </c>
      <c r="G92">
        <v>29</v>
      </c>
      <c r="H92">
        <v>0</v>
      </c>
      <c r="I92">
        <v>0</v>
      </c>
      <c r="J92" t="s">
        <v>211</v>
      </c>
      <c r="K92">
        <v>8.0500000000000007</v>
      </c>
      <c r="M92" t="s">
        <v>15</v>
      </c>
      <c r="N92" t="str" cm="1">
        <f t="array" ref="N92">_xlfn.IFS(G92 = "", "", G92 &lt; 15, "børn", G92  &lt;65, "voksen", G92 &gt;= 65, "gammel")</f>
        <v>voksen</v>
      </c>
    </row>
    <row r="93" spans="1:14" x14ac:dyDescent="0.2">
      <c r="A93" s="1">
        <v>91</v>
      </c>
      <c r="B93">
        <v>92</v>
      </c>
      <c r="C93">
        <v>0</v>
      </c>
      <c r="D93">
        <v>3</v>
      </c>
      <c r="E93" t="s">
        <v>212</v>
      </c>
      <c r="F93" t="s">
        <v>13</v>
      </c>
      <c r="G93">
        <v>20</v>
      </c>
      <c r="H93">
        <v>0</v>
      </c>
      <c r="I93">
        <v>0</v>
      </c>
      <c r="J93" t="s">
        <v>213</v>
      </c>
      <c r="K93">
        <v>7.8541999999999996</v>
      </c>
      <c r="M93" t="s">
        <v>15</v>
      </c>
      <c r="N93" t="str" cm="1">
        <f t="array" ref="N93">_xlfn.IFS(G93 = "", "", G93 &lt; 15, "børn", G93  &lt;65, "voksen", G93 &gt;= 65, "gammel")</f>
        <v>voksen</v>
      </c>
    </row>
    <row r="94" spans="1:14" x14ac:dyDescent="0.2">
      <c r="A94" s="1">
        <v>92</v>
      </c>
      <c r="B94">
        <v>93</v>
      </c>
      <c r="C94">
        <v>0</v>
      </c>
      <c r="D94">
        <v>1</v>
      </c>
      <c r="E94" t="s">
        <v>214</v>
      </c>
      <c r="F94" t="s">
        <v>13</v>
      </c>
      <c r="G94">
        <v>46</v>
      </c>
      <c r="H94">
        <v>1</v>
      </c>
      <c r="I94">
        <v>0</v>
      </c>
      <c r="J94" t="s">
        <v>215</v>
      </c>
      <c r="K94">
        <v>61.174999999999997</v>
      </c>
      <c r="L94" t="s">
        <v>216</v>
      </c>
      <c r="M94" t="s">
        <v>15</v>
      </c>
      <c r="N94" t="str" cm="1">
        <f t="array" ref="N94">_xlfn.IFS(G94 = "", "", G94 &lt; 15, "børn", G94  &lt;65, "voksen", G94 &gt;= 65, "gammel")</f>
        <v>voksen</v>
      </c>
    </row>
    <row r="95" spans="1:14" x14ac:dyDescent="0.2">
      <c r="A95" s="1">
        <v>93</v>
      </c>
      <c r="B95">
        <v>94</v>
      </c>
      <c r="C95">
        <v>0</v>
      </c>
      <c r="D95">
        <v>3</v>
      </c>
      <c r="E95" t="s">
        <v>217</v>
      </c>
      <c r="F95" t="s">
        <v>13</v>
      </c>
      <c r="G95">
        <v>26</v>
      </c>
      <c r="H95">
        <v>1</v>
      </c>
      <c r="I95">
        <v>2</v>
      </c>
      <c r="J95" t="s">
        <v>218</v>
      </c>
      <c r="K95">
        <v>20.574999999999999</v>
      </c>
      <c r="M95" t="s">
        <v>15</v>
      </c>
      <c r="N95" t="str" cm="1">
        <f t="array" ref="N95">_xlfn.IFS(G95 = "", "", G95 &lt; 15, "børn", G95  &lt;65, "voksen", G95 &gt;= 65, "gammel")</f>
        <v>voksen</v>
      </c>
    </row>
    <row r="96" spans="1:14" x14ac:dyDescent="0.2">
      <c r="A96" s="1">
        <v>94</v>
      </c>
      <c r="B96">
        <v>95</v>
      </c>
      <c r="C96">
        <v>0</v>
      </c>
      <c r="D96">
        <v>3</v>
      </c>
      <c r="E96" t="s">
        <v>219</v>
      </c>
      <c r="F96" t="s">
        <v>13</v>
      </c>
      <c r="G96">
        <v>59</v>
      </c>
      <c r="H96">
        <v>0</v>
      </c>
      <c r="I96">
        <v>0</v>
      </c>
      <c r="J96" t="s">
        <v>220</v>
      </c>
      <c r="K96">
        <v>7.25</v>
      </c>
      <c r="M96" t="s">
        <v>15</v>
      </c>
      <c r="N96" t="str" cm="1">
        <f t="array" ref="N96">_xlfn.IFS(G96 = "", "", G96 &lt; 15, "børn", G96  &lt;65, "voksen", G96 &gt;= 65, "gammel")</f>
        <v>voksen</v>
      </c>
    </row>
    <row r="97" spans="1:14" x14ac:dyDescent="0.2">
      <c r="A97" s="1">
        <v>95</v>
      </c>
      <c r="B97">
        <v>96</v>
      </c>
      <c r="C97">
        <v>0</v>
      </c>
      <c r="D97">
        <v>3</v>
      </c>
      <c r="E97" t="s">
        <v>221</v>
      </c>
      <c r="F97" t="s">
        <v>13</v>
      </c>
      <c r="H97">
        <v>0</v>
      </c>
      <c r="I97">
        <v>0</v>
      </c>
      <c r="J97" t="s">
        <v>222</v>
      </c>
      <c r="K97">
        <v>8.0500000000000007</v>
      </c>
      <c r="M97" t="s">
        <v>15</v>
      </c>
      <c r="N97" t="str" cm="1">
        <f t="array" ref="N97">_xlfn.IFS(G97 = "", "", G97 &lt; 15, "børn", G97  &lt;65, "voksen", G97 &gt;= 65, "gammel")</f>
        <v/>
      </c>
    </row>
    <row r="98" spans="1:14" x14ac:dyDescent="0.2">
      <c r="A98" s="1">
        <v>96</v>
      </c>
      <c r="B98">
        <v>97</v>
      </c>
      <c r="C98">
        <v>0</v>
      </c>
      <c r="D98">
        <v>1</v>
      </c>
      <c r="E98" t="s">
        <v>223</v>
      </c>
      <c r="F98" t="s">
        <v>13</v>
      </c>
      <c r="G98">
        <v>71</v>
      </c>
      <c r="H98">
        <v>0</v>
      </c>
      <c r="I98">
        <v>0</v>
      </c>
      <c r="J98" t="s">
        <v>224</v>
      </c>
      <c r="K98">
        <v>34.654200000000003</v>
      </c>
      <c r="L98" t="s">
        <v>225</v>
      </c>
      <c r="M98" t="s">
        <v>20</v>
      </c>
      <c r="N98" t="str" cm="1">
        <f t="array" ref="N98">_xlfn.IFS(G98 = "", "", G98 &lt; 15, "børn", G98  &lt;65, "voksen", G98 &gt;= 65, "gammel")</f>
        <v>gammel</v>
      </c>
    </row>
    <row r="99" spans="1:14" x14ac:dyDescent="0.2">
      <c r="A99" s="1">
        <v>97</v>
      </c>
      <c r="B99">
        <v>98</v>
      </c>
      <c r="C99">
        <v>1</v>
      </c>
      <c r="D99">
        <v>1</v>
      </c>
      <c r="E99" t="s">
        <v>226</v>
      </c>
      <c r="F99" t="s">
        <v>13</v>
      </c>
      <c r="G99">
        <v>23</v>
      </c>
      <c r="H99">
        <v>0</v>
      </c>
      <c r="I99">
        <v>1</v>
      </c>
      <c r="J99" t="s">
        <v>227</v>
      </c>
      <c r="K99">
        <v>63.3583</v>
      </c>
      <c r="L99" t="s">
        <v>228</v>
      </c>
      <c r="M99" t="s">
        <v>20</v>
      </c>
      <c r="N99" t="str" cm="1">
        <f t="array" ref="N99">_xlfn.IFS(G99 = "", "", G99 &lt; 15, "børn", G99  &lt;65, "voksen", G99 &gt;= 65, "gammel")</f>
        <v>voksen</v>
      </c>
    </row>
    <row r="100" spans="1:14" x14ac:dyDescent="0.2">
      <c r="A100" s="1">
        <v>98</v>
      </c>
      <c r="B100">
        <v>99</v>
      </c>
      <c r="C100">
        <v>1</v>
      </c>
      <c r="D100">
        <v>2</v>
      </c>
      <c r="E100" t="s">
        <v>229</v>
      </c>
      <c r="F100" t="s">
        <v>17</v>
      </c>
      <c r="G100">
        <v>34</v>
      </c>
      <c r="H100">
        <v>0</v>
      </c>
      <c r="I100">
        <v>1</v>
      </c>
      <c r="J100" t="s">
        <v>230</v>
      </c>
      <c r="K100">
        <v>23</v>
      </c>
      <c r="M100" t="s">
        <v>15</v>
      </c>
      <c r="N100" t="str" cm="1">
        <f t="array" ref="N100">_xlfn.IFS(G100 = "", "", G100 &lt; 15, "børn", G100  &lt;65, "voksen", G100 &gt;= 65, "gammel")</f>
        <v>voksen</v>
      </c>
    </row>
    <row r="101" spans="1:14" x14ac:dyDescent="0.2">
      <c r="A101" s="1">
        <v>99</v>
      </c>
      <c r="B101">
        <v>100</v>
      </c>
      <c r="C101">
        <v>0</v>
      </c>
      <c r="D101">
        <v>2</v>
      </c>
      <c r="E101" t="s">
        <v>231</v>
      </c>
      <c r="F101" t="s">
        <v>13</v>
      </c>
      <c r="G101">
        <v>34</v>
      </c>
      <c r="H101">
        <v>1</v>
      </c>
      <c r="I101">
        <v>0</v>
      </c>
      <c r="J101" t="s">
        <v>232</v>
      </c>
      <c r="K101">
        <v>26</v>
      </c>
      <c r="M101" t="s">
        <v>15</v>
      </c>
      <c r="N101" t="str" cm="1">
        <f t="array" ref="N101">_xlfn.IFS(G101 = "", "", G101 &lt; 15, "børn", G101  &lt;65, "voksen", G101 &gt;= 65, "gammel")</f>
        <v>voksen</v>
      </c>
    </row>
    <row r="102" spans="1:14" x14ac:dyDescent="0.2">
      <c r="A102" s="1">
        <v>100</v>
      </c>
      <c r="B102">
        <v>101</v>
      </c>
      <c r="C102">
        <v>0</v>
      </c>
      <c r="D102">
        <v>3</v>
      </c>
      <c r="E102" t="s">
        <v>233</v>
      </c>
      <c r="F102" t="s">
        <v>17</v>
      </c>
      <c r="G102">
        <v>28</v>
      </c>
      <c r="H102">
        <v>0</v>
      </c>
      <c r="I102">
        <v>0</v>
      </c>
      <c r="J102" t="s">
        <v>234</v>
      </c>
      <c r="K102">
        <v>7.8958000000000004</v>
      </c>
      <c r="M102" t="s">
        <v>15</v>
      </c>
      <c r="N102" t="str" cm="1">
        <f t="array" ref="N102">_xlfn.IFS(G102 = "", "", G102 &lt; 15, "børn", G102  &lt;65, "voksen", G102 &gt;= 65, "gammel")</f>
        <v>voksen</v>
      </c>
    </row>
    <row r="103" spans="1:14" x14ac:dyDescent="0.2">
      <c r="A103" s="1">
        <v>101</v>
      </c>
      <c r="B103">
        <v>102</v>
      </c>
      <c r="C103">
        <v>0</v>
      </c>
      <c r="D103">
        <v>3</v>
      </c>
      <c r="E103" t="s">
        <v>235</v>
      </c>
      <c r="F103" t="s">
        <v>13</v>
      </c>
      <c r="H103">
        <v>0</v>
      </c>
      <c r="I103">
        <v>0</v>
      </c>
      <c r="J103" t="s">
        <v>236</v>
      </c>
      <c r="K103">
        <v>7.8958000000000004</v>
      </c>
      <c r="M103" t="s">
        <v>15</v>
      </c>
      <c r="N103" t="str" cm="1">
        <f t="array" ref="N103">_xlfn.IFS(G103 = "", "", G103 &lt; 15, "børn", G103  &lt;65, "voksen", G103 &gt;= 65, "gammel")</f>
        <v/>
      </c>
    </row>
    <row r="104" spans="1:14" x14ac:dyDescent="0.2">
      <c r="A104" s="1">
        <v>102</v>
      </c>
      <c r="B104">
        <v>103</v>
      </c>
      <c r="C104">
        <v>0</v>
      </c>
      <c r="D104">
        <v>1</v>
      </c>
      <c r="E104" t="s">
        <v>237</v>
      </c>
      <c r="F104" t="s">
        <v>13</v>
      </c>
      <c r="G104">
        <v>21</v>
      </c>
      <c r="H104">
        <v>0</v>
      </c>
      <c r="I104">
        <v>1</v>
      </c>
      <c r="J104" t="s">
        <v>238</v>
      </c>
      <c r="K104">
        <v>77.287499999999994</v>
      </c>
      <c r="L104" t="s">
        <v>239</v>
      </c>
      <c r="M104" t="s">
        <v>15</v>
      </c>
      <c r="N104" t="str" cm="1">
        <f t="array" ref="N104">_xlfn.IFS(G104 = "", "", G104 &lt; 15, "børn", G104  &lt;65, "voksen", G104 &gt;= 65, "gammel")</f>
        <v>voksen</v>
      </c>
    </row>
    <row r="105" spans="1:14" x14ac:dyDescent="0.2">
      <c r="A105" s="1">
        <v>103</v>
      </c>
      <c r="B105">
        <v>104</v>
      </c>
      <c r="C105">
        <v>0</v>
      </c>
      <c r="D105">
        <v>3</v>
      </c>
      <c r="E105" t="s">
        <v>240</v>
      </c>
      <c r="F105" t="s">
        <v>13</v>
      </c>
      <c r="G105">
        <v>33</v>
      </c>
      <c r="H105">
        <v>0</v>
      </c>
      <c r="I105">
        <v>0</v>
      </c>
      <c r="J105" t="s">
        <v>241</v>
      </c>
      <c r="K105">
        <v>8.6541999999999994</v>
      </c>
      <c r="M105" t="s">
        <v>15</v>
      </c>
      <c r="N105" t="str" cm="1">
        <f t="array" ref="N105">_xlfn.IFS(G105 = "", "", G105 &lt; 15, "børn", G105  &lt;65, "voksen", G105 &gt;= 65, "gammel")</f>
        <v>voksen</v>
      </c>
    </row>
    <row r="106" spans="1:14" x14ac:dyDescent="0.2">
      <c r="A106" s="1">
        <v>104</v>
      </c>
      <c r="B106">
        <v>105</v>
      </c>
      <c r="C106">
        <v>0</v>
      </c>
      <c r="D106">
        <v>3</v>
      </c>
      <c r="E106" t="s">
        <v>242</v>
      </c>
      <c r="F106" t="s">
        <v>13</v>
      </c>
      <c r="G106">
        <v>37</v>
      </c>
      <c r="H106">
        <v>2</v>
      </c>
      <c r="I106">
        <v>0</v>
      </c>
      <c r="J106" t="s">
        <v>243</v>
      </c>
      <c r="K106">
        <v>7.9249999999999998</v>
      </c>
      <c r="M106" t="s">
        <v>15</v>
      </c>
      <c r="N106" t="str" cm="1">
        <f t="array" ref="N106">_xlfn.IFS(G106 = "", "", G106 &lt; 15, "børn", G106  &lt;65, "voksen", G106 &gt;= 65, "gammel")</f>
        <v>voksen</v>
      </c>
    </row>
    <row r="107" spans="1:14" x14ac:dyDescent="0.2">
      <c r="A107" s="1">
        <v>105</v>
      </c>
      <c r="B107">
        <v>106</v>
      </c>
      <c r="C107">
        <v>0</v>
      </c>
      <c r="D107">
        <v>3</v>
      </c>
      <c r="E107" t="s">
        <v>244</v>
      </c>
      <c r="F107" t="s">
        <v>13</v>
      </c>
      <c r="G107">
        <v>28</v>
      </c>
      <c r="H107">
        <v>0</v>
      </c>
      <c r="I107">
        <v>0</v>
      </c>
      <c r="J107" t="s">
        <v>245</v>
      </c>
      <c r="K107">
        <v>7.8958000000000004</v>
      </c>
      <c r="M107" t="s">
        <v>15</v>
      </c>
      <c r="N107" t="str" cm="1">
        <f t="array" ref="N107">_xlfn.IFS(G107 = "", "", G107 &lt; 15, "børn", G107  &lt;65, "voksen", G107 &gt;= 65, "gammel")</f>
        <v>voksen</v>
      </c>
    </row>
    <row r="108" spans="1:14" x14ac:dyDescent="0.2">
      <c r="A108" s="1">
        <v>106</v>
      </c>
      <c r="B108">
        <v>107</v>
      </c>
      <c r="C108">
        <v>1</v>
      </c>
      <c r="D108">
        <v>3</v>
      </c>
      <c r="E108" t="s">
        <v>246</v>
      </c>
      <c r="F108" t="s">
        <v>17</v>
      </c>
      <c r="G108">
        <v>21</v>
      </c>
      <c r="H108">
        <v>0</v>
      </c>
      <c r="I108">
        <v>0</v>
      </c>
      <c r="J108" t="s">
        <v>247</v>
      </c>
      <c r="K108">
        <v>7.65</v>
      </c>
      <c r="M108" t="s">
        <v>15</v>
      </c>
      <c r="N108" t="str" cm="1">
        <f t="array" ref="N108">_xlfn.IFS(G108 = "", "", G108 &lt; 15, "børn", G108  &lt;65, "voksen", G108 &gt;= 65, "gammel")</f>
        <v>voksen</v>
      </c>
    </row>
    <row r="109" spans="1:14" x14ac:dyDescent="0.2">
      <c r="A109" s="1">
        <v>107</v>
      </c>
      <c r="B109">
        <v>108</v>
      </c>
      <c r="C109">
        <v>1</v>
      </c>
      <c r="D109">
        <v>3</v>
      </c>
      <c r="E109" t="s">
        <v>248</v>
      </c>
      <c r="F109" t="s">
        <v>13</v>
      </c>
      <c r="H109">
        <v>0</v>
      </c>
      <c r="I109">
        <v>0</v>
      </c>
      <c r="J109" t="s">
        <v>249</v>
      </c>
      <c r="K109">
        <v>7.7750000000000004</v>
      </c>
      <c r="M109" t="s">
        <v>15</v>
      </c>
      <c r="N109" t="str" cm="1">
        <f t="array" ref="N109">_xlfn.IFS(G109 = "", "", G109 &lt; 15, "børn", G109  &lt;65, "voksen", G109 &gt;= 65, "gammel")</f>
        <v/>
      </c>
    </row>
    <row r="110" spans="1:14" x14ac:dyDescent="0.2">
      <c r="A110" s="1">
        <v>108</v>
      </c>
      <c r="B110">
        <v>109</v>
      </c>
      <c r="C110">
        <v>0</v>
      </c>
      <c r="D110">
        <v>3</v>
      </c>
      <c r="E110" t="s">
        <v>250</v>
      </c>
      <c r="F110" t="s">
        <v>13</v>
      </c>
      <c r="G110">
        <v>38</v>
      </c>
      <c r="H110">
        <v>0</v>
      </c>
      <c r="I110">
        <v>0</v>
      </c>
      <c r="J110" t="s">
        <v>251</v>
      </c>
      <c r="K110">
        <v>7.8958000000000004</v>
      </c>
      <c r="M110" t="s">
        <v>15</v>
      </c>
      <c r="N110" t="str" cm="1">
        <f t="array" ref="N110">_xlfn.IFS(G110 = "", "", G110 &lt; 15, "børn", G110  &lt;65, "voksen", G110 &gt;= 65, "gammel")</f>
        <v>voksen</v>
      </c>
    </row>
    <row r="111" spans="1:14" x14ac:dyDescent="0.2">
      <c r="A111" s="1">
        <v>109</v>
      </c>
      <c r="B111">
        <v>110</v>
      </c>
      <c r="C111">
        <v>1</v>
      </c>
      <c r="D111">
        <v>3</v>
      </c>
      <c r="E111" t="s">
        <v>252</v>
      </c>
      <c r="F111" t="s">
        <v>17</v>
      </c>
      <c r="H111">
        <v>1</v>
      </c>
      <c r="I111">
        <v>0</v>
      </c>
      <c r="J111" t="s">
        <v>253</v>
      </c>
      <c r="K111">
        <v>24.15</v>
      </c>
      <c r="M111" t="s">
        <v>30</v>
      </c>
      <c r="N111" t="str" cm="1">
        <f t="array" ref="N111">_xlfn.IFS(G111 = "", "", G111 &lt; 15, "børn", G111  &lt;65, "voksen", G111 &gt;= 65, "gammel")</f>
        <v/>
      </c>
    </row>
    <row r="112" spans="1:14" x14ac:dyDescent="0.2">
      <c r="A112" s="1">
        <v>110</v>
      </c>
      <c r="B112">
        <v>111</v>
      </c>
      <c r="C112">
        <v>0</v>
      </c>
      <c r="D112">
        <v>1</v>
      </c>
      <c r="E112" t="s">
        <v>254</v>
      </c>
      <c r="F112" t="s">
        <v>13</v>
      </c>
      <c r="G112">
        <v>47</v>
      </c>
      <c r="H112">
        <v>0</v>
      </c>
      <c r="I112">
        <v>0</v>
      </c>
      <c r="J112" t="s">
        <v>255</v>
      </c>
      <c r="K112">
        <v>52</v>
      </c>
      <c r="L112" t="s">
        <v>256</v>
      </c>
      <c r="M112" t="s">
        <v>15</v>
      </c>
      <c r="N112" t="str" cm="1">
        <f t="array" ref="N112">_xlfn.IFS(G112 = "", "", G112 &lt; 15, "børn", G112  &lt;65, "voksen", G112 &gt;= 65, "gammel")</f>
        <v>voksen</v>
      </c>
    </row>
    <row r="113" spans="1:14" x14ac:dyDescent="0.2">
      <c r="A113" s="1">
        <v>111</v>
      </c>
      <c r="B113">
        <v>112</v>
      </c>
      <c r="C113">
        <v>0</v>
      </c>
      <c r="D113">
        <v>3</v>
      </c>
      <c r="E113" t="s">
        <v>257</v>
      </c>
      <c r="F113" t="s">
        <v>17</v>
      </c>
      <c r="G113">
        <v>14.5</v>
      </c>
      <c r="H113">
        <v>1</v>
      </c>
      <c r="I113">
        <v>0</v>
      </c>
      <c r="J113" t="s">
        <v>258</v>
      </c>
      <c r="K113">
        <v>14.4542</v>
      </c>
      <c r="M113" t="s">
        <v>20</v>
      </c>
      <c r="N113" t="str" cm="1">
        <f t="array" ref="N113">_xlfn.IFS(G113 = "", "", G113 &lt; 15, "børn", G113  &lt;65, "voksen", G113 &gt;= 65, "gammel")</f>
        <v>børn</v>
      </c>
    </row>
    <row r="114" spans="1:14" x14ac:dyDescent="0.2">
      <c r="A114" s="1">
        <v>112</v>
      </c>
      <c r="B114">
        <v>113</v>
      </c>
      <c r="C114">
        <v>0</v>
      </c>
      <c r="D114">
        <v>3</v>
      </c>
      <c r="E114" t="s">
        <v>259</v>
      </c>
      <c r="F114" t="s">
        <v>13</v>
      </c>
      <c r="G114">
        <v>22</v>
      </c>
      <c r="H114">
        <v>0</v>
      </c>
      <c r="I114">
        <v>0</v>
      </c>
      <c r="J114" t="s">
        <v>260</v>
      </c>
      <c r="K114">
        <v>8.0500000000000007</v>
      </c>
      <c r="M114" t="s">
        <v>15</v>
      </c>
      <c r="N114" t="str" cm="1">
        <f t="array" ref="N114">_xlfn.IFS(G114 = "", "", G114 &lt; 15, "børn", G114  &lt;65, "voksen", G114 &gt;= 65, "gammel")</f>
        <v>voksen</v>
      </c>
    </row>
    <row r="115" spans="1:14" x14ac:dyDescent="0.2">
      <c r="A115" s="1">
        <v>113</v>
      </c>
      <c r="B115">
        <v>114</v>
      </c>
      <c r="C115">
        <v>0</v>
      </c>
      <c r="D115">
        <v>3</v>
      </c>
      <c r="E115" t="s">
        <v>261</v>
      </c>
      <c r="F115" t="s">
        <v>17</v>
      </c>
      <c r="G115">
        <v>20</v>
      </c>
      <c r="H115">
        <v>1</v>
      </c>
      <c r="I115">
        <v>0</v>
      </c>
      <c r="J115" t="s">
        <v>262</v>
      </c>
      <c r="K115">
        <v>9.8249999999999993</v>
      </c>
      <c r="M115" t="s">
        <v>15</v>
      </c>
      <c r="N115" t="str" cm="1">
        <f t="array" ref="N115">_xlfn.IFS(G115 = "", "", G115 &lt; 15, "børn", G115  &lt;65, "voksen", G115 &gt;= 65, "gammel")</f>
        <v>voksen</v>
      </c>
    </row>
    <row r="116" spans="1:14" x14ac:dyDescent="0.2">
      <c r="A116" s="1">
        <v>114</v>
      </c>
      <c r="B116">
        <v>115</v>
      </c>
      <c r="C116">
        <v>0</v>
      </c>
      <c r="D116">
        <v>3</v>
      </c>
      <c r="E116" t="s">
        <v>263</v>
      </c>
      <c r="F116" t="s">
        <v>17</v>
      </c>
      <c r="G116">
        <v>17</v>
      </c>
      <c r="H116">
        <v>0</v>
      </c>
      <c r="I116">
        <v>0</v>
      </c>
      <c r="J116" t="s">
        <v>264</v>
      </c>
      <c r="K116">
        <v>14.458299999999999</v>
      </c>
      <c r="M116" t="s">
        <v>20</v>
      </c>
      <c r="N116" t="str" cm="1">
        <f t="array" ref="N116">_xlfn.IFS(G116 = "", "", G116 &lt; 15, "børn", G116  &lt;65, "voksen", G116 &gt;= 65, "gammel")</f>
        <v>voksen</v>
      </c>
    </row>
    <row r="117" spans="1:14" x14ac:dyDescent="0.2">
      <c r="A117" s="1">
        <v>115</v>
      </c>
      <c r="B117">
        <v>116</v>
      </c>
      <c r="C117">
        <v>0</v>
      </c>
      <c r="D117">
        <v>3</v>
      </c>
      <c r="E117" t="s">
        <v>265</v>
      </c>
      <c r="F117" t="s">
        <v>13</v>
      </c>
      <c r="G117">
        <v>21</v>
      </c>
      <c r="H117">
        <v>0</v>
      </c>
      <c r="I117">
        <v>0</v>
      </c>
      <c r="J117" t="s">
        <v>266</v>
      </c>
      <c r="K117">
        <v>7.9249999999999998</v>
      </c>
      <c r="M117" t="s">
        <v>15</v>
      </c>
      <c r="N117" t="str" cm="1">
        <f t="array" ref="N117">_xlfn.IFS(G117 = "", "", G117 &lt; 15, "børn", G117  &lt;65, "voksen", G117 &gt;= 65, "gammel")</f>
        <v>voksen</v>
      </c>
    </row>
    <row r="118" spans="1:14" x14ac:dyDescent="0.2">
      <c r="A118" s="1">
        <v>116</v>
      </c>
      <c r="B118">
        <v>117</v>
      </c>
      <c r="C118">
        <v>0</v>
      </c>
      <c r="D118">
        <v>3</v>
      </c>
      <c r="E118" t="s">
        <v>267</v>
      </c>
      <c r="F118" t="s">
        <v>13</v>
      </c>
      <c r="G118">
        <v>70.5</v>
      </c>
      <c r="H118">
        <v>0</v>
      </c>
      <c r="I118">
        <v>0</v>
      </c>
      <c r="J118" t="s">
        <v>268</v>
      </c>
      <c r="K118">
        <v>7.75</v>
      </c>
      <c r="M118" t="s">
        <v>30</v>
      </c>
      <c r="N118" t="str" cm="1">
        <f t="array" ref="N118">_xlfn.IFS(G118 = "", "", G118 &lt; 15, "børn", G118  &lt;65, "voksen", G118 &gt;= 65, "gammel")</f>
        <v>gammel</v>
      </c>
    </row>
    <row r="119" spans="1:14" x14ac:dyDescent="0.2">
      <c r="A119" s="1">
        <v>117</v>
      </c>
      <c r="B119">
        <v>118</v>
      </c>
      <c r="C119">
        <v>0</v>
      </c>
      <c r="D119">
        <v>2</v>
      </c>
      <c r="E119" t="s">
        <v>269</v>
      </c>
      <c r="F119" t="s">
        <v>13</v>
      </c>
      <c r="G119">
        <v>29</v>
      </c>
      <c r="H119">
        <v>1</v>
      </c>
      <c r="I119">
        <v>0</v>
      </c>
      <c r="J119" t="s">
        <v>108</v>
      </c>
      <c r="K119">
        <v>21</v>
      </c>
      <c r="M119" t="s">
        <v>15</v>
      </c>
      <c r="N119" t="str" cm="1">
        <f t="array" ref="N119">_xlfn.IFS(G119 = "", "", G119 &lt; 15, "børn", G119  &lt;65, "voksen", G119 &gt;= 65, "gammel")</f>
        <v>voksen</v>
      </c>
    </row>
    <row r="120" spans="1:14" x14ac:dyDescent="0.2">
      <c r="A120" s="1">
        <v>118</v>
      </c>
      <c r="B120">
        <v>119</v>
      </c>
      <c r="C120">
        <v>0</v>
      </c>
      <c r="D120">
        <v>1</v>
      </c>
      <c r="E120" t="s">
        <v>270</v>
      </c>
      <c r="F120" t="s">
        <v>13</v>
      </c>
      <c r="G120">
        <v>24</v>
      </c>
      <c r="H120">
        <v>0</v>
      </c>
      <c r="I120">
        <v>1</v>
      </c>
      <c r="J120" t="s">
        <v>271</v>
      </c>
      <c r="K120">
        <v>247.52080000000001</v>
      </c>
      <c r="L120" t="s">
        <v>272</v>
      </c>
      <c r="M120" t="s">
        <v>20</v>
      </c>
      <c r="N120" t="str" cm="1">
        <f t="array" ref="N120">_xlfn.IFS(G120 = "", "", G120 &lt; 15, "børn", G120  &lt;65, "voksen", G120 &gt;= 65, "gammel")</f>
        <v>voksen</v>
      </c>
    </row>
    <row r="121" spans="1:14" x14ac:dyDescent="0.2">
      <c r="A121" s="1">
        <v>119</v>
      </c>
      <c r="B121">
        <v>120</v>
      </c>
      <c r="C121">
        <v>0</v>
      </c>
      <c r="D121">
        <v>3</v>
      </c>
      <c r="E121" t="s">
        <v>273</v>
      </c>
      <c r="F121" t="s">
        <v>17</v>
      </c>
      <c r="G121">
        <v>2</v>
      </c>
      <c r="H121">
        <v>4</v>
      </c>
      <c r="I121">
        <v>2</v>
      </c>
      <c r="J121" t="s">
        <v>49</v>
      </c>
      <c r="K121">
        <v>31.274999999999999</v>
      </c>
      <c r="M121" t="s">
        <v>15</v>
      </c>
      <c r="N121" t="str" cm="1">
        <f t="array" ref="N121">_xlfn.IFS(G121 = "", "", G121 &lt; 15, "børn", G121  &lt;65, "voksen", G121 &gt;= 65, "gammel")</f>
        <v>børn</v>
      </c>
    </row>
    <row r="122" spans="1:14" x14ac:dyDescent="0.2">
      <c r="A122" s="1">
        <v>120</v>
      </c>
      <c r="B122">
        <v>121</v>
      </c>
      <c r="C122">
        <v>0</v>
      </c>
      <c r="D122">
        <v>2</v>
      </c>
      <c r="E122" t="s">
        <v>274</v>
      </c>
      <c r="F122" t="s">
        <v>13</v>
      </c>
      <c r="G122">
        <v>21</v>
      </c>
      <c r="H122">
        <v>2</v>
      </c>
      <c r="I122">
        <v>0</v>
      </c>
      <c r="J122" t="s">
        <v>175</v>
      </c>
      <c r="K122">
        <v>73.5</v>
      </c>
      <c r="M122" t="s">
        <v>15</v>
      </c>
      <c r="N122" t="str" cm="1">
        <f t="array" ref="N122">_xlfn.IFS(G122 = "", "", G122 &lt; 15, "børn", G122  &lt;65, "voksen", G122 &gt;= 65, "gammel")</f>
        <v>voksen</v>
      </c>
    </row>
    <row r="123" spans="1:14" x14ac:dyDescent="0.2">
      <c r="A123" s="1">
        <v>121</v>
      </c>
      <c r="B123">
        <v>122</v>
      </c>
      <c r="C123">
        <v>0</v>
      </c>
      <c r="D123">
        <v>3</v>
      </c>
      <c r="E123" t="s">
        <v>275</v>
      </c>
      <c r="F123" t="s">
        <v>13</v>
      </c>
      <c r="H123">
        <v>0</v>
      </c>
      <c r="I123">
        <v>0</v>
      </c>
      <c r="J123" t="s">
        <v>276</v>
      </c>
      <c r="K123">
        <v>8.0500000000000007</v>
      </c>
      <c r="M123" t="s">
        <v>15</v>
      </c>
      <c r="N123" t="str" cm="1">
        <f t="array" ref="N123">_xlfn.IFS(G123 = "", "", G123 &lt; 15, "børn", G123  &lt;65, "voksen", G123 &gt;= 65, "gammel")</f>
        <v/>
      </c>
    </row>
    <row r="124" spans="1:14" x14ac:dyDescent="0.2">
      <c r="A124" s="1">
        <v>122</v>
      </c>
      <c r="B124">
        <v>123</v>
      </c>
      <c r="C124">
        <v>0</v>
      </c>
      <c r="D124">
        <v>2</v>
      </c>
      <c r="E124" t="s">
        <v>277</v>
      </c>
      <c r="F124" t="s">
        <v>13</v>
      </c>
      <c r="G124">
        <v>32.5</v>
      </c>
      <c r="H124">
        <v>1</v>
      </c>
      <c r="I124">
        <v>0</v>
      </c>
      <c r="J124" t="s">
        <v>39</v>
      </c>
      <c r="K124">
        <v>30.070799999999998</v>
      </c>
      <c r="M124" t="s">
        <v>20</v>
      </c>
      <c r="N124" t="str" cm="1">
        <f t="array" ref="N124">_xlfn.IFS(G124 = "", "", G124 &lt; 15, "børn", G124  &lt;65, "voksen", G124 &gt;= 65, "gammel")</f>
        <v>voksen</v>
      </c>
    </row>
    <row r="125" spans="1:14" x14ac:dyDescent="0.2">
      <c r="A125" s="1">
        <v>123</v>
      </c>
      <c r="B125">
        <v>124</v>
      </c>
      <c r="C125">
        <v>1</v>
      </c>
      <c r="D125">
        <v>2</v>
      </c>
      <c r="E125" t="s">
        <v>278</v>
      </c>
      <c r="F125" t="s">
        <v>17</v>
      </c>
      <c r="G125">
        <v>32.5</v>
      </c>
      <c r="H125">
        <v>0</v>
      </c>
      <c r="I125">
        <v>0</v>
      </c>
      <c r="J125" t="s">
        <v>279</v>
      </c>
      <c r="K125">
        <v>13</v>
      </c>
      <c r="L125" t="s">
        <v>280</v>
      </c>
      <c r="M125" t="s">
        <v>15</v>
      </c>
      <c r="N125" t="str" cm="1">
        <f t="array" ref="N125">_xlfn.IFS(G125 = "", "", G125 &lt; 15, "børn", G125  &lt;65, "voksen", G125 &gt;= 65, "gammel")</f>
        <v>voksen</v>
      </c>
    </row>
    <row r="126" spans="1:14" x14ac:dyDescent="0.2">
      <c r="A126" s="1">
        <v>124</v>
      </c>
      <c r="B126">
        <v>125</v>
      </c>
      <c r="C126">
        <v>0</v>
      </c>
      <c r="D126">
        <v>1</v>
      </c>
      <c r="E126" t="s">
        <v>281</v>
      </c>
      <c r="F126" t="s">
        <v>13</v>
      </c>
      <c r="G126">
        <v>54</v>
      </c>
      <c r="H126">
        <v>0</v>
      </c>
      <c r="I126">
        <v>1</v>
      </c>
      <c r="J126" t="s">
        <v>238</v>
      </c>
      <c r="K126">
        <v>77.287499999999994</v>
      </c>
      <c r="L126" t="s">
        <v>239</v>
      </c>
      <c r="M126" t="s">
        <v>15</v>
      </c>
      <c r="N126" t="str" cm="1">
        <f t="array" ref="N126">_xlfn.IFS(G126 = "", "", G126 &lt; 15, "børn", G126  &lt;65, "voksen", G126 &gt;= 65, "gammel")</f>
        <v>voksen</v>
      </c>
    </row>
    <row r="127" spans="1:14" x14ac:dyDescent="0.2">
      <c r="A127" s="1">
        <v>125</v>
      </c>
      <c r="B127">
        <v>126</v>
      </c>
      <c r="C127">
        <v>1</v>
      </c>
      <c r="D127">
        <v>3</v>
      </c>
      <c r="E127" t="s">
        <v>282</v>
      </c>
      <c r="F127" t="s">
        <v>13</v>
      </c>
      <c r="G127">
        <v>12</v>
      </c>
      <c r="H127">
        <v>1</v>
      </c>
      <c r="I127">
        <v>0</v>
      </c>
      <c r="J127" t="s">
        <v>104</v>
      </c>
      <c r="K127">
        <v>11.2417</v>
      </c>
      <c r="M127" t="s">
        <v>20</v>
      </c>
      <c r="N127" t="str" cm="1">
        <f t="array" ref="N127">_xlfn.IFS(G127 = "", "", G127 &lt; 15, "børn", G127  &lt;65, "voksen", G127 &gt;= 65, "gammel")</f>
        <v>børn</v>
      </c>
    </row>
    <row r="128" spans="1:14" x14ac:dyDescent="0.2">
      <c r="A128" s="1">
        <v>126</v>
      </c>
      <c r="B128">
        <v>127</v>
      </c>
      <c r="C128">
        <v>0</v>
      </c>
      <c r="D128">
        <v>3</v>
      </c>
      <c r="E128" t="s">
        <v>283</v>
      </c>
      <c r="F128" t="s">
        <v>13</v>
      </c>
      <c r="H128">
        <v>0</v>
      </c>
      <c r="I128">
        <v>0</v>
      </c>
      <c r="J128" t="s">
        <v>284</v>
      </c>
      <c r="K128">
        <v>7.75</v>
      </c>
      <c r="M128" t="s">
        <v>30</v>
      </c>
      <c r="N128" t="str" cm="1">
        <f t="array" ref="N128">_xlfn.IFS(G128 = "", "", G128 &lt; 15, "børn", G128  &lt;65, "voksen", G128 &gt;= 65, "gammel")</f>
        <v/>
      </c>
    </row>
    <row r="129" spans="1:14" x14ac:dyDescent="0.2">
      <c r="A129" s="1">
        <v>127</v>
      </c>
      <c r="B129">
        <v>128</v>
      </c>
      <c r="C129">
        <v>1</v>
      </c>
      <c r="D129">
        <v>3</v>
      </c>
      <c r="E129" t="s">
        <v>285</v>
      </c>
      <c r="F129" t="s">
        <v>13</v>
      </c>
      <c r="G129">
        <v>24</v>
      </c>
      <c r="H129">
        <v>0</v>
      </c>
      <c r="I129">
        <v>0</v>
      </c>
      <c r="J129" t="s">
        <v>286</v>
      </c>
      <c r="K129">
        <v>7.1417000000000002</v>
      </c>
      <c r="M129" t="s">
        <v>15</v>
      </c>
      <c r="N129" t="str" cm="1">
        <f t="array" ref="N129">_xlfn.IFS(G129 = "", "", G129 &lt; 15, "børn", G129  &lt;65, "voksen", G129 &gt;= 65, "gammel")</f>
        <v>voksen</v>
      </c>
    </row>
    <row r="130" spans="1:14" x14ac:dyDescent="0.2">
      <c r="A130" s="1">
        <v>128</v>
      </c>
      <c r="B130">
        <v>129</v>
      </c>
      <c r="C130">
        <v>1</v>
      </c>
      <c r="D130">
        <v>3</v>
      </c>
      <c r="E130" t="s">
        <v>287</v>
      </c>
      <c r="F130" t="s">
        <v>17</v>
      </c>
      <c r="H130">
        <v>1</v>
      </c>
      <c r="I130">
        <v>1</v>
      </c>
      <c r="J130" t="s">
        <v>288</v>
      </c>
      <c r="K130">
        <v>22.3583</v>
      </c>
      <c r="L130" t="s">
        <v>289</v>
      </c>
      <c r="M130" t="s">
        <v>20</v>
      </c>
      <c r="N130" t="str" cm="1">
        <f t="array" ref="N130">_xlfn.IFS(G130 = "", "", G130 &lt; 15, "børn", G130  &lt;65, "voksen", G130 &gt;= 65, "gammel")</f>
        <v/>
      </c>
    </row>
    <row r="131" spans="1:14" x14ac:dyDescent="0.2">
      <c r="A131" s="1">
        <v>129</v>
      </c>
      <c r="B131">
        <v>130</v>
      </c>
      <c r="C131">
        <v>0</v>
      </c>
      <c r="D131">
        <v>3</v>
      </c>
      <c r="E131" t="s">
        <v>290</v>
      </c>
      <c r="F131" t="s">
        <v>13</v>
      </c>
      <c r="G131">
        <v>45</v>
      </c>
      <c r="H131">
        <v>0</v>
      </c>
      <c r="I131">
        <v>0</v>
      </c>
      <c r="J131" t="s">
        <v>291</v>
      </c>
      <c r="K131">
        <v>6.9749999999999996</v>
      </c>
      <c r="M131" t="s">
        <v>15</v>
      </c>
      <c r="N131" t="str" cm="1">
        <f t="array" ref="N131">_xlfn.IFS(G131 = "", "", G131 &lt; 15, "børn", G131  &lt;65, "voksen", G131 &gt;= 65, "gammel")</f>
        <v>voksen</v>
      </c>
    </row>
    <row r="132" spans="1:14" x14ac:dyDescent="0.2">
      <c r="A132" s="1">
        <v>130</v>
      </c>
      <c r="B132">
        <v>131</v>
      </c>
      <c r="C132">
        <v>0</v>
      </c>
      <c r="D132">
        <v>3</v>
      </c>
      <c r="E132" t="s">
        <v>292</v>
      </c>
      <c r="F132" t="s">
        <v>13</v>
      </c>
      <c r="G132">
        <v>33</v>
      </c>
      <c r="H132">
        <v>0</v>
      </c>
      <c r="I132">
        <v>0</v>
      </c>
      <c r="J132" t="s">
        <v>293</v>
      </c>
      <c r="K132">
        <v>7.8958000000000004</v>
      </c>
      <c r="M132" t="s">
        <v>20</v>
      </c>
      <c r="N132" t="str" cm="1">
        <f t="array" ref="N132">_xlfn.IFS(G132 = "", "", G132 &lt; 15, "børn", G132  &lt;65, "voksen", G132 &gt;= 65, "gammel")</f>
        <v>voksen</v>
      </c>
    </row>
    <row r="133" spans="1:14" x14ac:dyDescent="0.2">
      <c r="A133" s="1">
        <v>131</v>
      </c>
      <c r="B133">
        <v>132</v>
      </c>
      <c r="C133">
        <v>0</v>
      </c>
      <c r="D133">
        <v>3</v>
      </c>
      <c r="E133" t="s">
        <v>294</v>
      </c>
      <c r="F133" t="s">
        <v>13</v>
      </c>
      <c r="G133">
        <v>20</v>
      </c>
      <c r="H133">
        <v>0</v>
      </c>
      <c r="I133">
        <v>0</v>
      </c>
      <c r="J133" t="s">
        <v>295</v>
      </c>
      <c r="K133">
        <v>7.05</v>
      </c>
      <c r="M133" t="s">
        <v>15</v>
      </c>
      <c r="N133" t="str" cm="1">
        <f t="array" ref="N133">_xlfn.IFS(G133 = "", "", G133 &lt; 15, "børn", G133  &lt;65, "voksen", G133 &gt;= 65, "gammel")</f>
        <v>voksen</v>
      </c>
    </row>
    <row r="134" spans="1:14" x14ac:dyDescent="0.2">
      <c r="A134" s="1">
        <v>132</v>
      </c>
      <c r="B134">
        <v>133</v>
      </c>
      <c r="C134">
        <v>0</v>
      </c>
      <c r="D134">
        <v>3</v>
      </c>
      <c r="E134" t="s">
        <v>296</v>
      </c>
      <c r="F134" t="s">
        <v>17</v>
      </c>
      <c r="G134">
        <v>47</v>
      </c>
      <c r="H134">
        <v>1</v>
      </c>
      <c r="I134">
        <v>0</v>
      </c>
      <c r="J134" t="s">
        <v>297</v>
      </c>
      <c r="K134">
        <v>14.5</v>
      </c>
      <c r="M134" t="s">
        <v>15</v>
      </c>
      <c r="N134" t="str" cm="1">
        <f t="array" ref="N134">_xlfn.IFS(G134 = "", "", G134 &lt; 15, "børn", G134  &lt;65, "voksen", G134 &gt;= 65, "gammel")</f>
        <v>voksen</v>
      </c>
    </row>
    <row r="135" spans="1:14" x14ac:dyDescent="0.2">
      <c r="A135" s="1">
        <v>133</v>
      </c>
      <c r="B135">
        <v>134</v>
      </c>
      <c r="C135">
        <v>1</v>
      </c>
      <c r="D135">
        <v>2</v>
      </c>
      <c r="E135" t="s">
        <v>298</v>
      </c>
      <c r="F135" t="s">
        <v>17</v>
      </c>
      <c r="G135">
        <v>29</v>
      </c>
      <c r="H135">
        <v>1</v>
      </c>
      <c r="I135">
        <v>0</v>
      </c>
      <c r="J135" t="s">
        <v>299</v>
      </c>
      <c r="K135">
        <v>26</v>
      </c>
      <c r="M135" t="s">
        <v>15</v>
      </c>
      <c r="N135" t="str" cm="1">
        <f t="array" ref="N135">_xlfn.IFS(G135 = "", "", G135 &lt; 15, "børn", G135  &lt;65, "voksen", G135 &gt;= 65, "gammel")</f>
        <v>voksen</v>
      </c>
    </row>
    <row r="136" spans="1:14" x14ac:dyDescent="0.2">
      <c r="A136" s="1">
        <v>134</v>
      </c>
      <c r="B136">
        <v>135</v>
      </c>
      <c r="C136">
        <v>0</v>
      </c>
      <c r="D136">
        <v>2</v>
      </c>
      <c r="E136" t="s">
        <v>300</v>
      </c>
      <c r="F136" t="s">
        <v>13</v>
      </c>
      <c r="G136">
        <v>25</v>
      </c>
      <c r="H136">
        <v>0</v>
      </c>
      <c r="I136">
        <v>0</v>
      </c>
      <c r="J136" t="s">
        <v>301</v>
      </c>
      <c r="K136">
        <v>13</v>
      </c>
      <c r="M136" t="s">
        <v>15</v>
      </c>
      <c r="N136" t="str" cm="1">
        <f t="array" ref="N136">_xlfn.IFS(G136 = "", "", G136 &lt; 15, "børn", G136  &lt;65, "voksen", G136 &gt;= 65, "gammel")</f>
        <v>voksen</v>
      </c>
    </row>
    <row r="137" spans="1:14" x14ac:dyDescent="0.2">
      <c r="A137" s="1">
        <v>135</v>
      </c>
      <c r="B137">
        <v>136</v>
      </c>
      <c r="C137">
        <v>0</v>
      </c>
      <c r="D137">
        <v>2</v>
      </c>
      <c r="E137" t="s">
        <v>302</v>
      </c>
      <c r="F137" t="s">
        <v>13</v>
      </c>
      <c r="G137">
        <v>23</v>
      </c>
      <c r="H137">
        <v>0</v>
      </c>
      <c r="I137">
        <v>0</v>
      </c>
      <c r="J137" t="s">
        <v>303</v>
      </c>
      <c r="K137">
        <v>15.0458</v>
      </c>
      <c r="M137" t="s">
        <v>20</v>
      </c>
      <c r="N137" t="str" cm="1">
        <f t="array" ref="N137">_xlfn.IFS(G137 = "", "", G137 &lt; 15, "børn", G137  &lt;65, "voksen", G137 &gt;= 65, "gammel")</f>
        <v>voksen</v>
      </c>
    </row>
    <row r="138" spans="1:14" x14ac:dyDescent="0.2">
      <c r="A138" s="1">
        <v>136</v>
      </c>
      <c r="B138">
        <v>137</v>
      </c>
      <c r="C138">
        <v>1</v>
      </c>
      <c r="D138">
        <v>1</v>
      </c>
      <c r="E138" t="s">
        <v>304</v>
      </c>
      <c r="F138" t="s">
        <v>17</v>
      </c>
      <c r="G138">
        <v>19</v>
      </c>
      <c r="H138">
        <v>0</v>
      </c>
      <c r="I138">
        <v>2</v>
      </c>
      <c r="J138" t="s">
        <v>305</v>
      </c>
      <c r="K138">
        <v>26.283300000000001</v>
      </c>
      <c r="L138" t="s">
        <v>306</v>
      </c>
      <c r="M138" t="s">
        <v>15</v>
      </c>
      <c r="N138" t="str" cm="1">
        <f t="array" ref="N138">_xlfn.IFS(G138 = "", "", G138 &lt; 15, "børn", G138  &lt;65, "voksen", G138 &gt;= 65, "gammel")</f>
        <v>voksen</v>
      </c>
    </row>
    <row r="139" spans="1:14" x14ac:dyDescent="0.2">
      <c r="A139" s="1">
        <v>137</v>
      </c>
      <c r="B139">
        <v>138</v>
      </c>
      <c r="C139">
        <v>0</v>
      </c>
      <c r="D139">
        <v>1</v>
      </c>
      <c r="E139" t="s">
        <v>307</v>
      </c>
      <c r="F139" t="s">
        <v>13</v>
      </c>
      <c r="G139">
        <v>37</v>
      </c>
      <c r="H139">
        <v>1</v>
      </c>
      <c r="I139">
        <v>0</v>
      </c>
      <c r="J139" t="s">
        <v>24</v>
      </c>
      <c r="K139">
        <v>53.1</v>
      </c>
      <c r="L139" t="s">
        <v>25</v>
      </c>
      <c r="M139" t="s">
        <v>15</v>
      </c>
      <c r="N139" t="str" cm="1">
        <f t="array" ref="N139">_xlfn.IFS(G139 = "", "", G139 &lt; 15, "børn", G139  &lt;65, "voksen", G139 &gt;= 65, "gammel")</f>
        <v>voksen</v>
      </c>
    </row>
    <row r="140" spans="1:14" x14ac:dyDescent="0.2">
      <c r="A140" s="1">
        <v>138</v>
      </c>
      <c r="B140">
        <v>139</v>
      </c>
      <c r="C140">
        <v>0</v>
      </c>
      <c r="D140">
        <v>3</v>
      </c>
      <c r="E140" t="s">
        <v>308</v>
      </c>
      <c r="F140" t="s">
        <v>13</v>
      </c>
      <c r="G140">
        <v>16</v>
      </c>
      <c r="H140">
        <v>0</v>
      </c>
      <c r="I140">
        <v>0</v>
      </c>
      <c r="J140" t="s">
        <v>309</v>
      </c>
      <c r="K140">
        <v>9.2166999999999994</v>
      </c>
      <c r="M140" t="s">
        <v>15</v>
      </c>
      <c r="N140" t="str" cm="1">
        <f t="array" ref="N140">_xlfn.IFS(G140 = "", "", G140 &lt; 15, "børn", G140  &lt;65, "voksen", G140 &gt;= 65, "gammel")</f>
        <v>voksen</v>
      </c>
    </row>
    <row r="141" spans="1:14" x14ac:dyDescent="0.2">
      <c r="A141" s="1">
        <v>139</v>
      </c>
      <c r="B141">
        <v>140</v>
      </c>
      <c r="C141">
        <v>0</v>
      </c>
      <c r="D141">
        <v>1</v>
      </c>
      <c r="E141" t="s">
        <v>310</v>
      </c>
      <c r="F141" t="s">
        <v>13</v>
      </c>
      <c r="G141">
        <v>24</v>
      </c>
      <c r="H141">
        <v>0</v>
      </c>
      <c r="I141">
        <v>0</v>
      </c>
      <c r="J141" t="s">
        <v>311</v>
      </c>
      <c r="K141">
        <v>79.2</v>
      </c>
      <c r="L141" t="s">
        <v>312</v>
      </c>
      <c r="M141" t="s">
        <v>20</v>
      </c>
      <c r="N141" t="str" cm="1">
        <f t="array" ref="N141">_xlfn.IFS(G141 = "", "", G141 &lt; 15, "børn", G141  &lt;65, "voksen", G141 &gt;= 65, "gammel")</f>
        <v>voksen</v>
      </c>
    </row>
    <row r="142" spans="1:14" x14ac:dyDescent="0.2">
      <c r="A142" s="1">
        <v>140</v>
      </c>
      <c r="B142">
        <v>141</v>
      </c>
      <c r="C142">
        <v>0</v>
      </c>
      <c r="D142">
        <v>3</v>
      </c>
      <c r="E142" t="s">
        <v>313</v>
      </c>
      <c r="F142" t="s">
        <v>17</v>
      </c>
      <c r="H142">
        <v>0</v>
      </c>
      <c r="I142">
        <v>2</v>
      </c>
      <c r="J142" t="s">
        <v>314</v>
      </c>
      <c r="K142">
        <v>15.245799999999999</v>
      </c>
      <c r="M142" t="s">
        <v>20</v>
      </c>
      <c r="N142" t="str" cm="1">
        <f t="array" ref="N142">_xlfn.IFS(G142 = "", "", G142 &lt; 15, "børn", G142  &lt;65, "voksen", G142 &gt;= 65, "gammel")</f>
        <v/>
      </c>
    </row>
    <row r="143" spans="1:14" x14ac:dyDescent="0.2">
      <c r="A143" s="1">
        <v>141</v>
      </c>
      <c r="B143">
        <v>142</v>
      </c>
      <c r="C143">
        <v>1</v>
      </c>
      <c r="D143">
        <v>3</v>
      </c>
      <c r="E143" t="s">
        <v>315</v>
      </c>
      <c r="F143" t="s">
        <v>17</v>
      </c>
      <c r="G143">
        <v>22</v>
      </c>
      <c r="H143">
        <v>0</v>
      </c>
      <c r="I143">
        <v>0</v>
      </c>
      <c r="J143" t="s">
        <v>316</v>
      </c>
      <c r="K143">
        <v>7.75</v>
      </c>
      <c r="M143" t="s">
        <v>15</v>
      </c>
      <c r="N143" t="str" cm="1">
        <f t="array" ref="N143">_xlfn.IFS(G143 = "", "", G143 &lt; 15, "børn", G143  &lt;65, "voksen", G143 &gt;= 65, "gammel")</f>
        <v>voksen</v>
      </c>
    </row>
    <row r="144" spans="1:14" x14ac:dyDescent="0.2">
      <c r="A144" s="1">
        <v>142</v>
      </c>
      <c r="B144">
        <v>143</v>
      </c>
      <c r="C144">
        <v>1</v>
      </c>
      <c r="D144">
        <v>3</v>
      </c>
      <c r="E144" t="s">
        <v>317</v>
      </c>
      <c r="F144" t="s">
        <v>17</v>
      </c>
      <c r="G144">
        <v>24</v>
      </c>
      <c r="H144">
        <v>1</v>
      </c>
      <c r="I144">
        <v>0</v>
      </c>
      <c r="J144" t="s">
        <v>318</v>
      </c>
      <c r="K144">
        <v>15.85</v>
      </c>
      <c r="M144" t="s">
        <v>15</v>
      </c>
      <c r="N144" t="str" cm="1">
        <f t="array" ref="N144">_xlfn.IFS(G144 = "", "", G144 &lt; 15, "børn", G144  &lt;65, "voksen", G144 &gt;= 65, "gammel")</f>
        <v>voksen</v>
      </c>
    </row>
    <row r="145" spans="1:14" x14ac:dyDescent="0.2">
      <c r="A145" s="1">
        <v>143</v>
      </c>
      <c r="B145">
        <v>144</v>
      </c>
      <c r="C145">
        <v>0</v>
      </c>
      <c r="D145">
        <v>3</v>
      </c>
      <c r="E145" t="s">
        <v>319</v>
      </c>
      <c r="F145" t="s">
        <v>13</v>
      </c>
      <c r="G145">
        <v>19</v>
      </c>
      <c r="H145">
        <v>0</v>
      </c>
      <c r="I145">
        <v>0</v>
      </c>
      <c r="J145" t="s">
        <v>320</v>
      </c>
      <c r="K145">
        <v>6.75</v>
      </c>
      <c r="M145" t="s">
        <v>30</v>
      </c>
      <c r="N145" t="str" cm="1">
        <f t="array" ref="N145">_xlfn.IFS(G145 = "", "", G145 &lt; 15, "børn", G145  &lt;65, "voksen", G145 &gt;= 65, "gammel")</f>
        <v>voksen</v>
      </c>
    </row>
    <row r="146" spans="1:14" x14ac:dyDescent="0.2">
      <c r="A146" s="1">
        <v>144</v>
      </c>
      <c r="B146">
        <v>145</v>
      </c>
      <c r="C146">
        <v>0</v>
      </c>
      <c r="D146">
        <v>2</v>
      </c>
      <c r="E146" t="s">
        <v>321</v>
      </c>
      <c r="F146" t="s">
        <v>13</v>
      </c>
      <c r="G146">
        <v>18</v>
      </c>
      <c r="H146">
        <v>0</v>
      </c>
      <c r="I146">
        <v>0</v>
      </c>
      <c r="J146" t="s">
        <v>322</v>
      </c>
      <c r="K146">
        <v>11.5</v>
      </c>
      <c r="M146" t="s">
        <v>15</v>
      </c>
      <c r="N146" t="str" cm="1">
        <f t="array" ref="N146">_xlfn.IFS(G146 = "", "", G146 &lt; 15, "børn", G146  &lt;65, "voksen", G146 &gt;= 65, "gammel")</f>
        <v>voksen</v>
      </c>
    </row>
    <row r="147" spans="1:14" x14ac:dyDescent="0.2">
      <c r="A147" s="1">
        <v>145</v>
      </c>
      <c r="B147">
        <v>146</v>
      </c>
      <c r="C147">
        <v>0</v>
      </c>
      <c r="D147">
        <v>2</v>
      </c>
      <c r="E147" t="s">
        <v>323</v>
      </c>
      <c r="F147" t="s">
        <v>13</v>
      </c>
      <c r="G147">
        <v>19</v>
      </c>
      <c r="H147">
        <v>1</v>
      </c>
      <c r="I147">
        <v>1</v>
      </c>
      <c r="J147" t="s">
        <v>324</v>
      </c>
      <c r="K147">
        <v>36.75</v>
      </c>
      <c r="M147" t="s">
        <v>15</v>
      </c>
      <c r="N147" t="str" cm="1">
        <f t="array" ref="N147">_xlfn.IFS(G147 = "", "", G147 &lt; 15, "børn", G147  &lt;65, "voksen", G147 &gt;= 65, "gammel")</f>
        <v>voksen</v>
      </c>
    </row>
    <row r="148" spans="1:14" x14ac:dyDescent="0.2">
      <c r="A148" s="1">
        <v>146</v>
      </c>
      <c r="B148">
        <v>147</v>
      </c>
      <c r="C148">
        <v>1</v>
      </c>
      <c r="D148">
        <v>3</v>
      </c>
      <c r="E148" t="s">
        <v>325</v>
      </c>
      <c r="F148" t="s">
        <v>13</v>
      </c>
      <c r="G148">
        <v>27</v>
      </c>
      <c r="H148">
        <v>0</v>
      </c>
      <c r="I148">
        <v>0</v>
      </c>
      <c r="J148" t="s">
        <v>326</v>
      </c>
      <c r="K148">
        <v>7.7957999999999998</v>
      </c>
      <c r="M148" t="s">
        <v>15</v>
      </c>
      <c r="N148" t="str" cm="1">
        <f t="array" ref="N148">_xlfn.IFS(G148 = "", "", G148 &lt; 15, "børn", G148  &lt;65, "voksen", G148 &gt;= 65, "gammel")</f>
        <v>voksen</v>
      </c>
    </row>
    <row r="149" spans="1:14" x14ac:dyDescent="0.2">
      <c r="A149" s="1">
        <v>147</v>
      </c>
      <c r="B149">
        <v>148</v>
      </c>
      <c r="C149">
        <v>0</v>
      </c>
      <c r="D149">
        <v>3</v>
      </c>
      <c r="E149" t="s">
        <v>327</v>
      </c>
      <c r="F149" t="s">
        <v>17</v>
      </c>
      <c r="G149">
        <v>9</v>
      </c>
      <c r="H149">
        <v>2</v>
      </c>
      <c r="I149">
        <v>2</v>
      </c>
      <c r="J149" t="s">
        <v>204</v>
      </c>
      <c r="K149">
        <v>34.375</v>
      </c>
      <c r="M149" t="s">
        <v>15</v>
      </c>
      <c r="N149" t="str" cm="1">
        <f t="array" ref="N149">_xlfn.IFS(G149 = "", "", G149 &lt; 15, "børn", G149  &lt;65, "voksen", G149 &gt;= 65, "gammel")</f>
        <v>børn</v>
      </c>
    </row>
    <row r="150" spans="1:14" x14ac:dyDescent="0.2">
      <c r="A150" s="1">
        <v>148</v>
      </c>
      <c r="B150">
        <v>149</v>
      </c>
      <c r="C150">
        <v>0</v>
      </c>
      <c r="D150">
        <v>2</v>
      </c>
      <c r="E150" t="s">
        <v>328</v>
      </c>
      <c r="F150" t="s">
        <v>13</v>
      </c>
      <c r="G150">
        <v>36.5</v>
      </c>
      <c r="H150">
        <v>0</v>
      </c>
      <c r="I150">
        <v>2</v>
      </c>
      <c r="J150" t="s">
        <v>329</v>
      </c>
      <c r="K150">
        <v>26</v>
      </c>
      <c r="L150" t="s">
        <v>330</v>
      </c>
      <c r="M150" t="s">
        <v>15</v>
      </c>
      <c r="N150" t="str" cm="1">
        <f t="array" ref="N150">_xlfn.IFS(G150 = "", "", G150 &lt; 15, "børn", G150  &lt;65, "voksen", G150 &gt;= 65, "gammel")</f>
        <v>voksen</v>
      </c>
    </row>
    <row r="151" spans="1:14" x14ac:dyDescent="0.2">
      <c r="A151" s="1">
        <v>149</v>
      </c>
      <c r="B151">
        <v>150</v>
      </c>
      <c r="C151">
        <v>0</v>
      </c>
      <c r="D151">
        <v>2</v>
      </c>
      <c r="E151" t="s">
        <v>331</v>
      </c>
      <c r="F151" t="s">
        <v>13</v>
      </c>
      <c r="G151">
        <v>42</v>
      </c>
      <c r="H151">
        <v>0</v>
      </c>
      <c r="I151">
        <v>0</v>
      </c>
      <c r="J151" t="s">
        <v>332</v>
      </c>
      <c r="K151">
        <v>13</v>
      </c>
      <c r="M151" t="s">
        <v>15</v>
      </c>
      <c r="N151" t="str" cm="1">
        <f t="array" ref="N151">_xlfn.IFS(G151 = "", "", G151 &lt; 15, "børn", G151  &lt;65, "voksen", G151 &gt;= 65, "gammel")</f>
        <v>voksen</v>
      </c>
    </row>
    <row r="152" spans="1:14" x14ac:dyDescent="0.2">
      <c r="A152" s="1">
        <v>150</v>
      </c>
      <c r="B152">
        <v>151</v>
      </c>
      <c r="C152">
        <v>0</v>
      </c>
      <c r="D152">
        <v>2</v>
      </c>
      <c r="E152" t="s">
        <v>333</v>
      </c>
      <c r="F152" t="s">
        <v>13</v>
      </c>
      <c r="G152">
        <v>51</v>
      </c>
      <c r="H152">
        <v>0</v>
      </c>
      <c r="I152">
        <v>0</v>
      </c>
      <c r="J152" t="s">
        <v>334</v>
      </c>
      <c r="K152">
        <v>12.525</v>
      </c>
      <c r="M152" t="s">
        <v>15</v>
      </c>
      <c r="N152" t="str" cm="1">
        <f t="array" ref="N152">_xlfn.IFS(G152 = "", "", G152 &lt; 15, "børn", G152  &lt;65, "voksen", G152 &gt;= 65, "gammel")</f>
        <v>voksen</v>
      </c>
    </row>
    <row r="153" spans="1:14" x14ac:dyDescent="0.2">
      <c r="A153" s="1">
        <v>151</v>
      </c>
      <c r="B153">
        <v>152</v>
      </c>
      <c r="C153">
        <v>1</v>
      </c>
      <c r="D153">
        <v>1</v>
      </c>
      <c r="E153" t="s">
        <v>335</v>
      </c>
      <c r="F153" t="s">
        <v>17</v>
      </c>
      <c r="G153">
        <v>22</v>
      </c>
      <c r="H153">
        <v>1</v>
      </c>
      <c r="I153">
        <v>0</v>
      </c>
      <c r="J153" t="s">
        <v>336</v>
      </c>
      <c r="K153">
        <v>66.599999999999994</v>
      </c>
      <c r="L153" t="s">
        <v>337</v>
      </c>
      <c r="M153" t="s">
        <v>15</v>
      </c>
      <c r="N153" t="str" cm="1">
        <f t="array" ref="N153">_xlfn.IFS(G153 = "", "", G153 &lt; 15, "børn", G153  &lt;65, "voksen", G153 &gt;= 65, "gammel")</f>
        <v>voksen</v>
      </c>
    </row>
    <row r="154" spans="1:14" x14ac:dyDescent="0.2">
      <c r="A154" s="1">
        <v>152</v>
      </c>
      <c r="B154">
        <v>153</v>
      </c>
      <c r="C154">
        <v>0</v>
      </c>
      <c r="D154">
        <v>3</v>
      </c>
      <c r="E154" t="s">
        <v>338</v>
      </c>
      <c r="F154" t="s">
        <v>13</v>
      </c>
      <c r="G154">
        <v>55.5</v>
      </c>
      <c r="H154">
        <v>0</v>
      </c>
      <c r="I154">
        <v>0</v>
      </c>
      <c r="J154" t="s">
        <v>339</v>
      </c>
      <c r="K154">
        <v>8.0500000000000007</v>
      </c>
      <c r="M154" t="s">
        <v>15</v>
      </c>
      <c r="N154" t="str" cm="1">
        <f t="array" ref="N154">_xlfn.IFS(G154 = "", "", G154 &lt; 15, "børn", G154  &lt;65, "voksen", G154 &gt;= 65, "gammel")</f>
        <v>voksen</v>
      </c>
    </row>
    <row r="155" spans="1:14" x14ac:dyDescent="0.2">
      <c r="A155" s="1">
        <v>153</v>
      </c>
      <c r="B155">
        <v>154</v>
      </c>
      <c r="C155">
        <v>0</v>
      </c>
      <c r="D155">
        <v>3</v>
      </c>
      <c r="E155" t="s">
        <v>340</v>
      </c>
      <c r="F155" t="s">
        <v>13</v>
      </c>
      <c r="G155">
        <v>40.5</v>
      </c>
      <c r="H155">
        <v>0</v>
      </c>
      <c r="I155">
        <v>2</v>
      </c>
      <c r="J155" t="s">
        <v>341</v>
      </c>
      <c r="K155">
        <v>14.5</v>
      </c>
      <c r="M155" t="s">
        <v>15</v>
      </c>
      <c r="N155" t="str" cm="1">
        <f t="array" ref="N155">_xlfn.IFS(G155 = "", "", G155 &lt; 15, "børn", G155  &lt;65, "voksen", G155 &gt;= 65, "gammel")</f>
        <v>voksen</v>
      </c>
    </row>
    <row r="156" spans="1:14" x14ac:dyDescent="0.2">
      <c r="A156" s="1">
        <v>154</v>
      </c>
      <c r="B156">
        <v>155</v>
      </c>
      <c r="C156">
        <v>0</v>
      </c>
      <c r="D156">
        <v>3</v>
      </c>
      <c r="E156" t="s">
        <v>342</v>
      </c>
      <c r="F156" t="s">
        <v>13</v>
      </c>
      <c r="H156">
        <v>0</v>
      </c>
      <c r="I156">
        <v>0</v>
      </c>
      <c r="J156" t="s">
        <v>343</v>
      </c>
      <c r="K156">
        <v>7.3125</v>
      </c>
      <c r="M156" t="s">
        <v>15</v>
      </c>
      <c r="N156" t="str" cm="1">
        <f t="array" ref="N156">_xlfn.IFS(G156 = "", "", G156 &lt; 15, "børn", G156  &lt;65, "voksen", G156 &gt;= 65, "gammel")</f>
        <v/>
      </c>
    </row>
    <row r="157" spans="1:14" x14ac:dyDescent="0.2">
      <c r="A157" s="1">
        <v>155</v>
      </c>
      <c r="B157">
        <v>156</v>
      </c>
      <c r="C157">
        <v>0</v>
      </c>
      <c r="D157">
        <v>1</v>
      </c>
      <c r="E157" t="s">
        <v>344</v>
      </c>
      <c r="F157" t="s">
        <v>13</v>
      </c>
      <c r="G157">
        <v>51</v>
      </c>
      <c r="H157">
        <v>0</v>
      </c>
      <c r="I157">
        <v>1</v>
      </c>
      <c r="J157" t="s">
        <v>345</v>
      </c>
      <c r="K157">
        <v>61.379199999999997</v>
      </c>
      <c r="M157" t="s">
        <v>20</v>
      </c>
      <c r="N157" t="str" cm="1">
        <f t="array" ref="N157">_xlfn.IFS(G157 = "", "", G157 &lt; 15, "børn", G157  &lt;65, "voksen", G157 &gt;= 65, "gammel")</f>
        <v>voksen</v>
      </c>
    </row>
    <row r="158" spans="1:14" x14ac:dyDescent="0.2">
      <c r="A158" s="1">
        <v>156</v>
      </c>
      <c r="B158">
        <v>157</v>
      </c>
      <c r="C158">
        <v>1</v>
      </c>
      <c r="D158">
        <v>3</v>
      </c>
      <c r="E158" t="s">
        <v>346</v>
      </c>
      <c r="F158" t="s">
        <v>17</v>
      </c>
      <c r="G158">
        <v>16</v>
      </c>
      <c r="H158">
        <v>0</v>
      </c>
      <c r="I158">
        <v>0</v>
      </c>
      <c r="J158" t="s">
        <v>347</v>
      </c>
      <c r="K158">
        <v>7.7332999999999998</v>
      </c>
      <c r="M158" t="s">
        <v>30</v>
      </c>
      <c r="N158" t="str" cm="1">
        <f t="array" ref="N158">_xlfn.IFS(G158 = "", "", G158 &lt; 15, "børn", G158  &lt;65, "voksen", G158 &gt;= 65, "gammel")</f>
        <v>voksen</v>
      </c>
    </row>
    <row r="159" spans="1:14" x14ac:dyDescent="0.2">
      <c r="A159" s="1">
        <v>157</v>
      </c>
      <c r="B159">
        <v>158</v>
      </c>
      <c r="C159">
        <v>0</v>
      </c>
      <c r="D159">
        <v>3</v>
      </c>
      <c r="E159" t="s">
        <v>348</v>
      </c>
      <c r="F159" t="s">
        <v>13</v>
      </c>
      <c r="G159">
        <v>30</v>
      </c>
      <c r="H159">
        <v>0</v>
      </c>
      <c r="I159">
        <v>0</v>
      </c>
      <c r="J159" t="s">
        <v>349</v>
      </c>
      <c r="K159">
        <v>8.0500000000000007</v>
      </c>
      <c r="M159" t="s">
        <v>15</v>
      </c>
      <c r="N159" t="str" cm="1">
        <f t="array" ref="N159">_xlfn.IFS(G159 = "", "", G159 &lt; 15, "børn", G159  &lt;65, "voksen", G159 &gt;= 65, "gammel")</f>
        <v>voksen</v>
      </c>
    </row>
    <row r="160" spans="1:14" x14ac:dyDescent="0.2">
      <c r="A160" s="1">
        <v>158</v>
      </c>
      <c r="B160">
        <v>159</v>
      </c>
      <c r="C160">
        <v>0</v>
      </c>
      <c r="D160">
        <v>3</v>
      </c>
      <c r="E160" t="s">
        <v>350</v>
      </c>
      <c r="F160" t="s">
        <v>13</v>
      </c>
      <c r="H160">
        <v>0</v>
      </c>
      <c r="I160">
        <v>0</v>
      </c>
      <c r="J160" t="s">
        <v>351</v>
      </c>
      <c r="K160">
        <v>8.6624999999999996</v>
      </c>
      <c r="M160" t="s">
        <v>15</v>
      </c>
      <c r="N160" t="str" cm="1">
        <f t="array" ref="N160">_xlfn.IFS(G160 = "", "", G160 &lt; 15, "børn", G160  &lt;65, "voksen", G160 &gt;= 65, "gammel")</f>
        <v/>
      </c>
    </row>
    <row r="161" spans="1:14" x14ac:dyDescent="0.2">
      <c r="A161" s="1">
        <v>159</v>
      </c>
      <c r="B161">
        <v>160</v>
      </c>
      <c r="C161">
        <v>0</v>
      </c>
      <c r="D161">
        <v>3</v>
      </c>
      <c r="E161" t="s">
        <v>352</v>
      </c>
      <c r="F161" t="s">
        <v>13</v>
      </c>
      <c r="H161">
        <v>8</v>
      </c>
      <c r="I161">
        <v>2</v>
      </c>
      <c r="J161" t="s">
        <v>353</v>
      </c>
      <c r="K161">
        <v>69.55</v>
      </c>
      <c r="M161" t="s">
        <v>15</v>
      </c>
      <c r="N161" t="str" cm="1">
        <f t="array" ref="N161">_xlfn.IFS(G161 = "", "", G161 &lt; 15, "børn", G161  &lt;65, "voksen", G161 &gt;= 65, "gammel")</f>
        <v/>
      </c>
    </row>
    <row r="162" spans="1:14" x14ac:dyDescent="0.2">
      <c r="A162" s="1">
        <v>160</v>
      </c>
      <c r="B162">
        <v>161</v>
      </c>
      <c r="C162">
        <v>0</v>
      </c>
      <c r="D162">
        <v>3</v>
      </c>
      <c r="E162" t="s">
        <v>354</v>
      </c>
      <c r="F162" t="s">
        <v>13</v>
      </c>
      <c r="G162">
        <v>44</v>
      </c>
      <c r="H162">
        <v>0</v>
      </c>
      <c r="I162">
        <v>1</v>
      </c>
      <c r="J162" t="s">
        <v>355</v>
      </c>
      <c r="K162">
        <v>16.100000000000001</v>
      </c>
      <c r="M162" t="s">
        <v>15</v>
      </c>
      <c r="N162" t="str" cm="1">
        <f t="array" ref="N162">_xlfn.IFS(G162 = "", "", G162 &lt; 15, "børn", G162  &lt;65, "voksen", G162 &gt;= 65, "gammel")</f>
        <v>voksen</v>
      </c>
    </row>
    <row r="163" spans="1:14" x14ac:dyDescent="0.2">
      <c r="A163" s="1">
        <v>161</v>
      </c>
      <c r="B163">
        <v>162</v>
      </c>
      <c r="C163">
        <v>1</v>
      </c>
      <c r="D163">
        <v>2</v>
      </c>
      <c r="E163" t="s">
        <v>356</v>
      </c>
      <c r="F163" t="s">
        <v>17</v>
      </c>
      <c r="G163">
        <v>40</v>
      </c>
      <c r="H163">
        <v>0</v>
      </c>
      <c r="I163">
        <v>0</v>
      </c>
      <c r="J163" t="s">
        <v>357</v>
      </c>
      <c r="K163">
        <v>15.75</v>
      </c>
      <c r="M163" t="s">
        <v>15</v>
      </c>
      <c r="N163" t="str" cm="1">
        <f t="array" ref="N163">_xlfn.IFS(G163 = "", "", G163 &lt; 15, "børn", G163  &lt;65, "voksen", G163 &gt;= 65, "gammel")</f>
        <v>voksen</v>
      </c>
    </row>
    <row r="164" spans="1:14" x14ac:dyDescent="0.2">
      <c r="A164" s="1">
        <v>162</v>
      </c>
      <c r="B164">
        <v>163</v>
      </c>
      <c r="C164">
        <v>0</v>
      </c>
      <c r="D164">
        <v>3</v>
      </c>
      <c r="E164" t="s">
        <v>358</v>
      </c>
      <c r="F164" t="s">
        <v>13</v>
      </c>
      <c r="G164">
        <v>26</v>
      </c>
      <c r="H164">
        <v>0</v>
      </c>
      <c r="I164">
        <v>0</v>
      </c>
      <c r="J164" t="s">
        <v>359</v>
      </c>
      <c r="K164">
        <v>7.7750000000000004</v>
      </c>
      <c r="M164" t="s">
        <v>15</v>
      </c>
      <c r="N164" t="str" cm="1">
        <f t="array" ref="N164">_xlfn.IFS(G164 = "", "", G164 &lt; 15, "børn", G164  &lt;65, "voksen", G164 &gt;= 65, "gammel")</f>
        <v>voksen</v>
      </c>
    </row>
    <row r="165" spans="1:14" x14ac:dyDescent="0.2">
      <c r="A165" s="1">
        <v>163</v>
      </c>
      <c r="B165">
        <v>164</v>
      </c>
      <c r="C165">
        <v>0</v>
      </c>
      <c r="D165">
        <v>3</v>
      </c>
      <c r="E165" t="s">
        <v>360</v>
      </c>
      <c r="F165" t="s">
        <v>13</v>
      </c>
      <c r="G165">
        <v>17</v>
      </c>
      <c r="H165">
        <v>0</v>
      </c>
      <c r="I165">
        <v>0</v>
      </c>
      <c r="J165" t="s">
        <v>361</v>
      </c>
      <c r="K165">
        <v>8.6624999999999996</v>
      </c>
      <c r="M165" t="s">
        <v>15</v>
      </c>
      <c r="N165" t="str" cm="1">
        <f t="array" ref="N165">_xlfn.IFS(G165 = "", "", G165 &lt; 15, "børn", G165  &lt;65, "voksen", G165 &gt;= 65, "gammel")</f>
        <v>voksen</v>
      </c>
    </row>
    <row r="166" spans="1:14" x14ac:dyDescent="0.2">
      <c r="A166" s="1">
        <v>164</v>
      </c>
      <c r="B166">
        <v>165</v>
      </c>
      <c r="C166">
        <v>0</v>
      </c>
      <c r="D166">
        <v>3</v>
      </c>
      <c r="E166" t="s">
        <v>362</v>
      </c>
      <c r="F166" t="s">
        <v>13</v>
      </c>
      <c r="G166">
        <v>1</v>
      </c>
      <c r="H166">
        <v>4</v>
      </c>
      <c r="I166">
        <v>1</v>
      </c>
      <c r="J166" t="s">
        <v>126</v>
      </c>
      <c r="K166">
        <v>39.6875</v>
      </c>
      <c r="M166" t="s">
        <v>15</v>
      </c>
      <c r="N166" t="str" cm="1">
        <f t="array" ref="N166">_xlfn.IFS(G166 = "", "", G166 &lt; 15, "børn", G166  &lt;65, "voksen", G166 &gt;= 65, "gammel")</f>
        <v>børn</v>
      </c>
    </row>
    <row r="167" spans="1:14" x14ac:dyDescent="0.2">
      <c r="A167" s="1">
        <v>165</v>
      </c>
      <c r="B167">
        <v>166</v>
      </c>
      <c r="C167">
        <v>1</v>
      </c>
      <c r="D167">
        <v>3</v>
      </c>
      <c r="E167" t="s">
        <v>363</v>
      </c>
      <c r="F167" t="s">
        <v>13</v>
      </c>
      <c r="G167">
        <v>9</v>
      </c>
      <c r="H167">
        <v>0</v>
      </c>
      <c r="I167">
        <v>2</v>
      </c>
      <c r="J167" t="s">
        <v>364</v>
      </c>
      <c r="K167">
        <v>20.524999999999999</v>
      </c>
      <c r="M167" t="s">
        <v>15</v>
      </c>
      <c r="N167" t="str" cm="1">
        <f t="array" ref="N167">_xlfn.IFS(G167 = "", "", G167 &lt; 15, "børn", G167  &lt;65, "voksen", G167 &gt;= 65, "gammel")</f>
        <v>børn</v>
      </c>
    </row>
    <row r="168" spans="1:14" x14ac:dyDescent="0.2">
      <c r="A168" s="1">
        <v>166</v>
      </c>
      <c r="B168">
        <v>167</v>
      </c>
      <c r="C168">
        <v>1</v>
      </c>
      <c r="D168">
        <v>1</v>
      </c>
      <c r="E168" t="s">
        <v>365</v>
      </c>
      <c r="F168" t="s">
        <v>17</v>
      </c>
      <c r="H168">
        <v>0</v>
      </c>
      <c r="I168">
        <v>1</v>
      </c>
      <c r="J168" t="s">
        <v>366</v>
      </c>
      <c r="K168">
        <v>55</v>
      </c>
      <c r="L168" t="s">
        <v>367</v>
      </c>
      <c r="M168" t="s">
        <v>15</v>
      </c>
      <c r="N168" t="str" cm="1">
        <f t="array" ref="N168">_xlfn.IFS(G168 = "", "", G168 &lt; 15, "børn", G168  &lt;65, "voksen", G168 &gt;= 65, "gammel")</f>
        <v/>
      </c>
    </row>
    <row r="169" spans="1:14" x14ac:dyDescent="0.2">
      <c r="A169" s="1">
        <v>167</v>
      </c>
      <c r="B169">
        <v>168</v>
      </c>
      <c r="C169">
        <v>0</v>
      </c>
      <c r="D169">
        <v>3</v>
      </c>
      <c r="E169" t="s">
        <v>368</v>
      </c>
      <c r="F169" t="s">
        <v>17</v>
      </c>
      <c r="G169">
        <v>45</v>
      </c>
      <c r="H169">
        <v>1</v>
      </c>
      <c r="I169">
        <v>4</v>
      </c>
      <c r="J169" t="s">
        <v>157</v>
      </c>
      <c r="K169">
        <v>27.9</v>
      </c>
      <c r="M169" t="s">
        <v>15</v>
      </c>
      <c r="N169" t="str" cm="1">
        <f t="array" ref="N169">_xlfn.IFS(G169 = "", "", G169 &lt; 15, "børn", G169  &lt;65, "voksen", G169 &gt;= 65, "gammel")</f>
        <v>voksen</v>
      </c>
    </row>
    <row r="170" spans="1:14" x14ac:dyDescent="0.2">
      <c r="A170" s="1">
        <v>168</v>
      </c>
      <c r="B170">
        <v>169</v>
      </c>
      <c r="C170">
        <v>0</v>
      </c>
      <c r="D170">
        <v>1</v>
      </c>
      <c r="E170" t="s">
        <v>369</v>
      </c>
      <c r="F170" t="s">
        <v>13</v>
      </c>
      <c r="H170">
        <v>0</v>
      </c>
      <c r="I170">
        <v>0</v>
      </c>
      <c r="J170" t="s">
        <v>370</v>
      </c>
      <c r="K170">
        <v>25.925000000000001</v>
      </c>
      <c r="M170" t="s">
        <v>15</v>
      </c>
      <c r="N170" t="str" cm="1">
        <f t="array" ref="N170">_xlfn.IFS(G170 = "", "", G170 &lt; 15, "børn", G170  &lt;65, "voksen", G170 &gt;= 65, "gammel")</f>
        <v/>
      </c>
    </row>
    <row r="171" spans="1:14" x14ac:dyDescent="0.2">
      <c r="A171" s="1">
        <v>169</v>
      </c>
      <c r="B171">
        <v>170</v>
      </c>
      <c r="C171">
        <v>0</v>
      </c>
      <c r="D171">
        <v>3</v>
      </c>
      <c r="E171" t="s">
        <v>371</v>
      </c>
      <c r="F171" t="s">
        <v>13</v>
      </c>
      <c r="G171">
        <v>28</v>
      </c>
      <c r="H171">
        <v>0</v>
      </c>
      <c r="I171">
        <v>0</v>
      </c>
      <c r="J171" t="s">
        <v>179</v>
      </c>
      <c r="K171">
        <v>56.495800000000003</v>
      </c>
      <c r="M171" t="s">
        <v>15</v>
      </c>
      <c r="N171" t="str" cm="1">
        <f t="array" ref="N171">_xlfn.IFS(G171 = "", "", G171 &lt; 15, "børn", G171  &lt;65, "voksen", G171 &gt;= 65, "gammel")</f>
        <v>voksen</v>
      </c>
    </row>
    <row r="172" spans="1:14" x14ac:dyDescent="0.2">
      <c r="A172" s="1">
        <v>170</v>
      </c>
      <c r="B172">
        <v>171</v>
      </c>
      <c r="C172">
        <v>0</v>
      </c>
      <c r="D172">
        <v>1</v>
      </c>
      <c r="E172" t="s">
        <v>372</v>
      </c>
      <c r="F172" t="s">
        <v>13</v>
      </c>
      <c r="G172">
        <v>61</v>
      </c>
      <c r="H172">
        <v>0</v>
      </c>
      <c r="I172">
        <v>0</v>
      </c>
      <c r="J172" t="s">
        <v>373</v>
      </c>
      <c r="K172">
        <v>33.5</v>
      </c>
      <c r="L172" t="s">
        <v>374</v>
      </c>
      <c r="M172" t="s">
        <v>15</v>
      </c>
      <c r="N172" t="str" cm="1">
        <f t="array" ref="N172">_xlfn.IFS(G172 = "", "", G172 &lt; 15, "børn", G172  &lt;65, "voksen", G172 &gt;= 65, "gammel")</f>
        <v>voksen</v>
      </c>
    </row>
    <row r="173" spans="1:14" x14ac:dyDescent="0.2">
      <c r="A173" s="1">
        <v>171</v>
      </c>
      <c r="B173">
        <v>172</v>
      </c>
      <c r="C173">
        <v>0</v>
      </c>
      <c r="D173">
        <v>3</v>
      </c>
      <c r="E173" t="s">
        <v>375</v>
      </c>
      <c r="F173" t="s">
        <v>13</v>
      </c>
      <c r="G173">
        <v>4</v>
      </c>
      <c r="H173">
        <v>4</v>
      </c>
      <c r="I173">
        <v>1</v>
      </c>
      <c r="J173" t="s">
        <v>55</v>
      </c>
      <c r="K173">
        <v>29.125</v>
      </c>
      <c r="M173" t="s">
        <v>30</v>
      </c>
      <c r="N173" t="str" cm="1">
        <f t="array" ref="N173">_xlfn.IFS(G173 = "", "", G173 &lt; 15, "børn", G173  &lt;65, "voksen", G173 &gt;= 65, "gammel")</f>
        <v>børn</v>
      </c>
    </row>
    <row r="174" spans="1:14" x14ac:dyDescent="0.2">
      <c r="A174" s="1">
        <v>172</v>
      </c>
      <c r="B174">
        <v>173</v>
      </c>
      <c r="C174">
        <v>1</v>
      </c>
      <c r="D174">
        <v>3</v>
      </c>
      <c r="E174" t="s">
        <v>376</v>
      </c>
      <c r="F174" t="s">
        <v>17</v>
      </c>
      <c r="G174">
        <v>1</v>
      </c>
      <c r="H174">
        <v>1</v>
      </c>
      <c r="I174">
        <v>1</v>
      </c>
      <c r="J174" t="s">
        <v>37</v>
      </c>
      <c r="K174">
        <v>11.1333</v>
      </c>
      <c r="M174" t="s">
        <v>15</v>
      </c>
      <c r="N174" t="str" cm="1">
        <f t="array" ref="N174">_xlfn.IFS(G174 = "", "", G174 &lt; 15, "børn", G174  &lt;65, "voksen", G174 &gt;= 65, "gammel")</f>
        <v>børn</v>
      </c>
    </row>
    <row r="175" spans="1:14" x14ac:dyDescent="0.2">
      <c r="A175" s="1">
        <v>173</v>
      </c>
      <c r="B175">
        <v>174</v>
      </c>
      <c r="C175">
        <v>0</v>
      </c>
      <c r="D175">
        <v>3</v>
      </c>
      <c r="E175" t="s">
        <v>377</v>
      </c>
      <c r="F175" t="s">
        <v>13</v>
      </c>
      <c r="G175">
        <v>21</v>
      </c>
      <c r="H175">
        <v>0</v>
      </c>
      <c r="I175">
        <v>0</v>
      </c>
      <c r="J175" t="s">
        <v>378</v>
      </c>
      <c r="K175">
        <v>7.9249999999999998</v>
      </c>
      <c r="M175" t="s">
        <v>15</v>
      </c>
      <c r="N175" t="str" cm="1">
        <f t="array" ref="N175">_xlfn.IFS(G175 = "", "", G175 &lt; 15, "børn", G175  &lt;65, "voksen", G175 &gt;= 65, "gammel")</f>
        <v>voksen</v>
      </c>
    </row>
    <row r="176" spans="1:14" x14ac:dyDescent="0.2">
      <c r="A176" s="1">
        <v>174</v>
      </c>
      <c r="B176">
        <v>175</v>
      </c>
      <c r="C176">
        <v>0</v>
      </c>
      <c r="D176">
        <v>1</v>
      </c>
      <c r="E176" t="s">
        <v>379</v>
      </c>
      <c r="F176" t="s">
        <v>13</v>
      </c>
      <c r="G176">
        <v>56</v>
      </c>
      <c r="H176">
        <v>0</v>
      </c>
      <c r="I176">
        <v>0</v>
      </c>
      <c r="J176" t="s">
        <v>380</v>
      </c>
      <c r="K176">
        <v>30.695799999999998</v>
      </c>
      <c r="L176" t="s">
        <v>381</v>
      </c>
      <c r="M176" t="s">
        <v>20</v>
      </c>
      <c r="N176" t="str" cm="1">
        <f t="array" ref="N176">_xlfn.IFS(G176 = "", "", G176 &lt; 15, "børn", G176  &lt;65, "voksen", G176 &gt;= 65, "gammel")</f>
        <v>voksen</v>
      </c>
    </row>
    <row r="177" spans="1:14" x14ac:dyDescent="0.2">
      <c r="A177" s="1">
        <v>175</v>
      </c>
      <c r="B177">
        <v>176</v>
      </c>
      <c r="C177">
        <v>0</v>
      </c>
      <c r="D177">
        <v>3</v>
      </c>
      <c r="E177" t="s">
        <v>382</v>
      </c>
      <c r="F177" t="s">
        <v>13</v>
      </c>
      <c r="G177">
        <v>18</v>
      </c>
      <c r="H177">
        <v>1</v>
      </c>
      <c r="I177">
        <v>1</v>
      </c>
      <c r="J177" t="s">
        <v>383</v>
      </c>
      <c r="K177">
        <v>7.8541999999999996</v>
      </c>
      <c r="M177" t="s">
        <v>15</v>
      </c>
      <c r="N177" t="str" cm="1">
        <f t="array" ref="N177">_xlfn.IFS(G177 = "", "", G177 &lt; 15, "børn", G177  &lt;65, "voksen", G177 &gt;= 65, "gammel")</f>
        <v>voksen</v>
      </c>
    </row>
    <row r="178" spans="1:14" x14ac:dyDescent="0.2">
      <c r="A178" s="1">
        <v>176</v>
      </c>
      <c r="B178">
        <v>177</v>
      </c>
      <c r="C178">
        <v>0</v>
      </c>
      <c r="D178">
        <v>3</v>
      </c>
      <c r="E178" t="s">
        <v>384</v>
      </c>
      <c r="F178" t="s">
        <v>13</v>
      </c>
      <c r="H178">
        <v>3</v>
      </c>
      <c r="I178">
        <v>1</v>
      </c>
      <c r="J178" t="s">
        <v>385</v>
      </c>
      <c r="K178">
        <v>25.466699999999999</v>
      </c>
      <c r="M178" t="s">
        <v>15</v>
      </c>
      <c r="N178" t="str" cm="1">
        <f t="array" ref="N178">_xlfn.IFS(G178 = "", "", G178 &lt; 15, "børn", G178  &lt;65, "voksen", G178 &gt;= 65, "gammel")</f>
        <v/>
      </c>
    </row>
    <row r="179" spans="1:14" x14ac:dyDescent="0.2">
      <c r="A179" s="1">
        <v>177</v>
      </c>
      <c r="B179">
        <v>178</v>
      </c>
      <c r="C179">
        <v>0</v>
      </c>
      <c r="D179">
        <v>1</v>
      </c>
      <c r="E179" t="s">
        <v>386</v>
      </c>
      <c r="F179" t="s">
        <v>17</v>
      </c>
      <c r="G179">
        <v>50</v>
      </c>
      <c r="H179">
        <v>0</v>
      </c>
      <c r="I179">
        <v>0</v>
      </c>
      <c r="J179" t="s">
        <v>387</v>
      </c>
      <c r="K179">
        <v>28.712499999999999</v>
      </c>
      <c r="L179" t="s">
        <v>388</v>
      </c>
      <c r="M179" t="s">
        <v>20</v>
      </c>
      <c r="N179" t="str" cm="1">
        <f t="array" ref="N179">_xlfn.IFS(G179 = "", "", G179 &lt; 15, "børn", G179  &lt;65, "voksen", G179 &gt;= 65, "gammel")</f>
        <v>voksen</v>
      </c>
    </row>
    <row r="180" spans="1:14" x14ac:dyDescent="0.2">
      <c r="A180" s="1">
        <v>178</v>
      </c>
      <c r="B180">
        <v>179</v>
      </c>
      <c r="C180">
        <v>0</v>
      </c>
      <c r="D180">
        <v>2</v>
      </c>
      <c r="E180" t="s">
        <v>389</v>
      </c>
      <c r="F180" t="s">
        <v>13</v>
      </c>
      <c r="G180">
        <v>30</v>
      </c>
      <c r="H180">
        <v>0</v>
      </c>
      <c r="I180">
        <v>0</v>
      </c>
      <c r="J180" t="s">
        <v>390</v>
      </c>
      <c r="K180">
        <v>13</v>
      </c>
      <c r="M180" t="s">
        <v>15</v>
      </c>
      <c r="N180" t="str" cm="1">
        <f t="array" ref="N180">_xlfn.IFS(G180 = "", "", G180 &lt; 15, "børn", G180  &lt;65, "voksen", G180 &gt;= 65, "gammel")</f>
        <v>voksen</v>
      </c>
    </row>
    <row r="181" spans="1:14" x14ac:dyDescent="0.2">
      <c r="A181" s="1">
        <v>179</v>
      </c>
      <c r="B181">
        <v>180</v>
      </c>
      <c r="C181">
        <v>0</v>
      </c>
      <c r="D181">
        <v>3</v>
      </c>
      <c r="E181" t="s">
        <v>391</v>
      </c>
      <c r="F181" t="s">
        <v>13</v>
      </c>
      <c r="G181">
        <v>36</v>
      </c>
      <c r="H181">
        <v>0</v>
      </c>
      <c r="I181">
        <v>0</v>
      </c>
      <c r="J181" t="s">
        <v>392</v>
      </c>
      <c r="K181">
        <v>0</v>
      </c>
      <c r="M181" t="s">
        <v>15</v>
      </c>
      <c r="N181" t="str" cm="1">
        <f t="array" ref="N181">_xlfn.IFS(G181 = "", "", G181 &lt; 15, "børn", G181  &lt;65, "voksen", G181 &gt;= 65, "gammel")</f>
        <v>voksen</v>
      </c>
    </row>
    <row r="182" spans="1:14" x14ac:dyDescent="0.2">
      <c r="A182" s="1">
        <v>180</v>
      </c>
      <c r="B182">
        <v>181</v>
      </c>
      <c r="C182">
        <v>0</v>
      </c>
      <c r="D182">
        <v>3</v>
      </c>
      <c r="E182" t="s">
        <v>393</v>
      </c>
      <c r="F182" t="s">
        <v>17</v>
      </c>
      <c r="H182">
        <v>8</v>
      </c>
      <c r="I182">
        <v>2</v>
      </c>
      <c r="J182" t="s">
        <v>353</v>
      </c>
      <c r="K182">
        <v>69.55</v>
      </c>
      <c r="M182" t="s">
        <v>15</v>
      </c>
      <c r="N182" t="str" cm="1">
        <f t="array" ref="N182">_xlfn.IFS(G182 = "", "", G182 &lt; 15, "børn", G182  &lt;65, "voksen", G182 &gt;= 65, "gammel")</f>
        <v/>
      </c>
    </row>
    <row r="183" spans="1:14" x14ac:dyDescent="0.2">
      <c r="A183" s="1">
        <v>181</v>
      </c>
      <c r="B183">
        <v>182</v>
      </c>
      <c r="C183">
        <v>0</v>
      </c>
      <c r="D183">
        <v>2</v>
      </c>
      <c r="E183" t="s">
        <v>394</v>
      </c>
      <c r="F183" t="s">
        <v>13</v>
      </c>
      <c r="H183">
        <v>0</v>
      </c>
      <c r="I183">
        <v>0</v>
      </c>
      <c r="J183" t="s">
        <v>395</v>
      </c>
      <c r="K183">
        <v>15.05</v>
      </c>
      <c r="M183" t="s">
        <v>20</v>
      </c>
      <c r="N183" t="str" cm="1">
        <f t="array" ref="N183">_xlfn.IFS(G183 = "", "", G183 &lt; 15, "børn", G183  &lt;65, "voksen", G183 &gt;= 65, "gammel")</f>
        <v/>
      </c>
    </row>
    <row r="184" spans="1:14" x14ac:dyDescent="0.2">
      <c r="A184" s="1">
        <v>182</v>
      </c>
      <c r="B184">
        <v>183</v>
      </c>
      <c r="C184">
        <v>0</v>
      </c>
      <c r="D184">
        <v>3</v>
      </c>
      <c r="E184" t="s">
        <v>396</v>
      </c>
      <c r="F184" t="s">
        <v>13</v>
      </c>
      <c r="G184">
        <v>9</v>
      </c>
      <c r="H184">
        <v>4</v>
      </c>
      <c r="I184">
        <v>2</v>
      </c>
      <c r="J184" t="s">
        <v>74</v>
      </c>
      <c r="K184">
        <v>31.387499999999999</v>
      </c>
      <c r="M184" t="s">
        <v>15</v>
      </c>
      <c r="N184" t="str" cm="1">
        <f t="array" ref="N184">_xlfn.IFS(G184 = "", "", G184 &lt; 15, "børn", G184  &lt;65, "voksen", G184 &gt;= 65, "gammel")</f>
        <v>børn</v>
      </c>
    </row>
    <row r="185" spans="1:14" x14ac:dyDescent="0.2">
      <c r="A185" s="1">
        <v>183</v>
      </c>
      <c r="B185">
        <v>184</v>
      </c>
      <c r="C185">
        <v>1</v>
      </c>
      <c r="D185">
        <v>2</v>
      </c>
      <c r="E185" t="s">
        <v>397</v>
      </c>
      <c r="F185" t="s">
        <v>13</v>
      </c>
      <c r="G185">
        <v>1</v>
      </c>
      <c r="H185">
        <v>2</v>
      </c>
      <c r="I185">
        <v>1</v>
      </c>
      <c r="J185" t="s">
        <v>398</v>
      </c>
      <c r="K185">
        <v>39</v>
      </c>
      <c r="L185" t="s">
        <v>399</v>
      </c>
      <c r="M185" t="s">
        <v>15</v>
      </c>
      <c r="N185" t="str" cm="1">
        <f t="array" ref="N185">_xlfn.IFS(G185 = "", "", G185 &lt; 15, "børn", G185  &lt;65, "voksen", G185 &gt;= 65, "gammel")</f>
        <v>børn</v>
      </c>
    </row>
    <row r="186" spans="1:14" x14ac:dyDescent="0.2">
      <c r="A186" s="1">
        <v>184</v>
      </c>
      <c r="B186">
        <v>185</v>
      </c>
      <c r="C186">
        <v>1</v>
      </c>
      <c r="D186">
        <v>3</v>
      </c>
      <c r="E186" t="s">
        <v>400</v>
      </c>
      <c r="F186" t="s">
        <v>17</v>
      </c>
      <c r="G186">
        <v>4</v>
      </c>
      <c r="H186">
        <v>0</v>
      </c>
      <c r="I186">
        <v>2</v>
      </c>
      <c r="J186" t="s">
        <v>401</v>
      </c>
      <c r="K186">
        <v>22.024999999999999</v>
      </c>
      <c r="M186" t="s">
        <v>15</v>
      </c>
      <c r="N186" t="str" cm="1">
        <f t="array" ref="N186">_xlfn.IFS(G186 = "", "", G186 &lt; 15, "børn", G186  &lt;65, "voksen", G186 &gt;= 65, "gammel")</f>
        <v>børn</v>
      </c>
    </row>
    <row r="187" spans="1:14" x14ac:dyDescent="0.2">
      <c r="A187" s="1">
        <v>185</v>
      </c>
      <c r="B187">
        <v>186</v>
      </c>
      <c r="C187">
        <v>0</v>
      </c>
      <c r="D187">
        <v>1</v>
      </c>
      <c r="E187" t="s">
        <v>402</v>
      </c>
      <c r="F187" t="s">
        <v>13</v>
      </c>
      <c r="H187">
        <v>0</v>
      </c>
      <c r="I187">
        <v>0</v>
      </c>
      <c r="J187" t="s">
        <v>403</v>
      </c>
      <c r="K187">
        <v>50</v>
      </c>
      <c r="L187" t="s">
        <v>404</v>
      </c>
      <c r="M187" t="s">
        <v>15</v>
      </c>
      <c r="N187" t="str" cm="1">
        <f t="array" ref="N187">_xlfn.IFS(G187 = "", "", G187 &lt; 15, "børn", G187  &lt;65, "voksen", G187 &gt;= 65, "gammel")</f>
        <v/>
      </c>
    </row>
    <row r="188" spans="1:14" x14ac:dyDescent="0.2">
      <c r="A188" s="1">
        <v>186</v>
      </c>
      <c r="B188">
        <v>187</v>
      </c>
      <c r="C188">
        <v>1</v>
      </c>
      <c r="D188">
        <v>3</v>
      </c>
      <c r="E188" t="s">
        <v>405</v>
      </c>
      <c r="F188" t="s">
        <v>17</v>
      </c>
      <c r="H188">
        <v>1</v>
      </c>
      <c r="I188">
        <v>0</v>
      </c>
      <c r="J188" t="s">
        <v>406</v>
      </c>
      <c r="K188">
        <v>15.5</v>
      </c>
      <c r="M188" t="s">
        <v>30</v>
      </c>
      <c r="N188" t="str" cm="1">
        <f t="array" ref="N188">_xlfn.IFS(G188 = "", "", G188 &lt; 15, "børn", G188  &lt;65, "voksen", G188 &gt;= 65, "gammel")</f>
        <v/>
      </c>
    </row>
    <row r="189" spans="1:14" x14ac:dyDescent="0.2">
      <c r="A189" s="1">
        <v>187</v>
      </c>
      <c r="B189">
        <v>188</v>
      </c>
      <c r="C189">
        <v>1</v>
      </c>
      <c r="D189">
        <v>1</v>
      </c>
      <c r="E189" t="s">
        <v>407</v>
      </c>
      <c r="F189" t="s">
        <v>13</v>
      </c>
      <c r="G189">
        <v>45</v>
      </c>
      <c r="H189">
        <v>0</v>
      </c>
      <c r="I189">
        <v>0</v>
      </c>
      <c r="J189" t="s">
        <v>408</v>
      </c>
      <c r="K189">
        <v>26.55</v>
      </c>
      <c r="M189" t="s">
        <v>15</v>
      </c>
      <c r="N189" t="str" cm="1">
        <f t="array" ref="N189">_xlfn.IFS(G189 = "", "", G189 &lt; 15, "børn", G189  &lt;65, "voksen", G189 &gt;= 65, "gammel")</f>
        <v>voksen</v>
      </c>
    </row>
    <row r="190" spans="1:14" x14ac:dyDescent="0.2">
      <c r="A190" s="1">
        <v>188</v>
      </c>
      <c r="B190">
        <v>189</v>
      </c>
      <c r="C190">
        <v>0</v>
      </c>
      <c r="D190">
        <v>3</v>
      </c>
      <c r="E190" t="s">
        <v>409</v>
      </c>
      <c r="F190" t="s">
        <v>13</v>
      </c>
      <c r="G190">
        <v>40</v>
      </c>
      <c r="H190">
        <v>1</v>
      </c>
      <c r="I190">
        <v>1</v>
      </c>
      <c r="J190" t="s">
        <v>410</v>
      </c>
      <c r="K190">
        <v>15.5</v>
      </c>
      <c r="M190" t="s">
        <v>30</v>
      </c>
      <c r="N190" t="str" cm="1">
        <f t="array" ref="N190">_xlfn.IFS(G190 = "", "", G190 &lt; 15, "børn", G190  &lt;65, "voksen", G190 &gt;= 65, "gammel")</f>
        <v>voksen</v>
      </c>
    </row>
    <row r="191" spans="1:14" x14ac:dyDescent="0.2">
      <c r="A191" s="1">
        <v>189</v>
      </c>
      <c r="B191">
        <v>190</v>
      </c>
      <c r="C191">
        <v>0</v>
      </c>
      <c r="D191">
        <v>3</v>
      </c>
      <c r="E191" t="s">
        <v>411</v>
      </c>
      <c r="F191" t="s">
        <v>13</v>
      </c>
      <c r="G191">
        <v>36</v>
      </c>
      <c r="H191">
        <v>0</v>
      </c>
      <c r="I191">
        <v>0</v>
      </c>
      <c r="J191" t="s">
        <v>412</v>
      </c>
      <c r="K191">
        <v>7.8958000000000004</v>
      </c>
      <c r="M191" t="s">
        <v>15</v>
      </c>
      <c r="N191" t="str" cm="1">
        <f t="array" ref="N191">_xlfn.IFS(G191 = "", "", G191 &lt; 15, "børn", G191  &lt;65, "voksen", G191 &gt;= 65, "gammel")</f>
        <v>voksen</v>
      </c>
    </row>
    <row r="192" spans="1:14" x14ac:dyDescent="0.2">
      <c r="A192" s="1">
        <v>190</v>
      </c>
      <c r="B192">
        <v>191</v>
      </c>
      <c r="C192">
        <v>1</v>
      </c>
      <c r="D192">
        <v>2</v>
      </c>
      <c r="E192" t="s">
        <v>413</v>
      </c>
      <c r="F192" t="s">
        <v>17</v>
      </c>
      <c r="G192">
        <v>32</v>
      </c>
      <c r="H192">
        <v>0</v>
      </c>
      <c r="I192">
        <v>0</v>
      </c>
      <c r="J192" t="s">
        <v>414</v>
      </c>
      <c r="K192">
        <v>13</v>
      </c>
      <c r="M192" t="s">
        <v>15</v>
      </c>
      <c r="N192" t="str" cm="1">
        <f t="array" ref="N192">_xlfn.IFS(G192 = "", "", G192 &lt; 15, "børn", G192  &lt;65, "voksen", G192 &gt;= 65, "gammel")</f>
        <v>voksen</v>
      </c>
    </row>
    <row r="193" spans="1:14" x14ac:dyDescent="0.2">
      <c r="A193" s="1">
        <v>191</v>
      </c>
      <c r="B193">
        <v>192</v>
      </c>
      <c r="C193">
        <v>0</v>
      </c>
      <c r="D193">
        <v>2</v>
      </c>
      <c r="E193" t="s">
        <v>415</v>
      </c>
      <c r="F193" t="s">
        <v>13</v>
      </c>
      <c r="G193">
        <v>19</v>
      </c>
      <c r="H193">
        <v>0</v>
      </c>
      <c r="I193">
        <v>0</v>
      </c>
      <c r="J193" t="s">
        <v>416</v>
      </c>
      <c r="K193">
        <v>13</v>
      </c>
      <c r="M193" t="s">
        <v>15</v>
      </c>
      <c r="N193" t="str" cm="1">
        <f t="array" ref="N193">_xlfn.IFS(G193 = "", "", G193 &lt; 15, "børn", G193  &lt;65, "voksen", G193 &gt;= 65, "gammel")</f>
        <v>voksen</v>
      </c>
    </row>
    <row r="194" spans="1:14" x14ac:dyDescent="0.2">
      <c r="A194" s="1">
        <v>192</v>
      </c>
      <c r="B194">
        <v>193</v>
      </c>
      <c r="C194">
        <v>1</v>
      </c>
      <c r="D194">
        <v>3</v>
      </c>
      <c r="E194" t="s">
        <v>417</v>
      </c>
      <c r="F194" t="s">
        <v>17</v>
      </c>
      <c r="G194">
        <v>19</v>
      </c>
      <c r="H194">
        <v>1</v>
      </c>
      <c r="I194">
        <v>0</v>
      </c>
      <c r="J194" t="s">
        <v>418</v>
      </c>
      <c r="K194">
        <v>7.8541999999999996</v>
      </c>
      <c r="M194" t="s">
        <v>15</v>
      </c>
      <c r="N194" t="str" cm="1">
        <f t="array" ref="N194">_xlfn.IFS(G194 = "", "", G194 &lt; 15, "børn", G194  &lt;65, "voksen", G194 &gt;= 65, "gammel")</f>
        <v>voksen</v>
      </c>
    </row>
    <row r="195" spans="1:14" x14ac:dyDescent="0.2">
      <c r="A195" s="1">
        <v>193</v>
      </c>
      <c r="B195">
        <v>194</v>
      </c>
      <c r="C195">
        <v>1</v>
      </c>
      <c r="D195">
        <v>2</v>
      </c>
      <c r="E195" t="s">
        <v>419</v>
      </c>
      <c r="F195" t="s">
        <v>13</v>
      </c>
      <c r="G195">
        <v>3</v>
      </c>
      <c r="H195">
        <v>1</v>
      </c>
      <c r="I195">
        <v>1</v>
      </c>
      <c r="J195" t="s">
        <v>329</v>
      </c>
      <c r="K195">
        <v>26</v>
      </c>
      <c r="L195" t="s">
        <v>330</v>
      </c>
      <c r="M195" t="s">
        <v>15</v>
      </c>
      <c r="N195" t="str" cm="1">
        <f t="array" ref="N195">_xlfn.IFS(G195 = "", "", G195 &lt; 15, "børn", G195  &lt;65, "voksen", G195 &gt;= 65, "gammel")</f>
        <v>børn</v>
      </c>
    </row>
    <row r="196" spans="1:14" x14ac:dyDescent="0.2">
      <c r="A196" s="1">
        <v>194</v>
      </c>
      <c r="B196">
        <v>195</v>
      </c>
      <c r="C196">
        <v>1</v>
      </c>
      <c r="D196">
        <v>1</v>
      </c>
      <c r="E196" t="s">
        <v>420</v>
      </c>
      <c r="F196" t="s">
        <v>17</v>
      </c>
      <c r="G196">
        <v>44</v>
      </c>
      <c r="H196">
        <v>0</v>
      </c>
      <c r="I196">
        <v>0</v>
      </c>
      <c r="J196" t="s">
        <v>421</v>
      </c>
      <c r="K196">
        <v>27.720800000000001</v>
      </c>
      <c r="L196" t="s">
        <v>422</v>
      </c>
      <c r="M196" t="s">
        <v>20</v>
      </c>
      <c r="N196" t="str" cm="1">
        <f t="array" ref="N196">_xlfn.IFS(G196 = "", "", G196 &lt; 15, "børn", G196  &lt;65, "voksen", G196 &gt;= 65, "gammel")</f>
        <v>voksen</v>
      </c>
    </row>
    <row r="197" spans="1:14" x14ac:dyDescent="0.2">
      <c r="A197" s="1">
        <v>195</v>
      </c>
      <c r="B197">
        <v>196</v>
      </c>
      <c r="C197">
        <v>1</v>
      </c>
      <c r="D197">
        <v>1</v>
      </c>
      <c r="E197" t="s">
        <v>423</v>
      </c>
      <c r="F197" t="s">
        <v>17</v>
      </c>
      <c r="G197">
        <v>58</v>
      </c>
      <c r="H197">
        <v>0</v>
      </c>
      <c r="I197">
        <v>0</v>
      </c>
      <c r="J197" t="s">
        <v>87</v>
      </c>
      <c r="K197">
        <v>146.52080000000001</v>
      </c>
      <c r="L197" t="s">
        <v>424</v>
      </c>
      <c r="M197" t="s">
        <v>20</v>
      </c>
      <c r="N197" t="str" cm="1">
        <f t="array" ref="N197">_xlfn.IFS(G197 = "", "", G197 &lt; 15, "børn", G197  &lt;65, "voksen", G197 &gt;= 65, "gammel")</f>
        <v>voksen</v>
      </c>
    </row>
    <row r="198" spans="1:14" x14ac:dyDescent="0.2">
      <c r="A198" s="1">
        <v>196</v>
      </c>
      <c r="B198">
        <v>197</v>
      </c>
      <c r="C198">
        <v>0</v>
      </c>
      <c r="D198">
        <v>3</v>
      </c>
      <c r="E198" t="s">
        <v>425</v>
      </c>
      <c r="F198" t="s">
        <v>13</v>
      </c>
      <c r="H198">
        <v>0</v>
      </c>
      <c r="I198">
        <v>0</v>
      </c>
      <c r="J198" t="s">
        <v>426</v>
      </c>
      <c r="K198">
        <v>7.75</v>
      </c>
      <c r="M198" t="s">
        <v>30</v>
      </c>
      <c r="N198" t="str" cm="1">
        <f t="array" ref="N198">_xlfn.IFS(G198 = "", "", G198 &lt; 15, "børn", G198  &lt;65, "voksen", G198 &gt;= 65, "gammel")</f>
        <v/>
      </c>
    </row>
    <row r="199" spans="1:14" x14ac:dyDescent="0.2">
      <c r="A199" s="1">
        <v>197</v>
      </c>
      <c r="B199">
        <v>198</v>
      </c>
      <c r="C199">
        <v>0</v>
      </c>
      <c r="D199">
        <v>3</v>
      </c>
      <c r="E199" t="s">
        <v>427</v>
      </c>
      <c r="F199" t="s">
        <v>13</v>
      </c>
      <c r="G199">
        <v>42</v>
      </c>
      <c r="H199">
        <v>0</v>
      </c>
      <c r="I199">
        <v>1</v>
      </c>
      <c r="J199" t="s">
        <v>428</v>
      </c>
      <c r="K199">
        <v>8.4041999999999994</v>
      </c>
      <c r="M199" t="s">
        <v>15</v>
      </c>
      <c r="N199" t="str" cm="1">
        <f t="array" ref="N199">_xlfn.IFS(G199 = "", "", G199 &lt; 15, "børn", G199  &lt;65, "voksen", G199 &gt;= 65, "gammel")</f>
        <v>voksen</v>
      </c>
    </row>
    <row r="200" spans="1:14" x14ac:dyDescent="0.2">
      <c r="A200" s="1">
        <v>198</v>
      </c>
      <c r="B200">
        <v>199</v>
      </c>
      <c r="C200">
        <v>1</v>
      </c>
      <c r="D200">
        <v>3</v>
      </c>
      <c r="E200" t="s">
        <v>429</v>
      </c>
      <c r="F200" t="s">
        <v>17</v>
      </c>
      <c r="H200">
        <v>0</v>
      </c>
      <c r="I200">
        <v>0</v>
      </c>
      <c r="J200" t="s">
        <v>430</v>
      </c>
      <c r="K200">
        <v>7.75</v>
      </c>
      <c r="M200" t="s">
        <v>30</v>
      </c>
      <c r="N200" t="str" cm="1">
        <f t="array" ref="N200">_xlfn.IFS(G200 = "", "", G200 &lt; 15, "børn", G200  &lt;65, "voksen", G200 &gt;= 65, "gammel")</f>
        <v/>
      </c>
    </row>
    <row r="201" spans="1:14" x14ac:dyDescent="0.2">
      <c r="A201" s="1">
        <v>199</v>
      </c>
      <c r="B201">
        <v>200</v>
      </c>
      <c r="C201">
        <v>0</v>
      </c>
      <c r="D201">
        <v>2</v>
      </c>
      <c r="E201" t="s">
        <v>431</v>
      </c>
      <c r="F201" t="s">
        <v>17</v>
      </c>
      <c r="G201">
        <v>24</v>
      </c>
      <c r="H201">
        <v>0</v>
      </c>
      <c r="I201">
        <v>0</v>
      </c>
      <c r="J201" t="s">
        <v>432</v>
      </c>
      <c r="K201">
        <v>13</v>
      </c>
      <c r="M201" t="s">
        <v>15</v>
      </c>
      <c r="N201" t="str" cm="1">
        <f t="array" ref="N201">_xlfn.IFS(G201 = "", "", G201 &lt; 15, "børn", G201  &lt;65, "voksen", G201 &gt;= 65, "gammel")</f>
        <v>voksen</v>
      </c>
    </row>
    <row r="202" spans="1:14" x14ac:dyDescent="0.2">
      <c r="A202" s="1">
        <v>200</v>
      </c>
      <c r="B202">
        <v>201</v>
      </c>
      <c r="C202">
        <v>0</v>
      </c>
      <c r="D202">
        <v>3</v>
      </c>
      <c r="E202" t="s">
        <v>433</v>
      </c>
      <c r="F202" t="s">
        <v>13</v>
      </c>
      <c r="G202">
        <v>28</v>
      </c>
      <c r="H202">
        <v>0</v>
      </c>
      <c r="I202">
        <v>0</v>
      </c>
      <c r="J202" t="s">
        <v>434</v>
      </c>
      <c r="K202">
        <v>9.5</v>
      </c>
      <c r="M202" t="s">
        <v>15</v>
      </c>
      <c r="N202" t="str" cm="1">
        <f t="array" ref="N202">_xlfn.IFS(G202 = "", "", G202 &lt; 15, "børn", G202  &lt;65, "voksen", G202 &gt;= 65, "gammel")</f>
        <v>voksen</v>
      </c>
    </row>
    <row r="203" spans="1:14" x14ac:dyDescent="0.2">
      <c r="A203" s="1">
        <v>201</v>
      </c>
      <c r="B203">
        <v>202</v>
      </c>
      <c r="C203">
        <v>0</v>
      </c>
      <c r="D203">
        <v>3</v>
      </c>
      <c r="E203" t="s">
        <v>435</v>
      </c>
      <c r="F203" t="s">
        <v>13</v>
      </c>
      <c r="H203">
        <v>8</v>
      </c>
      <c r="I203">
        <v>2</v>
      </c>
      <c r="J203" t="s">
        <v>353</v>
      </c>
      <c r="K203">
        <v>69.55</v>
      </c>
      <c r="M203" t="s">
        <v>15</v>
      </c>
      <c r="N203" t="str" cm="1">
        <f t="array" ref="N203">_xlfn.IFS(G203 = "", "", G203 &lt; 15, "børn", G203  &lt;65, "voksen", G203 &gt;= 65, "gammel")</f>
        <v/>
      </c>
    </row>
    <row r="204" spans="1:14" x14ac:dyDescent="0.2">
      <c r="A204" s="1">
        <v>202</v>
      </c>
      <c r="B204">
        <v>203</v>
      </c>
      <c r="C204">
        <v>0</v>
      </c>
      <c r="D204">
        <v>3</v>
      </c>
      <c r="E204" t="s">
        <v>436</v>
      </c>
      <c r="F204" t="s">
        <v>13</v>
      </c>
      <c r="G204">
        <v>34</v>
      </c>
      <c r="H204">
        <v>0</v>
      </c>
      <c r="I204">
        <v>0</v>
      </c>
      <c r="J204" t="s">
        <v>437</v>
      </c>
      <c r="K204">
        <v>6.4958</v>
      </c>
      <c r="M204" t="s">
        <v>15</v>
      </c>
      <c r="N204" t="str" cm="1">
        <f t="array" ref="N204">_xlfn.IFS(G204 = "", "", G204 &lt; 15, "børn", G204  &lt;65, "voksen", G204 &gt;= 65, "gammel")</f>
        <v>voksen</v>
      </c>
    </row>
    <row r="205" spans="1:14" x14ac:dyDescent="0.2">
      <c r="A205" s="1">
        <v>203</v>
      </c>
      <c r="B205">
        <v>204</v>
      </c>
      <c r="C205">
        <v>0</v>
      </c>
      <c r="D205">
        <v>3</v>
      </c>
      <c r="E205" t="s">
        <v>438</v>
      </c>
      <c r="F205" t="s">
        <v>13</v>
      </c>
      <c r="G205">
        <v>45.5</v>
      </c>
      <c r="H205">
        <v>0</v>
      </c>
      <c r="I205">
        <v>0</v>
      </c>
      <c r="J205" t="s">
        <v>439</v>
      </c>
      <c r="K205">
        <v>7.2249999999999996</v>
      </c>
      <c r="M205" t="s">
        <v>20</v>
      </c>
      <c r="N205" t="str" cm="1">
        <f t="array" ref="N205">_xlfn.IFS(G205 = "", "", G205 &lt; 15, "børn", G205  &lt;65, "voksen", G205 &gt;= 65, "gammel")</f>
        <v>voksen</v>
      </c>
    </row>
    <row r="206" spans="1:14" x14ac:dyDescent="0.2">
      <c r="A206" s="1">
        <v>204</v>
      </c>
      <c r="B206">
        <v>205</v>
      </c>
      <c r="C206">
        <v>1</v>
      </c>
      <c r="D206">
        <v>3</v>
      </c>
      <c r="E206" t="s">
        <v>440</v>
      </c>
      <c r="F206" t="s">
        <v>13</v>
      </c>
      <c r="G206">
        <v>18</v>
      </c>
      <c r="H206">
        <v>0</v>
      </c>
      <c r="I206">
        <v>0</v>
      </c>
      <c r="J206" t="s">
        <v>441</v>
      </c>
      <c r="K206">
        <v>8.0500000000000007</v>
      </c>
      <c r="M206" t="s">
        <v>15</v>
      </c>
      <c r="N206" t="str" cm="1">
        <f t="array" ref="N206">_xlfn.IFS(G206 = "", "", G206 &lt; 15, "børn", G206  &lt;65, "voksen", G206 &gt;= 65, "gammel")</f>
        <v>voksen</v>
      </c>
    </row>
    <row r="207" spans="1:14" x14ac:dyDescent="0.2">
      <c r="A207" s="1">
        <v>205</v>
      </c>
      <c r="B207">
        <v>206</v>
      </c>
      <c r="C207">
        <v>0</v>
      </c>
      <c r="D207">
        <v>3</v>
      </c>
      <c r="E207" t="s">
        <v>442</v>
      </c>
      <c r="F207" t="s">
        <v>17</v>
      </c>
      <c r="G207">
        <v>2</v>
      </c>
      <c r="H207">
        <v>0</v>
      </c>
      <c r="I207">
        <v>1</v>
      </c>
      <c r="J207" t="s">
        <v>443</v>
      </c>
      <c r="K207">
        <v>10.4625</v>
      </c>
      <c r="L207" t="s">
        <v>42</v>
      </c>
      <c r="M207" t="s">
        <v>15</v>
      </c>
      <c r="N207" t="str" cm="1">
        <f t="array" ref="N207">_xlfn.IFS(G207 = "", "", G207 &lt; 15, "børn", G207  &lt;65, "voksen", G207 &gt;= 65, "gammel")</f>
        <v>børn</v>
      </c>
    </row>
    <row r="208" spans="1:14" x14ac:dyDescent="0.2">
      <c r="A208" s="1">
        <v>206</v>
      </c>
      <c r="B208">
        <v>207</v>
      </c>
      <c r="C208">
        <v>0</v>
      </c>
      <c r="D208">
        <v>3</v>
      </c>
      <c r="E208" t="s">
        <v>444</v>
      </c>
      <c r="F208" t="s">
        <v>13</v>
      </c>
      <c r="G208">
        <v>32</v>
      </c>
      <c r="H208">
        <v>1</v>
      </c>
      <c r="I208">
        <v>0</v>
      </c>
      <c r="J208" t="s">
        <v>202</v>
      </c>
      <c r="K208">
        <v>15.85</v>
      </c>
      <c r="M208" t="s">
        <v>15</v>
      </c>
      <c r="N208" t="str" cm="1">
        <f t="array" ref="N208">_xlfn.IFS(G208 = "", "", G208 &lt; 15, "børn", G208  &lt;65, "voksen", G208 &gt;= 65, "gammel")</f>
        <v>voksen</v>
      </c>
    </row>
    <row r="209" spans="1:14" x14ac:dyDescent="0.2">
      <c r="A209" s="1">
        <v>207</v>
      </c>
      <c r="B209">
        <v>208</v>
      </c>
      <c r="C209">
        <v>1</v>
      </c>
      <c r="D209">
        <v>3</v>
      </c>
      <c r="E209" t="s">
        <v>445</v>
      </c>
      <c r="F209" t="s">
        <v>13</v>
      </c>
      <c r="G209">
        <v>26</v>
      </c>
      <c r="H209">
        <v>0</v>
      </c>
      <c r="I209">
        <v>0</v>
      </c>
      <c r="J209" t="s">
        <v>446</v>
      </c>
      <c r="K209">
        <v>18.787500000000001</v>
      </c>
      <c r="M209" t="s">
        <v>20</v>
      </c>
      <c r="N209" t="str" cm="1">
        <f t="array" ref="N209">_xlfn.IFS(G209 = "", "", G209 &lt; 15, "børn", G209  &lt;65, "voksen", G209 &gt;= 65, "gammel")</f>
        <v>voksen</v>
      </c>
    </row>
    <row r="210" spans="1:14" x14ac:dyDescent="0.2">
      <c r="A210" s="1">
        <v>208</v>
      </c>
      <c r="B210">
        <v>209</v>
      </c>
      <c r="C210">
        <v>1</v>
      </c>
      <c r="D210">
        <v>3</v>
      </c>
      <c r="E210" t="s">
        <v>447</v>
      </c>
      <c r="F210" t="s">
        <v>17</v>
      </c>
      <c r="G210">
        <v>16</v>
      </c>
      <c r="H210">
        <v>0</v>
      </c>
      <c r="I210">
        <v>0</v>
      </c>
      <c r="J210" t="s">
        <v>448</v>
      </c>
      <c r="K210">
        <v>7.75</v>
      </c>
      <c r="M210" t="s">
        <v>30</v>
      </c>
      <c r="N210" t="str" cm="1">
        <f t="array" ref="N210">_xlfn.IFS(G210 = "", "", G210 &lt; 15, "børn", G210  &lt;65, "voksen", G210 &gt;= 65, "gammel")</f>
        <v>voksen</v>
      </c>
    </row>
    <row r="211" spans="1:14" x14ac:dyDescent="0.2">
      <c r="A211" s="1">
        <v>209</v>
      </c>
      <c r="B211">
        <v>210</v>
      </c>
      <c r="C211">
        <v>1</v>
      </c>
      <c r="D211">
        <v>1</v>
      </c>
      <c r="E211" t="s">
        <v>449</v>
      </c>
      <c r="F211" t="s">
        <v>13</v>
      </c>
      <c r="G211">
        <v>40</v>
      </c>
      <c r="H211">
        <v>0</v>
      </c>
      <c r="I211">
        <v>0</v>
      </c>
      <c r="J211" t="s">
        <v>450</v>
      </c>
      <c r="K211">
        <v>31</v>
      </c>
      <c r="L211" t="s">
        <v>451</v>
      </c>
      <c r="M211" t="s">
        <v>20</v>
      </c>
      <c r="N211" t="str" cm="1">
        <f t="array" ref="N211">_xlfn.IFS(G211 = "", "", G211 &lt; 15, "børn", G211  &lt;65, "voksen", G211 &gt;= 65, "gammel")</f>
        <v>voksen</v>
      </c>
    </row>
    <row r="212" spans="1:14" x14ac:dyDescent="0.2">
      <c r="A212" s="1">
        <v>210</v>
      </c>
      <c r="B212">
        <v>211</v>
      </c>
      <c r="C212">
        <v>0</v>
      </c>
      <c r="D212">
        <v>3</v>
      </c>
      <c r="E212" t="s">
        <v>452</v>
      </c>
      <c r="F212" t="s">
        <v>13</v>
      </c>
      <c r="G212">
        <v>24</v>
      </c>
      <c r="H212">
        <v>0</v>
      </c>
      <c r="I212">
        <v>0</v>
      </c>
      <c r="J212" t="s">
        <v>453</v>
      </c>
      <c r="K212">
        <v>7.05</v>
      </c>
      <c r="M212" t="s">
        <v>15</v>
      </c>
      <c r="N212" t="str" cm="1">
        <f t="array" ref="N212">_xlfn.IFS(G212 = "", "", G212 &lt; 15, "børn", G212  &lt;65, "voksen", G212 &gt;= 65, "gammel")</f>
        <v>voksen</v>
      </c>
    </row>
    <row r="213" spans="1:14" x14ac:dyDescent="0.2">
      <c r="A213" s="1">
        <v>211</v>
      </c>
      <c r="B213">
        <v>212</v>
      </c>
      <c r="C213">
        <v>1</v>
      </c>
      <c r="D213">
        <v>2</v>
      </c>
      <c r="E213" t="s">
        <v>454</v>
      </c>
      <c r="F213" t="s">
        <v>17</v>
      </c>
      <c r="G213">
        <v>35</v>
      </c>
      <c r="H213">
        <v>0</v>
      </c>
      <c r="I213">
        <v>0</v>
      </c>
      <c r="J213" t="s">
        <v>455</v>
      </c>
      <c r="K213">
        <v>21</v>
      </c>
      <c r="M213" t="s">
        <v>15</v>
      </c>
      <c r="N213" t="str" cm="1">
        <f t="array" ref="N213">_xlfn.IFS(G213 = "", "", G213 &lt; 15, "børn", G213  &lt;65, "voksen", G213 &gt;= 65, "gammel")</f>
        <v>voksen</v>
      </c>
    </row>
    <row r="214" spans="1:14" x14ac:dyDescent="0.2">
      <c r="A214" s="1">
        <v>212</v>
      </c>
      <c r="B214">
        <v>213</v>
      </c>
      <c r="C214">
        <v>0</v>
      </c>
      <c r="D214">
        <v>3</v>
      </c>
      <c r="E214" t="s">
        <v>456</v>
      </c>
      <c r="F214" t="s">
        <v>13</v>
      </c>
      <c r="G214">
        <v>22</v>
      </c>
      <c r="H214">
        <v>0</v>
      </c>
      <c r="I214">
        <v>0</v>
      </c>
      <c r="J214" t="s">
        <v>457</v>
      </c>
      <c r="K214">
        <v>7.25</v>
      </c>
      <c r="M214" t="s">
        <v>15</v>
      </c>
      <c r="N214" t="str" cm="1">
        <f t="array" ref="N214">_xlfn.IFS(G214 = "", "", G214 &lt; 15, "børn", G214  &lt;65, "voksen", G214 &gt;= 65, "gammel")</f>
        <v>voksen</v>
      </c>
    </row>
    <row r="215" spans="1:14" x14ac:dyDescent="0.2">
      <c r="A215" s="1">
        <v>213</v>
      </c>
      <c r="B215">
        <v>214</v>
      </c>
      <c r="C215">
        <v>0</v>
      </c>
      <c r="D215">
        <v>2</v>
      </c>
      <c r="E215" t="s">
        <v>458</v>
      </c>
      <c r="F215" t="s">
        <v>13</v>
      </c>
      <c r="G215">
        <v>30</v>
      </c>
      <c r="H215">
        <v>0</v>
      </c>
      <c r="I215">
        <v>0</v>
      </c>
      <c r="J215" t="s">
        <v>459</v>
      </c>
      <c r="K215">
        <v>13</v>
      </c>
      <c r="M215" t="s">
        <v>15</v>
      </c>
      <c r="N215" t="str" cm="1">
        <f t="array" ref="N215">_xlfn.IFS(G215 = "", "", G215 &lt; 15, "børn", G215  &lt;65, "voksen", G215 &gt;= 65, "gammel")</f>
        <v>voksen</v>
      </c>
    </row>
    <row r="216" spans="1:14" x14ac:dyDescent="0.2">
      <c r="A216" s="1">
        <v>214</v>
      </c>
      <c r="B216">
        <v>215</v>
      </c>
      <c r="C216">
        <v>0</v>
      </c>
      <c r="D216">
        <v>3</v>
      </c>
      <c r="E216" t="s">
        <v>460</v>
      </c>
      <c r="F216" t="s">
        <v>13</v>
      </c>
      <c r="H216">
        <v>1</v>
      </c>
      <c r="I216">
        <v>0</v>
      </c>
      <c r="J216" t="s">
        <v>461</v>
      </c>
      <c r="K216">
        <v>7.75</v>
      </c>
      <c r="M216" t="s">
        <v>30</v>
      </c>
      <c r="N216" t="str" cm="1">
        <f t="array" ref="N216">_xlfn.IFS(G216 = "", "", G216 &lt; 15, "børn", G216  &lt;65, "voksen", G216 &gt;= 65, "gammel")</f>
        <v/>
      </c>
    </row>
    <row r="217" spans="1:14" x14ac:dyDescent="0.2">
      <c r="A217" s="1">
        <v>215</v>
      </c>
      <c r="B217">
        <v>216</v>
      </c>
      <c r="C217">
        <v>1</v>
      </c>
      <c r="D217">
        <v>1</v>
      </c>
      <c r="E217" t="s">
        <v>462</v>
      </c>
      <c r="F217" t="s">
        <v>17</v>
      </c>
      <c r="G217">
        <v>31</v>
      </c>
      <c r="H217">
        <v>1</v>
      </c>
      <c r="I217">
        <v>0</v>
      </c>
      <c r="J217" t="s">
        <v>463</v>
      </c>
      <c r="K217">
        <v>113.27500000000001</v>
      </c>
      <c r="L217" t="s">
        <v>464</v>
      </c>
      <c r="M217" t="s">
        <v>20</v>
      </c>
      <c r="N217" t="str" cm="1">
        <f t="array" ref="N217">_xlfn.IFS(G217 = "", "", G217 &lt; 15, "børn", G217  &lt;65, "voksen", G217 &gt;= 65, "gammel")</f>
        <v>voksen</v>
      </c>
    </row>
    <row r="218" spans="1:14" x14ac:dyDescent="0.2">
      <c r="A218" s="1">
        <v>216</v>
      </c>
      <c r="B218">
        <v>217</v>
      </c>
      <c r="C218">
        <v>1</v>
      </c>
      <c r="D218">
        <v>3</v>
      </c>
      <c r="E218" t="s">
        <v>465</v>
      </c>
      <c r="F218" t="s">
        <v>17</v>
      </c>
      <c r="G218">
        <v>27</v>
      </c>
      <c r="H218">
        <v>0</v>
      </c>
      <c r="I218">
        <v>0</v>
      </c>
      <c r="J218" t="s">
        <v>466</v>
      </c>
      <c r="K218">
        <v>7.9249999999999998</v>
      </c>
      <c r="M218" t="s">
        <v>15</v>
      </c>
      <c r="N218" t="str" cm="1">
        <f t="array" ref="N218">_xlfn.IFS(G218 = "", "", G218 &lt; 15, "børn", G218  &lt;65, "voksen", G218 &gt;= 65, "gammel")</f>
        <v>voksen</v>
      </c>
    </row>
    <row r="219" spans="1:14" x14ac:dyDescent="0.2">
      <c r="A219" s="1">
        <v>217</v>
      </c>
      <c r="B219">
        <v>218</v>
      </c>
      <c r="C219">
        <v>0</v>
      </c>
      <c r="D219">
        <v>2</v>
      </c>
      <c r="E219" t="s">
        <v>467</v>
      </c>
      <c r="F219" t="s">
        <v>13</v>
      </c>
      <c r="G219">
        <v>42</v>
      </c>
      <c r="H219">
        <v>1</v>
      </c>
      <c r="I219">
        <v>0</v>
      </c>
      <c r="J219" t="s">
        <v>468</v>
      </c>
      <c r="K219">
        <v>27</v>
      </c>
      <c r="M219" t="s">
        <v>15</v>
      </c>
      <c r="N219" t="str" cm="1">
        <f t="array" ref="N219">_xlfn.IFS(G219 = "", "", G219 &lt; 15, "børn", G219  &lt;65, "voksen", G219 &gt;= 65, "gammel")</f>
        <v>voksen</v>
      </c>
    </row>
    <row r="220" spans="1:14" x14ac:dyDescent="0.2">
      <c r="A220" s="1">
        <v>218</v>
      </c>
      <c r="B220">
        <v>219</v>
      </c>
      <c r="C220">
        <v>1</v>
      </c>
      <c r="D220">
        <v>1</v>
      </c>
      <c r="E220" t="s">
        <v>469</v>
      </c>
      <c r="F220" t="s">
        <v>17</v>
      </c>
      <c r="G220">
        <v>32</v>
      </c>
      <c r="H220">
        <v>0</v>
      </c>
      <c r="I220">
        <v>0</v>
      </c>
      <c r="J220" t="s">
        <v>470</v>
      </c>
      <c r="K220">
        <v>76.291700000000006</v>
      </c>
      <c r="L220" t="s">
        <v>471</v>
      </c>
      <c r="M220" t="s">
        <v>20</v>
      </c>
      <c r="N220" t="str" cm="1">
        <f t="array" ref="N220">_xlfn.IFS(G220 = "", "", G220 &lt; 15, "børn", G220  &lt;65, "voksen", G220 &gt;= 65, "gammel")</f>
        <v>voksen</v>
      </c>
    </row>
    <row r="221" spans="1:14" x14ac:dyDescent="0.2">
      <c r="A221" s="1">
        <v>219</v>
      </c>
      <c r="B221">
        <v>220</v>
      </c>
      <c r="C221">
        <v>0</v>
      </c>
      <c r="D221">
        <v>2</v>
      </c>
      <c r="E221" t="s">
        <v>472</v>
      </c>
      <c r="F221" t="s">
        <v>13</v>
      </c>
      <c r="G221">
        <v>30</v>
      </c>
      <c r="H221">
        <v>0</v>
      </c>
      <c r="I221">
        <v>0</v>
      </c>
      <c r="J221" t="s">
        <v>473</v>
      </c>
      <c r="K221">
        <v>10.5</v>
      </c>
      <c r="M221" t="s">
        <v>15</v>
      </c>
      <c r="N221" t="str" cm="1">
        <f t="array" ref="N221">_xlfn.IFS(G221 = "", "", G221 &lt; 15, "børn", G221  &lt;65, "voksen", G221 &gt;= 65, "gammel")</f>
        <v>voksen</v>
      </c>
    </row>
    <row r="222" spans="1:14" x14ac:dyDescent="0.2">
      <c r="A222" s="1">
        <v>220</v>
      </c>
      <c r="B222">
        <v>221</v>
      </c>
      <c r="C222">
        <v>1</v>
      </c>
      <c r="D222">
        <v>3</v>
      </c>
      <c r="E222" t="s">
        <v>474</v>
      </c>
      <c r="F222" t="s">
        <v>13</v>
      </c>
      <c r="G222">
        <v>16</v>
      </c>
      <c r="H222">
        <v>0</v>
      </c>
      <c r="I222">
        <v>0</v>
      </c>
      <c r="J222" t="s">
        <v>475</v>
      </c>
      <c r="K222">
        <v>8.0500000000000007</v>
      </c>
      <c r="M222" t="s">
        <v>15</v>
      </c>
      <c r="N222" t="str" cm="1">
        <f t="array" ref="N222">_xlfn.IFS(G222 = "", "", G222 &lt; 15, "børn", G222  &lt;65, "voksen", G222 &gt;= 65, "gammel")</f>
        <v>voksen</v>
      </c>
    </row>
    <row r="223" spans="1:14" x14ac:dyDescent="0.2">
      <c r="A223" s="1">
        <v>221</v>
      </c>
      <c r="B223">
        <v>222</v>
      </c>
      <c r="C223">
        <v>0</v>
      </c>
      <c r="D223">
        <v>2</v>
      </c>
      <c r="E223" t="s">
        <v>476</v>
      </c>
      <c r="F223" t="s">
        <v>13</v>
      </c>
      <c r="G223">
        <v>27</v>
      </c>
      <c r="H223">
        <v>0</v>
      </c>
      <c r="I223">
        <v>0</v>
      </c>
      <c r="J223" t="s">
        <v>477</v>
      </c>
      <c r="K223">
        <v>13</v>
      </c>
      <c r="M223" t="s">
        <v>15</v>
      </c>
      <c r="N223" t="str" cm="1">
        <f t="array" ref="N223">_xlfn.IFS(G223 = "", "", G223 &lt; 15, "børn", G223  &lt;65, "voksen", G223 &gt;= 65, "gammel")</f>
        <v>voksen</v>
      </c>
    </row>
    <row r="224" spans="1:14" x14ac:dyDescent="0.2">
      <c r="A224" s="1">
        <v>222</v>
      </c>
      <c r="B224">
        <v>223</v>
      </c>
      <c r="C224">
        <v>0</v>
      </c>
      <c r="D224">
        <v>3</v>
      </c>
      <c r="E224" t="s">
        <v>478</v>
      </c>
      <c r="F224" t="s">
        <v>13</v>
      </c>
      <c r="G224">
        <v>51</v>
      </c>
      <c r="H224">
        <v>0</v>
      </c>
      <c r="I224">
        <v>0</v>
      </c>
      <c r="J224" t="s">
        <v>479</v>
      </c>
      <c r="K224">
        <v>8.0500000000000007</v>
      </c>
      <c r="M224" t="s">
        <v>15</v>
      </c>
      <c r="N224" t="str" cm="1">
        <f t="array" ref="N224">_xlfn.IFS(G224 = "", "", G224 &lt; 15, "børn", G224  &lt;65, "voksen", G224 &gt;= 65, "gammel")</f>
        <v>voksen</v>
      </c>
    </row>
    <row r="225" spans="1:14" x14ac:dyDescent="0.2">
      <c r="A225" s="1">
        <v>223</v>
      </c>
      <c r="B225">
        <v>224</v>
      </c>
      <c r="C225">
        <v>0</v>
      </c>
      <c r="D225">
        <v>3</v>
      </c>
      <c r="E225" t="s">
        <v>480</v>
      </c>
      <c r="F225" t="s">
        <v>13</v>
      </c>
      <c r="H225">
        <v>0</v>
      </c>
      <c r="I225">
        <v>0</v>
      </c>
      <c r="J225" t="s">
        <v>481</v>
      </c>
      <c r="K225">
        <v>7.8958000000000004</v>
      </c>
      <c r="M225" t="s">
        <v>15</v>
      </c>
      <c r="N225" t="str" cm="1">
        <f t="array" ref="N225">_xlfn.IFS(G225 = "", "", G225 &lt; 15, "børn", G225  &lt;65, "voksen", G225 &gt;= 65, "gammel")</f>
        <v/>
      </c>
    </row>
    <row r="226" spans="1:14" x14ac:dyDescent="0.2">
      <c r="A226" s="1">
        <v>224</v>
      </c>
      <c r="B226">
        <v>225</v>
      </c>
      <c r="C226">
        <v>1</v>
      </c>
      <c r="D226">
        <v>1</v>
      </c>
      <c r="E226" t="s">
        <v>482</v>
      </c>
      <c r="F226" t="s">
        <v>13</v>
      </c>
      <c r="G226">
        <v>38</v>
      </c>
      <c r="H226">
        <v>1</v>
      </c>
      <c r="I226">
        <v>0</v>
      </c>
      <c r="J226" t="s">
        <v>483</v>
      </c>
      <c r="K226">
        <v>90</v>
      </c>
      <c r="L226" t="s">
        <v>484</v>
      </c>
      <c r="M226" t="s">
        <v>15</v>
      </c>
      <c r="N226" t="str" cm="1">
        <f t="array" ref="N226">_xlfn.IFS(G226 = "", "", G226 &lt; 15, "børn", G226  &lt;65, "voksen", G226 &gt;= 65, "gammel")</f>
        <v>voksen</v>
      </c>
    </row>
    <row r="227" spans="1:14" x14ac:dyDescent="0.2">
      <c r="A227" s="1">
        <v>225</v>
      </c>
      <c r="B227">
        <v>226</v>
      </c>
      <c r="C227">
        <v>0</v>
      </c>
      <c r="D227">
        <v>3</v>
      </c>
      <c r="E227" t="s">
        <v>485</v>
      </c>
      <c r="F227" t="s">
        <v>13</v>
      </c>
      <c r="G227">
        <v>22</v>
      </c>
      <c r="H227">
        <v>0</v>
      </c>
      <c r="I227">
        <v>0</v>
      </c>
      <c r="J227" t="s">
        <v>486</v>
      </c>
      <c r="K227">
        <v>9.35</v>
      </c>
      <c r="M227" t="s">
        <v>15</v>
      </c>
      <c r="N227" t="str" cm="1">
        <f t="array" ref="N227">_xlfn.IFS(G227 = "", "", G227 &lt; 15, "børn", G227  &lt;65, "voksen", G227 &gt;= 65, "gammel")</f>
        <v>voksen</v>
      </c>
    </row>
    <row r="228" spans="1:14" x14ac:dyDescent="0.2">
      <c r="A228" s="1">
        <v>226</v>
      </c>
      <c r="B228">
        <v>227</v>
      </c>
      <c r="C228">
        <v>1</v>
      </c>
      <c r="D228">
        <v>2</v>
      </c>
      <c r="E228" t="s">
        <v>487</v>
      </c>
      <c r="F228" t="s">
        <v>13</v>
      </c>
      <c r="G228">
        <v>19</v>
      </c>
      <c r="H228">
        <v>0</v>
      </c>
      <c r="I228">
        <v>0</v>
      </c>
      <c r="J228" t="s">
        <v>488</v>
      </c>
      <c r="K228">
        <v>10.5</v>
      </c>
      <c r="M228" t="s">
        <v>15</v>
      </c>
      <c r="N228" t="str" cm="1">
        <f t="array" ref="N228">_xlfn.IFS(G228 = "", "", G228 &lt; 15, "børn", G228  &lt;65, "voksen", G228 &gt;= 65, "gammel")</f>
        <v>voksen</v>
      </c>
    </row>
    <row r="229" spans="1:14" x14ac:dyDescent="0.2">
      <c r="A229" s="1">
        <v>227</v>
      </c>
      <c r="B229">
        <v>228</v>
      </c>
      <c r="C229">
        <v>0</v>
      </c>
      <c r="D229">
        <v>3</v>
      </c>
      <c r="E229" t="s">
        <v>489</v>
      </c>
      <c r="F229" t="s">
        <v>13</v>
      </c>
      <c r="G229">
        <v>20.5</v>
      </c>
      <c r="H229">
        <v>0</v>
      </c>
      <c r="I229">
        <v>0</v>
      </c>
      <c r="J229" t="s">
        <v>490</v>
      </c>
      <c r="K229">
        <v>7.25</v>
      </c>
      <c r="M229" t="s">
        <v>15</v>
      </c>
      <c r="N229" t="str" cm="1">
        <f t="array" ref="N229">_xlfn.IFS(G229 = "", "", G229 &lt; 15, "børn", G229  &lt;65, "voksen", G229 &gt;= 65, "gammel")</f>
        <v>voksen</v>
      </c>
    </row>
    <row r="230" spans="1:14" x14ac:dyDescent="0.2">
      <c r="A230" s="1">
        <v>228</v>
      </c>
      <c r="B230">
        <v>229</v>
      </c>
      <c r="C230">
        <v>0</v>
      </c>
      <c r="D230">
        <v>2</v>
      </c>
      <c r="E230" t="s">
        <v>491</v>
      </c>
      <c r="F230" t="s">
        <v>13</v>
      </c>
      <c r="G230">
        <v>18</v>
      </c>
      <c r="H230">
        <v>0</v>
      </c>
      <c r="I230">
        <v>0</v>
      </c>
      <c r="J230" t="s">
        <v>492</v>
      </c>
      <c r="K230">
        <v>13</v>
      </c>
      <c r="M230" t="s">
        <v>15</v>
      </c>
      <c r="N230" t="str" cm="1">
        <f t="array" ref="N230">_xlfn.IFS(G230 = "", "", G230 &lt; 15, "børn", G230  &lt;65, "voksen", G230 &gt;= 65, "gammel")</f>
        <v>voksen</v>
      </c>
    </row>
    <row r="231" spans="1:14" x14ac:dyDescent="0.2">
      <c r="A231" s="1">
        <v>229</v>
      </c>
      <c r="B231">
        <v>230</v>
      </c>
      <c r="C231">
        <v>0</v>
      </c>
      <c r="D231">
        <v>3</v>
      </c>
      <c r="E231" t="s">
        <v>493</v>
      </c>
      <c r="F231" t="s">
        <v>17</v>
      </c>
      <c r="H231">
        <v>3</v>
      </c>
      <c r="I231">
        <v>1</v>
      </c>
      <c r="J231" t="s">
        <v>385</v>
      </c>
      <c r="K231">
        <v>25.466699999999999</v>
      </c>
      <c r="M231" t="s">
        <v>15</v>
      </c>
      <c r="N231" t="str" cm="1">
        <f t="array" ref="N231">_xlfn.IFS(G231 = "", "", G231 &lt; 15, "børn", G231  &lt;65, "voksen", G231 &gt;= 65, "gammel")</f>
        <v/>
      </c>
    </row>
    <row r="232" spans="1:14" x14ac:dyDescent="0.2">
      <c r="A232" s="1">
        <v>230</v>
      </c>
      <c r="B232">
        <v>231</v>
      </c>
      <c r="C232">
        <v>1</v>
      </c>
      <c r="D232">
        <v>1</v>
      </c>
      <c r="E232" t="s">
        <v>494</v>
      </c>
      <c r="F232" t="s">
        <v>17</v>
      </c>
      <c r="G232">
        <v>35</v>
      </c>
      <c r="H232">
        <v>1</v>
      </c>
      <c r="I232">
        <v>0</v>
      </c>
      <c r="J232" t="s">
        <v>154</v>
      </c>
      <c r="K232">
        <v>83.474999999999994</v>
      </c>
      <c r="L232" t="s">
        <v>155</v>
      </c>
      <c r="M232" t="s">
        <v>15</v>
      </c>
      <c r="N232" t="str" cm="1">
        <f t="array" ref="N232">_xlfn.IFS(G232 = "", "", G232 &lt; 15, "børn", G232  &lt;65, "voksen", G232 &gt;= 65, "gammel")</f>
        <v>voksen</v>
      </c>
    </row>
    <row r="233" spans="1:14" x14ac:dyDescent="0.2">
      <c r="A233" s="1">
        <v>231</v>
      </c>
      <c r="B233">
        <v>232</v>
      </c>
      <c r="C233">
        <v>0</v>
      </c>
      <c r="D233">
        <v>3</v>
      </c>
      <c r="E233" t="s">
        <v>495</v>
      </c>
      <c r="F233" t="s">
        <v>13</v>
      </c>
      <c r="G233">
        <v>29</v>
      </c>
      <c r="H233">
        <v>0</v>
      </c>
      <c r="I233">
        <v>0</v>
      </c>
      <c r="J233" t="s">
        <v>496</v>
      </c>
      <c r="K233">
        <v>7.7750000000000004</v>
      </c>
      <c r="M233" t="s">
        <v>15</v>
      </c>
      <c r="N233" t="str" cm="1">
        <f t="array" ref="N233">_xlfn.IFS(G233 = "", "", G233 &lt; 15, "børn", G233  &lt;65, "voksen", G233 &gt;= 65, "gammel")</f>
        <v>voksen</v>
      </c>
    </row>
    <row r="234" spans="1:14" x14ac:dyDescent="0.2">
      <c r="A234" s="1">
        <v>232</v>
      </c>
      <c r="B234">
        <v>233</v>
      </c>
      <c r="C234">
        <v>0</v>
      </c>
      <c r="D234">
        <v>2</v>
      </c>
      <c r="E234" t="s">
        <v>497</v>
      </c>
      <c r="F234" t="s">
        <v>13</v>
      </c>
      <c r="G234">
        <v>59</v>
      </c>
      <c r="H234">
        <v>0</v>
      </c>
      <c r="I234">
        <v>0</v>
      </c>
      <c r="J234" t="s">
        <v>498</v>
      </c>
      <c r="K234">
        <v>13.5</v>
      </c>
      <c r="M234" t="s">
        <v>15</v>
      </c>
      <c r="N234" t="str" cm="1">
        <f t="array" ref="N234">_xlfn.IFS(G234 = "", "", G234 &lt; 15, "børn", G234  &lt;65, "voksen", G234 &gt;= 65, "gammel")</f>
        <v>voksen</v>
      </c>
    </row>
    <row r="235" spans="1:14" x14ac:dyDescent="0.2">
      <c r="A235" s="1">
        <v>233</v>
      </c>
      <c r="B235">
        <v>234</v>
      </c>
      <c r="C235">
        <v>1</v>
      </c>
      <c r="D235">
        <v>3</v>
      </c>
      <c r="E235" t="s">
        <v>499</v>
      </c>
      <c r="F235" t="s">
        <v>17</v>
      </c>
      <c r="G235">
        <v>5</v>
      </c>
      <c r="H235">
        <v>4</v>
      </c>
      <c r="I235">
        <v>2</v>
      </c>
      <c r="J235" t="s">
        <v>74</v>
      </c>
      <c r="K235">
        <v>31.387499999999999</v>
      </c>
      <c r="M235" t="s">
        <v>15</v>
      </c>
      <c r="N235" t="str" cm="1">
        <f t="array" ref="N235">_xlfn.IFS(G235 = "", "", G235 &lt; 15, "børn", G235  &lt;65, "voksen", G235 &gt;= 65, "gammel")</f>
        <v>børn</v>
      </c>
    </row>
    <row r="236" spans="1:14" x14ac:dyDescent="0.2">
      <c r="A236" s="1">
        <v>234</v>
      </c>
      <c r="B236">
        <v>235</v>
      </c>
      <c r="C236">
        <v>0</v>
      </c>
      <c r="D236">
        <v>2</v>
      </c>
      <c r="E236" t="s">
        <v>500</v>
      </c>
      <c r="F236" t="s">
        <v>13</v>
      </c>
      <c r="G236">
        <v>24</v>
      </c>
      <c r="H236">
        <v>0</v>
      </c>
      <c r="I236">
        <v>0</v>
      </c>
      <c r="J236" t="s">
        <v>501</v>
      </c>
      <c r="K236">
        <v>10.5</v>
      </c>
      <c r="M236" t="s">
        <v>15</v>
      </c>
      <c r="N236" t="str" cm="1">
        <f t="array" ref="N236">_xlfn.IFS(G236 = "", "", G236 &lt; 15, "børn", G236  &lt;65, "voksen", G236 &gt;= 65, "gammel")</f>
        <v>voksen</v>
      </c>
    </row>
    <row r="237" spans="1:14" x14ac:dyDescent="0.2">
      <c r="A237" s="1">
        <v>235</v>
      </c>
      <c r="B237">
        <v>236</v>
      </c>
      <c r="C237">
        <v>0</v>
      </c>
      <c r="D237">
        <v>3</v>
      </c>
      <c r="E237" t="s">
        <v>502</v>
      </c>
      <c r="F237" t="s">
        <v>17</v>
      </c>
      <c r="H237">
        <v>0</v>
      </c>
      <c r="I237">
        <v>0</v>
      </c>
      <c r="J237" t="s">
        <v>503</v>
      </c>
      <c r="K237">
        <v>7.55</v>
      </c>
      <c r="M237" t="s">
        <v>15</v>
      </c>
      <c r="N237" t="str" cm="1">
        <f t="array" ref="N237">_xlfn.IFS(G237 = "", "", G237 &lt; 15, "børn", G237  &lt;65, "voksen", G237 &gt;= 65, "gammel")</f>
        <v/>
      </c>
    </row>
    <row r="238" spans="1:14" x14ac:dyDescent="0.2">
      <c r="A238" s="1">
        <v>236</v>
      </c>
      <c r="B238">
        <v>237</v>
      </c>
      <c r="C238">
        <v>0</v>
      </c>
      <c r="D238">
        <v>2</v>
      </c>
      <c r="E238" t="s">
        <v>504</v>
      </c>
      <c r="F238" t="s">
        <v>13</v>
      </c>
      <c r="G238">
        <v>44</v>
      </c>
      <c r="H238">
        <v>1</v>
      </c>
      <c r="I238">
        <v>0</v>
      </c>
      <c r="J238" t="s">
        <v>505</v>
      </c>
      <c r="K238">
        <v>26</v>
      </c>
      <c r="M238" t="s">
        <v>15</v>
      </c>
      <c r="N238" t="str" cm="1">
        <f t="array" ref="N238">_xlfn.IFS(G238 = "", "", G238 &lt; 15, "børn", G238  &lt;65, "voksen", G238 &gt;= 65, "gammel")</f>
        <v>voksen</v>
      </c>
    </row>
    <row r="239" spans="1:14" x14ac:dyDescent="0.2">
      <c r="A239" s="1">
        <v>237</v>
      </c>
      <c r="B239">
        <v>238</v>
      </c>
      <c r="C239">
        <v>1</v>
      </c>
      <c r="D239">
        <v>2</v>
      </c>
      <c r="E239" t="s">
        <v>506</v>
      </c>
      <c r="F239" t="s">
        <v>17</v>
      </c>
      <c r="G239">
        <v>8</v>
      </c>
      <c r="H239">
        <v>0</v>
      </c>
      <c r="I239">
        <v>2</v>
      </c>
      <c r="J239" t="s">
        <v>507</v>
      </c>
      <c r="K239">
        <v>26.25</v>
      </c>
      <c r="M239" t="s">
        <v>15</v>
      </c>
      <c r="N239" t="str" cm="1">
        <f t="array" ref="N239">_xlfn.IFS(G239 = "", "", G239 &lt; 15, "børn", G239  &lt;65, "voksen", G239 &gt;= 65, "gammel")</f>
        <v>børn</v>
      </c>
    </row>
    <row r="240" spans="1:14" x14ac:dyDescent="0.2">
      <c r="A240" s="1">
        <v>238</v>
      </c>
      <c r="B240">
        <v>239</v>
      </c>
      <c r="C240">
        <v>0</v>
      </c>
      <c r="D240">
        <v>2</v>
      </c>
      <c r="E240" t="s">
        <v>508</v>
      </c>
      <c r="F240" t="s">
        <v>13</v>
      </c>
      <c r="G240">
        <v>19</v>
      </c>
      <c r="H240">
        <v>0</v>
      </c>
      <c r="I240">
        <v>0</v>
      </c>
      <c r="J240" t="s">
        <v>509</v>
      </c>
      <c r="K240">
        <v>10.5</v>
      </c>
      <c r="M240" t="s">
        <v>15</v>
      </c>
      <c r="N240" t="str" cm="1">
        <f t="array" ref="N240">_xlfn.IFS(G240 = "", "", G240 &lt; 15, "børn", G240  &lt;65, "voksen", G240 &gt;= 65, "gammel")</f>
        <v>voksen</v>
      </c>
    </row>
    <row r="241" spans="1:14" x14ac:dyDescent="0.2">
      <c r="A241" s="1">
        <v>239</v>
      </c>
      <c r="B241">
        <v>240</v>
      </c>
      <c r="C241">
        <v>0</v>
      </c>
      <c r="D241">
        <v>2</v>
      </c>
      <c r="E241" t="s">
        <v>510</v>
      </c>
      <c r="F241" t="s">
        <v>13</v>
      </c>
      <c r="G241">
        <v>33</v>
      </c>
      <c r="H241">
        <v>0</v>
      </c>
      <c r="I241">
        <v>0</v>
      </c>
      <c r="J241" t="s">
        <v>511</v>
      </c>
      <c r="K241">
        <v>12.275</v>
      </c>
      <c r="M241" t="s">
        <v>15</v>
      </c>
      <c r="N241" t="str" cm="1">
        <f t="array" ref="N241">_xlfn.IFS(G241 = "", "", G241 &lt; 15, "børn", G241  &lt;65, "voksen", G241 &gt;= 65, "gammel")</f>
        <v>voksen</v>
      </c>
    </row>
    <row r="242" spans="1:14" x14ac:dyDescent="0.2">
      <c r="A242" s="1">
        <v>240</v>
      </c>
      <c r="B242">
        <v>241</v>
      </c>
      <c r="C242">
        <v>0</v>
      </c>
      <c r="D242">
        <v>3</v>
      </c>
      <c r="E242" t="s">
        <v>512</v>
      </c>
      <c r="F242" t="s">
        <v>17</v>
      </c>
      <c r="H242">
        <v>1</v>
      </c>
      <c r="I242">
        <v>0</v>
      </c>
      <c r="J242" t="s">
        <v>258</v>
      </c>
      <c r="K242">
        <v>14.4542</v>
      </c>
      <c r="M242" t="s">
        <v>20</v>
      </c>
      <c r="N242" t="str" cm="1">
        <f t="array" ref="N242">_xlfn.IFS(G242 = "", "", G242 &lt; 15, "børn", G242  &lt;65, "voksen", G242 &gt;= 65, "gammel")</f>
        <v/>
      </c>
    </row>
    <row r="243" spans="1:14" x14ac:dyDescent="0.2">
      <c r="A243" s="1">
        <v>241</v>
      </c>
      <c r="B243">
        <v>242</v>
      </c>
      <c r="C243">
        <v>1</v>
      </c>
      <c r="D243">
        <v>3</v>
      </c>
      <c r="E243" t="s">
        <v>513</v>
      </c>
      <c r="F243" t="s">
        <v>17</v>
      </c>
      <c r="H243">
        <v>1</v>
      </c>
      <c r="I243">
        <v>0</v>
      </c>
      <c r="J243" t="s">
        <v>514</v>
      </c>
      <c r="K243">
        <v>15.5</v>
      </c>
      <c r="M243" t="s">
        <v>30</v>
      </c>
      <c r="N243" t="str" cm="1">
        <f t="array" ref="N243">_xlfn.IFS(G243 = "", "", G243 &lt; 15, "børn", G243  &lt;65, "voksen", G243 &gt;= 65, "gammel")</f>
        <v/>
      </c>
    </row>
    <row r="244" spans="1:14" x14ac:dyDescent="0.2">
      <c r="A244" s="1">
        <v>242</v>
      </c>
      <c r="B244">
        <v>243</v>
      </c>
      <c r="C244">
        <v>0</v>
      </c>
      <c r="D244">
        <v>2</v>
      </c>
      <c r="E244" t="s">
        <v>515</v>
      </c>
      <c r="F244" t="s">
        <v>13</v>
      </c>
      <c r="G244">
        <v>29</v>
      </c>
      <c r="H244">
        <v>0</v>
      </c>
      <c r="I244">
        <v>0</v>
      </c>
      <c r="J244" t="s">
        <v>516</v>
      </c>
      <c r="K244">
        <v>10.5</v>
      </c>
      <c r="M244" t="s">
        <v>15</v>
      </c>
      <c r="N244" t="str" cm="1">
        <f t="array" ref="N244">_xlfn.IFS(G244 = "", "", G244 &lt; 15, "børn", G244  &lt;65, "voksen", G244 &gt;= 65, "gammel")</f>
        <v>voksen</v>
      </c>
    </row>
    <row r="245" spans="1:14" x14ac:dyDescent="0.2">
      <c r="A245" s="1">
        <v>243</v>
      </c>
      <c r="B245">
        <v>244</v>
      </c>
      <c r="C245">
        <v>0</v>
      </c>
      <c r="D245">
        <v>3</v>
      </c>
      <c r="E245" t="s">
        <v>517</v>
      </c>
      <c r="F245" t="s">
        <v>13</v>
      </c>
      <c r="G245">
        <v>22</v>
      </c>
      <c r="H245">
        <v>0</v>
      </c>
      <c r="I245">
        <v>0</v>
      </c>
      <c r="J245" t="s">
        <v>518</v>
      </c>
      <c r="K245">
        <v>7.125</v>
      </c>
      <c r="M245" t="s">
        <v>15</v>
      </c>
      <c r="N245" t="str" cm="1">
        <f t="array" ref="N245">_xlfn.IFS(G245 = "", "", G245 &lt; 15, "børn", G245  &lt;65, "voksen", G245 &gt;= 65, "gammel")</f>
        <v>voksen</v>
      </c>
    </row>
    <row r="246" spans="1:14" x14ac:dyDescent="0.2">
      <c r="A246" s="1">
        <v>244</v>
      </c>
      <c r="B246">
        <v>245</v>
      </c>
      <c r="C246">
        <v>0</v>
      </c>
      <c r="D246">
        <v>3</v>
      </c>
      <c r="E246" t="s">
        <v>519</v>
      </c>
      <c r="F246" t="s">
        <v>13</v>
      </c>
      <c r="G246">
        <v>30</v>
      </c>
      <c r="H246">
        <v>0</v>
      </c>
      <c r="I246">
        <v>0</v>
      </c>
      <c r="J246" t="s">
        <v>520</v>
      </c>
      <c r="K246">
        <v>7.2249999999999996</v>
      </c>
      <c r="M246" t="s">
        <v>20</v>
      </c>
      <c r="N246" t="str" cm="1">
        <f t="array" ref="N246">_xlfn.IFS(G246 = "", "", G246 &lt; 15, "børn", G246  &lt;65, "voksen", G246 &gt;= 65, "gammel")</f>
        <v>voksen</v>
      </c>
    </row>
    <row r="247" spans="1:14" x14ac:dyDescent="0.2">
      <c r="A247" s="1">
        <v>245</v>
      </c>
      <c r="B247">
        <v>246</v>
      </c>
      <c r="C247">
        <v>0</v>
      </c>
      <c r="D247">
        <v>1</v>
      </c>
      <c r="E247" t="s">
        <v>521</v>
      </c>
      <c r="F247" t="s">
        <v>13</v>
      </c>
      <c r="G247">
        <v>44</v>
      </c>
      <c r="H247">
        <v>2</v>
      </c>
      <c r="I247">
        <v>0</v>
      </c>
      <c r="J247" t="s">
        <v>522</v>
      </c>
      <c r="K247">
        <v>90</v>
      </c>
      <c r="L247" t="s">
        <v>523</v>
      </c>
      <c r="M247" t="s">
        <v>30</v>
      </c>
      <c r="N247" t="str" cm="1">
        <f t="array" ref="N247">_xlfn.IFS(G247 = "", "", G247 &lt; 15, "børn", G247  &lt;65, "voksen", G247 &gt;= 65, "gammel")</f>
        <v>voksen</v>
      </c>
    </row>
    <row r="248" spans="1:14" x14ac:dyDescent="0.2">
      <c r="A248" s="1">
        <v>246</v>
      </c>
      <c r="B248">
        <v>247</v>
      </c>
      <c r="C248">
        <v>0</v>
      </c>
      <c r="D248">
        <v>3</v>
      </c>
      <c r="E248" t="s">
        <v>524</v>
      </c>
      <c r="F248" t="s">
        <v>17</v>
      </c>
      <c r="G248">
        <v>25</v>
      </c>
      <c r="H248">
        <v>0</v>
      </c>
      <c r="I248">
        <v>0</v>
      </c>
      <c r="J248" t="s">
        <v>525</v>
      </c>
      <c r="K248">
        <v>7.7750000000000004</v>
      </c>
      <c r="M248" t="s">
        <v>15</v>
      </c>
      <c r="N248" t="str" cm="1">
        <f t="array" ref="N248">_xlfn.IFS(G248 = "", "", G248 &lt; 15, "børn", G248  &lt;65, "voksen", G248 &gt;= 65, "gammel")</f>
        <v>voksen</v>
      </c>
    </row>
    <row r="249" spans="1:14" x14ac:dyDescent="0.2">
      <c r="A249" s="1">
        <v>247</v>
      </c>
      <c r="B249">
        <v>248</v>
      </c>
      <c r="C249">
        <v>1</v>
      </c>
      <c r="D249">
        <v>2</v>
      </c>
      <c r="E249" t="s">
        <v>526</v>
      </c>
      <c r="F249" t="s">
        <v>17</v>
      </c>
      <c r="G249">
        <v>24</v>
      </c>
      <c r="H249">
        <v>0</v>
      </c>
      <c r="I249">
        <v>2</v>
      </c>
      <c r="J249" t="s">
        <v>527</v>
      </c>
      <c r="K249">
        <v>14.5</v>
      </c>
      <c r="M249" t="s">
        <v>15</v>
      </c>
      <c r="N249" t="str" cm="1">
        <f t="array" ref="N249">_xlfn.IFS(G249 = "", "", G249 &lt; 15, "børn", G249  &lt;65, "voksen", G249 &gt;= 65, "gammel")</f>
        <v>voksen</v>
      </c>
    </row>
    <row r="250" spans="1:14" x14ac:dyDescent="0.2">
      <c r="A250" s="1">
        <v>248</v>
      </c>
      <c r="B250">
        <v>249</v>
      </c>
      <c r="C250">
        <v>1</v>
      </c>
      <c r="D250">
        <v>1</v>
      </c>
      <c r="E250" t="s">
        <v>528</v>
      </c>
      <c r="F250" t="s">
        <v>13</v>
      </c>
      <c r="G250">
        <v>37</v>
      </c>
      <c r="H250">
        <v>1</v>
      </c>
      <c r="I250">
        <v>1</v>
      </c>
      <c r="J250" t="s">
        <v>529</v>
      </c>
      <c r="K250">
        <v>52.554200000000002</v>
      </c>
      <c r="L250" t="s">
        <v>530</v>
      </c>
      <c r="M250" t="s">
        <v>15</v>
      </c>
      <c r="N250" t="str" cm="1">
        <f t="array" ref="N250">_xlfn.IFS(G250 = "", "", G250 &lt; 15, "børn", G250  &lt;65, "voksen", G250 &gt;= 65, "gammel")</f>
        <v>voksen</v>
      </c>
    </row>
    <row r="251" spans="1:14" x14ac:dyDescent="0.2">
      <c r="A251" s="1">
        <v>249</v>
      </c>
      <c r="B251">
        <v>250</v>
      </c>
      <c r="C251">
        <v>0</v>
      </c>
      <c r="D251">
        <v>2</v>
      </c>
      <c r="E251" t="s">
        <v>531</v>
      </c>
      <c r="F251" t="s">
        <v>13</v>
      </c>
      <c r="G251">
        <v>54</v>
      </c>
      <c r="H251">
        <v>1</v>
      </c>
      <c r="I251">
        <v>0</v>
      </c>
      <c r="J251" t="s">
        <v>532</v>
      </c>
      <c r="K251">
        <v>26</v>
      </c>
      <c r="M251" t="s">
        <v>15</v>
      </c>
      <c r="N251" t="str" cm="1">
        <f t="array" ref="N251">_xlfn.IFS(G251 = "", "", G251 &lt; 15, "børn", G251  &lt;65, "voksen", G251 &gt;= 65, "gammel")</f>
        <v>voksen</v>
      </c>
    </row>
    <row r="252" spans="1:14" x14ac:dyDescent="0.2">
      <c r="A252" s="1">
        <v>250</v>
      </c>
      <c r="B252">
        <v>251</v>
      </c>
      <c r="C252">
        <v>0</v>
      </c>
      <c r="D252">
        <v>3</v>
      </c>
      <c r="E252" t="s">
        <v>533</v>
      </c>
      <c r="F252" t="s">
        <v>13</v>
      </c>
      <c r="H252">
        <v>0</v>
      </c>
      <c r="I252">
        <v>0</v>
      </c>
      <c r="J252" t="s">
        <v>534</v>
      </c>
      <c r="K252">
        <v>7.25</v>
      </c>
      <c r="M252" t="s">
        <v>15</v>
      </c>
      <c r="N252" t="str" cm="1">
        <f t="array" ref="N252">_xlfn.IFS(G252 = "", "", G252 &lt; 15, "børn", G252  &lt;65, "voksen", G252 &gt;= 65, "gammel")</f>
        <v/>
      </c>
    </row>
    <row r="253" spans="1:14" x14ac:dyDescent="0.2">
      <c r="A253" s="1">
        <v>251</v>
      </c>
      <c r="B253">
        <v>252</v>
      </c>
      <c r="C253">
        <v>0</v>
      </c>
      <c r="D253">
        <v>3</v>
      </c>
      <c r="E253" t="s">
        <v>535</v>
      </c>
      <c r="F253" t="s">
        <v>17</v>
      </c>
      <c r="G253">
        <v>29</v>
      </c>
      <c r="H253">
        <v>1</v>
      </c>
      <c r="I253">
        <v>1</v>
      </c>
      <c r="J253" t="s">
        <v>443</v>
      </c>
      <c r="K253">
        <v>10.4625</v>
      </c>
      <c r="L253" t="s">
        <v>42</v>
      </c>
      <c r="M253" t="s">
        <v>15</v>
      </c>
      <c r="N253" t="str" cm="1">
        <f t="array" ref="N253">_xlfn.IFS(G253 = "", "", G253 &lt; 15, "børn", G253  &lt;65, "voksen", G253 &gt;= 65, "gammel")</f>
        <v>voksen</v>
      </c>
    </row>
    <row r="254" spans="1:14" x14ac:dyDescent="0.2">
      <c r="A254" s="1">
        <v>252</v>
      </c>
      <c r="B254">
        <v>253</v>
      </c>
      <c r="C254">
        <v>0</v>
      </c>
      <c r="D254">
        <v>1</v>
      </c>
      <c r="E254" t="s">
        <v>536</v>
      </c>
      <c r="F254" t="s">
        <v>13</v>
      </c>
      <c r="G254">
        <v>62</v>
      </c>
      <c r="H254">
        <v>0</v>
      </c>
      <c r="I254">
        <v>0</v>
      </c>
      <c r="J254" t="s">
        <v>537</v>
      </c>
      <c r="K254">
        <v>26.55</v>
      </c>
      <c r="L254" t="s">
        <v>538</v>
      </c>
      <c r="M254" t="s">
        <v>15</v>
      </c>
      <c r="N254" t="str" cm="1">
        <f t="array" ref="N254">_xlfn.IFS(G254 = "", "", G254 &lt; 15, "børn", G254  &lt;65, "voksen", G254 &gt;= 65, "gammel")</f>
        <v>voksen</v>
      </c>
    </row>
    <row r="255" spans="1:14" x14ac:dyDescent="0.2">
      <c r="A255" s="1">
        <v>253</v>
      </c>
      <c r="B255">
        <v>254</v>
      </c>
      <c r="C255">
        <v>0</v>
      </c>
      <c r="D255">
        <v>3</v>
      </c>
      <c r="E255" t="s">
        <v>539</v>
      </c>
      <c r="F255" t="s">
        <v>13</v>
      </c>
      <c r="G255">
        <v>30</v>
      </c>
      <c r="H255">
        <v>1</v>
      </c>
      <c r="I255">
        <v>0</v>
      </c>
      <c r="J255" t="s">
        <v>540</v>
      </c>
      <c r="K255">
        <v>16.100000000000001</v>
      </c>
      <c r="M255" t="s">
        <v>15</v>
      </c>
      <c r="N255" t="str" cm="1">
        <f t="array" ref="N255">_xlfn.IFS(G255 = "", "", G255 &lt; 15, "børn", G255  &lt;65, "voksen", G255 &gt;= 65, "gammel")</f>
        <v>voksen</v>
      </c>
    </row>
    <row r="256" spans="1:14" x14ac:dyDescent="0.2">
      <c r="A256" s="1">
        <v>254</v>
      </c>
      <c r="B256">
        <v>255</v>
      </c>
      <c r="C256">
        <v>0</v>
      </c>
      <c r="D256">
        <v>3</v>
      </c>
      <c r="E256" t="s">
        <v>541</v>
      </c>
      <c r="F256" t="s">
        <v>17</v>
      </c>
      <c r="G256">
        <v>41</v>
      </c>
      <c r="H256">
        <v>0</v>
      </c>
      <c r="I256">
        <v>2</v>
      </c>
      <c r="J256" t="s">
        <v>542</v>
      </c>
      <c r="K256">
        <v>20.212499999999999</v>
      </c>
      <c r="M256" t="s">
        <v>15</v>
      </c>
      <c r="N256" t="str" cm="1">
        <f t="array" ref="N256">_xlfn.IFS(G256 = "", "", G256 &lt; 15, "børn", G256  &lt;65, "voksen", G256 &gt;= 65, "gammel")</f>
        <v>voksen</v>
      </c>
    </row>
    <row r="257" spans="1:14" x14ac:dyDescent="0.2">
      <c r="A257" s="1">
        <v>255</v>
      </c>
      <c r="B257">
        <v>256</v>
      </c>
      <c r="C257">
        <v>1</v>
      </c>
      <c r="D257">
        <v>3</v>
      </c>
      <c r="E257" t="s">
        <v>543</v>
      </c>
      <c r="F257" t="s">
        <v>17</v>
      </c>
      <c r="G257">
        <v>29</v>
      </c>
      <c r="H257">
        <v>0</v>
      </c>
      <c r="I257">
        <v>2</v>
      </c>
      <c r="J257" t="s">
        <v>544</v>
      </c>
      <c r="K257">
        <v>15.245799999999999</v>
      </c>
      <c r="M257" t="s">
        <v>20</v>
      </c>
      <c r="N257" t="str" cm="1">
        <f t="array" ref="N257">_xlfn.IFS(G257 = "", "", G257 &lt; 15, "børn", G257  &lt;65, "voksen", G257 &gt;= 65, "gammel")</f>
        <v>voksen</v>
      </c>
    </row>
    <row r="258" spans="1:14" x14ac:dyDescent="0.2">
      <c r="A258" s="1">
        <v>256</v>
      </c>
      <c r="B258">
        <v>257</v>
      </c>
      <c r="C258">
        <v>1</v>
      </c>
      <c r="D258">
        <v>1</v>
      </c>
      <c r="E258" t="s">
        <v>545</v>
      </c>
      <c r="F258" t="s">
        <v>17</v>
      </c>
      <c r="H258">
        <v>0</v>
      </c>
      <c r="I258">
        <v>0</v>
      </c>
      <c r="J258" t="s">
        <v>546</v>
      </c>
      <c r="K258">
        <v>79.2</v>
      </c>
      <c r="M258" t="s">
        <v>20</v>
      </c>
      <c r="N258" t="str" cm="1">
        <f t="array" ref="N258">_xlfn.IFS(G258 = "", "", G258 &lt; 15, "børn", G258  &lt;65, "voksen", G258 &gt;= 65, "gammel")</f>
        <v/>
      </c>
    </row>
    <row r="259" spans="1:14" x14ac:dyDescent="0.2">
      <c r="A259" s="1">
        <v>257</v>
      </c>
      <c r="B259">
        <v>258</v>
      </c>
      <c r="C259">
        <v>1</v>
      </c>
      <c r="D259">
        <v>1</v>
      </c>
      <c r="E259" t="s">
        <v>547</v>
      </c>
      <c r="F259" t="s">
        <v>17</v>
      </c>
      <c r="G259">
        <v>30</v>
      </c>
      <c r="H259">
        <v>0</v>
      </c>
      <c r="I259">
        <v>0</v>
      </c>
      <c r="J259" t="s">
        <v>548</v>
      </c>
      <c r="K259">
        <v>86.5</v>
      </c>
      <c r="L259" t="s">
        <v>549</v>
      </c>
      <c r="M259" t="s">
        <v>15</v>
      </c>
      <c r="N259" t="str" cm="1">
        <f t="array" ref="N259">_xlfn.IFS(G259 = "", "", G259 &lt; 15, "børn", G259  &lt;65, "voksen", G259 &gt;= 65, "gammel")</f>
        <v>voksen</v>
      </c>
    </row>
    <row r="260" spans="1:14" x14ac:dyDescent="0.2">
      <c r="A260" s="1">
        <v>258</v>
      </c>
      <c r="B260">
        <v>259</v>
      </c>
      <c r="C260">
        <v>1</v>
      </c>
      <c r="D260">
        <v>1</v>
      </c>
      <c r="E260" t="s">
        <v>550</v>
      </c>
      <c r="F260" t="s">
        <v>17</v>
      </c>
      <c r="G260">
        <v>35</v>
      </c>
      <c r="H260">
        <v>0</v>
      </c>
      <c r="I260">
        <v>0</v>
      </c>
      <c r="J260" t="s">
        <v>551</v>
      </c>
      <c r="K260">
        <v>512.32920000000001</v>
      </c>
      <c r="M260" t="s">
        <v>20</v>
      </c>
      <c r="N260" t="str" cm="1">
        <f t="array" ref="N260">_xlfn.IFS(G260 = "", "", G260 &lt; 15, "børn", G260  &lt;65, "voksen", G260 &gt;= 65, "gammel")</f>
        <v>voksen</v>
      </c>
    </row>
    <row r="261" spans="1:14" x14ac:dyDescent="0.2">
      <c r="A261" s="1">
        <v>259</v>
      </c>
      <c r="B261">
        <v>260</v>
      </c>
      <c r="C261">
        <v>1</v>
      </c>
      <c r="D261">
        <v>2</v>
      </c>
      <c r="E261" t="s">
        <v>552</v>
      </c>
      <c r="F261" t="s">
        <v>17</v>
      </c>
      <c r="G261">
        <v>50</v>
      </c>
      <c r="H261">
        <v>0</v>
      </c>
      <c r="I261">
        <v>1</v>
      </c>
      <c r="J261" t="s">
        <v>553</v>
      </c>
      <c r="K261">
        <v>26</v>
      </c>
      <c r="M261" t="s">
        <v>15</v>
      </c>
      <c r="N261" t="str" cm="1">
        <f t="array" ref="N261">_xlfn.IFS(G261 = "", "", G261 &lt; 15, "børn", G261  &lt;65, "voksen", G261 &gt;= 65, "gammel")</f>
        <v>voksen</v>
      </c>
    </row>
    <row r="262" spans="1:14" x14ac:dyDescent="0.2">
      <c r="A262" s="1">
        <v>260</v>
      </c>
      <c r="B262">
        <v>261</v>
      </c>
      <c r="C262">
        <v>0</v>
      </c>
      <c r="D262">
        <v>3</v>
      </c>
      <c r="E262" t="s">
        <v>554</v>
      </c>
      <c r="F262" t="s">
        <v>13</v>
      </c>
      <c r="H262">
        <v>0</v>
      </c>
      <c r="I262">
        <v>0</v>
      </c>
      <c r="J262" t="s">
        <v>555</v>
      </c>
      <c r="K262">
        <v>7.75</v>
      </c>
      <c r="M262" t="s">
        <v>30</v>
      </c>
      <c r="N262" t="str" cm="1">
        <f t="array" ref="N262">_xlfn.IFS(G262 = "", "", G262 &lt; 15, "børn", G262  &lt;65, "voksen", G262 &gt;= 65, "gammel")</f>
        <v/>
      </c>
    </row>
    <row r="263" spans="1:14" x14ac:dyDescent="0.2">
      <c r="A263" s="1">
        <v>261</v>
      </c>
      <c r="B263">
        <v>262</v>
      </c>
      <c r="C263">
        <v>1</v>
      </c>
      <c r="D263">
        <v>3</v>
      </c>
      <c r="E263" t="s">
        <v>556</v>
      </c>
      <c r="F263" t="s">
        <v>13</v>
      </c>
      <c r="G263">
        <v>3</v>
      </c>
      <c r="H263">
        <v>4</v>
      </c>
      <c r="I263">
        <v>2</v>
      </c>
      <c r="J263" t="s">
        <v>74</v>
      </c>
      <c r="K263">
        <v>31.387499999999999</v>
      </c>
      <c r="M263" t="s">
        <v>15</v>
      </c>
      <c r="N263" t="str" cm="1">
        <f t="array" ref="N263">_xlfn.IFS(G263 = "", "", G263 &lt; 15, "børn", G263  &lt;65, "voksen", G263 &gt;= 65, "gammel")</f>
        <v>børn</v>
      </c>
    </row>
    <row r="264" spans="1:14" x14ac:dyDescent="0.2">
      <c r="A264" s="1">
        <v>262</v>
      </c>
      <c r="B264">
        <v>263</v>
      </c>
      <c r="C264">
        <v>0</v>
      </c>
      <c r="D264">
        <v>1</v>
      </c>
      <c r="E264" t="s">
        <v>557</v>
      </c>
      <c r="F264" t="s">
        <v>13</v>
      </c>
      <c r="G264">
        <v>52</v>
      </c>
      <c r="H264">
        <v>1</v>
      </c>
      <c r="I264">
        <v>1</v>
      </c>
      <c r="J264" t="s">
        <v>558</v>
      </c>
      <c r="K264">
        <v>79.650000000000006</v>
      </c>
      <c r="L264" t="s">
        <v>559</v>
      </c>
      <c r="M264" t="s">
        <v>15</v>
      </c>
      <c r="N264" t="str" cm="1">
        <f t="array" ref="N264">_xlfn.IFS(G264 = "", "", G264 &lt; 15, "børn", G264  &lt;65, "voksen", G264 &gt;= 65, "gammel")</f>
        <v>voksen</v>
      </c>
    </row>
    <row r="265" spans="1:14" x14ac:dyDescent="0.2">
      <c r="A265" s="1">
        <v>263</v>
      </c>
      <c r="B265">
        <v>264</v>
      </c>
      <c r="C265">
        <v>0</v>
      </c>
      <c r="D265">
        <v>1</v>
      </c>
      <c r="E265" t="s">
        <v>560</v>
      </c>
      <c r="F265" t="s">
        <v>13</v>
      </c>
      <c r="G265">
        <v>40</v>
      </c>
      <c r="H265">
        <v>0</v>
      </c>
      <c r="I265">
        <v>0</v>
      </c>
      <c r="J265" t="s">
        <v>561</v>
      </c>
      <c r="K265">
        <v>0</v>
      </c>
      <c r="L265" t="s">
        <v>562</v>
      </c>
      <c r="M265" t="s">
        <v>15</v>
      </c>
      <c r="N265" t="str" cm="1">
        <f t="array" ref="N265">_xlfn.IFS(G265 = "", "", G265 &lt; 15, "børn", G265  &lt;65, "voksen", G265 &gt;= 65, "gammel")</f>
        <v>voksen</v>
      </c>
    </row>
    <row r="266" spans="1:14" x14ac:dyDescent="0.2">
      <c r="A266" s="1">
        <v>264</v>
      </c>
      <c r="B266">
        <v>265</v>
      </c>
      <c r="C266">
        <v>0</v>
      </c>
      <c r="D266">
        <v>3</v>
      </c>
      <c r="E266" t="s">
        <v>563</v>
      </c>
      <c r="F266" t="s">
        <v>17</v>
      </c>
      <c r="H266">
        <v>0</v>
      </c>
      <c r="I266">
        <v>0</v>
      </c>
      <c r="J266" t="s">
        <v>564</v>
      </c>
      <c r="K266">
        <v>7.75</v>
      </c>
      <c r="M266" t="s">
        <v>30</v>
      </c>
      <c r="N266" t="str" cm="1">
        <f t="array" ref="N266">_xlfn.IFS(G266 = "", "", G266 &lt; 15, "børn", G266  &lt;65, "voksen", G266 &gt;= 65, "gammel")</f>
        <v/>
      </c>
    </row>
    <row r="267" spans="1:14" x14ac:dyDescent="0.2">
      <c r="A267" s="1">
        <v>265</v>
      </c>
      <c r="B267">
        <v>266</v>
      </c>
      <c r="C267">
        <v>0</v>
      </c>
      <c r="D267">
        <v>2</v>
      </c>
      <c r="E267" t="s">
        <v>565</v>
      </c>
      <c r="F267" t="s">
        <v>13</v>
      </c>
      <c r="G267">
        <v>36</v>
      </c>
      <c r="H267">
        <v>0</v>
      </c>
      <c r="I267">
        <v>0</v>
      </c>
      <c r="J267" t="s">
        <v>566</v>
      </c>
      <c r="K267">
        <v>10.5</v>
      </c>
      <c r="M267" t="s">
        <v>15</v>
      </c>
      <c r="N267" t="str" cm="1">
        <f t="array" ref="N267">_xlfn.IFS(G267 = "", "", G267 &lt; 15, "børn", G267  &lt;65, "voksen", G267 &gt;= 65, "gammel")</f>
        <v>voksen</v>
      </c>
    </row>
    <row r="268" spans="1:14" x14ac:dyDescent="0.2">
      <c r="A268" s="1">
        <v>266</v>
      </c>
      <c r="B268">
        <v>267</v>
      </c>
      <c r="C268">
        <v>0</v>
      </c>
      <c r="D268">
        <v>3</v>
      </c>
      <c r="E268" t="s">
        <v>567</v>
      </c>
      <c r="F268" t="s">
        <v>13</v>
      </c>
      <c r="G268">
        <v>16</v>
      </c>
      <c r="H268">
        <v>4</v>
      </c>
      <c r="I268">
        <v>1</v>
      </c>
      <c r="J268" t="s">
        <v>126</v>
      </c>
      <c r="K268">
        <v>39.6875</v>
      </c>
      <c r="M268" t="s">
        <v>15</v>
      </c>
      <c r="N268" t="str" cm="1">
        <f t="array" ref="N268">_xlfn.IFS(G268 = "", "", G268 &lt; 15, "børn", G268  &lt;65, "voksen", G268 &gt;= 65, "gammel")</f>
        <v>voksen</v>
      </c>
    </row>
    <row r="269" spans="1:14" x14ac:dyDescent="0.2">
      <c r="A269" s="1">
        <v>267</v>
      </c>
      <c r="B269">
        <v>268</v>
      </c>
      <c r="C269">
        <v>1</v>
      </c>
      <c r="D269">
        <v>3</v>
      </c>
      <c r="E269" t="s">
        <v>568</v>
      </c>
      <c r="F269" t="s">
        <v>13</v>
      </c>
      <c r="G269">
        <v>25</v>
      </c>
      <c r="H269">
        <v>1</v>
      </c>
      <c r="I269">
        <v>0</v>
      </c>
      <c r="J269" t="s">
        <v>569</v>
      </c>
      <c r="K269">
        <v>7.7750000000000004</v>
      </c>
      <c r="M269" t="s">
        <v>15</v>
      </c>
      <c r="N269" t="str" cm="1">
        <f t="array" ref="N269">_xlfn.IFS(G269 = "", "", G269 &lt; 15, "børn", G269  &lt;65, "voksen", G269 &gt;= 65, "gammel")</f>
        <v>voksen</v>
      </c>
    </row>
    <row r="270" spans="1:14" x14ac:dyDescent="0.2">
      <c r="A270" s="1">
        <v>268</v>
      </c>
      <c r="B270">
        <v>269</v>
      </c>
      <c r="C270">
        <v>1</v>
      </c>
      <c r="D270">
        <v>1</v>
      </c>
      <c r="E270" t="s">
        <v>570</v>
      </c>
      <c r="F270" t="s">
        <v>17</v>
      </c>
      <c r="G270">
        <v>58</v>
      </c>
      <c r="H270">
        <v>0</v>
      </c>
      <c r="I270">
        <v>1</v>
      </c>
      <c r="J270" t="s">
        <v>571</v>
      </c>
      <c r="K270">
        <v>153.46250000000001</v>
      </c>
      <c r="L270" t="s">
        <v>572</v>
      </c>
      <c r="M270" t="s">
        <v>15</v>
      </c>
      <c r="N270" t="str" cm="1">
        <f t="array" ref="N270">_xlfn.IFS(G270 = "", "", G270 &lt; 15, "børn", G270  &lt;65, "voksen", G270 &gt;= 65, "gammel")</f>
        <v>voksen</v>
      </c>
    </row>
    <row r="271" spans="1:14" x14ac:dyDescent="0.2">
      <c r="A271" s="1">
        <v>269</v>
      </c>
      <c r="B271">
        <v>270</v>
      </c>
      <c r="C271">
        <v>1</v>
      </c>
      <c r="D271">
        <v>1</v>
      </c>
      <c r="E271" t="s">
        <v>573</v>
      </c>
      <c r="F271" t="s">
        <v>17</v>
      </c>
      <c r="G271">
        <v>35</v>
      </c>
      <c r="H271">
        <v>0</v>
      </c>
      <c r="I271">
        <v>0</v>
      </c>
      <c r="J271" t="s">
        <v>574</v>
      </c>
      <c r="K271">
        <v>135.63329999999999</v>
      </c>
      <c r="L271" t="s">
        <v>575</v>
      </c>
      <c r="M271" t="s">
        <v>15</v>
      </c>
      <c r="N271" t="str" cm="1">
        <f t="array" ref="N271">_xlfn.IFS(G271 = "", "", G271 &lt; 15, "børn", G271  &lt;65, "voksen", G271 &gt;= 65, "gammel")</f>
        <v>voksen</v>
      </c>
    </row>
    <row r="272" spans="1:14" x14ac:dyDescent="0.2">
      <c r="A272" s="1">
        <v>270</v>
      </c>
      <c r="B272">
        <v>271</v>
      </c>
      <c r="C272">
        <v>0</v>
      </c>
      <c r="D272">
        <v>1</v>
      </c>
      <c r="E272" t="s">
        <v>576</v>
      </c>
      <c r="F272" t="s">
        <v>13</v>
      </c>
      <c r="H272">
        <v>0</v>
      </c>
      <c r="I272">
        <v>0</v>
      </c>
      <c r="J272" t="s">
        <v>577</v>
      </c>
      <c r="K272">
        <v>31</v>
      </c>
      <c r="M272" t="s">
        <v>15</v>
      </c>
      <c r="N272" t="str" cm="1">
        <f t="array" ref="N272">_xlfn.IFS(G272 = "", "", G272 &lt; 15, "børn", G272  &lt;65, "voksen", G272 &gt;= 65, "gammel")</f>
        <v/>
      </c>
    </row>
    <row r="273" spans="1:14" x14ac:dyDescent="0.2">
      <c r="A273" s="1">
        <v>271</v>
      </c>
      <c r="B273">
        <v>272</v>
      </c>
      <c r="C273">
        <v>1</v>
      </c>
      <c r="D273">
        <v>3</v>
      </c>
      <c r="E273" t="s">
        <v>578</v>
      </c>
      <c r="F273" t="s">
        <v>13</v>
      </c>
      <c r="G273">
        <v>25</v>
      </c>
      <c r="H273">
        <v>0</v>
      </c>
      <c r="I273">
        <v>0</v>
      </c>
      <c r="J273" t="s">
        <v>392</v>
      </c>
      <c r="K273">
        <v>0</v>
      </c>
      <c r="M273" t="s">
        <v>15</v>
      </c>
      <c r="N273" t="str" cm="1">
        <f t="array" ref="N273">_xlfn.IFS(G273 = "", "", G273 &lt; 15, "børn", G273  &lt;65, "voksen", G273 &gt;= 65, "gammel")</f>
        <v>voksen</v>
      </c>
    </row>
    <row r="274" spans="1:14" x14ac:dyDescent="0.2">
      <c r="A274" s="1">
        <v>272</v>
      </c>
      <c r="B274">
        <v>273</v>
      </c>
      <c r="C274">
        <v>1</v>
      </c>
      <c r="D274">
        <v>2</v>
      </c>
      <c r="E274" t="s">
        <v>579</v>
      </c>
      <c r="F274" t="s">
        <v>17</v>
      </c>
      <c r="G274">
        <v>41</v>
      </c>
      <c r="H274">
        <v>0</v>
      </c>
      <c r="I274">
        <v>1</v>
      </c>
      <c r="J274" t="s">
        <v>580</v>
      </c>
      <c r="K274">
        <v>19.5</v>
      </c>
      <c r="M274" t="s">
        <v>15</v>
      </c>
      <c r="N274" t="str" cm="1">
        <f t="array" ref="N274">_xlfn.IFS(G274 = "", "", G274 &lt; 15, "børn", G274  &lt;65, "voksen", G274 &gt;= 65, "gammel")</f>
        <v>voksen</v>
      </c>
    </row>
    <row r="275" spans="1:14" x14ac:dyDescent="0.2">
      <c r="A275" s="1">
        <v>273</v>
      </c>
      <c r="B275">
        <v>274</v>
      </c>
      <c r="C275">
        <v>0</v>
      </c>
      <c r="D275">
        <v>1</v>
      </c>
      <c r="E275" t="s">
        <v>581</v>
      </c>
      <c r="F275" t="s">
        <v>13</v>
      </c>
      <c r="G275">
        <v>37</v>
      </c>
      <c r="H275">
        <v>0</v>
      </c>
      <c r="I275">
        <v>1</v>
      </c>
      <c r="J275" t="s">
        <v>582</v>
      </c>
      <c r="K275">
        <v>29.7</v>
      </c>
      <c r="L275" t="s">
        <v>583</v>
      </c>
      <c r="M275" t="s">
        <v>20</v>
      </c>
      <c r="N275" t="str" cm="1">
        <f t="array" ref="N275">_xlfn.IFS(G275 = "", "", G275 &lt; 15, "børn", G275  &lt;65, "voksen", G275 &gt;= 65, "gammel")</f>
        <v>voksen</v>
      </c>
    </row>
    <row r="276" spans="1:14" x14ac:dyDescent="0.2">
      <c r="A276" s="1">
        <v>274</v>
      </c>
      <c r="B276">
        <v>275</v>
      </c>
      <c r="C276">
        <v>1</v>
      </c>
      <c r="D276">
        <v>3</v>
      </c>
      <c r="E276" t="s">
        <v>584</v>
      </c>
      <c r="F276" t="s">
        <v>17</v>
      </c>
      <c r="H276">
        <v>0</v>
      </c>
      <c r="I276">
        <v>0</v>
      </c>
      <c r="J276" t="s">
        <v>585</v>
      </c>
      <c r="K276">
        <v>7.75</v>
      </c>
      <c r="M276" t="s">
        <v>30</v>
      </c>
      <c r="N276" t="str" cm="1">
        <f t="array" ref="N276">_xlfn.IFS(G276 = "", "", G276 &lt; 15, "børn", G276  &lt;65, "voksen", G276 &gt;= 65, "gammel")</f>
        <v/>
      </c>
    </row>
    <row r="277" spans="1:14" x14ac:dyDescent="0.2">
      <c r="A277" s="1">
        <v>275</v>
      </c>
      <c r="B277">
        <v>276</v>
      </c>
      <c r="C277">
        <v>1</v>
      </c>
      <c r="D277">
        <v>1</v>
      </c>
      <c r="E277" t="s">
        <v>586</v>
      </c>
      <c r="F277" t="s">
        <v>17</v>
      </c>
      <c r="G277">
        <v>63</v>
      </c>
      <c r="H277">
        <v>1</v>
      </c>
      <c r="I277">
        <v>0</v>
      </c>
      <c r="J277" t="s">
        <v>587</v>
      </c>
      <c r="K277">
        <v>77.958299999999994</v>
      </c>
      <c r="L277" t="s">
        <v>588</v>
      </c>
      <c r="M277" t="s">
        <v>15</v>
      </c>
      <c r="N277" t="str" cm="1">
        <f t="array" ref="N277">_xlfn.IFS(G277 = "", "", G277 &lt; 15, "børn", G277  &lt;65, "voksen", G277 &gt;= 65, "gammel")</f>
        <v>voksen</v>
      </c>
    </row>
    <row r="278" spans="1:14" x14ac:dyDescent="0.2">
      <c r="A278" s="1">
        <v>276</v>
      </c>
      <c r="B278">
        <v>277</v>
      </c>
      <c r="C278">
        <v>0</v>
      </c>
      <c r="D278">
        <v>3</v>
      </c>
      <c r="E278" t="s">
        <v>589</v>
      </c>
      <c r="F278" t="s">
        <v>17</v>
      </c>
      <c r="G278">
        <v>45</v>
      </c>
      <c r="H278">
        <v>0</v>
      </c>
      <c r="I278">
        <v>0</v>
      </c>
      <c r="J278" t="s">
        <v>590</v>
      </c>
      <c r="K278">
        <v>7.75</v>
      </c>
      <c r="M278" t="s">
        <v>15</v>
      </c>
      <c r="N278" t="str" cm="1">
        <f t="array" ref="N278">_xlfn.IFS(G278 = "", "", G278 &lt; 15, "børn", G278  &lt;65, "voksen", G278 &gt;= 65, "gammel")</f>
        <v>voksen</v>
      </c>
    </row>
    <row r="279" spans="1:14" x14ac:dyDescent="0.2">
      <c r="A279" s="1">
        <v>277</v>
      </c>
      <c r="B279">
        <v>278</v>
      </c>
      <c r="C279">
        <v>0</v>
      </c>
      <c r="D279">
        <v>2</v>
      </c>
      <c r="E279" t="s">
        <v>591</v>
      </c>
      <c r="F279" t="s">
        <v>13</v>
      </c>
      <c r="H279">
        <v>0</v>
      </c>
      <c r="I279">
        <v>0</v>
      </c>
      <c r="J279" t="s">
        <v>592</v>
      </c>
      <c r="K279">
        <v>0</v>
      </c>
      <c r="M279" t="s">
        <v>15</v>
      </c>
      <c r="N279" t="str" cm="1">
        <f t="array" ref="N279">_xlfn.IFS(G279 = "", "", G279 &lt; 15, "børn", G279  &lt;65, "voksen", G279 &gt;= 65, "gammel")</f>
        <v/>
      </c>
    </row>
    <row r="280" spans="1:14" x14ac:dyDescent="0.2">
      <c r="A280" s="1">
        <v>278</v>
      </c>
      <c r="B280">
        <v>279</v>
      </c>
      <c r="C280">
        <v>0</v>
      </c>
      <c r="D280">
        <v>3</v>
      </c>
      <c r="E280" t="s">
        <v>593</v>
      </c>
      <c r="F280" t="s">
        <v>13</v>
      </c>
      <c r="G280">
        <v>7</v>
      </c>
      <c r="H280">
        <v>4</v>
      </c>
      <c r="I280">
        <v>1</v>
      </c>
      <c r="J280" t="s">
        <v>55</v>
      </c>
      <c r="K280">
        <v>29.125</v>
      </c>
      <c r="M280" t="s">
        <v>30</v>
      </c>
      <c r="N280" t="str" cm="1">
        <f t="array" ref="N280">_xlfn.IFS(G280 = "", "", G280 &lt; 15, "børn", G280  &lt;65, "voksen", G280 &gt;= 65, "gammel")</f>
        <v>børn</v>
      </c>
    </row>
    <row r="281" spans="1:14" x14ac:dyDescent="0.2">
      <c r="A281" s="1">
        <v>279</v>
      </c>
      <c r="B281">
        <v>280</v>
      </c>
      <c r="C281">
        <v>1</v>
      </c>
      <c r="D281">
        <v>3</v>
      </c>
      <c r="E281" t="s">
        <v>594</v>
      </c>
      <c r="F281" t="s">
        <v>17</v>
      </c>
      <c r="G281">
        <v>35</v>
      </c>
      <c r="H281">
        <v>1</v>
      </c>
      <c r="I281">
        <v>1</v>
      </c>
      <c r="J281" t="s">
        <v>595</v>
      </c>
      <c r="K281">
        <v>20.25</v>
      </c>
      <c r="M281" t="s">
        <v>15</v>
      </c>
      <c r="N281" t="str" cm="1">
        <f t="array" ref="N281">_xlfn.IFS(G281 = "", "", G281 &lt; 15, "børn", G281  &lt;65, "voksen", G281 &gt;= 65, "gammel")</f>
        <v>voksen</v>
      </c>
    </row>
    <row r="282" spans="1:14" x14ac:dyDescent="0.2">
      <c r="A282" s="1">
        <v>280</v>
      </c>
      <c r="B282">
        <v>281</v>
      </c>
      <c r="C282">
        <v>0</v>
      </c>
      <c r="D282">
        <v>3</v>
      </c>
      <c r="E282" t="s">
        <v>596</v>
      </c>
      <c r="F282" t="s">
        <v>13</v>
      </c>
      <c r="G282">
        <v>65</v>
      </c>
      <c r="H282">
        <v>0</v>
      </c>
      <c r="I282">
        <v>0</v>
      </c>
      <c r="J282" t="s">
        <v>597</v>
      </c>
      <c r="K282">
        <v>7.75</v>
      </c>
      <c r="M282" t="s">
        <v>30</v>
      </c>
      <c r="N282" t="str" cm="1">
        <f t="array" ref="N282">_xlfn.IFS(G282 = "", "", G282 &lt; 15, "børn", G282  &lt;65, "voksen", G282 &gt;= 65, "gammel")</f>
        <v>gammel</v>
      </c>
    </row>
    <row r="283" spans="1:14" x14ac:dyDescent="0.2">
      <c r="A283" s="1">
        <v>281</v>
      </c>
      <c r="B283">
        <v>282</v>
      </c>
      <c r="C283">
        <v>0</v>
      </c>
      <c r="D283">
        <v>3</v>
      </c>
      <c r="E283" t="s">
        <v>598</v>
      </c>
      <c r="F283" t="s">
        <v>13</v>
      </c>
      <c r="G283">
        <v>28</v>
      </c>
      <c r="H283">
        <v>0</v>
      </c>
      <c r="I283">
        <v>0</v>
      </c>
      <c r="J283" t="s">
        <v>599</v>
      </c>
      <c r="K283">
        <v>7.8541999999999996</v>
      </c>
      <c r="M283" t="s">
        <v>15</v>
      </c>
      <c r="N283" t="str" cm="1">
        <f t="array" ref="N283">_xlfn.IFS(G283 = "", "", G283 &lt; 15, "børn", G283  &lt;65, "voksen", G283 &gt;= 65, "gammel")</f>
        <v>voksen</v>
      </c>
    </row>
    <row r="284" spans="1:14" x14ac:dyDescent="0.2">
      <c r="A284" s="1">
        <v>282</v>
      </c>
      <c r="B284">
        <v>283</v>
      </c>
      <c r="C284">
        <v>0</v>
      </c>
      <c r="D284">
        <v>3</v>
      </c>
      <c r="E284" t="s">
        <v>600</v>
      </c>
      <c r="F284" t="s">
        <v>13</v>
      </c>
      <c r="G284">
        <v>16</v>
      </c>
      <c r="H284">
        <v>0</v>
      </c>
      <c r="I284">
        <v>0</v>
      </c>
      <c r="J284" t="s">
        <v>601</v>
      </c>
      <c r="K284">
        <v>9.5</v>
      </c>
      <c r="M284" t="s">
        <v>15</v>
      </c>
      <c r="N284" t="str" cm="1">
        <f t="array" ref="N284">_xlfn.IFS(G284 = "", "", G284 &lt; 15, "børn", G284  &lt;65, "voksen", G284 &gt;= 65, "gammel")</f>
        <v>voksen</v>
      </c>
    </row>
    <row r="285" spans="1:14" x14ac:dyDescent="0.2">
      <c r="A285" s="1">
        <v>283</v>
      </c>
      <c r="B285">
        <v>284</v>
      </c>
      <c r="C285">
        <v>1</v>
      </c>
      <c r="D285">
        <v>3</v>
      </c>
      <c r="E285" t="s">
        <v>602</v>
      </c>
      <c r="F285" t="s">
        <v>13</v>
      </c>
      <c r="G285">
        <v>19</v>
      </c>
      <c r="H285">
        <v>0</v>
      </c>
      <c r="I285">
        <v>0</v>
      </c>
      <c r="J285" t="s">
        <v>603</v>
      </c>
      <c r="K285">
        <v>8.0500000000000007</v>
      </c>
      <c r="M285" t="s">
        <v>15</v>
      </c>
      <c r="N285" t="str" cm="1">
        <f t="array" ref="N285">_xlfn.IFS(G285 = "", "", G285 &lt; 15, "børn", G285  &lt;65, "voksen", G285 &gt;= 65, "gammel")</f>
        <v>voksen</v>
      </c>
    </row>
    <row r="286" spans="1:14" x14ac:dyDescent="0.2">
      <c r="A286" s="1">
        <v>284</v>
      </c>
      <c r="B286">
        <v>285</v>
      </c>
      <c r="C286">
        <v>0</v>
      </c>
      <c r="D286">
        <v>1</v>
      </c>
      <c r="E286" t="s">
        <v>604</v>
      </c>
      <c r="F286" t="s">
        <v>13</v>
      </c>
      <c r="H286">
        <v>0</v>
      </c>
      <c r="I286">
        <v>0</v>
      </c>
      <c r="J286" t="s">
        <v>605</v>
      </c>
      <c r="K286">
        <v>26</v>
      </c>
      <c r="L286" t="s">
        <v>606</v>
      </c>
      <c r="M286" t="s">
        <v>15</v>
      </c>
      <c r="N286" t="str" cm="1">
        <f t="array" ref="N286">_xlfn.IFS(G286 = "", "", G286 &lt; 15, "børn", G286  &lt;65, "voksen", G286 &gt;= 65, "gammel")</f>
        <v/>
      </c>
    </row>
    <row r="287" spans="1:14" x14ac:dyDescent="0.2">
      <c r="A287" s="1">
        <v>285</v>
      </c>
      <c r="B287">
        <v>286</v>
      </c>
      <c r="C287">
        <v>0</v>
      </c>
      <c r="D287">
        <v>3</v>
      </c>
      <c r="E287" t="s">
        <v>607</v>
      </c>
      <c r="F287" t="s">
        <v>13</v>
      </c>
      <c r="G287">
        <v>33</v>
      </c>
      <c r="H287">
        <v>0</v>
      </c>
      <c r="I287">
        <v>0</v>
      </c>
      <c r="J287" t="s">
        <v>608</v>
      </c>
      <c r="K287">
        <v>8.6624999999999996</v>
      </c>
      <c r="M287" t="s">
        <v>20</v>
      </c>
      <c r="N287" t="str" cm="1">
        <f t="array" ref="N287">_xlfn.IFS(G287 = "", "", G287 &lt; 15, "børn", G287  &lt;65, "voksen", G287 &gt;= 65, "gammel")</f>
        <v>voksen</v>
      </c>
    </row>
    <row r="288" spans="1:14" x14ac:dyDescent="0.2">
      <c r="A288" s="1">
        <v>286</v>
      </c>
      <c r="B288">
        <v>287</v>
      </c>
      <c r="C288">
        <v>1</v>
      </c>
      <c r="D288">
        <v>3</v>
      </c>
      <c r="E288" t="s">
        <v>609</v>
      </c>
      <c r="F288" t="s">
        <v>13</v>
      </c>
      <c r="G288">
        <v>30</v>
      </c>
      <c r="H288">
        <v>0</v>
      </c>
      <c r="I288">
        <v>0</v>
      </c>
      <c r="J288" t="s">
        <v>610</v>
      </c>
      <c r="K288">
        <v>9.5</v>
      </c>
      <c r="M288" t="s">
        <v>15</v>
      </c>
      <c r="N288" t="str" cm="1">
        <f t="array" ref="N288">_xlfn.IFS(G288 = "", "", G288 &lt; 15, "børn", G288  &lt;65, "voksen", G288 &gt;= 65, "gammel")</f>
        <v>voksen</v>
      </c>
    </row>
    <row r="289" spans="1:14" x14ac:dyDescent="0.2">
      <c r="A289" s="1">
        <v>287</v>
      </c>
      <c r="B289">
        <v>288</v>
      </c>
      <c r="C289">
        <v>0</v>
      </c>
      <c r="D289">
        <v>3</v>
      </c>
      <c r="E289" t="s">
        <v>611</v>
      </c>
      <c r="F289" t="s">
        <v>13</v>
      </c>
      <c r="G289">
        <v>22</v>
      </c>
      <c r="H289">
        <v>0</v>
      </c>
      <c r="I289">
        <v>0</v>
      </c>
      <c r="J289" t="s">
        <v>612</v>
      </c>
      <c r="K289">
        <v>7.8958000000000004</v>
      </c>
      <c r="M289" t="s">
        <v>15</v>
      </c>
      <c r="N289" t="str" cm="1">
        <f t="array" ref="N289">_xlfn.IFS(G289 = "", "", G289 &lt; 15, "børn", G289  &lt;65, "voksen", G289 &gt;= 65, "gammel")</f>
        <v>voksen</v>
      </c>
    </row>
    <row r="290" spans="1:14" x14ac:dyDescent="0.2">
      <c r="A290" s="1">
        <v>288</v>
      </c>
      <c r="B290">
        <v>289</v>
      </c>
      <c r="C290">
        <v>1</v>
      </c>
      <c r="D290">
        <v>2</v>
      </c>
      <c r="E290" t="s">
        <v>613</v>
      </c>
      <c r="F290" t="s">
        <v>13</v>
      </c>
      <c r="G290">
        <v>42</v>
      </c>
      <c r="H290">
        <v>0</v>
      </c>
      <c r="I290">
        <v>0</v>
      </c>
      <c r="J290" t="s">
        <v>614</v>
      </c>
      <c r="K290">
        <v>13</v>
      </c>
      <c r="M290" t="s">
        <v>15</v>
      </c>
      <c r="N290" t="str" cm="1">
        <f t="array" ref="N290">_xlfn.IFS(G290 = "", "", G290 &lt; 15, "børn", G290  &lt;65, "voksen", G290 &gt;= 65, "gammel")</f>
        <v>voksen</v>
      </c>
    </row>
    <row r="291" spans="1:14" x14ac:dyDescent="0.2">
      <c r="A291" s="1">
        <v>289</v>
      </c>
      <c r="B291">
        <v>290</v>
      </c>
      <c r="C291">
        <v>1</v>
      </c>
      <c r="D291">
        <v>3</v>
      </c>
      <c r="E291" t="s">
        <v>615</v>
      </c>
      <c r="F291" t="s">
        <v>17</v>
      </c>
      <c r="G291">
        <v>22</v>
      </c>
      <c r="H291">
        <v>0</v>
      </c>
      <c r="I291">
        <v>0</v>
      </c>
      <c r="J291" t="s">
        <v>616</v>
      </c>
      <c r="K291">
        <v>7.75</v>
      </c>
      <c r="M291" t="s">
        <v>30</v>
      </c>
      <c r="N291" t="str" cm="1">
        <f t="array" ref="N291">_xlfn.IFS(G291 = "", "", G291 &lt; 15, "børn", G291  &lt;65, "voksen", G291 &gt;= 65, "gammel")</f>
        <v>voksen</v>
      </c>
    </row>
    <row r="292" spans="1:14" x14ac:dyDescent="0.2">
      <c r="A292" s="1">
        <v>290</v>
      </c>
      <c r="B292">
        <v>291</v>
      </c>
      <c r="C292">
        <v>1</v>
      </c>
      <c r="D292">
        <v>1</v>
      </c>
      <c r="E292" t="s">
        <v>617</v>
      </c>
      <c r="F292" t="s">
        <v>17</v>
      </c>
      <c r="G292">
        <v>26</v>
      </c>
      <c r="H292">
        <v>0</v>
      </c>
      <c r="I292">
        <v>0</v>
      </c>
      <c r="J292" t="s">
        <v>618</v>
      </c>
      <c r="K292">
        <v>78.849999999999994</v>
      </c>
      <c r="M292" t="s">
        <v>15</v>
      </c>
      <c r="N292" t="str" cm="1">
        <f t="array" ref="N292">_xlfn.IFS(G292 = "", "", G292 &lt; 15, "børn", G292  &lt;65, "voksen", G292 &gt;= 65, "gammel")</f>
        <v>voksen</v>
      </c>
    </row>
    <row r="293" spans="1:14" x14ac:dyDescent="0.2">
      <c r="A293" s="1">
        <v>291</v>
      </c>
      <c r="B293">
        <v>292</v>
      </c>
      <c r="C293">
        <v>1</v>
      </c>
      <c r="D293">
        <v>1</v>
      </c>
      <c r="E293" t="s">
        <v>619</v>
      </c>
      <c r="F293" t="s">
        <v>17</v>
      </c>
      <c r="G293">
        <v>19</v>
      </c>
      <c r="H293">
        <v>1</v>
      </c>
      <c r="I293">
        <v>0</v>
      </c>
      <c r="J293" t="s">
        <v>620</v>
      </c>
      <c r="K293">
        <v>91.0792</v>
      </c>
      <c r="L293" t="s">
        <v>621</v>
      </c>
      <c r="M293" t="s">
        <v>20</v>
      </c>
      <c r="N293" t="str" cm="1">
        <f t="array" ref="N293">_xlfn.IFS(G293 = "", "", G293 &lt; 15, "børn", G293  &lt;65, "voksen", G293 &gt;= 65, "gammel")</f>
        <v>voksen</v>
      </c>
    </row>
    <row r="294" spans="1:14" x14ac:dyDescent="0.2">
      <c r="A294" s="1">
        <v>292</v>
      </c>
      <c r="B294">
        <v>293</v>
      </c>
      <c r="C294">
        <v>0</v>
      </c>
      <c r="D294">
        <v>2</v>
      </c>
      <c r="E294" t="s">
        <v>622</v>
      </c>
      <c r="F294" t="s">
        <v>13</v>
      </c>
      <c r="G294">
        <v>36</v>
      </c>
      <c r="H294">
        <v>0</v>
      </c>
      <c r="I294">
        <v>0</v>
      </c>
      <c r="J294" t="s">
        <v>623</v>
      </c>
      <c r="K294">
        <v>12.875</v>
      </c>
      <c r="L294" t="s">
        <v>624</v>
      </c>
      <c r="M294" t="s">
        <v>20</v>
      </c>
      <c r="N294" t="str" cm="1">
        <f t="array" ref="N294">_xlfn.IFS(G294 = "", "", G294 &lt; 15, "børn", G294  &lt;65, "voksen", G294 &gt;= 65, "gammel")</f>
        <v>voksen</v>
      </c>
    </row>
    <row r="295" spans="1:14" x14ac:dyDescent="0.2">
      <c r="A295" s="1">
        <v>293</v>
      </c>
      <c r="B295">
        <v>294</v>
      </c>
      <c r="C295">
        <v>0</v>
      </c>
      <c r="D295">
        <v>3</v>
      </c>
      <c r="E295" t="s">
        <v>625</v>
      </c>
      <c r="F295" t="s">
        <v>17</v>
      </c>
      <c r="G295">
        <v>24</v>
      </c>
      <c r="H295">
        <v>0</v>
      </c>
      <c r="I295">
        <v>0</v>
      </c>
      <c r="J295" t="s">
        <v>626</v>
      </c>
      <c r="K295">
        <v>8.85</v>
      </c>
      <c r="M295" t="s">
        <v>15</v>
      </c>
      <c r="N295" t="str" cm="1">
        <f t="array" ref="N295">_xlfn.IFS(G295 = "", "", G295 &lt; 15, "børn", G295  &lt;65, "voksen", G295 &gt;= 65, "gammel")</f>
        <v>voksen</v>
      </c>
    </row>
    <row r="296" spans="1:14" x14ac:dyDescent="0.2">
      <c r="A296" s="1">
        <v>294</v>
      </c>
      <c r="B296">
        <v>295</v>
      </c>
      <c r="C296">
        <v>0</v>
      </c>
      <c r="D296">
        <v>3</v>
      </c>
      <c r="E296" t="s">
        <v>627</v>
      </c>
      <c r="F296" t="s">
        <v>13</v>
      </c>
      <c r="G296">
        <v>24</v>
      </c>
      <c r="H296">
        <v>0</v>
      </c>
      <c r="I296">
        <v>0</v>
      </c>
      <c r="J296" t="s">
        <v>628</v>
      </c>
      <c r="K296">
        <v>7.8958000000000004</v>
      </c>
      <c r="M296" t="s">
        <v>15</v>
      </c>
      <c r="N296" t="str" cm="1">
        <f t="array" ref="N296">_xlfn.IFS(G296 = "", "", G296 &lt; 15, "børn", G296  &lt;65, "voksen", G296 &gt;= 65, "gammel")</f>
        <v>voksen</v>
      </c>
    </row>
    <row r="297" spans="1:14" x14ac:dyDescent="0.2">
      <c r="A297" s="1">
        <v>295</v>
      </c>
      <c r="B297">
        <v>296</v>
      </c>
      <c r="C297">
        <v>0</v>
      </c>
      <c r="D297">
        <v>1</v>
      </c>
      <c r="E297" t="s">
        <v>629</v>
      </c>
      <c r="F297" t="s">
        <v>13</v>
      </c>
      <c r="H297">
        <v>0</v>
      </c>
      <c r="I297">
        <v>0</v>
      </c>
      <c r="J297" t="s">
        <v>630</v>
      </c>
      <c r="K297">
        <v>27.720800000000001</v>
      </c>
      <c r="M297" t="s">
        <v>20</v>
      </c>
      <c r="N297" t="str" cm="1">
        <f t="array" ref="N297">_xlfn.IFS(G297 = "", "", G297 &lt; 15, "børn", G297  &lt;65, "voksen", G297 &gt;= 65, "gammel")</f>
        <v/>
      </c>
    </row>
    <row r="298" spans="1:14" x14ac:dyDescent="0.2">
      <c r="A298" s="1">
        <v>296</v>
      </c>
      <c r="B298">
        <v>297</v>
      </c>
      <c r="C298">
        <v>0</v>
      </c>
      <c r="D298">
        <v>3</v>
      </c>
      <c r="E298" t="s">
        <v>631</v>
      </c>
      <c r="F298" t="s">
        <v>13</v>
      </c>
      <c r="G298">
        <v>23.5</v>
      </c>
      <c r="H298">
        <v>0</v>
      </c>
      <c r="I298">
        <v>0</v>
      </c>
      <c r="J298" t="s">
        <v>632</v>
      </c>
      <c r="K298">
        <v>7.2291999999999996</v>
      </c>
      <c r="M298" t="s">
        <v>20</v>
      </c>
      <c r="N298" t="str" cm="1">
        <f t="array" ref="N298">_xlfn.IFS(G298 = "", "", G298 &lt; 15, "børn", G298  &lt;65, "voksen", G298 &gt;= 65, "gammel")</f>
        <v>voksen</v>
      </c>
    </row>
    <row r="299" spans="1:14" x14ac:dyDescent="0.2">
      <c r="A299" s="1">
        <v>297</v>
      </c>
      <c r="B299">
        <v>298</v>
      </c>
      <c r="C299">
        <v>0</v>
      </c>
      <c r="D299">
        <v>1</v>
      </c>
      <c r="E299" t="s">
        <v>633</v>
      </c>
      <c r="F299" t="s">
        <v>17</v>
      </c>
      <c r="G299">
        <v>2</v>
      </c>
      <c r="H299">
        <v>1</v>
      </c>
      <c r="I299">
        <v>2</v>
      </c>
      <c r="J299" t="s">
        <v>634</v>
      </c>
      <c r="K299">
        <v>151.55000000000001</v>
      </c>
      <c r="L299" t="s">
        <v>635</v>
      </c>
      <c r="M299" t="s">
        <v>15</v>
      </c>
      <c r="N299" t="str" cm="1">
        <f t="array" ref="N299">_xlfn.IFS(G299 = "", "", G299 &lt; 15, "børn", G299  &lt;65, "voksen", G299 &gt;= 65, "gammel")</f>
        <v>børn</v>
      </c>
    </row>
    <row r="300" spans="1:14" x14ac:dyDescent="0.2">
      <c r="A300" s="1">
        <v>298</v>
      </c>
      <c r="B300">
        <v>299</v>
      </c>
      <c r="C300">
        <v>1</v>
      </c>
      <c r="D300">
        <v>1</v>
      </c>
      <c r="E300" t="s">
        <v>636</v>
      </c>
      <c r="F300" t="s">
        <v>13</v>
      </c>
      <c r="H300">
        <v>0</v>
      </c>
      <c r="I300">
        <v>0</v>
      </c>
      <c r="J300" t="s">
        <v>637</v>
      </c>
      <c r="K300">
        <v>30.5</v>
      </c>
      <c r="L300" t="s">
        <v>638</v>
      </c>
      <c r="M300" t="s">
        <v>15</v>
      </c>
      <c r="N300" t="str" cm="1">
        <f t="array" ref="N300">_xlfn.IFS(G300 = "", "", G300 &lt; 15, "børn", G300  &lt;65, "voksen", G300 &gt;= 65, "gammel")</f>
        <v/>
      </c>
    </row>
    <row r="301" spans="1:14" x14ac:dyDescent="0.2">
      <c r="A301" s="1">
        <v>299</v>
      </c>
      <c r="B301">
        <v>300</v>
      </c>
      <c r="C301">
        <v>1</v>
      </c>
      <c r="D301">
        <v>1</v>
      </c>
      <c r="E301" t="s">
        <v>639</v>
      </c>
      <c r="F301" t="s">
        <v>17</v>
      </c>
      <c r="G301">
        <v>50</v>
      </c>
      <c r="H301">
        <v>0</v>
      </c>
      <c r="I301">
        <v>1</v>
      </c>
      <c r="J301" t="s">
        <v>271</v>
      </c>
      <c r="K301">
        <v>247.52080000000001</v>
      </c>
      <c r="L301" t="s">
        <v>272</v>
      </c>
      <c r="M301" t="s">
        <v>20</v>
      </c>
      <c r="N301" t="str" cm="1">
        <f t="array" ref="N301">_xlfn.IFS(G301 = "", "", G301 &lt; 15, "børn", G301  &lt;65, "voksen", G301 &gt;= 65, "gammel")</f>
        <v>voksen</v>
      </c>
    </row>
    <row r="302" spans="1:14" x14ac:dyDescent="0.2">
      <c r="A302" s="1">
        <v>300</v>
      </c>
      <c r="B302">
        <v>301</v>
      </c>
      <c r="C302">
        <v>1</v>
      </c>
      <c r="D302">
        <v>3</v>
      </c>
      <c r="E302" t="s">
        <v>640</v>
      </c>
      <c r="F302" t="s">
        <v>17</v>
      </c>
      <c r="H302">
        <v>0</v>
      </c>
      <c r="I302">
        <v>0</v>
      </c>
      <c r="J302" t="s">
        <v>641</v>
      </c>
      <c r="K302">
        <v>7.75</v>
      </c>
      <c r="M302" t="s">
        <v>30</v>
      </c>
      <c r="N302" t="str" cm="1">
        <f t="array" ref="N302">_xlfn.IFS(G302 = "", "", G302 &lt; 15, "børn", G302  &lt;65, "voksen", G302 &gt;= 65, "gammel")</f>
        <v/>
      </c>
    </row>
    <row r="303" spans="1:14" x14ac:dyDescent="0.2">
      <c r="A303" s="1">
        <v>301</v>
      </c>
      <c r="B303">
        <v>302</v>
      </c>
      <c r="C303">
        <v>1</v>
      </c>
      <c r="D303">
        <v>3</v>
      </c>
      <c r="E303" t="s">
        <v>642</v>
      </c>
      <c r="F303" t="s">
        <v>13</v>
      </c>
      <c r="H303">
        <v>2</v>
      </c>
      <c r="I303">
        <v>0</v>
      </c>
      <c r="J303" t="s">
        <v>643</v>
      </c>
      <c r="K303">
        <v>23.25</v>
      </c>
      <c r="M303" t="s">
        <v>30</v>
      </c>
      <c r="N303" t="str" cm="1">
        <f t="array" ref="N303">_xlfn.IFS(G303 = "", "", G303 &lt; 15, "børn", G303  &lt;65, "voksen", G303 &gt;= 65, "gammel")</f>
        <v/>
      </c>
    </row>
    <row r="304" spans="1:14" x14ac:dyDescent="0.2">
      <c r="A304" s="1">
        <v>302</v>
      </c>
      <c r="B304">
        <v>303</v>
      </c>
      <c r="C304">
        <v>0</v>
      </c>
      <c r="D304">
        <v>3</v>
      </c>
      <c r="E304" t="s">
        <v>644</v>
      </c>
      <c r="F304" t="s">
        <v>13</v>
      </c>
      <c r="G304">
        <v>19</v>
      </c>
      <c r="H304">
        <v>0</v>
      </c>
      <c r="I304">
        <v>0</v>
      </c>
      <c r="J304" t="s">
        <v>392</v>
      </c>
      <c r="K304">
        <v>0</v>
      </c>
      <c r="M304" t="s">
        <v>15</v>
      </c>
      <c r="N304" t="str" cm="1">
        <f t="array" ref="N304">_xlfn.IFS(G304 = "", "", G304 &lt; 15, "børn", G304  &lt;65, "voksen", G304 &gt;= 65, "gammel")</f>
        <v>voksen</v>
      </c>
    </row>
    <row r="305" spans="1:14" x14ac:dyDescent="0.2">
      <c r="A305" s="1">
        <v>303</v>
      </c>
      <c r="B305">
        <v>304</v>
      </c>
      <c r="C305">
        <v>1</v>
      </c>
      <c r="D305">
        <v>2</v>
      </c>
      <c r="E305" t="s">
        <v>645</v>
      </c>
      <c r="F305" t="s">
        <v>17</v>
      </c>
      <c r="H305">
        <v>0</v>
      </c>
      <c r="I305">
        <v>0</v>
      </c>
      <c r="J305" t="s">
        <v>646</v>
      </c>
      <c r="K305">
        <v>12.35</v>
      </c>
      <c r="L305" t="s">
        <v>280</v>
      </c>
      <c r="M305" t="s">
        <v>30</v>
      </c>
      <c r="N305" t="str" cm="1">
        <f t="array" ref="N305">_xlfn.IFS(G305 = "", "", G305 &lt; 15, "børn", G305  &lt;65, "voksen", G305 &gt;= 65, "gammel")</f>
        <v/>
      </c>
    </row>
    <row r="306" spans="1:14" x14ac:dyDescent="0.2">
      <c r="A306" s="1">
        <v>304</v>
      </c>
      <c r="B306">
        <v>305</v>
      </c>
      <c r="C306">
        <v>0</v>
      </c>
      <c r="D306">
        <v>3</v>
      </c>
      <c r="E306" t="s">
        <v>647</v>
      </c>
      <c r="F306" t="s">
        <v>13</v>
      </c>
      <c r="H306">
        <v>0</v>
      </c>
      <c r="I306">
        <v>0</v>
      </c>
      <c r="J306" t="s">
        <v>648</v>
      </c>
      <c r="K306">
        <v>8.0500000000000007</v>
      </c>
      <c r="M306" t="s">
        <v>15</v>
      </c>
      <c r="N306" t="str" cm="1">
        <f t="array" ref="N306">_xlfn.IFS(G306 = "", "", G306 &lt; 15, "børn", G306  &lt;65, "voksen", G306 &gt;= 65, "gammel")</f>
        <v/>
      </c>
    </row>
    <row r="307" spans="1:14" x14ac:dyDescent="0.2">
      <c r="A307" s="1">
        <v>305</v>
      </c>
      <c r="B307">
        <v>306</v>
      </c>
      <c r="C307">
        <v>1</v>
      </c>
      <c r="D307">
        <v>1</v>
      </c>
      <c r="E307" t="s">
        <v>649</v>
      </c>
      <c r="F307" t="s">
        <v>13</v>
      </c>
      <c r="G307">
        <v>0.92</v>
      </c>
      <c r="H307">
        <v>1</v>
      </c>
      <c r="I307">
        <v>2</v>
      </c>
      <c r="J307" t="s">
        <v>634</v>
      </c>
      <c r="K307">
        <v>151.55000000000001</v>
      </c>
      <c r="L307" t="s">
        <v>635</v>
      </c>
      <c r="M307" t="s">
        <v>15</v>
      </c>
      <c r="N307" t="str" cm="1">
        <f t="array" ref="N307">_xlfn.IFS(G307 = "", "", G307 &lt; 15, "børn", G307  &lt;65, "voksen", G307 &gt;= 65, "gammel")</f>
        <v>børn</v>
      </c>
    </row>
    <row r="308" spans="1:14" x14ac:dyDescent="0.2">
      <c r="A308" s="1">
        <v>306</v>
      </c>
      <c r="B308">
        <v>307</v>
      </c>
      <c r="C308">
        <v>1</v>
      </c>
      <c r="D308">
        <v>1</v>
      </c>
      <c r="E308" t="s">
        <v>650</v>
      </c>
      <c r="F308" t="s">
        <v>17</v>
      </c>
      <c r="H308">
        <v>0</v>
      </c>
      <c r="I308">
        <v>0</v>
      </c>
      <c r="J308" t="s">
        <v>651</v>
      </c>
      <c r="K308">
        <v>110.88330000000001</v>
      </c>
      <c r="M308" t="s">
        <v>20</v>
      </c>
      <c r="N308" t="str" cm="1">
        <f t="array" ref="N308">_xlfn.IFS(G308 = "", "", G308 &lt; 15, "børn", G308  &lt;65, "voksen", G308 &gt;= 65, "gammel")</f>
        <v/>
      </c>
    </row>
    <row r="309" spans="1:14" x14ac:dyDescent="0.2">
      <c r="A309" s="1">
        <v>307</v>
      </c>
      <c r="B309">
        <v>308</v>
      </c>
      <c r="C309">
        <v>1</v>
      </c>
      <c r="D309">
        <v>1</v>
      </c>
      <c r="E309" t="s">
        <v>652</v>
      </c>
      <c r="F309" t="s">
        <v>17</v>
      </c>
      <c r="G309">
        <v>17</v>
      </c>
      <c r="H309">
        <v>1</v>
      </c>
      <c r="I309">
        <v>0</v>
      </c>
      <c r="J309" t="s">
        <v>653</v>
      </c>
      <c r="K309">
        <v>108.9</v>
      </c>
      <c r="L309" t="s">
        <v>654</v>
      </c>
      <c r="M309" t="s">
        <v>20</v>
      </c>
      <c r="N309" t="str" cm="1">
        <f t="array" ref="N309">_xlfn.IFS(G309 = "", "", G309 &lt; 15, "børn", G309  &lt;65, "voksen", G309 &gt;= 65, "gammel")</f>
        <v>voksen</v>
      </c>
    </row>
    <row r="310" spans="1:14" x14ac:dyDescent="0.2">
      <c r="A310" s="1">
        <v>308</v>
      </c>
      <c r="B310">
        <v>309</v>
      </c>
      <c r="C310">
        <v>0</v>
      </c>
      <c r="D310">
        <v>2</v>
      </c>
      <c r="E310" t="s">
        <v>655</v>
      </c>
      <c r="F310" t="s">
        <v>13</v>
      </c>
      <c r="G310">
        <v>30</v>
      </c>
      <c r="H310">
        <v>1</v>
      </c>
      <c r="I310">
        <v>0</v>
      </c>
      <c r="J310" t="s">
        <v>656</v>
      </c>
      <c r="K310">
        <v>24</v>
      </c>
      <c r="M310" t="s">
        <v>20</v>
      </c>
      <c r="N310" t="str" cm="1">
        <f t="array" ref="N310">_xlfn.IFS(G310 = "", "", G310 &lt; 15, "børn", G310  &lt;65, "voksen", G310 &gt;= 65, "gammel")</f>
        <v>voksen</v>
      </c>
    </row>
    <row r="311" spans="1:14" x14ac:dyDescent="0.2">
      <c r="A311" s="1">
        <v>309</v>
      </c>
      <c r="B311">
        <v>310</v>
      </c>
      <c r="C311">
        <v>1</v>
      </c>
      <c r="D311">
        <v>1</v>
      </c>
      <c r="E311" t="s">
        <v>657</v>
      </c>
      <c r="F311" t="s">
        <v>17</v>
      </c>
      <c r="G311">
        <v>30</v>
      </c>
      <c r="H311">
        <v>0</v>
      </c>
      <c r="I311">
        <v>0</v>
      </c>
      <c r="J311" t="s">
        <v>658</v>
      </c>
      <c r="K311">
        <v>56.929200000000002</v>
      </c>
      <c r="L311" t="s">
        <v>659</v>
      </c>
      <c r="M311" t="s">
        <v>20</v>
      </c>
      <c r="N311" t="str" cm="1">
        <f t="array" ref="N311">_xlfn.IFS(G311 = "", "", G311 &lt; 15, "børn", G311  &lt;65, "voksen", G311 &gt;= 65, "gammel")</f>
        <v>voksen</v>
      </c>
    </row>
    <row r="312" spans="1:14" x14ac:dyDescent="0.2">
      <c r="A312" s="1">
        <v>310</v>
      </c>
      <c r="B312">
        <v>311</v>
      </c>
      <c r="C312">
        <v>1</v>
      </c>
      <c r="D312">
        <v>1</v>
      </c>
      <c r="E312" t="s">
        <v>660</v>
      </c>
      <c r="F312" t="s">
        <v>17</v>
      </c>
      <c r="G312">
        <v>24</v>
      </c>
      <c r="H312">
        <v>0</v>
      </c>
      <c r="I312">
        <v>0</v>
      </c>
      <c r="J312" t="s">
        <v>661</v>
      </c>
      <c r="K312">
        <v>83.158299999999997</v>
      </c>
      <c r="L312" t="s">
        <v>662</v>
      </c>
      <c r="M312" t="s">
        <v>20</v>
      </c>
      <c r="N312" t="str" cm="1">
        <f t="array" ref="N312">_xlfn.IFS(G312 = "", "", G312 &lt; 15, "børn", G312  &lt;65, "voksen", G312 &gt;= 65, "gammel")</f>
        <v>voksen</v>
      </c>
    </row>
    <row r="313" spans="1:14" x14ac:dyDescent="0.2">
      <c r="A313" s="1">
        <v>311</v>
      </c>
      <c r="B313">
        <v>312</v>
      </c>
      <c r="C313">
        <v>1</v>
      </c>
      <c r="D313">
        <v>1</v>
      </c>
      <c r="E313" t="s">
        <v>663</v>
      </c>
      <c r="F313" t="s">
        <v>17</v>
      </c>
      <c r="G313">
        <v>18</v>
      </c>
      <c r="H313">
        <v>2</v>
      </c>
      <c r="I313">
        <v>2</v>
      </c>
      <c r="J313" t="s">
        <v>664</v>
      </c>
      <c r="K313">
        <v>262.375</v>
      </c>
      <c r="L313" t="s">
        <v>665</v>
      </c>
      <c r="M313" t="s">
        <v>20</v>
      </c>
      <c r="N313" t="str" cm="1">
        <f t="array" ref="N313">_xlfn.IFS(G313 = "", "", G313 &lt; 15, "børn", G313  &lt;65, "voksen", G313 &gt;= 65, "gammel")</f>
        <v>voksen</v>
      </c>
    </row>
    <row r="314" spans="1:14" x14ac:dyDescent="0.2">
      <c r="A314" s="1">
        <v>312</v>
      </c>
      <c r="B314">
        <v>313</v>
      </c>
      <c r="C314">
        <v>0</v>
      </c>
      <c r="D314">
        <v>2</v>
      </c>
      <c r="E314" t="s">
        <v>666</v>
      </c>
      <c r="F314" t="s">
        <v>17</v>
      </c>
      <c r="G314">
        <v>26</v>
      </c>
      <c r="H314">
        <v>1</v>
      </c>
      <c r="I314">
        <v>1</v>
      </c>
      <c r="J314" t="s">
        <v>667</v>
      </c>
      <c r="K314">
        <v>26</v>
      </c>
      <c r="M314" t="s">
        <v>15</v>
      </c>
      <c r="N314" t="str" cm="1">
        <f t="array" ref="N314">_xlfn.IFS(G314 = "", "", G314 &lt; 15, "børn", G314  &lt;65, "voksen", G314 &gt;= 65, "gammel")</f>
        <v>voksen</v>
      </c>
    </row>
    <row r="315" spans="1:14" x14ac:dyDescent="0.2">
      <c r="A315" s="1">
        <v>313</v>
      </c>
      <c r="B315">
        <v>314</v>
      </c>
      <c r="C315">
        <v>0</v>
      </c>
      <c r="D315">
        <v>3</v>
      </c>
      <c r="E315" t="s">
        <v>668</v>
      </c>
      <c r="F315" t="s">
        <v>13</v>
      </c>
      <c r="G315">
        <v>28</v>
      </c>
      <c r="H315">
        <v>0</v>
      </c>
      <c r="I315">
        <v>0</v>
      </c>
      <c r="J315" t="s">
        <v>669</v>
      </c>
      <c r="K315">
        <v>7.8958000000000004</v>
      </c>
      <c r="M315" t="s">
        <v>15</v>
      </c>
      <c r="N315" t="str" cm="1">
        <f t="array" ref="N315">_xlfn.IFS(G315 = "", "", G315 &lt; 15, "børn", G315  &lt;65, "voksen", G315 &gt;= 65, "gammel")</f>
        <v>voksen</v>
      </c>
    </row>
    <row r="316" spans="1:14" x14ac:dyDescent="0.2">
      <c r="A316" s="1">
        <v>314</v>
      </c>
      <c r="B316">
        <v>315</v>
      </c>
      <c r="C316">
        <v>0</v>
      </c>
      <c r="D316">
        <v>2</v>
      </c>
      <c r="E316" t="s">
        <v>670</v>
      </c>
      <c r="F316" t="s">
        <v>13</v>
      </c>
      <c r="G316">
        <v>43</v>
      </c>
      <c r="H316">
        <v>1</v>
      </c>
      <c r="I316">
        <v>1</v>
      </c>
      <c r="J316" t="s">
        <v>671</v>
      </c>
      <c r="K316">
        <v>26.25</v>
      </c>
      <c r="M316" t="s">
        <v>15</v>
      </c>
      <c r="N316" t="str" cm="1">
        <f t="array" ref="N316">_xlfn.IFS(G316 = "", "", G316 &lt; 15, "børn", G316  &lt;65, "voksen", G316 &gt;= 65, "gammel")</f>
        <v>voksen</v>
      </c>
    </row>
    <row r="317" spans="1:14" x14ac:dyDescent="0.2">
      <c r="A317" s="1">
        <v>315</v>
      </c>
      <c r="B317">
        <v>316</v>
      </c>
      <c r="C317">
        <v>1</v>
      </c>
      <c r="D317">
        <v>3</v>
      </c>
      <c r="E317" t="s">
        <v>672</v>
      </c>
      <c r="F317" t="s">
        <v>17</v>
      </c>
      <c r="G317">
        <v>26</v>
      </c>
      <c r="H317">
        <v>0</v>
      </c>
      <c r="I317">
        <v>0</v>
      </c>
      <c r="J317" t="s">
        <v>673</v>
      </c>
      <c r="K317">
        <v>7.8541999999999996</v>
      </c>
      <c r="M317" t="s">
        <v>15</v>
      </c>
      <c r="N317" t="str" cm="1">
        <f t="array" ref="N317">_xlfn.IFS(G317 = "", "", G317 &lt; 15, "børn", G317  &lt;65, "voksen", G317 &gt;= 65, "gammel")</f>
        <v>voksen</v>
      </c>
    </row>
    <row r="318" spans="1:14" x14ac:dyDescent="0.2">
      <c r="A318" s="1">
        <v>316</v>
      </c>
      <c r="B318">
        <v>317</v>
      </c>
      <c r="C318">
        <v>1</v>
      </c>
      <c r="D318">
        <v>2</v>
      </c>
      <c r="E318" t="s">
        <v>674</v>
      </c>
      <c r="F318" t="s">
        <v>17</v>
      </c>
      <c r="G318">
        <v>24</v>
      </c>
      <c r="H318">
        <v>1</v>
      </c>
      <c r="I318">
        <v>0</v>
      </c>
      <c r="J318" t="s">
        <v>232</v>
      </c>
      <c r="K318">
        <v>26</v>
      </c>
      <c r="M318" t="s">
        <v>15</v>
      </c>
      <c r="N318" t="str" cm="1">
        <f t="array" ref="N318">_xlfn.IFS(G318 = "", "", G318 &lt; 15, "børn", G318  &lt;65, "voksen", G318 &gt;= 65, "gammel")</f>
        <v>voksen</v>
      </c>
    </row>
    <row r="319" spans="1:14" x14ac:dyDescent="0.2">
      <c r="A319" s="1">
        <v>317</v>
      </c>
      <c r="B319">
        <v>318</v>
      </c>
      <c r="C319">
        <v>0</v>
      </c>
      <c r="D319">
        <v>2</v>
      </c>
      <c r="E319" t="s">
        <v>675</v>
      </c>
      <c r="F319" t="s">
        <v>13</v>
      </c>
      <c r="G319">
        <v>54</v>
      </c>
      <c r="H319">
        <v>0</v>
      </c>
      <c r="I319">
        <v>0</v>
      </c>
      <c r="J319" t="s">
        <v>676</v>
      </c>
      <c r="K319">
        <v>14</v>
      </c>
      <c r="M319" t="s">
        <v>15</v>
      </c>
      <c r="N319" t="str" cm="1">
        <f t="array" ref="N319">_xlfn.IFS(G319 = "", "", G319 &lt; 15, "børn", G319  &lt;65, "voksen", G319 &gt;= 65, "gammel")</f>
        <v>voksen</v>
      </c>
    </row>
    <row r="320" spans="1:14" x14ac:dyDescent="0.2">
      <c r="A320" s="1">
        <v>318</v>
      </c>
      <c r="B320">
        <v>319</v>
      </c>
      <c r="C320">
        <v>1</v>
      </c>
      <c r="D320">
        <v>1</v>
      </c>
      <c r="E320" t="s">
        <v>677</v>
      </c>
      <c r="F320" t="s">
        <v>17</v>
      </c>
      <c r="G320">
        <v>31</v>
      </c>
      <c r="H320">
        <v>0</v>
      </c>
      <c r="I320">
        <v>2</v>
      </c>
      <c r="J320" t="s">
        <v>678</v>
      </c>
      <c r="K320">
        <v>164.86670000000001</v>
      </c>
      <c r="L320" t="s">
        <v>679</v>
      </c>
      <c r="M320" t="s">
        <v>15</v>
      </c>
      <c r="N320" t="str" cm="1">
        <f t="array" ref="N320">_xlfn.IFS(G320 = "", "", G320 &lt; 15, "børn", G320  &lt;65, "voksen", G320 &gt;= 65, "gammel")</f>
        <v>voksen</v>
      </c>
    </row>
    <row r="321" spans="1:14" x14ac:dyDescent="0.2">
      <c r="A321" s="1">
        <v>319</v>
      </c>
      <c r="B321">
        <v>320</v>
      </c>
      <c r="C321">
        <v>1</v>
      </c>
      <c r="D321">
        <v>1</v>
      </c>
      <c r="E321" t="s">
        <v>680</v>
      </c>
      <c r="F321" t="s">
        <v>17</v>
      </c>
      <c r="G321">
        <v>40</v>
      </c>
      <c r="H321">
        <v>1</v>
      </c>
      <c r="I321">
        <v>1</v>
      </c>
      <c r="J321" t="s">
        <v>681</v>
      </c>
      <c r="K321">
        <v>134.5</v>
      </c>
      <c r="L321" t="s">
        <v>682</v>
      </c>
      <c r="M321" t="s">
        <v>20</v>
      </c>
      <c r="N321" t="str" cm="1">
        <f t="array" ref="N321">_xlfn.IFS(G321 = "", "", G321 &lt; 15, "børn", G321  &lt;65, "voksen", G321 &gt;= 65, "gammel")</f>
        <v>voksen</v>
      </c>
    </row>
    <row r="322" spans="1:14" x14ac:dyDescent="0.2">
      <c r="A322" s="1">
        <v>320</v>
      </c>
      <c r="B322">
        <v>321</v>
      </c>
      <c r="C322">
        <v>0</v>
      </c>
      <c r="D322">
        <v>3</v>
      </c>
      <c r="E322" t="s">
        <v>683</v>
      </c>
      <c r="F322" t="s">
        <v>13</v>
      </c>
      <c r="G322">
        <v>22</v>
      </c>
      <c r="H322">
        <v>0</v>
      </c>
      <c r="I322">
        <v>0</v>
      </c>
      <c r="J322" t="s">
        <v>684</v>
      </c>
      <c r="K322">
        <v>7.25</v>
      </c>
      <c r="M322" t="s">
        <v>15</v>
      </c>
      <c r="N322" t="str" cm="1">
        <f t="array" ref="N322">_xlfn.IFS(G322 = "", "", G322 &lt; 15, "børn", G322  &lt;65, "voksen", G322 &gt;= 65, "gammel")</f>
        <v>voksen</v>
      </c>
    </row>
    <row r="323" spans="1:14" x14ac:dyDescent="0.2">
      <c r="A323" s="1">
        <v>321</v>
      </c>
      <c r="B323">
        <v>322</v>
      </c>
      <c r="C323">
        <v>0</v>
      </c>
      <c r="D323">
        <v>3</v>
      </c>
      <c r="E323" t="s">
        <v>685</v>
      </c>
      <c r="F323" t="s">
        <v>13</v>
      </c>
      <c r="G323">
        <v>27</v>
      </c>
      <c r="H323">
        <v>0</v>
      </c>
      <c r="I323">
        <v>0</v>
      </c>
      <c r="J323" t="s">
        <v>686</v>
      </c>
      <c r="K323">
        <v>7.8958000000000004</v>
      </c>
      <c r="M323" t="s">
        <v>15</v>
      </c>
      <c r="N323" t="str" cm="1">
        <f t="array" ref="N323">_xlfn.IFS(G323 = "", "", G323 &lt; 15, "børn", G323  &lt;65, "voksen", G323 &gt;= 65, "gammel")</f>
        <v>voksen</v>
      </c>
    </row>
    <row r="324" spans="1:14" x14ac:dyDescent="0.2">
      <c r="A324" s="1">
        <v>322</v>
      </c>
      <c r="B324">
        <v>323</v>
      </c>
      <c r="C324">
        <v>1</v>
      </c>
      <c r="D324">
        <v>2</v>
      </c>
      <c r="E324" t="s">
        <v>687</v>
      </c>
      <c r="F324" t="s">
        <v>17</v>
      </c>
      <c r="G324">
        <v>30</v>
      </c>
      <c r="H324">
        <v>0</v>
      </c>
      <c r="I324">
        <v>0</v>
      </c>
      <c r="J324" t="s">
        <v>688</v>
      </c>
      <c r="K324">
        <v>12.35</v>
      </c>
      <c r="M324" t="s">
        <v>30</v>
      </c>
      <c r="N324" t="str" cm="1">
        <f t="array" ref="N324">_xlfn.IFS(G324 = "", "", G324 &lt; 15, "børn", G324  &lt;65, "voksen", G324 &gt;= 65, "gammel")</f>
        <v>voksen</v>
      </c>
    </row>
    <row r="325" spans="1:14" x14ac:dyDescent="0.2">
      <c r="A325" s="1">
        <v>323</v>
      </c>
      <c r="B325">
        <v>324</v>
      </c>
      <c r="C325">
        <v>1</v>
      </c>
      <c r="D325">
        <v>2</v>
      </c>
      <c r="E325" t="s">
        <v>689</v>
      </c>
      <c r="F325" t="s">
        <v>17</v>
      </c>
      <c r="G325">
        <v>22</v>
      </c>
      <c r="H325">
        <v>1</v>
      </c>
      <c r="I325">
        <v>1</v>
      </c>
      <c r="J325" t="s">
        <v>188</v>
      </c>
      <c r="K325">
        <v>29</v>
      </c>
      <c r="M325" t="s">
        <v>15</v>
      </c>
      <c r="N325" t="str" cm="1">
        <f t="array" ref="N325">_xlfn.IFS(G325 = "", "", G325 &lt; 15, "børn", G325  &lt;65, "voksen", G325 &gt;= 65, "gammel")</f>
        <v>voksen</v>
      </c>
    </row>
    <row r="326" spans="1:14" x14ac:dyDescent="0.2">
      <c r="A326" s="1">
        <v>324</v>
      </c>
      <c r="B326">
        <v>325</v>
      </c>
      <c r="C326">
        <v>0</v>
      </c>
      <c r="D326">
        <v>3</v>
      </c>
      <c r="E326" t="s">
        <v>690</v>
      </c>
      <c r="F326" t="s">
        <v>13</v>
      </c>
      <c r="H326">
        <v>8</v>
      </c>
      <c r="I326">
        <v>2</v>
      </c>
      <c r="J326" t="s">
        <v>353</v>
      </c>
      <c r="K326">
        <v>69.55</v>
      </c>
      <c r="M326" t="s">
        <v>15</v>
      </c>
      <c r="N326" t="str" cm="1">
        <f t="array" ref="N326">_xlfn.IFS(G326 = "", "", G326 &lt; 15, "børn", G326  &lt;65, "voksen", G326 &gt;= 65, "gammel")</f>
        <v/>
      </c>
    </row>
    <row r="327" spans="1:14" x14ac:dyDescent="0.2">
      <c r="A327" s="1">
        <v>325</v>
      </c>
      <c r="B327">
        <v>326</v>
      </c>
      <c r="C327">
        <v>1</v>
      </c>
      <c r="D327">
        <v>1</v>
      </c>
      <c r="E327" t="s">
        <v>691</v>
      </c>
      <c r="F327" t="s">
        <v>17</v>
      </c>
      <c r="G327">
        <v>36</v>
      </c>
      <c r="H327">
        <v>0</v>
      </c>
      <c r="I327">
        <v>0</v>
      </c>
      <c r="J327" t="s">
        <v>574</v>
      </c>
      <c r="K327">
        <v>135.63329999999999</v>
      </c>
      <c r="L327" t="s">
        <v>692</v>
      </c>
      <c r="M327" t="s">
        <v>20</v>
      </c>
      <c r="N327" t="str" cm="1">
        <f t="array" ref="N327">_xlfn.IFS(G327 = "", "", G327 &lt; 15, "børn", G327  &lt;65, "voksen", G327 &gt;= 65, "gammel")</f>
        <v>voksen</v>
      </c>
    </row>
    <row r="328" spans="1:14" x14ac:dyDescent="0.2">
      <c r="A328" s="1">
        <v>326</v>
      </c>
      <c r="B328">
        <v>327</v>
      </c>
      <c r="C328">
        <v>0</v>
      </c>
      <c r="D328">
        <v>3</v>
      </c>
      <c r="E328" t="s">
        <v>693</v>
      </c>
      <c r="F328" t="s">
        <v>13</v>
      </c>
      <c r="G328">
        <v>61</v>
      </c>
      <c r="H328">
        <v>0</v>
      </c>
      <c r="I328">
        <v>0</v>
      </c>
      <c r="J328" t="s">
        <v>694</v>
      </c>
      <c r="K328">
        <v>6.2374999999999998</v>
      </c>
      <c r="M328" t="s">
        <v>15</v>
      </c>
      <c r="N328" t="str" cm="1">
        <f t="array" ref="N328">_xlfn.IFS(G328 = "", "", G328 &lt; 15, "børn", G328  &lt;65, "voksen", G328 &gt;= 65, "gammel")</f>
        <v>voksen</v>
      </c>
    </row>
    <row r="329" spans="1:14" x14ac:dyDescent="0.2">
      <c r="A329" s="1">
        <v>327</v>
      </c>
      <c r="B329">
        <v>328</v>
      </c>
      <c r="C329">
        <v>1</v>
      </c>
      <c r="D329">
        <v>2</v>
      </c>
      <c r="E329" t="s">
        <v>695</v>
      </c>
      <c r="F329" t="s">
        <v>17</v>
      </c>
      <c r="G329">
        <v>36</v>
      </c>
      <c r="H329">
        <v>0</v>
      </c>
      <c r="I329">
        <v>0</v>
      </c>
      <c r="J329" t="s">
        <v>696</v>
      </c>
      <c r="K329">
        <v>13</v>
      </c>
      <c r="L329" t="s">
        <v>624</v>
      </c>
      <c r="M329" t="s">
        <v>15</v>
      </c>
      <c r="N329" t="str" cm="1">
        <f t="array" ref="N329">_xlfn.IFS(G329 = "", "", G329 &lt; 15, "børn", G329  &lt;65, "voksen", G329 &gt;= 65, "gammel")</f>
        <v>voksen</v>
      </c>
    </row>
    <row r="330" spans="1:14" x14ac:dyDescent="0.2">
      <c r="A330" s="1">
        <v>328</v>
      </c>
      <c r="B330">
        <v>329</v>
      </c>
      <c r="C330">
        <v>1</v>
      </c>
      <c r="D330">
        <v>3</v>
      </c>
      <c r="E330" t="s">
        <v>697</v>
      </c>
      <c r="F330" t="s">
        <v>17</v>
      </c>
      <c r="G330">
        <v>31</v>
      </c>
      <c r="H330">
        <v>1</v>
      </c>
      <c r="I330">
        <v>1</v>
      </c>
      <c r="J330" t="s">
        <v>364</v>
      </c>
      <c r="K330">
        <v>20.524999999999999</v>
      </c>
      <c r="M330" t="s">
        <v>15</v>
      </c>
      <c r="N330" t="str" cm="1">
        <f t="array" ref="N330">_xlfn.IFS(G330 = "", "", G330 &lt; 15, "børn", G330  &lt;65, "voksen", G330 &gt;= 65, "gammel")</f>
        <v>voksen</v>
      </c>
    </row>
    <row r="331" spans="1:14" x14ac:dyDescent="0.2">
      <c r="A331" s="1">
        <v>329</v>
      </c>
      <c r="B331">
        <v>330</v>
      </c>
      <c r="C331">
        <v>1</v>
      </c>
      <c r="D331">
        <v>1</v>
      </c>
      <c r="E331" t="s">
        <v>698</v>
      </c>
      <c r="F331" t="s">
        <v>17</v>
      </c>
      <c r="G331">
        <v>16</v>
      </c>
      <c r="H331">
        <v>0</v>
      </c>
      <c r="I331">
        <v>1</v>
      </c>
      <c r="J331" t="s">
        <v>699</v>
      </c>
      <c r="K331">
        <v>57.979199999999999</v>
      </c>
      <c r="L331" t="s">
        <v>700</v>
      </c>
      <c r="M331" t="s">
        <v>20</v>
      </c>
      <c r="N331" t="str" cm="1">
        <f t="array" ref="N331">_xlfn.IFS(G331 = "", "", G331 &lt; 15, "børn", G331  &lt;65, "voksen", G331 &gt;= 65, "gammel")</f>
        <v>voksen</v>
      </c>
    </row>
    <row r="332" spans="1:14" x14ac:dyDescent="0.2">
      <c r="A332" s="1">
        <v>330</v>
      </c>
      <c r="B332">
        <v>331</v>
      </c>
      <c r="C332">
        <v>1</v>
      </c>
      <c r="D332">
        <v>3</v>
      </c>
      <c r="E332" t="s">
        <v>701</v>
      </c>
      <c r="F332" t="s">
        <v>17</v>
      </c>
      <c r="H332">
        <v>2</v>
      </c>
      <c r="I332">
        <v>0</v>
      </c>
      <c r="J332" t="s">
        <v>643</v>
      </c>
      <c r="K332">
        <v>23.25</v>
      </c>
      <c r="M332" t="s">
        <v>30</v>
      </c>
      <c r="N332" t="str" cm="1">
        <f t="array" ref="N332">_xlfn.IFS(G332 = "", "", G332 &lt; 15, "børn", G332  &lt;65, "voksen", G332 &gt;= 65, "gammel")</f>
        <v/>
      </c>
    </row>
    <row r="333" spans="1:14" x14ac:dyDescent="0.2">
      <c r="A333" s="1">
        <v>331</v>
      </c>
      <c r="B333">
        <v>332</v>
      </c>
      <c r="C333">
        <v>0</v>
      </c>
      <c r="D333">
        <v>1</v>
      </c>
      <c r="E333" t="s">
        <v>702</v>
      </c>
      <c r="F333" t="s">
        <v>13</v>
      </c>
      <c r="G333">
        <v>45.5</v>
      </c>
      <c r="H333">
        <v>0</v>
      </c>
      <c r="I333">
        <v>0</v>
      </c>
      <c r="J333" t="s">
        <v>703</v>
      </c>
      <c r="K333">
        <v>28.5</v>
      </c>
      <c r="L333" t="s">
        <v>704</v>
      </c>
      <c r="M333" t="s">
        <v>15</v>
      </c>
      <c r="N333" t="str" cm="1">
        <f t="array" ref="N333">_xlfn.IFS(G333 = "", "", G333 &lt; 15, "børn", G333  &lt;65, "voksen", G333 &gt;= 65, "gammel")</f>
        <v>voksen</v>
      </c>
    </row>
    <row r="334" spans="1:14" x14ac:dyDescent="0.2">
      <c r="A334" s="1">
        <v>332</v>
      </c>
      <c r="B334">
        <v>333</v>
      </c>
      <c r="C334">
        <v>0</v>
      </c>
      <c r="D334">
        <v>1</v>
      </c>
      <c r="E334" t="s">
        <v>705</v>
      </c>
      <c r="F334" t="s">
        <v>13</v>
      </c>
      <c r="G334">
        <v>38</v>
      </c>
      <c r="H334">
        <v>0</v>
      </c>
      <c r="I334">
        <v>1</v>
      </c>
      <c r="J334" t="s">
        <v>571</v>
      </c>
      <c r="K334">
        <v>153.46250000000001</v>
      </c>
      <c r="L334" t="s">
        <v>706</v>
      </c>
      <c r="M334" t="s">
        <v>15</v>
      </c>
      <c r="N334" t="str" cm="1">
        <f t="array" ref="N334">_xlfn.IFS(G334 = "", "", G334 &lt; 15, "børn", G334  &lt;65, "voksen", G334 &gt;= 65, "gammel")</f>
        <v>voksen</v>
      </c>
    </row>
    <row r="335" spans="1:14" x14ac:dyDescent="0.2">
      <c r="A335" s="1">
        <v>333</v>
      </c>
      <c r="B335">
        <v>334</v>
      </c>
      <c r="C335">
        <v>0</v>
      </c>
      <c r="D335">
        <v>3</v>
      </c>
      <c r="E335" t="s">
        <v>707</v>
      </c>
      <c r="F335" t="s">
        <v>13</v>
      </c>
      <c r="G335">
        <v>16</v>
      </c>
      <c r="H335">
        <v>2</v>
      </c>
      <c r="I335">
        <v>0</v>
      </c>
      <c r="J335" t="s">
        <v>102</v>
      </c>
      <c r="K335">
        <v>18</v>
      </c>
      <c r="M335" t="s">
        <v>15</v>
      </c>
      <c r="N335" t="str" cm="1">
        <f t="array" ref="N335">_xlfn.IFS(G335 = "", "", G335 &lt; 15, "børn", G335  &lt;65, "voksen", G335 &gt;= 65, "gammel")</f>
        <v>voksen</v>
      </c>
    </row>
    <row r="336" spans="1:14" x14ac:dyDescent="0.2">
      <c r="A336" s="1">
        <v>334</v>
      </c>
      <c r="B336">
        <v>335</v>
      </c>
      <c r="C336">
        <v>1</v>
      </c>
      <c r="D336">
        <v>1</v>
      </c>
      <c r="E336" t="s">
        <v>708</v>
      </c>
      <c r="F336" t="s">
        <v>17</v>
      </c>
      <c r="H336">
        <v>1</v>
      </c>
      <c r="I336">
        <v>0</v>
      </c>
      <c r="J336" t="s">
        <v>709</v>
      </c>
      <c r="K336">
        <v>133.65</v>
      </c>
      <c r="M336" t="s">
        <v>15</v>
      </c>
      <c r="N336" t="str" cm="1">
        <f t="array" ref="N336">_xlfn.IFS(G336 = "", "", G336 &lt; 15, "børn", G336  &lt;65, "voksen", G336 &gt;= 65, "gammel")</f>
        <v/>
      </c>
    </row>
    <row r="337" spans="1:14" x14ac:dyDescent="0.2">
      <c r="A337" s="1">
        <v>335</v>
      </c>
      <c r="B337">
        <v>336</v>
      </c>
      <c r="C337">
        <v>0</v>
      </c>
      <c r="D337">
        <v>3</v>
      </c>
      <c r="E337" t="s">
        <v>710</v>
      </c>
      <c r="F337" t="s">
        <v>13</v>
      </c>
      <c r="H337">
        <v>0</v>
      </c>
      <c r="I337">
        <v>0</v>
      </c>
      <c r="J337" t="s">
        <v>711</v>
      </c>
      <c r="K337">
        <v>7.8958000000000004</v>
      </c>
      <c r="M337" t="s">
        <v>15</v>
      </c>
      <c r="N337" t="str" cm="1">
        <f t="array" ref="N337">_xlfn.IFS(G337 = "", "", G337 &lt; 15, "børn", G337  &lt;65, "voksen", G337 &gt;= 65, "gammel")</f>
        <v/>
      </c>
    </row>
    <row r="338" spans="1:14" x14ac:dyDescent="0.2">
      <c r="A338" s="1">
        <v>336</v>
      </c>
      <c r="B338">
        <v>337</v>
      </c>
      <c r="C338">
        <v>0</v>
      </c>
      <c r="D338">
        <v>1</v>
      </c>
      <c r="E338" t="s">
        <v>712</v>
      </c>
      <c r="F338" t="s">
        <v>13</v>
      </c>
      <c r="G338">
        <v>29</v>
      </c>
      <c r="H338">
        <v>1</v>
      </c>
      <c r="I338">
        <v>0</v>
      </c>
      <c r="J338" t="s">
        <v>336</v>
      </c>
      <c r="K338">
        <v>66.599999999999994</v>
      </c>
      <c r="L338" t="s">
        <v>337</v>
      </c>
      <c r="M338" t="s">
        <v>15</v>
      </c>
      <c r="N338" t="str" cm="1">
        <f t="array" ref="N338">_xlfn.IFS(G338 = "", "", G338 &lt; 15, "børn", G338  &lt;65, "voksen", G338 &gt;= 65, "gammel")</f>
        <v>voksen</v>
      </c>
    </row>
    <row r="339" spans="1:14" x14ac:dyDescent="0.2">
      <c r="A339" s="1">
        <v>337</v>
      </c>
      <c r="B339">
        <v>338</v>
      </c>
      <c r="C339">
        <v>1</v>
      </c>
      <c r="D339">
        <v>1</v>
      </c>
      <c r="E339" t="s">
        <v>713</v>
      </c>
      <c r="F339" t="s">
        <v>17</v>
      </c>
      <c r="G339">
        <v>41</v>
      </c>
      <c r="H339">
        <v>0</v>
      </c>
      <c r="I339">
        <v>0</v>
      </c>
      <c r="J339" t="s">
        <v>681</v>
      </c>
      <c r="K339">
        <v>134.5</v>
      </c>
      <c r="L339" t="s">
        <v>714</v>
      </c>
      <c r="M339" t="s">
        <v>20</v>
      </c>
      <c r="N339" t="str" cm="1">
        <f t="array" ref="N339">_xlfn.IFS(G339 = "", "", G339 &lt; 15, "børn", G339  &lt;65, "voksen", G339 &gt;= 65, "gammel")</f>
        <v>voksen</v>
      </c>
    </row>
    <row r="340" spans="1:14" x14ac:dyDescent="0.2">
      <c r="A340" s="1">
        <v>338</v>
      </c>
      <c r="B340">
        <v>339</v>
      </c>
      <c r="C340">
        <v>1</v>
      </c>
      <c r="D340">
        <v>3</v>
      </c>
      <c r="E340" t="s">
        <v>715</v>
      </c>
      <c r="F340" t="s">
        <v>13</v>
      </c>
      <c r="G340">
        <v>45</v>
      </c>
      <c r="H340">
        <v>0</v>
      </c>
      <c r="I340">
        <v>0</v>
      </c>
      <c r="J340" t="s">
        <v>716</v>
      </c>
      <c r="K340">
        <v>8.0500000000000007</v>
      </c>
      <c r="M340" t="s">
        <v>15</v>
      </c>
      <c r="N340" t="str" cm="1">
        <f t="array" ref="N340">_xlfn.IFS(G340 = "", "", G340 &lt; 15, "børn", G340  &lt;65, "voksen", G340 &gt;= 65, "gammel")</f>
        <v>voksen</v>
      </c>
    </row>
    <row r="341" spans="1:14" x14ac:dyDescent="0.2">
      <c r="A341" s="1">
        <v>339</v>
      </c>
      <c r="B341">
        <v>340</v>
      </c>
      <c r="C341">
        <v>0</v>
      </c>
      <c r="D341">
        <v>1</v>
      </c>
      <c r="E341" t="s">
        <v>717</v>
      </c>
      <c r="F341" t="s">
        <v>13</v>
      </c>
      <c r="G341">
        <v>45</v>
      </c>
      <c r="H341">
        <v>0</v>
      </c>
      <c r="I341">
        <v>0</v>
      </c>
      <c r="J341" t="s">
        <v>718</v>
      </c>
      <c r="K341">
        <v>35.5</v>
      </c>
      <c r="L341" t="s">
        <v>719</v>
      </c>
      <c r="M341" t="s">
        <v>15</v>
      </c>
      <c r="N341" t="str" cm="1">
        <f t="array" ref="N341">_xlfn.IFS(G341 = "", "", G341 &lt; 15, "børn", G341  &lt;65, "voksen", G341 &gt;= 65, "gammel")</f>
        <v>voksen</v>
      </c>
    </row>
    <row r="342" spans="1:14" x14ac:dyDescent="0.2">
      <c r="A342" s="1">
        <v>340</v>
      </c>
      <c r="B342">
        <v>341</v>
      </c>
      <c r="C342">
        <v>1</v>
      </c>
      <c r="D342">
        <v>2</v>
      </c>
      <c r="E342" t="s">
        <v>720</v>
      </c>
      <c r="F342" t="s">
        <v>13</v>
      </c>
      <c r="G342">
        <v>2</v>
      </c>
      <c r="H342">
        <v>1</v>
      </c>
      <c r="I342">
        <v>1</v>
      </c>
      <c r="J342" t="s">
        <v>329</v>
      </c>
      <c r="K342">
        <v>26</v>
      </c>
      <c r="L342" t="s">
        <v>330</v>
      </c>
      <c r="M342" t="s">
        <v>15</v>
      </c>
      <c r="N342" t="str" cm="1">
        <f t="array" ref="N342">_xlfn.IFS(G342 = "", "", G342 &lt; 15, "børn", G342  &lt;65, "voksen", G342 &gt;= 65, "gammel")</f>
        <v>børn</v>
      </c>
    </row>
    <row r="343" spans="1:14" x14ac:dyDescent="0.2">
      <c r="A343" s="1">
        <v>341</v>
      </c>
      <c r="B343">
        <v>342</v>
      </c>
      <c r="C343">
        <v>1</v>
      </c>
      <c r="D343">
        <v>1</v>
      </c>
      <c r="E343" t="s">
        <v>721</v>
      </c>
      <c r="F343" t="s">
        <v>17</v>
      </c>
      <c r="G343">
        <v>24</v>
      </c>
      <c r="H343">
        <v>3</v>
      </c>
      <c r="I343">
        <v>2</v>
      </c>
      <c r="J343" t="s">
        <v>78</v>
      </c>
      <c r="K343">
        <v>263</v>
      </c>
      <c r="L343" t="s">
        <v>79</v>
      </c>
      <c r="M343" t="s">
        <v>15</v>
      </c>
      <c r="N343" t="str" cm="1">
        <f t="array" ref="N343">_xlfn.IFS(G343 = "", "", G343 &lt; 15, "børn", G343  &lt;65, "voksen", G343 &gt;= 65, "gammel")</f>
        <v>voksen</v>
      </c>
    </row>
    <row r="344" spans="1:14" x14ac:dyDescent="0.2">
      <c r="A344" s="1">
        <v>342</v>
      </c>
      <c r="B344">
        <v>343</v>
      </c>
      <c r="C344">
        <v>0</v>
      </c>
      <c r="D344">
        <v>2</v>
      </c>
      <c r="E344" t="s">
        <v>722</v>
      </c>
      <c r="F344" t="s">
        <v>13</v>
      </c>
      <c r="G344">
        <v>28</v>
      </c>
      <c r="H344">
        <v>0</v>
      </c>
      <c r="I344">
        <v>0</v>
      </c>
      <c r="J344" t="s">
        <v>723</v>
      </c>
      <c r="K344">
        <v>13</v>
      </c>
      <c r="M344" t="s">
        <v>15</v>
      </c>
      <c r="N344" t="str" cm="1">
        <f t="array" ref="N344">_xlfn.IFS(G344 = "", "", G344 &lt; 15, "børn", G344  &lt;65, "voksen", G344 &gt;= 65, "gammel")</f>
        <v>voksen</v>
      </c>
    </row>
    <row r="345" spans="1:14" x14ac:dyDescent="0.2">
      <c r="A345" s="1">
        <v>343</v>
      </c>
      <c r="B345">
        <v>344</v>
      </c>
      <c r="C345">
        <v>0</v>
      </c>
      <c r="D345">
        <v>2</v>
      </c>
      <c r="E345" t="s">
        <v>724</v>
      </c>
      <c r="F345" t="s">
        <v>13</v>
      </c>
      <c r="G345">
        <v>25</v>
      </c>
      <c r="H345">
        <v>0</v>
      </c>
      <c r="I345">
        <v>0</v>
      </c>
      <c r="J345" t="s">
        <v>725</v>
      </c>
      <c r="K345">
        <v>13</v>
      </c>
      <c r="M345" t="s">
        <v>15</v>
      </c>
      <c r="N345" t="str" cm="1">
        <f t="array" ref="N345">_xlfn.IFS(G345 = "", "", G345 &lt; 15, "børn", G345  &lt;65, "voksen", G345 &gt;= 65, "gammel")</f>
        <v>voksen</v>
      </c>
    </row>
    <row r="346" spans="1:14" x14ac:dyDescent="0.2">
      <c r="A346" s="1">
        <v>344</v>
      </c>
      <c r="B346">
        <v>345</v>
      </c>
      <c r="C346">
        <v>0</v>
      </c>
      <c r="D346">
        <v>2</v>
      </c>
      <c r="E346" t="s">
        <v>726</v>
      </c>
      <c r="F346" t="s">
        <v>13</v>
      </c>
      <c r="G346">
        <v>36</v>
      </c>
      <c r="H346">
        <v>0</v>
      </c>
      <c r="I346">
        <v>0</v>
      </c>
      <c r="J346" t="s">
        <v>727</v>
      </c>
      <c r="K346">
        <v>13</v>
      </c>
      <c r="M346" t="s">
        <v>15</v>
      </c>
      <c r="N346" t="str" cm="1">
        <f t="array" ref="N346">_xlfn.IFS(G346 = "", "", G346 &lt; 15, "børn", G346  &lt;65, "voksen", G346 &gt;= 65, "gammel")</f>
        <v>voksen</v>
      </c>
    </row>
    <row r="347" spans="1:14" x14ac:dyDescent="0.2">
      <c r="A347" s="1">
        <v>345</v>
      </c>
      <c r="B347">
        <v>346</v>
      </c>
      <c r="C347">
        <v>1</v>
      </c>
      <c r="D347">
        <v>2</v>
      </c>
      <c r="E347" t="s">
        <v>728</v>
      </c>
      <c r="F347" t="s">
        <v>17</v>
      </c>
      <c r="G347">
        <v>24</v>
      </c>
      <c r="H347">
        <v>0</v>
      </c>
      <c r="I347">
        <v>0</v>
      </c>
      <c r="J347" t="s">
        <v>729</v>
      </c>
      <c r="K347">
        <v>13</v>
      </c>
      <c r="L347" t="s">
        <v>164</v>
      </c>
      <c r="M347" t="s">
        <v>15</v>
      </c>
      <c r="N347" t="str" cm="1">
        <f t="array" ref="N347">_xlfn.IFS(G347 = "", "", G347 &lt; 15, "børn", G347  &lt;65, "voksen", G347 &gt;= 65, "gammel")</f>
        <v>voksen</v>
      </c>
    </row>
    <row r="348" spans="1:14" x14ac:dyDescent="0.2">
      <c r="A348" s="1">
        <v>346</v>
      </c>
      <c r="B348">
        <v>347</v>
      </c>
      <c r="C348">
        <v>1</v>
      </c>
      <c r="D348">
        <v>2</v>
      </c>
      <c r="E348" t="s">
        <v>730</v>
      </c>
      <c r="F348" t="s">
        <v>17</v>
      </c>
      <c r="G348">
        <v>40</v>
      </c>
      <c r="H348">
        <v>0</v>
      </c>
      <c r="I348">
        <v>0</v>
      </c>
      <c r="J348" t="s">
        <v>731</v>
      </c>
      <c r="K348">
        <v>13</v>
      </c>
      <c r="M348" t="s">
        <v>15</v>
      </c>
      <c r="N348" t="str" cm="1">
        <f t="array" ref="N348">_xlfn.IFS(G348 = "", "", G348 &lt; 15, "børn", G348  &lt;65, "voksen", G348 &gt;= 65, "gammel")</f>
        <v>voksen</v>
      </c>
    </row>
    <row r="349" spans="1:14" x14ac:dyDescent="0.2">
      <c r="A349" s="1">
        <v>347</v>
      </c>
      <c r="B349">
        <v>348</v>
      </c>
      <c r="C349">
        <v>1</v>
      </c>
      <c r="D349">
        <v>3</v>
      </c>
      <c r="E349" t="s">
        <v>732</v>
      </c>
      <c r="F349" t="s">
        <v>17</v>
      </c>
      <c r="H349">
        <v>1</v>
      </c>
      <c r="I349">
        <v>0</v>
      </c>
      <c r="J349" t="s">
        <v>733</v>
      </c>
      <c r="K349">
        <v>16.100000000000001</v>
      </c>
      <c r="M349" t="s">
        <v>15</v>
      </c>
      <c r="N349" t="str" cm="1">
        <f t="array" ref="N349">_xlfn.IFS(G349 = "", "", G349 &lt; 15, "børn", G349  &lt;65, "voksen", G349 &gt;= 65, "gammel")</f>
        <v/>
      </c>
    </row>
    <row r="350" spans="1:14" x14ac:dyDescent="0.2">
      <c r="A350" s="1">
        <v>348</v>
      </c>
      <c r="B350">
        <v>349</v>
      </c>
      <c r="C350">
        <v>1</v>
      </c>
      <c r="D350">
        <v>3</v>
      </c>
      <c r="E350" t="s">
        <v>734</v>
      </c>
      <c r="F350" t="s">
        <v>13</v>
      </c>
      <c r="G350">
        <v>3</v>
      </c>
      <c r="H350">
        <v>1</v>
      </c>
      <c r="I350">
        <v>1</v>
      </c>
      <c r="J350" t="s">
        <v>735</v>
      </c>
      <c r="K350">
        <v>15.9</v>
      </c>
      <c r="M350" t="s">
        <v>15</v>
      </c>
      <c r="N350" t="str" cm="1">
        <f t="array" ref="N350">_xlfn.IFS(G350 = "", "", G350 &lt; 15, "børn", G350  &lt;65, "voksen", G350 &gt;= 65, "gammel")</f>
        <v>børn</v>
      </c>
    </row>
    <row r="351" spans="1:14" x14ac:dyDescent="0.2">
      <c r="A351" s="1">
        <v>349</v>
      </c>
      <c r="B351">
        <v>350</v>
      </c>
      <c r="C351">
        <v>0</v>
      </c>
      <c r="D351">
        <v>3</v>
      </c>
      <c r="E351" t="s">
        <v>736</v>
      </c>
      <c r="F351" t="s">
        <v>13</v>
      </c>
      <c r="G351">
        <v>42</v>
      </c>
      <c r="H351">
        <v>0</v>
      </c>
      <c r="I351">
        <v>0</v>
      </c>
      <c r="J351" t="s">
        <v>737</v>
      </c>
      <c r="K351">
        <v>8.6624999999999996</v>
      </c>
      <c r="M351" t="s">
        <v>15</v>
      </c>
      <c r="N351" t="str" cm="1">
        <f t="array" ref="N351">_xlfn.IFS(G351 = "", "", G351 &lt; 15, "børn", G351  &lt;65, "voksen", G351 &gt;= 65, "gammel")</f>
        <v>voksen</v>
      </c>
    </row>
    <row r="352" spans="1:14" x14ac:dyDescent="0.2">
      <c r="A352" s="1">
        <v>350</v>
      </c>
      <c r="B352">
        <v>351</v>
      </c>
      <c r="C352">
        <v>0</v>
      </c>
      <c r="D352">
        <v>3</v>
      </c>
      <c r="E352" t="s">
        <v>738</v>
      </c>
      <c r="F352" t="s">
        <v>13</v>
      </c>
      <c r="G352">
        <v>23</v>
      </c>
      <c r="H352">
        <v>0</v>
      </c>
      <c r="I352">
        <v>0</v>
      </c>
      <c r="J352" t="s">
        <v>739</v>
      </c>
      <c r="K352">
        <v>9.2249999999999996</v>
      </c>
      <c r="M352" t="s">
        <v>15</v>
      </c>
      <c r="N352" t="str" cm="1">
        <f t="array" ref="N352">_xlfn.IFS(G352 = "", "", G352 &lt; 15, "børn", G352  &lt;65, "voksen", G352 &gt;= 65, "gammel")</f>
        <v>voksen</v>
      </c>
    </row>
    <row r="353" spans="1:14" x14ac:dyDescent="0.2">
      <c r="A353" s="1">
        <v>351</v>
      </c>
      <c r="B353">
        <v>352</v>
      </c>
      <c r="C353">
        <v>0</v>
      </c>
      <c r="D353">
        <v>1</v>
      </c>
      <c r="E353" t="s">
        <v>740</v>
      </c>
      <c r="F353" t="s">
        <v>13</v>
      </c>
      <c r="H353">
        <v>0</v>
      </c>
      <c r="I353">
        <v>0</v>
      </c>
      <c r="J353" t="s">
        <v>741</v>
      </c>
      <c r="K353">
        <v>35</v>
      </c>
      <c r="L353" t="s">
        <v>742</v>
      </c>
      <c r="M353" t="s">
        <v>15</v>
      </c>
      <c r="N353" t="str" cm="1">
        <f t="array" ref="N353">_xlfn.IFS(G353 = "", "", G353 &lt; 15, "børn", G353  &lt;65, "voksen", G353 &gt;= 65, "gammel")</f>
        <v/>
      </c>
    </row>
    <row r="354" spans="1:14" x14ac:dyDescent="0.2">
      <c r="A354" s="1">
        <v>352</v>
      </c>
      <c r="B354">
        <v>353</v>
      </c>
      <c r="C354">
        <v>0</v>
      </c>
      <c r="D354">
        <v>3</v>
      </c>
      <c r="E354" t="s">
        <v>743</v>
      </c>
      <c r="F354" t="s">
        <v>13</v>
      </c>
      <c r="G354">
        <v>15</v>
      </c>
      <c r="H354">
        <v>1</v>
      </c>
      <c r="I354">
        <v>1</v>
      </c>
      <c r="J354" t="s">
        <v>744</v>
      </c>
      <c r="K354">
        <v>7.2291999999999996</v>
      </c>
      <c r="M354" t="s">
        <v>20</v>
      </c>
      <c r="N354" t="str" cm="1">
        <f t="array" ref="N354">_xlfn.IFS(G354 = "", "", G354 &lt; 15, "børn", G354  &lt;65, "voksen", G354 &gt;= 65, "gammel")</f>
        <v>voksen</v>
      </c>
    </row>
    <row r="355" spans="1:14" x14ac:dyDescent="0.2">
      <c r="A355" s="1">
        <v>353</v>
      </c>
      <c r="B355">
        <v>354</v>
      </c>
      <c r="C355">
        <v>0</v>
      </c>
      <c r="D355">
        <v>3</v>
      </c>
      <c r="E355" t="s">
        <v>745</v>
      </c>
      <c r="F355" t="s">
        <v>13</v>
      </c>
      <c r="G355">
        <v>25</v>
      </c>
      <c r="H355">
        <v>1</v>
      </c>
      <c r="I355">
        <v>0</v>
      </c>
      <c r="J355" t="s">
        <v>124</v>
      </c>
      <c r="K355">
        <v>17.8</v>
      </c>
      <c r="M355" t="s">
        <v>15</v>
      </c>
      <c r="N355" t="str" cm="1">
        <f t="array" ref="N355">_xlfn.IFS(G355 = "", "", G355 &lt; 15, "børn", G355  &lt;65, "voksen", G355 &gt;= 65, "gammel")</f>
        <v>voksen</v>
      </c>
    </row>
    <row r="356" spans="1:14" x14ac:dyDescent="0.2">
      <c r="A356" s="1">
        <v>354</v>
      </c>
      <c r="B356">
        <v>355</v>
      </c>
      <c r="C356">
        <v>0</v>
      </c>
      <c r="D356">
        <v>3</v>
      </c>
      <c r="E356" t="s">
        <v>746</v>
      </c>
      <c r="F356" t="s">
        <v>13</v>
      </c>
      <c r="H356">
        <v>0</v>
      </c>
      <c r="I356">
        <v>0</v>
      </c>
      <c r="J356" t="s">
        <v>747</v>
      </c>
      <c r="K356">
        <v>7.2249999999999996</v>
      </c>
      <c r="M356" t="s">
        <v>20</v>
      </c>
      <c r="N356" t="str" cm="1">
        <f t="array" ref="N356">_xlfn.IFS(G356 = "", "", G356 &lt; 15, "børn", G356  &lt;65, "voksen", G356 &gt;= 65, "gammel")</f>
        <v/>
      </c>
    </row>
    <row r="357" spans="1:14" x14ac:dyDescent="0.2">
      <c r="A357" s="1">
        <v>355</v>
      </c>
      <c r="B357">
        <v>356</v>
      </c>
      <c r="C357">
        <v>0</v>
      </c>
      <c r="D357">
        <v>3</v>
      </c>
      <c r="E357" t="s">
        <v>748</v>
      </c>
      <c r="F357" t="s">
        <v>13</v>
      </c>
      <c r="G357">
        <v>28</v>
      </c>
      <c r="H357">
        <v>0</v>
      </c>
      <c r="I357">
        <v>0</v>
      </c>
      <c r="J357" t="s">
        <v>749</v>
      </c>
      <c r="K357">
        <v>9.5</v>
      </c>
      <c r="M357" t="s">
        <v>15</v>
      </c>
      <c r="N357" t="str" cm="1">
        <f t="array" ref="N357">_xlfn.IFS(G357 = "", "", G357 &lt; 15, "børn", G357  &lt;65, "voksen", G357 &gt;= 65, "gammel")</f>
        <v>voksen</v>
      </c>
    </row>
    <row r="358" spans="1:14" x14ac:dyDescent="0.2">
      <c r="A358" s="1">
        <v>356</v>
      </c>
      <c r="B358">
        <v>357</v>
      </c>
      <c r="C358">
        <v>1</v>
      </c>
      <c r="D358">
        <v>1</v>
      </c>
      <c r="E358" t="s">
        <v>750</v>
      </c>
      <c r="F358" t="s">
        <v>17</v>
      </c>
      <c r="G358">
        <v>22</v>
      </c>
      <c r="H358">
        <v>0</v>
      </c>
      <c r="I358">
        <v>1</v>
      </c>
      <c r="J358" t="s">
        <v>366</v>
      </c>
      <c r="K358">
        <v>55</v>
      </c>
      <c r="L358" t="s">
        <v>367</v>
      </c>
      <c r="M358" t="s">
        <v>15</v>
      </c>
      <c r="N358" t="str" cm="1">
        <f t="array" ref="N358">_xlfn.IFS(G358 = "", "", G358 &lt; 15, "børn", G358  &lt;65, "voksen", G358 &gt;= 65, "gammel")</f>
        <v>voksen</v>
      </c>
    </row>
    <row r="359" spans="1:14" x14ac:dyDescent="0.2">
      <c r="A359" s="1">
        <v>357</v>
      </c>
      <c r="B359">
        <v>358</v>
      </c>
      <c r="C359">
        <v>0</v>
      </c>
      <c r="D359">
        <v>2</v>
      </c>
      <c r="E359" t="s">
        <v>751</v>
      </c>
      <c r="F359" t="s">
        <v>17</v>
      </c>
      <c r="G359">
        <v>38</v>
      </c>
      <c r="H359">
        <v>0</v>
      </c>
      <c r="I359">
        <v>0</v>
      </c>
      <c r="J359" t="s">
        <v>752</v>
      </c>
      <c r="K359">
        <v>13</v>
      </c>
      <c r="M359" t="s">
        <v>15</v>
      </c>
      <c r="N359" t="str" cm="1">
        <f t="array" ref="N359">_xlfn.IFS(G359 = "", "", G359 &lt; 15, "børn", G359  &lt;65, "voksen", G359 &gt;= 65, "gammel")</f>
        <v>voksen</v>
      </c>
    </row>
    <row r="360" spans="1:14" x14ac:dyDescent="0.2">
      <c r="A360" s="1">
        <v>358</v>
      </c>
      <c r="B360">
        <v>359</v>
      </c>
      <c r="C360">
        <v>1</v>
      </c>
      <c r="D360">
        <v>3</v>
      </c>
      <c r="E360" t="s">
        <v>753</v>
      </c>
      <c r="F360" t="s">
        <v>17</v>
      </c>
      <c r="H360">
        <v>0</v>
      </c>
      <c r="I360">
        <v>0</v>
      </c>
      <c r="J360" t="s">
        <v>754</v>
      </c>
      <c r="K360">
        <v>7.8792</v>
      </c>
      <c r="M360" t="s">
        <v>30</v>
      </c>
      <c r="N360" t="str" cm="1">
        <f t="array" ref="N360">_xlfn.IFS(G360 = "", "", G360 &lt; 15, "børn", G360  &lt;65, "voksen", G360 &gt;= 65, "gammel")</f>
        <v/>
      </c>
    </row>
    <row r="361" spans="1:14" x14ac:dyDescent="0.2">
      <c r="A361" s="1">
        <v>359</v>
      </c>
      <c r="B361">
        <v>360</v>
      </c>
      <c r="C361">
        <v>1</v>
      </c>
      <c r="D361">
        <v>3</v>
      </c>
      <c r="E361" t="s">
        <v>755</v>
      </c>
      <c r="F361" t="s">
        <v>17</v>
      </c>
      <c r="H361">
        <v>0</v>
      </c>
      <c r="I361">
        <v>0</v>
      </c>
      <c r="J361" t="s">
        <v>756</v>
      </c>
      <c r="K361">
        <v>7.8792</v>
      </c>
      <c r="M361" t="s">
        <v>30</v>
      </c>
      <c r="N361" t="str" cm="1">
        <f t="array" ref="N361">_xlfn.IFS(G361 = "", "", G361 &lt; 15, "børn", G361  &lt;65, "voksen", G361 &gt;= 65, "gammel")</f>
        <v/>
      </c>
    </row>
    <row r="362" spans="1:14" x14ac:dyDescent="0.2">
      <c r="A362" s="1">
        <v>360</v>
      </c>
      <c r="B362">
        <v>361</v>
      </c>
      <c r="C362">
        <v>0</v>
      </c>
      <c r="D362">
        <v>3</v>
      </c>
      <c r="E362" t="s">
        <v>757</v>
      </c>
      <c r="F362" t="s">
        <v>13</v>
      </c>
      <c r="G362">
        <v>40</v>
      </c>
      <c r="H362">
        <v>1</v>
      </c>
      <c r="I362">
        <v>4</v>
      </c>
      <c r="J362" t="s">
        <v>157</v>
      </c>
      <c r="K362">
        <v>27.9</v>
      </c>
      <c r="M362" t="s">
        <v>15</v>
      </c>
      <c r="N362" t="str" cm="1">
        <f t="array" ref="N362">_xlfn.IFS(G362 = "", "", G362 &lt; 15, "børn", G362  &lt;65, "voksen", G362 &gt;= 65, "gammel")</f>
        <v>voksen</v>
      </c>
    </row>
    <row r="363" spans="1:14" x14ac:dyDescent="0.2">
      <c r="A363" s="1">
        <v>361</v>
      </c>
      <c r="B363">
        <v>362</v>
      </c>
      <c r="C363">
        <v>0</v>
      </c>
      <c r="D363">
        <v>2</v>
      </c>
      <c r="E363" t="s">
        <v>758</v>
      </c>
      <c r="F363" t="s">
        <v>13</v>
      </c>
      <c r="G363">
        <v>29</v>
      </c>
      <c r="H363">
        <v>1</v>
      </c>
      <c r="I363">
        <v>0</v>
      </c>
      <c r="J363" t="s">
        <v>759</v>
      </c>
      <c r="K363">
        <v>27.720800000000001</v>
      </c>
      <c r="M363" t="s">
        <v>20</v>
      </c>
      <c r="N363" t="str" cm="1">
        <f t="array" ref="N363">_xlfn.IFS(G363 = "", "", G363 &lt; 15, "børn", G363  &lt;65, "voksen", G363 &gt;= 65, "gammel")</f>
        <v>voksen</v>
      </c>
    </row>
    <row r="364" spans="1:14" x14ac:dyDescent="0.2">
      <c r="A364" s="1">
        <v>362</v>
      </c>
      <c r="B364">
        <v>363</v>
      </c>
      <c r="C364">
        <v>0</v>
      </c>
      <c r="D364">
        <v>3</v>
      </c>
      <c r="E364" t="s">
        <v>760</v>
      </c>
      <c r="F364" t="s">
        <v>17</v>
      </c>
      <c r="G364">
        <v>45</v>
      </c>
      <c r="H364">
        <v>0</v>
      </c>
      <c r="I364">
        <v>1</v>
      </c>
      <c r="J364" t="s">
        <v>761</v>
      </c>
      <c r="K364">
        <v>14.4542</v>
      </c>
      <c r="M364" t="s">
        <v>20</v>
      </c>
      <c r="N364" t="str" cm="1">
        <f t="array" ref="N364">_xlfn.IFS(G364 = "", "", G364 &lt; 15, "børn", G364  &lt;65, "voksen", G364 &gt;= 65, "gammel")</f>
        <v>voksen</v>
      </c>
    </row>
    <row r="365" spans="1:14" x14ac:dyDescent="0.2">
      <c r="A365" s="1">
        <v>363</v>
      </c>
      <c r="B365">
        <v>364</v>
      </c>
      <c r="C365">
        <v>0</v>
      </c>
      <c r="D365">
        <v>3</v>
      </c>
      <c r="E365" t="s">
        <v>762</v>
      </c>
      <c r="F365" t="s">
        <v>13</v>
      </c>
      <c r="G365">
        <v>35</v>
      </c>
      <c r="H365">
        <v>0</v>
      </c>
      <c r="I365">
        <v>0</v>
      </c>
      <c r="J365" t="s">
        <v>763</v>
      </c>
      <c r="K365">
        <v>7.05</v>
      </c>
      <c r="M365" t="s">
        <v>15</v>
      </c>
      <c r="N365" t="str" cm="1">
        <f t="array" ref="N365">_xlfn.IFS(G365 = "", "", G365 &lt; 15, "børn", G365  &lt;65, "voksen", G365 &gt;= 65, "gammel")</f>
        <v>voksen</v>
      </c>
    </row>
    <row r="366" spans="1:14" x14ac:dyDescent="0.2">
      <c r="A366" s="1">
        <v>364</v>
      </c>
      <c r="B366">
        <v>365</v>
      </c>
      <c r="C366">
        <v>0</v>
      </c>
      <c r="D366">
        <v>3</v>
      </c>
      <c r="E366" t="s">
        <v>764</v>
      </c>
      <c r="F366" t="s">
        <v>13</v>
      </c>
      <c r="H366">
        <v>1</v>
      </c>
      <c r="I366">
        <v>0</v>
      </c>
      <c r="J366" t="s">
        <v>406</v>
      </c>
      <c r="K366">
        <v>15.5</v>
      </c>
      <c r="M366" t="s">
        <v>30</v>
      </c>
      <c r="N366" t="str" cm="1">
        <f t="array" ref="N366">_xlfn.IFS(G366 = "", "", G366 &lt; 15, "børn", G366  &lt;65, "voksen", G366 &gt;= 65, "gammel")</f>
        <v/>
      </c>
    </row>
    <row r="367" spans="1:14" x14ac:dyDescent="0.2">
      <c r="A367" s="1">
        <v>365</v>
      </c>
      <c r="B367">
        <v>366</v>
      </c>
      <c r="C367">
        <v>0</v>
      </c>
      <c r="D367">
        <v>3</v>
      </c>
      <c r="E367" t="s">
        <v>765</v>
      </c>
      <c r="F367" t="s">
        <v>13</v>
      </c>
      <c r="G367">
        <v>30</v>
      </c>
      <c r="H367">
        <v>0</v>
      </c>
      <c r="I367">
        <v>0</v>
      </c>
      <c r="J367" t="s">
        <v>766</v>
      </c>
      <c r="K367">
        <v>7.25</v>
      </c>
      <c r="M367" t="s">
        <v>15</v>
      </c>
      <c r="N367" t="str" cm="1">
        <f t="array" ref="N367">_xlfn.IFS(G367 = "", "", G367 &lt; 15, "børn", G367  &lt;65, "voksen", G367 &gt;= 65, "gammel")</f>
        <v>voksen</v>
      </c>
    </row>
    <row r="368" spans="1:14" x14ac:dyDescent="0.2">
      <c r="A368" s="1">
        <v>366</v>
      </c>
      <c r="B368">
        <v>367</v>
      </c>
      <c r="C368">
        <v>1</v>
      </c>
      <c r="D368">
        <v>1</v>
      </c>
      <c r="E368" t="s">
        <v>767</v>
      </c>
      <c r="F368" t="s">
        <v>17</v>
      </c>
      <c r="G368">
        <v>60</v>
      </c>
      <c r="H368">
        <v>1</v>
      </c>
      <c r="I368">
        <v>0</v>
      </c>
      <c r="J368" t="s">
        <v>768</v>
      </c>
      <c r="K368">
        <v>75.25</v>
      </c>
      <c r="L368" t="s">
        <v>769</v>
      </c>
      <c r="M368" t="s">
        <v>20</v>
      </c>
      <c r="N368" t="str" cm="1">
        <f t="array" ref="N368">_xlfn.IFS(G368 = "", "", G368 &lt; 15, "børn", G368  &lt;65, "voksen", G368 &gt;= 65, "gammel")</f>
        <v>voksen</v>
      </c>
    </row>
    <row r="369" spans="1:14" x14ac:dyDescent="0.2">
      <c r="A369" s="1">
        <v>367</v>
      </c>
      <c r="B369">
        <v>368</v>
      </c>
      <c r="C369">
        <v>1</v>
      </c>
      <c r="D369">
        <v>3</v>
      </c>
      <c r="E369" t="s">
        <v>770</v>
      </c>
      <c r="F369" t="s">
        <v>17</v>
      </c>
      <c r="H369">
        <v>0</v>
      </c>
      <c r="I369">
        <v>0</v>
      </c>
      <c r="J369" t="s">
        <v>771</v>
      </c>
      <c r="K369">
        <v>7.2291999999999996</v>
      </c>
      <c r="M369" t="s">
        <v>20</v>
      </c>
      <c r="N369" t="str" cm="1">
        <f t="array" ref="N369">_xlfn.IFS(G369 = "", "", G369 &lt; 15, "børn", G369  &lt;65, "voksen", G369 &gt;= 65, "gammel")</f>
        <v/>
      </c>
    </row>
    <row r="370" spans="1:14" x14ac:dyDescent="0.2">
      <c r="A370" s="1">
        <v>368</v>
      </c>
      <c r="B370">
        <v>369</v>
      </c>
      <c r="C370">
        <v>1</v>
      </c>
      <c r="D370">
        <v>3</v>
      </c>
      <c r="E370" t="s">
        <v>772</v>
      </c>
      <c r="F370" t="s">
        <v>17</v>
      </c>
      <c r="H370">
        <v>0</v>
      </c>
      <c r="I370">
        <v>0</v>
      </c>
      <c r="J370" t="s">
        <v>773</v>
      </c>
      <c r="K370">
        <v>7.75</v>
      </c>
      <c r="M370" t="s">
        <v>30</v>
      </c>
      <c r="N370" t="str" cm="1">
        <f t="array" ref="N370">_xlfn.IFS(G370 = "", "", G370 &lt; 15, "børn", G370  &lt;65, "voksen", G370 &gt;= 65, "gammel")</f>
        <v/>
      </c>
    </row>
    <row r="371" spans="1:14" x14ac:dyDescent="0.2">
      <c r="A371" s="1">
        <v>369</v>
      </c>
      <c r="B371">
        <v>370</v>
      </c>
      <c r="C371">
        <v>1</v>
      </c>
      <c r="D371">
        <v>1</v>
      </c>
      <c r="E371" t="s">
        <v>774</v>
      </c>
      <c r="F371" t="s">
        <v>17</v>
      </c>
      <c r="G371">
        <v>24</v>
      </c>
      <c r="H371">
        <v>0</v>
      </c>
      <c r="I371">
        <v>0</v>
      </c>
      <c r="J371" t="s">
        <v>775</v>
      </c>
      <c r="K371">
        <v>69.3</v>
      </c>
      <c r="L371" t="s">
        <v>776</v>
      </c>
      <c r="M371" t="s">
        <v>20</v>
      </c>
      <c r="N371" t="str" cm="1">
        <f t="array" ref="N371">_xlfn.IFS(G371 = "", "", G371 &lt; 15, "børn", G371  &lt;65, "voksen", G371 &gt;= 65, "gammel")</f>
        <v>voksen</v>
      </c>
    </row>
    <row r="372" spans="1:14" x14ac:dyDescent="0.2">
      <c r="A372" s="1">
        <v>370</v>
      </c>
      <c r="B372">
        <v>371</v>
      </c>
      <c r="C372">
        <v>1</v>
      </c>
      <c r="D372">
        <v>1</v>
      </c>
      <c r="E372" t="s">
        <v>777</v>
      </c>
      <c r="F372" t="s">
        <v>13</v>
      </c>
      <c r="G372">
        <v>25</v>
      </c>
      <c r="H372">
        <v>1</v>
      </c>
      <c r="I372">
        <v>0</v>
      </c>
      <c r="J372" t="s">
        <v>778</v>
      </c>
      <c r="K372">
        <v>55.441699999999997</v>
      </c>
      <c r="L372" t="s">
        <v>779</v>
      </c>
      <c r="M372" t="s">
        <v>20</v>
      </c>
      <c r="N372" t="str" cm="1">
        <f t="array" ref="N372">_xlfn.IFS(G372 = "", "", G372 &lt; 15, "børn", G372  &lt;65, "voksen", G372 &gt;= 65, "gammel")</f>
        <v>voksen</v>
      </c>
    </row>
    <row r="373" spans="1:14" x14ac:dyDescent="0.2">
      <c r="A373" s="1">
        <v>371</v>
      </c>
      <c r="B373">
        <v>372</v>
      </c>
      <c r="C373">
        <v>0</v>
      </c>
      <c r="D373">
        <v>3</v>
      </c>
      <c r="E373" t="s">
        <v>780</v>
      </c>
      <c r="F373" t="s">
        <v>13</v>
      </c>
      <c r="G373">
        <v>18</v>
      </c>
      <c r="H373">
        <v>1</v>
      </c>
      <c r="I373">
        <v>0</v>
      </c>
      <c r="J373" t="s">
        <v>781</v>
      </c>
      <c r="K373">
        <v>6.4958</v>
      </c>
      <c r="M373" t="s">
        <v>15</v>
      </c>
      <c r="N373" t="str" cm="1">
        <f t="array" ref="N373">_xlfn.IFS(G373 = "", "", G373 &lt; 15, "børn", G373  &lt;65, "voksen", G373 &gt;= 65, "gammel")</f>
        <v>voksen</v>
      </c>
    </row>
    <row r="374" spans="1:14" x14ac:dyDescent="0.2">
      <c r="A374" s="1">
        <v>372</v>
      </c>
      <c r="B374">
        <v>373</v>
      </c>
      <c r="C374">
        <v>0</v>
      </c>
      <c r="D374">
        <v>3</v>
      </c>
      <c r="E374" t="s">
        <v>782</v>
      </c>
      <c r="F374" t="s">
        <v>13</v>
      </c>
      <c r="G374">
        <v>19</v>
      </c>
      <c r="H374">
        <v>0</v>
      </c>
      <c r="I374">
        <v>0</v>
      </c>
      <c r="J374" t="s">
        <v>783</v>
      </c>
      <c r="K374">
        <v>8.0500000000000007</v>
      </c>
      <c r="M374" t="s">
        <v>15</v>
      </c>
      <c r="N374" t="str" cm="1">
        <f t="array" ref="N374">_xlfn.IFS(G374 = "", "", G374 &lt; 15, "børn", G374  &lt;65, "voksen", G374 &gt;= 65, "gammel")</f>
        <v>voksen</v>
      </c>
    </row>
    <row r="375" spans="1:14" x14ac:dyDescent="0.2">
      <c r="A375" s="1">
        <v>373</v>
      </c>
      <c r="B375">
        <v>374</v>
      </c>
      <c r="C375">
        <v>0</v>
      </c>
      <c r="D375">
        <v>1</v>
      </c>
      <c r="E375" t="s">
        <v>784</v>
      </c>
      <c r="F375" t="s">
        <v>13</v>
      </c>
      <c r="G375">
        <v>22</v>
      </c>
      <c r="H375">
        <v>0</v>
      </c>
      <c r="I375">
        <v>0</v>
      </c>
      <c r="J375" t="s">
        <v>574</v>
      </c>
      <c r="K375">
        <v>135.63329999999999</v>
      </c>
      <c r="M375" t="s">
        <v>20</v>
      </c>
      <c r="N375" t="str" cm="1">
        <f t="array" ref="N375">_xlfn.IFS(G375 = "", "", G375 &lt; 15, "børn", G375  &lt;65, "voksen", G375 &gt;= 65, "gammel")</f>
        <v>voksen</v>
      </c>
    </row>
    <row r="376" spans="1:14" x14ac:dyDescent="0.2">
      <c r="A376" s="1">
        <v>374</v>
      </c>
      <c r="B376">
        <v>375</v>
      </c>
      <c r="C376">
        <v>0</v>
      </c>
      <c r="D376">
        <v>3</v>
      </c>
      <c r="E376" t="s">
        <v>785</v>
      </c>
      <c r="F376" t="s">
        <v>17</v>
      </c>
      <c r="G376">
        <v>3</v>
      </c>
      <c r="H376">
        <v>3</v>
      </c>
      <c r="I376">
        <v>1</v>
      </c>
      <c r="J376" t="s">
        <v>35</v>
      </c>
      <c r="K376">
        <v>21.074999999999999</v>
      </c>
      <c r="M376" t="s">
        <v>15</v>
      </c>
      <c r="N376" t="str" cm="1">
        <f t="array" ref="N376">_xlfn.IFS(G376 = "", "", G376 &lt; 15, "børn", G376  &lt;65, "voksen", G376 &gt;= 65, "gammel")</f>
        <v>børn</v>
      </c>
    </row>
    <row r="377" spans="1:14" x14ac:dyDescent="0.2">
      <c r="A377" s="1">
        <v>375</v>
      </c>
      <c r="B377">
        <v>376</v>
      </c>
      <c r="C377">
        <v>1</v>
      </c>
      <c r="D377">
        <v>1</v>
      </c>
      <c r="E377" t="s">
        <v>786</v>
      </c>
      <c r="F377" t="s">
        <v>17</v>
      </c>
      <c r="H377">
        <v>1</v>
      </c>
      <c r="I377">
        <v>0</v>
      </c>
      <c r="J377" t="s">
        <v>94</v>
      </c>
      <c r="K377">
        <v>82.1708</v>
      </c>
      <c r="M377" t="s">
        <v>20</v>
      </c>
      <c r="N377" t="str" cm="1">
        <f t="array" ref="N377">_xlfn.IFS(G377 = "", "", G377 &lt; 15, "børn", G377  &lt;65, "voksen", G377 &gt;= 65, "gammel")</f>
        <v/>
      </c>
    </row>
    <row r="378" spans="1:14" x14ac:dyDescent="0.2">
      <c r="A378" s="1">
        <v>376</v>
      </c>
      <c r="B378">
        <v>377</v>
      </c>
      <c r="C378">
        <v>1</v>
      </c>
      <c r="D378">
        <v>3</v>
      </c>
      <c r="E378" t="s">
        <v>787</v>
      </c>
      <c r="F378" t="s">
        <v>17</v>
      </c>
      <c r="G378">
        <v>22</v>
      </c>
      <c r="H378">
        <v>0</v>
      </c>
      <c r="I378">
        <v>0</v>
      </c>
      <c r="J378" t="s">
        <v>788</v>
      </c>
      <c r="K378">
        <v>7.25</v>
      </c>
      <c r="M378" t="s">
        <v>15</v>
      </c>
      <c r="N378" t="str" cm="1">
        <f t="array" ref="N378">_xlfn.IFS(G378 = "", "", G378 &lt; 15, "børn", G378  &lt;65, "voksen", G378 &gt;= 65, "gammel")</f>
        <v>voksen</v>
      </c>
    </row>
    <row r="379" spans="1:14" x14ac:dyDescent="0.2">
      <c r="A379" s="1">
        <v>377</v>
      </c>
      <c r="B379">
        <v>378</v>
      </c>
      <c r="C379">
        <v>0</v>
      </c>
      <c r="D379">
        <v>1</v>
      </c>
      <c r="E379" t="s">
        <v>789</v>
      </c>
      <c r="F379" t="s">
        <v>13</v>
      </c>
      <c r="G379">
        <v>27</v>
      </c>
      <c r="H379">
        <v>0</v>
      </c>
      <c r="I379">
        <v>2</v>
      </c>
      <c r="J379" t="s">
        <v>790</v>
      </c>
      <c r="K379">
        <v>211.5</v>
      </c>
      <c r="L379" t="s">
        <v>791</v>
      </c>
      <c r="M379" t="s">
        <v>20</v>
      </c>
      <c r="N379" t="str" cm="1">
        <f t="array" ref="N379">_xlfn.IFS(G379 = "", "", G379 &lt; 15, "børn", G379  &lt;65, "voksen", G379 &gt;= 65, "gammel")</f>
        <v>voksen</v>
      </c>
    </row>
    <row r="380" spans="1:14" x14ac:dyDescent="0.2">
      <c r="A380" s="1">
        <v>378</v>
      </c>
      <c r="B380">
        <v>379</v>
      </c>
      <c r="C380">
        <v>0</v>
      </c>
      <c r="D380">
        <v>3</v>
      </c>
      <c r="E380" t="s">
        <v>792</v>
      </c>
      <c r="F380" t="s">
        <v>13</v>
      </c>
      <c r="G380">
        <v>20</v>
      </c>
      <c r="H380">
        <v>0</v>
      </c>
      <c r="I380">
        <v>0</v>
      </c>
      <c r="J380" t="s">
        <v>793</v>
      </c>
      <c r="K380">
        <v>4.0125000000000002</v>
      </c>
      <c r="M380" t="s">
        <v>20</v>
      </c>
      <c r="N380" t="str" cm="1">
        <f t="array" ref="N380">_xlfn.IFS(G380 = "", "", G380 &lt; 15, "børn", G380  &lt;65, "voksen", G380 &gt;= 65, "gammel")</f>
        <v>voksen</v>
      </c>
    </row>
    <row r="381" spans="1:14" x14ac:dyDescent="0.2">
      <c r="A381" s="1">
        <v>379</v>
      </c>
      <c r="B381">
        <v>380</v>
      </c>
      <c r="C381">
        <v>0</v>
      </c>
      <c r="D381">
        <v>3</v>
      </c>
      <c r="E381" t="s">
        <v>794</v>
      </c>
      <c r="F381" t="s">
        <v>13</v>
      </c>
      <c r="G381">
        <v>19</v>
      </c>
      <c r="H381">
        <v>0</v>
      </c>
      <c r="I381">
        <v>0</v>
      </c>
      <c r="J381" t="s">
        <v>795</v>
      </c>
      <c r="K381">
        <v>7.7750000000000004</v>
      </c>
      <c r="M381" t="s">
        <v>15</v>
      </c>
      <c r="N381" t="str" cm="1">
        <f t="array" ref="N381">_xlfn.IFS(G381 = "", "", G381 &lt; 15, "børn", G381  &lt;65, "voksen", G381 &gt;= 65, "gammel")</f>
        <v>voksen</v>
      </c>
    </row>
    <row r="382" spans="1:14" x14ac:dyDescent="0.2">
      <c r="A382" s="1">
        <v>380</v>
      </c>
      <c r="B382">
        <v>381</v>
      </c>
      <c r="C382">
        <v>1</v>
      </c>
      <c r="D382">
        <v>1</v>
      </c>
      <c r="E382" t="s">
        <v>796</v>
      </c>
      <c r="F382" t="s">
        <v>17</v>
      </c>
      <c r="G382">
        <v>42</v>
      </c>
      <c r="H382">
        <v>0</v>
      </c>
      <c r="I382">
        <v>0</v>
      </c>
      <c r="J382" t="s">
        <v>797</v>
      </c>
      <c r="K382">
        <v>227.52500000000001</v>
      </c>
      <c r="M382" t="s">
        <v>20</v>
      </c>
      <c r="N382" t="str" cm="1">
        <f t="array" ref="N382">_xlfn.IFS(G382 = "", "", G382 &lt; 15, "børn", G382  &lt;65, "voksen", G382 &gt;= 65, "gammel")</f>
        <v>voksen</v>
      </c>
    </row>
    <row r="383" spans="1:14" x14ac:dyDescent="0.2">
      <c r="A383" s="1">
        <v>381</v>
      </c>
      <c r="B383">
        <v>382</v>
      </c>
      <c r="C383">
        <v>1</v>
      </c>
      <c r="D383">
        <v>3</v>
      </c>
      <c r="E383" t="s">
        <v>798</v>
      </c>
      <c r="F383" t="s">
        <v>17</v>
      </c>
      <c r="G383">
        <v>1</v>
      </c>
      <c r="H383">
        <v>0</v>
      </c>
      <c r="I383">
        <v>2</v>
      </c>
      <c r="J383" t="s">
        <v>799</v>
      </c>
      <c r="K383">
        <v>15.7417</v>
      </c>
      <c r="M383" t="s">
        <v>20</v>
      </c>
      <c r="N383" t="str" cm="1">
        <f t="array" ref="N383">_xlfn.IFS(G383 = "", "", G383 &lt; 15, "børn", G383  &lt;65, "voksen", G383 &gt;= 65, "gammel")</f>
        <v>børn</v>
      </c>
    </row>
    <row r="384" spans="1:14" x14ac:dyDescent="0.2">
      <c r="A384" s="1">
        <v>382</v>
      </c>
      <c r="B384">
        <v>383</v>
      </c>
      <c r="C384">
        <v>0</v>
      </c>
      <c r="D384">
        <v>3</v>
      </c>
      <c r="E384" t="s">
        <v>800</v>
      </c>
      <c r="F384" t="s">
        <v>13</v>
      </c>
      <c r="G384">
        <v>32</v>
      </c>
      <c r="H384">
        <v>0</v>
      </c>
      <c r="I384">
        <v>0</v>
      </c>
      <c r="J384" t="s">
        <v>801</v>
      </c>
      <c r="K384">
        <v>7.9249999999999998</v>
      </c>
      <c r="M384" t="s">
        <v>15</v>
      </c>
      <c r="N384" t="str" cm="1">
        <f t="array" ref="N384">_xlfn.IFS(G384 = "", "", G384 &lt; 15, "børn", G384  &lt;65, "voksen", G384 &gt;= 65, "gammel")</f>
        <v>voksen</v>
      </c>
    </row>
    <row r="385" spans="1:14" x14ac:dyDescent="0.2">
      <c r="A385" s="1">
        <v>383</v>
      </c>
      <c r="B385">
        <v>384</v>
      </c>
      <c r="C385">
        <v>1</v>
      </c>
      <c r="D385">
        <v>1</v>
      </c>
      <c r="E385" t="s">
        <v>802</v>
      </c>
      <c r="F385" t="s">
        <v>17</v>
      </c>
      <c r="G385">
        <v>35</v>
      </c>
      <c r="H385">
        <v>1</v>
      </c>
      <c r="I385">
        <v>0</v>
      </c>
      <c r="J385" t="s">
        <v>96</v>
      </c>
      <c r="K385">
        <v>52</v>
      </c>
      <c r="M385" t="s">
        <v>15</v>
      </c>
      <c r="N385" t="str" cm="1">
        <f t="array" ref="N385">_xlfn.IFS(G385 = "", "", G385 &lt; 15, "børn", G385  &lt;65, "voksen", G385 &gt;= 65, "gammel")</f>
        <v>voksen</v>
      </c>
    </row>
    <row r="386" spans="1:14" x14ac:dyDescent="0.2">
      <c r="A386" s="1">
        <v>384</v>
      </c>
      <c r="B386">
        <v>385</v>
      </c>
      <c r="C386">
        <v>0</v>
      </c>
      <c r="D386">
        <v>3</v>
      </c>
      <c r="E386" t="s">
        <v>803</v>
      </c>
      <c r="F386" t="s">
        <v>13</v>
      </c>
      <c r="H386">
        <v>0</v>
      </c>
      <c r="I386">
        <v>0</v>
      </c>
      <c r="J386" t="s">
        <v>804</v>
      </c>
      <c r="K386">
        <v>7.8958000000000004</v>
      </c>
      <c r="M386" t="s">
        <v>15</v>
      </c>
      <c r="N386" t="str" cm="1">
        <f t="array" ref="N386">_xlfn.IFS(G386 = "", "", G386 &lt; 15, "børn", G386  &lt;65, "voksen", G386 &gt;= 65, "gammel")</f>
        <v/>
      </c>
    </row>
    <row r="387" spans="1:14" x14ac:dyDescent="0.2">
      <c r="A387" s="1">
        <v>385</v>
      </c>
      <c r="B387">
        <v>386</v>
      </c>
      <c r="C387">
        <v>0</v>
      </c>
      <c r="D387">
        <v>2</v>
      </c>
      <c r="E387" t="s">
        <v>805</v>
      </c>
      <c r="F387" t="s">
        <v>13</v>
      </c>
      <c r="G387">
        <v>18</v>
      </c>
      <c r="H387">
        <v>0</v>
      </c>
      <c r="I387">
        <v>0</v>
      </c>
      <c r="J387" t="s">
        <v>175</v>
      </c>
      <c r="K387">
        <v>73.5</v>
      </c>
      <c r="M387" t="s">
        <v>15</v>
      </c>
      <c r="N387" t="str" cm="1">
        <f t="array" ref="N387">_xlfn.IFS(G387 = "", "", G387 &lt; 15, "børn", G387  &lt;65, "voksen", G387 &gt;= 65, "gammel")</f>
        <v>voksen</v>
      </c>
    </row>
    <row r="388" spans="1:14" x14ac:dyDescent="0.2">
      <c r="A388" s="1">
        <v>386</v>
      </c>
      <c r="B388">
        <v>387</v>
      </c>
      <c r="C388">
        <v>0</v>
      </c>
      <c r="D388">
        <v>3</v>
      </c>
      <c r="E388" t="s">
        <v>806</v>
      </c>
      <c r="F388" t="s">
        <v>13</v>
      </c>
      <c r="G388">
        <v>1</v>
      </c>
      <c r="H388">
        <v>5</v>
      </c>
      <c r="I388">
        <v>2</v>
      </c>
      <c r="J388" t="s">
        <v>147</v>
      </c>
      <c r="K388">
        <v>46.9</v>
      </c>
      <c r="M388" t="s">
        <v>15</v>
      </c>
      <c r="N388" t="str" cm="1">
        <f t="array" ref="N388">_xlfn.IFS(G388 = "", "", G388 &lt; 15, "børn", G388  &lt;65, "voksen", G388 &gt;= 65, "gammel")</f>
        <v>børn</v>
      </c>
    </row>
    <row r="389" spans="1:14" x14ac:dyDescent="0.2">
      <c r="A389" s="1">
        <v>387</v>
      </c>
      <c r="B389">
        <v>388</v>
      </c>
      <c r="C389">
        <v>1</v>
      </c>
      <c r="D389">
        <v>2</v>
      </c>
      <c r="E389" t="s">
        <v>807</v>
      </c>
      <c r="F389" t="s">
        <v>17</v>
      </c>
      <c r="G389">
        <v>36</v>
      </c>
      <c r="H389">
        <v>0</v>
      </c>
      <c r="I389">
        <v>0</v>
      </c>
      <c r="J389" t="s">
        <v>808</v>
      </c>
      <c r="K389">
        <v>13</v>
      </c>
      <c r="M389" t="s">
        <v>15</v>
      </c>
      <c r="N389" t="str" cm="1">
        <f t="array" ref="N389">_xlfn.IFS(G389 = "", "", G389 &lt; 15, "børn", G389  &lt;65, "voksen", G389 &gt;= 65, "gammel")</f>
        <v>voksen</v>
      </c>
    </row>
    <row r="390" spans="1:14" x14ac:dyDescent="0.2">
      <c r="A390" s="1">
        <v>388</v>
      </c>
      <c r="B390">
        <v>389</v>
      </c>
      <c r="C390">
        <v>0</v>
      </c>
      <c r="D390">
        <v>3</v>
      </c>
      <c r="E390" t="s">
        <v>809</v>
      </c>
      <c r="F390" t="s">
        <v>13</v>
      </c>
      <c r="H390">
        <v>0</v>
      </c>
      <c r="I390">
        <v>0</v>
      </c>
      <c r="J390" t="s">
        <v>810</v>
      </c>
      <c r="K390">
        <v>7.7291999999999996</v>
      </c>
      <c r="M390" t="s">
        <v>30</v>
      </c>
      <c r="N390" t="str" cm="1">
        <f t="array" ref="N390">_xlfn.IFS(G390 = "", "", G390 &lt; 15, "børn", G390  &lt;65, "voksen", G390 &gt;= 65, "gammel")</f>
        <v/>
      </c>
    </row>
    <row r="391" spans="1:14" x14ac:dyDescent="0.2">
      <c r="A391" s="1">
        <v>389</v>
      </c>
      <c r="B391">
        <v>390</v>
      </c>
      <c r="C391">
        <v>1</v>
      </c>
      <c r="D391">
        <v>2</v>
      </c>
      <c r="E391" t="s">
        <v>811</v>
      </c>
      <c r="F391" t="s">
        <v>17</v>
      </c>
      <c r="G391">
        <v>17</v>
      </c>
      <c r="H391">
        <v>0</v>
      </c>
      <c r="I391">
        <v>0</v>
      </c>
      <c r="J391" t="s">
        <v>812</v>
      </c>
      <c r="K391">
        <v>12</v>
      </c>
      <c r="M391" t="s">
        <v>20</v>
      </c>
      <c r="N391" t="str" cm="1">
        <f t="array" ref="N391">_xlfn.IFS(G391 = "", "", G391 &lt; 15, "børn", G391  &lt;65, "voksen", G391 &gt;= 65, "gammel")</f>
        <v>voksen</v>
      </c>
    </row>
    <row r="392" spans="1:14" x14ac:dyDescent="0.2">
      <c r="A392" s="1">
        <v>390</v>
      </c>
      <c r="B392">
        <v>391</v>
      </c>
      <c r="C392">
        <v>1</v>
      </c>
      <c r="D392">
        <v>1</v>
      </c>
      <c r="E392" t="s">
        <v>813</v>
      </c>
      <c r="F392" t="s">
        <v>13</v>
      </c>
      <c r="G392">
        <v>36</v>
      </c>
      <c r="H392">
        <v>1</v>
      </c>
      <c r="I392">
        <v>2</v>
      </c>
      <c r="J392" t="s">
        <v>814</v>
      </c>
      <c r="K392">
        <v>120</v>
      </c>
      <c r="L392" t="s">
        <v>815</v>
      </c>
      <c r="M392" t="s">
        <v>15</v>
      </c>
      <c r="N392" t="str" cm="1">
        <f t="array" ref="N392">_xlfn.IFS(G392 = "", "", G392 &lt; 15, "børn", G392  &lt;65, "voksen", G392 &gt;= 65, "gammel")</f>
        <v>voksen</v>
      </c>
    </row>
    <row r="393" spans="1:14" x14ac:dyDescent="0.2">
      <c r="A393" s="1">
        <v>391</v>
      </c>
      <c r="B393">
        <v>392</v>
      </c>
      <c r="C393">
        <v>1</v>
      </c>
      <c r="D393">
        <v>3</v>
      </c>
      <c r="E393" t="s">
        <v>816</v>
      </c>
      <c r="F393" t="s">
        <v>13</v>
      </c>
      <c r="G393">
        <v>21</v>
      </c>
      <c r="H393">
        <v>0</v>
      </c>
      <c r="I393">
        <v>0</v>
      </c>
      <c r="J393" t="s">
        <v>817</v>
      </c>
      <c r="K393">
        <v>7.7957999999999998</v>
      </c>
      <c r="M393" t="s">
        <v>15</v>
      </c>
      <c r="N393" t="str" cm="1">
        <f t="array" ref="N393">_xlfn.IFS(G393 = "", "", G393 &lt; 15, "børn", G393  &lt;65, "voksen", G393 &gt;= 65, "gammel")</f>
        <v>voksen</v>
      </c>
    </row>
    <row r="394" spans="1:14" x14ac:dyDescent="0.2">
      <c r="A394" s="1">
        <v>392</v>
      </c>
      <c r="B394">
        <v>393</v>
      </c>
      <c r="C394">
        <v>0</v>
      </c>
      <c r="D394">
        <v>3</v>
      </c>
      <c r="E394" t="s">
        <v>818</v>
      </c>
      <c r="F394" t="s">
        <v>13</v>
      </c>
      <c r="G394">
        <v>28</v>
      </c>
      <c r="H394">
        <v>2</v>
      </c>
      <c r="I394">
        <v>0</v>
      </c>
      <c r="J394" t="s">
        <v>819</v>
      </c>
      <c r="K394">
        <v>7.9249999999999998</v>
      </c>
      <c r="M394" t="s">
        <v>15</v>
      </c>
      <c r="N394" t="str" cm="1">
        <f t="array" ref="N394">_xlfn.IFS(G394 = "", "", G394 &lt; 15, "børn", G394  &lt;65, "voksen", G394 &gt;= 65, "gammel")</f>
        <v>voksen</v>
      </c>
    </row>
    <row r="395" spans="1:14" x14ac:dyDescent="0.2">
      <c r="A395" s="1">
        <v>393</v>
      </c>
      <c r="B395">
        <v>394</v>
      </c>
      <c r="C395">
        <v>1</v>
      </c>
      <c r="D395">
        <v>1</v>
      </c>
      <c r="E395" t="s">
        <v>820</v>
      </c>
      <c r="F395" t="s">
        <v>17</v>
      </c>
      <c r="G395">
        <v>23</v>
      </c>
      <c r="H395">
        <v>1</v>
      </c>
      <c r="I395">
        <v>0</v>
      </c>
      <c r="J395" t="s">
        <v>463</v>
      </c>
      <c r="K395">
        <v>113.27500000000001</v>
      </c>
      <c r="L395" t="s">
        <v>464</v>
      </c>
      <c r="M395" t="s">
        <v>20</v>
      </c>
      <c r="N395" t="str" cm="1">
        <f t="array" ref="N395">_xlfn.IFS(G395 = "", "", G395 &lt; 15, "børn", G395  &lt;65, "voksen", G395 &gt;= 65, "gammel")</f>
        <v>voksen</v>
      </c>
    </row>
    <row r="396" spans="1:14" x14ac:dyDescent="0.2">
      <c r="A396" s="1">
        <v>394</v>
      </c>
      <c r="B396">
        <v>395</v>
      </c>
      <c r="C396">
        <v>1</v>
      </c>
      <c r="D396">
        <v>3</v>
      </c>
      <c r="E396" t="s">
        <v>821</v>
      </c>
      <c r="F396" t="s">
        <v>17</v>
      </c>
      <c r="G396">
        <v>24</v>
      </c>
      <c r="H396">
        <v>0</v>
      </c>
      <c r="I396">
        <v>2</v>
      </c>
      <c r="J396" t="s">
        <v>41</v>
      </c>
      <c r="K396">
        <v>16.7</v>
      </c>
      <c r="L396" t="s">
        <v>42</v>
      </c>
      <c r="M396" t="s">
        <v>15</v>
      </c>
      <c r="N396" t="str" cm="1">
        <f t="array" ref="N396">_xlfn.IFS(G396 = "", "", G396 &lt; 15, "børn", G396  &lt;65, "voksen", G396 &gt;= 65, "gammel")</f>
        <v>voksen</v>
      </c>
    </row>
    <row r="397" spans="1:14" x14ac:dyDescent="0.2">
      <c r="A397" s="1">
        <v>395</v>
      </c>
      <c r="B397">
        <v>396</v>
      </c>
      <c r="C397">
        <v>0</v>
      </c>
      <c r="D397">
        <v>3</v>
      </c>
      <c r="E397" t="s">
        <v>822</v>
      </c>
      <c r="F397" t="s">
        <v>13</v>
      </c>
      <c r="G397">
        <v>22</v>
      </c>
      <c r="H397">
        <v>0</v>
      </c>
      <c r="I397">
        <v>0</v>
      </c>
      <c r="J397" t="s">
        <v>823</v>
      </c>
      <c r="K397">
        <v>7.7957999999999998</v>
      </c>
      <c r="M397" t="s">
        <v>15</v>
      </c>
      <c r="N397" t="str" cm="1">
        <f t="array" ref="N397">_xlfn.IFS(G397 = "", "", G397 &lt; 15, "børn", G397  &lt;65, "voksen", G397 &gt;= 65, "gammel")</f>
        <v>voksen</v>
      </c>
    </row>
    <row r="398" spans="1:14" x14ac:dyDescent="0.2">
      <c r="A398" s="1">
        <v>396</v>
      </c>
      <c r="B398">
        <v>397</v>
      </c>
      <c r="C398">
        <v>0</v>
      </c>
      <c r="D398">
        <v>3</v>
      </c>
      <c r="E398" t="s">
        <v>824</v>
      </c>
      <c r="F398" t="s">
        <v>17</v>
      </c>
      <c r="G398">
        <v>31</v>
      </c>
      <c r="H398">
        <v>0</v>
      </c>
      <c r="I398">
        <v>0</v>
      </c>
      <c r="J398" t="s">
        <v>825</v>
      </c>
      <c r="K398">
        <v>7.8541999999999996</v>
      </c>
      <c r="M398" t="s">
        <v>15</v>
      </c>
      <c r="N398" t="str" cm="1">
        <f t="array" ref="N398">_xlfn.IFS(G398 = "", "", G398 &lt; 15, "børn", G398  &lt;65, "voksen", G398 &gt;= 65, "gammel")</f>
        <v>voksen</v>
      </c>
    </row>
    <row r="399" spans="1:14" x14ac:dyDescent="0.2">
      <c r="A399" s="1">
        <v>397</v>
      </c>
      <c r="B399">
        <v>398</v>
      </c>
      <c r="C399">
        <v>0</v>
      </c>
      <c r="D399">
        <v>2</v>
      </c>
      <c r="E399" t="s">
        <v>826</v>
      </c>
      <c r="F399" t="s">
        <v>13</v>
      </c>
      <c r="G399">
        <v>46</v>
      </c>
      <c r="H399">
        <v>0</v>
      </c>
      <c r="I399">
        <v>0</v>
      </c>
      <c r="J399" t="s">
        <v>827</v>
      </c>
      <c r="K399">
        <v>26</v>
      </c>
      <c r="M399" t="s">
        <v>15</v>
      </c>
      <c r="N399" t="str" cm="1">
        <f t="array" ref="N399">_xlfn.IFS(G399 = "", "", G399 &lt; 15, "børn", G399  &lt;65, "voksen", G399 &gt;= 65, "gammel")</f>
        <v>voksen</v>
      </c>
    </row>
    <row r="400" spans="1:14" x14ac:dyDescent="0.2">
      <c r="A400" s="1">
        <v>398</v>
      </c>
      <c r="B400">
        <v>399</v>
      </c>
      <c r="C400">
        <v>0</v>
      </c>
      <c r="D400">
        <v>2</v>
      </c>
      <c r="E400" t="s">
        <v>828</v>
      </c>
      <c r="F400" t="s">
        <v>13</v>
      </c>
      <c r="G400">
        <v>23</v>
      </c>
      <c r="H400">
        <v>0</v>
      </c>
      <c r="I400">
        <v>0</v>
      </c>
      <c r="J400" t="s">
        <v>829</v>
      </c>
      <c r="K400">
        <v>10.5</v>
      </c>
      <c r="M400" t="s">
        <v>15</v>
      </c>
      <c r="N400" t="str" cm="1">
        <f t="array" ref="N400">_xlfn.IFS(G400 = "", "", G400 &lt; 15, "børn", G400  &lt;65, "voksen", G400 &gt;= 65, "gammel")</f>
        <v>voksen</v>
      </c>
    </row>
    <row r="401" spans="1:14" x14ac:dyDescent="0.2">
      <c r="A401" s="1">
        <v>399</v>
      </c>
      <c r="B401">
        <v>400</v>
      </c>
      <c r="C401">
        <v>1</v>
      </c>
      <c r="D401">
        <v>2</v>
      </c>
      <c r="E401" t="s">
        <v>830</v>
      </c>
      <c r="F401" t="s">
        <v>17</v>
      </c>
      <c r="G401">
        <v>28</v>
      </c>
      <c r="H401">
        <v>0</v>
      </c>
      <c r="I401">
        <v>0</v>
      </c>
      <c r="J401" t="s">
        <v>831</v>
      </c>
      <c r="K401">
        <v>12.65</v>
      </c>
      <c r="M401" t="s">
        <v>15</v>
      </c>
      <c r="N401" t="str" cm="1">
        <f t="array" ref="N401">_xlfn.IFS(G401 = "", "", G401 &lt; 15, "børn", G401  &lt;65, "voksen", G401 &gt;= 65, "gammel")</f>
        <v>voksen</v>
      </c>
    </row>
    <row r="402" spans="1:14" x14ac:dyDescent="0.2">
      <c r="A402" s="1">
        <v>400</v>
      </c>
      <c r="B402">
        <v>401</v>
      </c>
      <c r="C402">
        <v>1</v>
      </c>
      <c r="D402">
        <v>3</v>
      </c>
      <c r="E402" t="s">
        <v>832</v>
      </c>
      <c r="F402" t="s">
        <v>13</v>
      </c>
      <c r="G402">
        <v>39</v>
      </c>
      <c r="H402">
        <v>0</v>
      </c>
      <c r="I402">
        <v>0</v>
      </c>
      <c r="J402" t="s">
        <v>833</v>
      </c>
      <c r="K402">
        <v>7.9249999999999998</v>
      </c>
      <c r="M402" t="s">
        <v>15</v>
      </c>
      <c r="N402" t="str" cm="1">
        <f t="array" ref="N402">_xlfn.IFS(G402 = "", "", G402 &lt; 15, "børn", G402  &lt;65, "voksen", G402 &gt;= 65, "gammel")</f>
        <v>voksen</v>
      </c>
    </row>
    <row r="403" spans="1:14" x14ac:dyDescent="0.2">
      <c r="A403" s="1">
        <v>401</v>
      </c>
      <c r="B403">
        <v>402</v>
      </c>
      <c r="C403">
        <v>0</v>
      </c>
      <c r="D403">
        <v>3</v>
      </c>
      <c r="E403" t="s">
        <v>834</v>
      </c>
      <c r="F403" t="s">
        <v>13</v>
      </c>
      <c r="G403">
        <v>26</v>
      </c>
      <c r="H403">
        <v>0</v>
      </c>
      <c r="I403">
        <v>0</v>
      </c>
      <c r="J403" t="s">
        <v>835</v>
      </c>
      <c r="K403">
        <v>8.0500000000000007</v>
      </c>
      <c r="M403" t="s">
        <v>15</v>
      </c>
      <c r="N403" t="str" cm="1">
        <f t="array" ref="N403">_xlfn.IFS(G403 = "", "", G403 &lt; 15, "børn", G403  &lt;65, "voksen", G403 &gt;= 65, "gammel")</f>
        <v>voksen</v>
      </c>
    </row>
    <row r="404" spans="1:14" x14ac:dyDescent="0.2">
      <c r="A404" s="1">
        <v>402</v>
      </c>
      <c r="B404">
        <v>403</v>
      </c>
      <c r="C404">
        <v>0</v>
      </c>
      <c r="D404">
        <v>3</v>
      </c>
      <c r="E404" t="s">
        <v>836</v>
      </c>
      <c r="F404" t="s">
        <v>17</v>
      </c>
      <c r="G404">
        <v>21</v>
      </c>
      <c r="H404">
        <v>1</v>
      </c>
      <c r="I404">
        <v>0</v>
      </c>
      <c r="J404" t="s">
        <v>837</v>
      </c>
      <c r="K404">
        <v>9.8249999999999993</v>
      </c>
      <c r="M404" t="s">
        <v>15</v>
      </c>
      <c r="N404" t="str" cm="1">
        <f t="array" ref="N404">_xlfn.IFS(G404 = "", "", G404 &lt; 15, "børn", G404  &lt;65, "voksen", G404 &gt;= 65, "gammel")</f>
        <v>voksen</v>
      </c>
    </row>
    <row r="405" spans="1:14" x14ac:dyDescent="0.2">
      <c r="A405" s="1">
        <v>403</v>
      </c>
      <c r="B405">
        <v>404</v>
      </c>
      <c r="C405">
        <v>0</v>
      </c>
      <c r="D405">
        <v>3</v>
      </c>
      <c r="E405" t="s">
        <v>838</v>
      </c>
      <c r="F405" t="s">
        <v>13</v>
      </c>
      <c r="G405">
        <v>28</v>
      </c>
      <c r="H405">
        <v>1</v>
      </c>
      <c r="I405">
        <v>0</v>
      </c>
      <c r="J405" t="s">
        <v>318</v>
      </c>
      <c r="K405">
        <v>15.85</v>
      </c>
      <c r="M405" t="s">
        <v>15</v>
      </c>
      <c r="N405" t="str" cm="1">
        <f t="array" ref="N405">_xlfn.IFS(G405 = "", "", G405 &lt; 15, "børn", G405  &lt;65, "voksen", G405 &gt;= 65, "gammel")</f>
        <v>voksen</v>
      </c>
    </row>
    <row r="406" spans="1:14" x14ac:dyDescent="0.2">
      <c r="A406" s="1">
        <v>404</v>
      </c>
      <c r="B406">
        <v>405</v>
      </c>
      <c r="C406">
        <v>0</v>
      </c>
      <c r="D406">
        <v>3</v>
      </c>
      <c r="E406" t="s">
        <v>839</v>
      </c>
      <c r="F406" t="s">
        <v>17</v>
      </c>
      <c r="G406">
        <v>20</v>
      </c>
      <c r="H406">
        <v>0</v>
      </c>
      <c r="I406">
        <v>0</v>
      </c>
      <c r="J406" t="s">
        <v>840</v>
      </c>
      <c r="K406">
        <v>8.6624999999999996</v>
      </c>
      <c r="M406" t="s">
        <v>15</v>
      </c>
      <c r="N406" t="str" cm="1">
        <f t="array" ref="N406">_xlfn.IFS(G406 = "", "", G406 &lt; 15, "børn", G406  &lt;65, "voksen", G406 &gt;= 65, "gammel")</f>
        <v>voksen</v>
      </c>
    </row>
    <row r="407" spans="1:14" x14ac:dyDescent="0.2">
      <c r="A407" s="1">
        <v>405</v>
      </c>
      <c r="B407">
        <v>406</v>
      </c>
      <c r="C407">
        <v>0</v>
      </c>
      <c r="D407">
        <v>2</v>
      </c>
      <c r="E407" t="s">
        <v>841</v>
      </c>
      <c r="F407" t="s">
        <v>13</v>
      </c>
      <c r="G407">
        <v>34</v>
      </c>
      <c r="H407">
        <v>1</v>
      </c>
      <c r="I407">
        <v>0</v>
      </c>
      <c r="J407" t="s">
        <v>842</v>
      </c>
      <c r="K407">
        <v>21</v>
      </c>
      <c r="M407" t="s">
        <v>15</v>
      </c>
      <c r="N407" t="str" cm="1">
        <f t="array" ref="N407">_xlfn.IFS(G407 = "", "", G407 &lt; 15, "børn", G407  &lt;65, "voksen", G407 &gt;= 65, "gammel")</f>
        <v>voksen</v>
      </c>
    </row>
    <row r="408" spans="1:14" x14ac:dyDescent="0.2">
      <c r="A408" s="1">
        <v>406</v>
      </c>
      <c r="B408">
        <v>407</v>
      </c>
      <c r="C408">
        <v>0</v>
      </c>
      <c r="D408">
        <v>3</v>
      </c>
      <c r="E408" t="s">
        <v>843</v>
      </c>
      <c r="F408" t="s">
        <v>13</v>
      </c>
      <c r="G408">
        <v>51</v>
      </c>
      <c r="H408">
        <v>0</v>
      </c>
      <c r="I408">
        <v>0</v>
      </c>
      <c r="J408" t="s">
        <v>844</v>
      </c>
      <c r="K408">
        <v>7.75</v>
      </c>
      <c r="M408" t="s">
        <v>15</v>
      </c>
      <c r="N408" t="str" cm="1">
        <f t="array" ref="N408">_xlfn.IFS(G408 = "", "", G408 &lt; 15, "børn", G408  &lt;65, "voksen", G408 &gt;= 65, "gammel")</f>
        <v>voksen</v>
      </c>
    </row>
    <row r="409" spans="1:14" x14ac:dyDescent="0.2">
      <c r="A409" s="1">
        <v>407</v>
      </c>
      <c r="B409">
        <v>408</v>
      </c>
      <c r="C409">
        <v>1</v>
      </c>
      <c r="D409">
        <v>2</v>
      </c>
      <c r="E409" t="s">
        <v>845</v>
      </c>
      <c r="F409" t="s">
        <v>13</v>
      </c>
      <c r="G409">
        <v>3</v>
      </c>
      <c r="H409">
        <v>1</v>
      </c>
      <c r="I409">
        <v>1</v>
      </c>
      <c r="J409" t="s">
        <v>846</v>
      </c>
      <c r="K409">
        <v>18.75</v>
      </c>
      <c r="M409" t="s">
        <v>15</v>
      </c>
      <c r="N409" t="str" cm="1">
        <f t="array" ref="N409">_xlfn.IFS(G409 = "", "", G409 &lt; 15, "børn", G409  &lt;65, "voksen", G409 &gt;= 65, "gammel")</f>
        <v>børn</v>
      </c>
    </row>
    <row r="410" spans="1:14" x14ac:dyDescent="0.2">
      <c r="A410" s="1">
        <v>408</v>
      </c>
      <c r="B410">
        <v>409</v>
      </c>
      <c r="C410">
        <v>0</v>
      </c>
      <c r="D410">
        <v>3</v>
      </c>
      <c r="E410" t="s">
        <v>847</v>
      </c>
      <c r="F410" t="s">
        <v>13</v>
      </c>
      <c r="G410">
        <v>21</v>
      </c>
      <c r="H410">
        <v>0</v>
      </c>
      <c r="I410">
        <v>0</v>
      </c>
      <c r="J410" t="s">
        <v>848</v>
      </c>
      <c r="K410">
        <v>7.7750000000000004</v>
      </c>
      <c r="M410" t="s">
        <v>15</v>
      </c>
      <c r="N410" t="str" cm="1">
        <f t="array" ref="N410">_xlfn.IFS(G410 = "", "", G410 &lt; 15, "børn", G410  &lt;65, "voksen", G410 &gt;= 65, "gammel")</f>
        <v>voksen</v>
      </c>
    </row>
    <row r="411" spans="1:14" x14ac:dyDescent="0.2">
      <c r="A411" s="1">
        <v>409</v>
      </c>
      <c r="B411">
        <v>410</v>
      </c>
      <c r="C411">
        <v>0</v>
      </c>
      <c r="D411">
        <v>3</v>
      </c>
      <c r="E411" t="s">
        <v>849</v>
      </c>
      <c r="F411" t="s">
        <v>17</v>
      </c>
      <c r="H411">
        <v>3</v>
      </c>
      <c r="I411">
        <v>1</v>
      </c>
      <c r="J411" t="s">
        <v>385</v>
      </c>
      <c r="K411">
        <v>25.466699999999999</v>
      </c>
      <c r="M411" t="s">
        <v>15</v>
      </c>
      <c r="N411" t="str" cm="1">
        <f t="array" ref="N411">_xlfn.IFS(G411 = "", "", G411 &lt; 15, "børn", G411  &lt;65, "voksen", G411 &gt;= 65, "gammel")</f>
        <v/>
      </c>
    </row>
    <row r="412" spans="1:14" x14ac:dyDescent="0.2">
      <c r="A412" s="1">
        <v>410</v>
      </c>
      <c r="B412">
        <v>411</v>
      </c>
      <c r="C412">
        <v>0</v>
      </c>
      <c r="D412">
        <v>3</v>
      </c>
      <c r="E412" t="s">
        <v>850</v>
      </c>
      <c r="F412" t="s">
        <v>13</v>
      </c>
      <c r="H412">
        <v>0</v>
      </c>
      <c r="I412">
        <v>0</v>
      </c>
      <c r="J412" t="s">
        <v>851</v>
      </c>
      <c r="K412">
        <v>7.8958000000000004</v>
      </c>
      <c r="M412" t="s">
        <v>15</v>
      </c>
      <c r="N412" t="str" cm="1">
        <f t="array" ref="N412">_xlfn.IFS(G412 = "", "", G412 &lt; 15, "børn", G412  &lt;65, "voksen", G412 &gt;= 65, "gammel")</f>
        <v/>
      </c>
    </row>
    <row r="413" spans="1:14" x14ac:dyDescent="0.2">
      <c r="A413" s="1">
        <v>411</v>
      </c>
      <c r="B413">
        <v>412</v>
      </c>
      <c r="C413">
        <v>0</v>
      </c>
      <c r="D413">
        <v>3</v>
      </c>
      <c r="E413" t="s">
        <v>852</v>
      </c>
      <c r="F413" t="s">
        <v>13</v>
      </c>
      <c r="H413">
        <v>0</v>
      </c>
      <c r="I413">
        <v>0</v>
      </c>
      <c r="J413" t="s">
        <v>853</v>
      </c>
      <c r="K413">
        <v>6.8582999999999998</v>
      </c>
      <c r="M413" t="s">
        <v>30</v>
      </c>
      <c r="N413" t="str" cm="1">
        <f t="array" ref="N413">_xlfn.IFS(G413 = "", "", G413 &lt; 15, "børn", G413  &lt;65, "voksen", G413 &gt;= 65, "gammel")</f>
        <v/>
      </c>
    </row>
    <row r="414" spans="1:14" x14ac:dyDescent="0.2">
      <c r="A414" s="1">
        <v>412</v>
      </c>
      <c r="B414">
        <v>413</v>
      </c>
      <c r="C414">
        <v>1</v>
      </c>
      <c r="D414">
        <v>1</v>
      </c>
      <c r="E414" t="s">
        <v>854</v>
      </c>
      <c r="F414" t="s">
        <v>17</v>
      </c>
      <c r="G414">
        <v>33</v>
      </c>
      <c r="H414">
        <v>1</v>
      </c>
      <c r="I414">
        <v>0</v>
      </c>
      <c r="J414" t="s">
        <v>522</v>
      </c>
      <c r="K414">
        <v>90</v>
      </c>
      <c r="L414" t="s">
        <v>523</v>
      </c>
      <c r="M414" t="s">
        <v>30</v>
      </c>
      <c r="N414" t="str" cm="1">
        <f t="array" ref="N414">_xlfn.IFS(G414 = "", "", G414 &lt; 15, "børn", G414  &lt;65, "voksen", G414 &gt;= 65, "gammel")</f>
        <v>voksen</v>
      </c>
    </row>
    <row r="415" spans="1:14" x14ac:dyDescent="0.2">
      <c r="A415" s="1">
        <v>413</v>
      </c>
      <c r="B415">
        <v>414</v>
      </c>
      <c r="C415">
        <v>0</v>
      </c>
      <c r="D415">
        <v>2</v>
      </c>
      <c r="E415" t="s">
        <v>855</v>
      </c>
      <c r="F415" t="s">
        <v>13</v>
      </c>
      <c r="H415">
        <v>0</v>
      </c>
      <c r="I415">
        <v>0</v>
      </c>
      <c r="J415" t="s">
        <v>592</v>
      </c>
      <c r="K415">
        <v>0</v>
      </c>
      <c r="M415" t="s">
        <v>15</v>
      </c>
      <c r="N415" t="str" cm="1">
        <f t="array" ref="N415">_xlfn.IFS(G415 = "", "", G415 &lt; 15, "børn", G415  &lt;65, "voksen", G415 &gt;= 65, "gammel")</f>
        <v/>
      </c>
    </row>
    <row r="416" spans="1:14" x14ac:dyDescent="0.2">
      <c r="A416" s="1">
        <v>414</v>
      </c>
      <c r="B416">
        <v>415</v>
      </c>
      <c r="C416">
        <v>1</v>
      </c>
      <c r="D416">
        <v>3</v>
      </c>
      <c r="E416" t="s">
        <v>856</v>
      </c>
      <c r="F416" t="s">
        <v>13</v>
      </c>
      <c r="G416">
        <v>44</v>
      </c>
      <c r="H416">
        <v>0</v>
      </c>
      <c r="I416">
        <v>0</v>
      </c>
      <c r="J416" t="s">
        <v>857</v>
      </c>
      <c r="K416">
        <v>7.9249999999999998</v>
      </c>
      <c r="M416" t="s">
        <v>15</v>
      </c>
      <c r="N416" t="str" cm="1">
        <f t="array" ref="N416">_xlfn.IFS(G416 = "", "", G416 &lt; 15, "børn", G416  &lt;65, "voksen", G416 &gt;= 65, "gammel")</f>
        <v>voksen</v>
      </c>
    </row>
    <row r="417" spans="1:14" x14ac:dyDescent="0.2">
      <c r="A417" s="1">
        <v>415</v>
      </c>
      <c r="B417">
        <v>416</v>
      </c>
      <c r="C417">
        <v>0</v>
      </c>
      <c r="D417">
        <v>3</v>
      </c>
      <c r="E417" t="s">
        <v>858</v>
      </c>
      <c r="F417" t="s">
        <v>17</v>
      </c>
      <c r="H417">
        <v>0</v>
      </c>
      <c r="I417">
        <v>0</v>
      </c>
      <c r="J417" t="s">
        <v>859</v>
      </c>
      <c r="K417">
        <v>8.0500000000000007</v>
      </c>
      <c r="M417" t="s">
        <v>15</v>
      </c>
      <c r="N417" t="str" cm="1">
        <f t="array" ref="N417">_xlfn.IFS(G417 = "", "", G417 &lt; 15, "børn", G417  &lt;65, "voksen", G417 &gt;= 65, "gammel")</f>
        <v/>
      </c>
    </row>
    <row r="418" spans="1:14" x14ac:dyDescent="0.2">
      <c r="A418" s="1">
        <v>416</v>
      </c>
      <c r="B418">
        <v>417</v>
      </c>
      <c r="C418">
        <v>1</v>
      </c>
      <c r="D418">
        <v>2</v>
      </c>
      <c r="E418" t="s">
        <v>860</v>
      </c>
      <c r="F418" t="s">
        <v>17</v>
      </c>
      <c r="G418">
        <v>34</v>
      </c>
      <c r="H418">
        <v>1</v>
      </c>
      <c r="I418">
        <v>1</v>
      </c>
      <c r="J418" t="s">
        <v>861</v>
      </c>
      <c r="K418">
        <v>32.5</v>
      </c>
      <c r="M418" t="s">
        <v>15</v>
      </c>
      <c r="N418" t="str" cm="1">
        <f t="array" ref="N418">_xlfn.IFS(G418 = "", "", G418 &lt; 15, "børn", G418  &lt;65, "voksen", G418 &gt;= 65, "gammel")</f>
        <v>voksen</v>
      </c>
    </row>
    <row r="419" spans="1:14" x14ac:dyDescent="0.2">
      <c r="A419" s="1">
        <v>417</v>
      </c>
      <c r="B419">
        <v>418</v>
      </c>
      <c r="C419">
        <v>1</v>
      </c>
      <c r="D419">
        <v>2</v>
      </c>
      <c r="E419" t="s">
        <v>862</v>
      </c>
      <c r="F419" t="s">
        <v>17</v>
      </c>
      <c r="G419">
        <v>18</v>
      </c>
      <c r="H419">
        <v>0</v>
      </c>
      <c r="I419">
        <v>2</v>
      </c>
      <c r="J419" t="s">
        <v>863</v>
      </c>
      <c r="K419">
        <v>13</v>
      </c>
      <c r="M419" t="s">
        <v>15</v>
      </c>
      <c r="N419" t="str" cm="1">
        <f t="array" ref="N419">_xlfn.IFS(G419 = "", "", G419 &lt; 15, "børn", G419  &lt;65, "voksen", G419 &gt;= 65, "gammel")</f>
        <v>voksen</v>
      </c>
    </row>
    <row r="420" spans="1:14" x14ac:dyDescent="0.2">
      <c r="A420" s="1">
        <v>418</v>
      </c>
      <c r="B420">
        <v>419</v>
      </c>
      <c r="C420">
        <v>0</v>
      </c>
      <c r="D420">
        <v>2</v>
      </c>
      <c r="E420" t="s">
        <v>864</v>
      </c>
      <c r="F420" t="s">
        <v>13</v>
      </c>
      <c r="G420">
        <v>30</v>
      </c>
      <c r="H420">
        <v>0</v>
      </c>
      <c r="I420">
        <v>0</v>
      </c>
      <c r="J420" t="s">
        <v>865</v>
      </c>
      <c r="K420">
        <v>13</v>
      </c>
      <c r="M420" t="s">
        <v>15</v>
      </c>
      <c r="N420" t="str" cm="1">
        <f t="array" ref="N420">_xlfn.IFS(G420 = "", "", G420 &lt; 15, "børn", G420  &lt;65, "voksen", G420 &gt;= 65, "gammel")</f>
        <v>voksen</v>
      </c>
    </row>
    <row r="421" spans="1:14" x14ac:dyDescent="0.2">
      <c r="A421" s="1">
        <v>419</v>
      </c>
      <c r="B421">
        <v>420</v>
      </c>
      <c r="C421">
        <v>0</v>
      </c>
      <c r="D421">
        <v>3</v>
      </c>
      <c r="E421" t="s">
        <v>866</v>
      </c>
      <c r="F421" t="s">
        <v>17</v>
      </c>
      <c r="G421">
        <v>10</v>
      </c>
      <c r="H421">
        <v>0</v>
      </c>
      <c r="I421">
        <v>2</v>
      </c>
      <c r="J421" t="s">
        <v>867</v>
      </c>
      <c r="K421">
        <v>24.15</v>
      </c>
      <c r="M421" t="s">
        <v>15</v>
      </c>
      <c r="N421" t="str" cm="1">
        <f t="array" ref="N421">_xlfn.IFS(G421 = "", "", G421 &lt; 15, "børn", G421  &lt;65, "voksen", G421 &gt;= 65, "gammel")</f>
        <v>børn</v>
      </c>
    </row>
    <row r="422" spans="1:14" x14ac:dyDescent="0.2">
      <c r="A422" s="1">
        <v>420</v>
      </c>
      <c r="B422">
        <v>421</v>
      </c>
      <c r="C422">
        <v>0</v>
      </c>
      <c r="D422">
        <v>3</v>
      </c>
      <c r="E422" t="s">
        <v>868</v>
      </c>
      <c r="F422" t="s">
        <v>13</v>
      </c>
      <c r="H422">
        <v>0</v>
      </c>
      <c r="I422">
        <v>0</v>
      </c>
      <c r="J422" t="s">
        <v>869</v>
      </c>
      <c r="K422">
        <v>7.8958000000000004</v>
      </c>
      <c r="M422" t="s">
        <v>20</v>
      </c>
      <c r="N422" t="str" cm="1">
        <f t="array" ref="N422">_xlfn.IFS(G422 = "", "", G422 &lt; 15, "børn", G422  &lt;65, "voksen", G422 &gt;= 65, "gammel")</f>
        <v/>
      </c>
    </row>
    <row r="423" spans="1:14" x14ac:dyDescent="0.2">
      <c r="A423" s="1">
        <v>421</v>
      </c>
      <c r="B423">
        <v>422</v>
      </c>
      <c r="C423">
        <v>0</v>
      </c>
      <c r="D423">
        <v>3</v>
      </c>
      <c r="E423" t="s">
        <v>870</v>
      </c>
      <c r="F423" t="s">
        <v>13</v>
      </c>
      <c r="G423">
        <v>21</v>
      </c>
      <c r="H423">
        <v>0</v>
      </c>
      <c r="I423">
        <v>0</v>
      </c>
      <c r="J423" t="s">
        <v>871</v>
      </c>
      <c r="K423">
        <v>7.7332999999999998</v>
      </c>
      <c r="M423" t="s">
        <v>30</v>
      </c>
      <c r="N423" t="str" cm="1">
        <f t="array" ref="N423">_xlfn.IFS(G423 = "", "", G423 &lt; 15, "børn", G423  &lt;65, "voksen", G423 &gt;= 65, "gammel")</f>
        <v>voksen</v>
      </c>
    </row>
    <row r="424" spans="1:14" x14ac:dyDescent="0.2">
      <c r="A424" s="1">
        <v>422</v>
      </c>
      <c r="B424">
        <v>423</v>
      </c>
      <c r="C424">
        <v>0</v>
      </c>
      <c r="D424">
        <v>3</v>
      </c>
      <c r="E424" t="s">
        <v>872</v>
      </c>
      <c r="F424" t="s">
        <v>13</v>
      </c>
      <c r="G424">
        <v>29</v>
      </c>
      <c r="H424">
        <v>0</v>
      </c>
      <c r="I424">
        <v>0</v>
      </c>
      <c r="J424" t="s">
        <v>873</v>
      </c>
      <c r="K424">
        <v>7.875</v>
      </c>
      <c r="M424" t="s">
        <v>15</v>
      </c>
      <c r="N424" t="str" cm="1">
        <f t="array" ref="N424">_xlfn.IFS(G424 = "", "", G424 &lt; 15, "børn", G424  &lt;65, "voksen", G424 &gt;= 65, "gammel")</f>
        <v>voksen</v>
      </c>
    </row>
    <row r="425" spans="1:14" x14ac:dyDescent="0.2">
      <c r="A425" s="1">
        <v>423</v>
      </c>
      <c r="B425">
        <v>424</v>
      </c>
      <c r="C425">
        <v>0</v>
      </c>
      <c r="D425">
        <v>3</v>
      </c>
      <c r="E425" t="s">
        <v>874</v>
      </c>
      <c r="F425" t="s">
        <v>17</v>
      </c>
      <c r="G425">
        <v>28</v>
      </c>
      <c r="H425">
        <v>1</v>
      </c>
      <c r="I425">
        <v>1</v>
      </c>
      <c r="J425" t="s">
        <v>875</v>
      </c>
      <c r="K425">
        <v>14.4</v>
      </c>
      <c r="M425" t="s">
        <v>15</v>
      </c>
      <c r="N425" t="str" cm="1">
        <f t="array" ref="N425">_xlfn.IFS(G425 = "", "", G425 &lt; 15, "børn", G425  &lt;65, "voksen", G425 &gt;= 65, "gammel")</f>
        <v>voksen</v>
      </c>
    </row>
    <row r="426" spans="1:14" x14ac:dyDescent="0.2">
      <c r="A426" s="1">
        <v>424</v>
      </c>
      <c r="B426">
        <v>425</v>
      </c>
      <c r="C426">
        <v>0</v>
      </c>
      <c r="D426">
        <v>3</v>
      </c>
      <c r="E426" t="s">
        <v>876</v>
      </c>
      <c r="F426" t="s">
        <v>13</v>
      </c>
      <c r="G426">
        <v>18</v>
      </c>
      <c r="H426">
        <v>1</v>
      </c>
      <c r="I426">
        <v>1</v>
      </c>
      <c r="J426" t="s">
        <v>542</v>
      </c>
      <c r="K426">
        <v>20.212499999999999</v>
      </c>
      <c r="M426" t="s">
        <v>15</v>
      </c>
      <c r="N426" t="str" cm="1">
        <f t="array" ref="N426">_xlfn.IFS(G426 = "", "", G426 &lt; 15, "børn", G426  &lt;65, "voksen", G426 &gt;= 65, "gammel")</f>
        <v>voksen</v>
      </c>
    </row>
    <row r="427" spans="1:14" x14ac:dyDescent="0.2">
      <c r="A427" s="1">
        <v>425</v>
      </c>
      <c r="B427">
        <v>426</v>
      </c>
      <c r="C427">
        <v>0</v>
      </c>
      <c r="D427">
        <v>3</v>
      </c>
      <c r="E427" t="s">
        <v>877</v>
      </c>
      <c r="F427" t="s">
        <v>13</v>
      </c>
      <c r="H427">
        <v>0</v>
      </c>
      <c r="I427">
        <v>0</v>
      </c>
      <c r="J427" t="s">
        <v>878</v>
      </c>
      <c r="K427">
        <v>7.25</v>
      </c>
      <c r="M427" t="s">
        <v>15</v>
      </c>
      <c r="N427" t="str" cm="1">
        <f t="array" ref="N427">_xlfn.IFS(G427 = "", "", G427 &lt; 15, "børn", G427  &lt;65, "voksen", G427 &gt;= 65, "gammel")</f>
        <v/>
      </c>
    </row>
    <row r="428" spans="1:14" x14ac:dyDescent="0.2">
      <c r="A428" s="1">
        <v>426</v>
      </c>
      <c r="B428">
        <v>427</v>
      </c>
      <c r="C428">
        <v>1</v>
      </c>
      <c r="D428">
        <v>2</v>
      </c>
      <c r="E428" t="s">
        <v>879</v>
      </c>
      <c r="F428" t="s">
        <v>17</v>
      </c>
      <c r="G428">
        <v>28</v>
      </c>
      <c r="H428">
        <v>1</v>
      </c>
      <c r="I428">
        <v>0</v>
      </c>
      <c r="J428" t="s">
        <v>880</v>
      </c>
      <c r="K428">
        <v>26</v>
      </c>
      <c r="M428" t="s">
        <v>15</v>
      </c>
      <c r="N428" t="str" cm="1">
        <f t="array" ref="N428">_xlfn.IFS(G428 = "", "", G428 &lt; 15, "børn", G428  &lt;65, "voksen", G428 &gt;= 65, "gammel")</f>
        <v>voksen</v>
      </c>
    </row>
    <row r="429" spans="1:14" x14ac:dyDescent="0.2">
      <c r="A429" s="1">
        <v>427</v>
      </c>
      <c r="B429">
        <v>428</v>
      </c>
      <c r="C429">
        <v>1</v>
      </c>
      <c r="D429">
        <v>2</v>
      </c>
      <c r="E429" t="s">
        <v>881</v>
      </c>
      <c r="F429" t="s">
        <v>17</v>
      </c>
      <c r="G429">
        <v>19</v>
      </c>
      <c r="H429">
        <v>0</v>
      </c>
      <c r="I429">
        <v>0</v>
      </c>
      <c r="J429" t="s">
        <v>882</v>
      </c>
      <c r="K429">
        <v>26</v>
      </c>
      <c r="M429" t="s">
        <v>15</v>
      </c>
      <c r="N429" t="str" cm="1">
        <f t="array" ref="N429">_xlfn.IFS(G429 = "", "", G429 &lt; 15, "børn", G429  &lt;65, "voksen", G429 &gt;= 65, "gammel")</f>
        <v>voksen</v>
      </c>
    </row>
    <row r="430" spans="1:14" x14ac:dyDescent="0.2">
      <c r="A430" s="1">
        <v>428</v>
      </c>
      <c r="B430">
        <v>429</v>
      </c>
      <c r="C430">
        <v>0</v>
      </c>
      <c r="D430">
        <v>3</v>
      </c>
      <c r="E430" t="s">
        <v>883</v>
      </c>
      <c r="F430" t="s">
        <v>13</v>
      </c>
      <c r="H430">
        <v>0</v>
      </c>
      <c r="I430">
        <v>0</v>
      </c>
      <c r="J430" t="s">
        <v>884</v>
      </c>
      <c r="K430">
        <v>7.75</v>
      </c>
      <c r="M430" t="s">
        <v>30</v>
      </c>
      <c r="N430" t="str" cm="1">
        <f t="array" ref="N430">_xlfn.IFS(G430 = "", "", G430 &lt; 15, "børn", G430  &lt;65, "voksen", G430 &gt;= 65, "gammel")</f>
        <v/>
      </c>
    </row>
    <row r="431" spans="1:14" x14ac:dyDescent="0.2">
      <c r="A431" s="1">
        <v>429</v>
      </c>
      <c r="B431">
        <v>430</v>
      </c>
      <c r="C431">
        <v>1</v>
      </c>
      <c r="D431">
        <v>3</v>
      </c>
      <c r="E431" t="s">
        <v>885</v>
      </c>
      <c r="F431" t="s">
        <v>13</v>
      </c>
      <c r="G431">
        <v>32</v>
      </c>
      <c r="H431">
        <v>0</v>
      </c>
      <c r="I431">
        <v>0</v>
      </c>
      <c r="J431" t="s">
        <v>886</v>
      </c>
      <c r="K431">
        <v>8.0500000000000007</v>
      </c>
      <c r="L431" t="s">
        <v>887</v>
      </c>
      <c r="M431" t="s">
        <v>15</v>
      </c>
      <c r="N431" t="str" cm="1">
        <f t="array" ref="N431">_xlfn.IFS(G431 = "", "", G431 &lt; 15, "børn", G431  &lt;65, "voksen", G431 &gt;= 65, "gammel")</f>
        <v>voksen</v>
      </c>
    </row>
    <row r="432" spans="1:14" x14ac:dyDescent="0.2">
      <c r="A432" s="1">
        <v>430</v>
      </c>
      <c r="B432">
        <v>431</v>
      </c>
      <c r="C432">
        <v>1</v>
      </c>
      <c r="D432">
        <v>1</v>
      </c>
      <c r="E432" t="s">
        <v>888</v>
      </c>
      <c r="F432" t="s">
        <v>13</v>
      </c>
      <c r="G432">
        <v>28</v>
      </c>
      <c r="H432">
        <v>0</v>
      </c>
      <c r="I432">
        <v>0</v>
      </c>
      <c r="J432" t="s">
        <v>889</v>
      </c>
      <c r="K432">
        <v>26.55</v>
      </c>
      <c r="L432" t="s">
        <v>139</v>
      </c>
      <c r="M432" t="s">
        <v>15</v>
      </c>
      <c r="N432" t="str" cm="1">
        <f t="array" ref="N432">_xlfn.IFS(G432 = "", "", G432 &lt; 15, "børn", G432  &lt;65, "voksen", G432 &gt;= 65, "gammel")</f>
        <v>voksen</v>
      </c>
    </row>
    <row r="433" spans="1:14" x14ac:dyDescent="0.2">
      <c r="A433" s="1">
        <v>431</v>
      </c>
      <c r="B433">
        <v>432</v>
      </c>
      <c r="C433">
        <v>1</v>
      </c>
      <c r="D433">
        <v>3</v>
      </c>
      <c r="E433" t="s">
        <v>890</v>
      </c>
      <c r="F433" t="s">
        <v>17</v>
      </c>
      <c r="H433">
        <v>1</v>
      </c>
      <c r="I433">
        <v>0</v>
      </c>
      <c r="J433" t="s">
        <v>891</v>
      </c>
      <c r="K433">
        <v>16.100000000000001</v>
      </c>
      <c r="M433" t="s">
        <v>15</v>
      </c>
      <c r="N433" t="str" cm="1">
        <f t="array" ref="N433">_xlfn.IFS(G433 = "", "", G433 &lt; 15, "børn", G433  &lt;65, "voksen", G433 &gt;= 65, "gammel")</f>
        <v/>
      </c>
    </row>
    <row r="434" spans="1:14" x14ac:dyDescent="0.2">
      <c r="A434" s="1">
        <v>432</v>
      </c>
      <c r="B434">
        <v>433</v>
      </c>
      <c r="C434">
        <v>1</v>
      </c>
      <c r="D434">
        <v>2</v>
      </c>
      <c r="E434" t="s">
        <v>892</v>
      </c>
      <c r="F434" t="s">
        <v>17</v>
      </c>
      <c r="G434">
        <v>42</v>
      </c>
      <c r="H434">
        <v>1</v>
      </c>
      <c r="I434">
        <v>0</v>
      </c>
      <c r="J434" t="s">
        <v>893</v>
      </c>
      <c r="K434">
        <v>26</v>
      </c>
      <c r="M434" t="s">
        <v>15</v>
      </c>
      <c r="N434" t="str" cm="1">
        <f t="array" ref="N434">_xlfn.IFS(G434 = "", "", G434 &lt; 15, "børn", G434  &lt;65, "voksen", G434 &gt;= 65, "gammel")</f>
        <v>voksen</v>
      </c>
    </row>
    <row r="435" spans="1:14" x14ac:dyDescent="0.2">
      <c r="A435" s="1">
        <v>433</v>
      </c>
      <c r="B435">
        <v>434</v>
      </c>
      <c r="C435">
        <v>0</v>
      </c>
      <c r="D435">
        <v>3</v>
      </c>
      <c r="E435" t="s">
        <v>894</v>
      </c>
      <c r="F435" t="s">
        <v>13</v>
      </c>
      <c r="G435">
        <v>17</v>
      </c>
      <c r="H435">
        <v>0</v>
      </c>
      <c r="I435">
        <v>0</v>
      </c>
      <c r="J435" t="s">
        <v>895</v>
      </c>
      <c r="K435">
        <v>7.125</v>
      </c>
      <c r="M435" t="s">
        <v>15</v>
      </c>
      <c r="N435" t="str" cm="1">
        <f t="array" ref="N435">_xlfn.IFS(G435 = "", "", G435 &lt; 15, "børn", G435  &lt;65, "voksen", G435 &gt;= 65, "gammel")</f>
        <v>voksen</v>
      </c>
    </row>
    <row r="436" spans="1:14" x14ac:dyDescent="0.2">
      <c r="A436" s="1">
        <v>434</v>
      </c>
      <c r="B436">
        <v>435</v>
      </c>
      <c r="C436">
        <v>0</v>
      </c>
      <c r="D436">
        <v>1</v>
      </c>
      <c r="E436" t="s">
        <v>896</v>
      </c>
      <c r="F436" t="s">
        <v>13</v>
      </c>
      <c r="G436">
        <v>50</v>
      </c>
      <c r="H436">
        <v>1</v>
      </c>
      <c r="I436">
        <v>0</v>
      </c>
      <c r="J436" t="s">
        <v>897</v>
      </c>
      <c r="K436">
        <v>55.9</v>
      </c>
      <c r="L436" t="s">
        <v>898</v>
      </c>
      <c r="M436" t="s">
        <v>15</v>
      </c>
      <c r="N436" t="str" cm="1">
        <f t="array" ref="N436">_xlfn.IFS(G436 = "", "", G436 &lt; 15, "børn", G436  &lt;65, "voksen", G436 &gt;= 65, "gammel")</f>
        <v>voksen</v>
      </c>
    </row>
    <row r="437" spans="1:14" x14ac:dyDescent="0.2">
      <c r="A437" s="1">
        <v>435</v>
      </c>
      <c r="B437">
        <v>436</v>
      </c>
      <c r="C437">
        <v>1</v>
      </c>
      <c r="D437">
        <v>1</v>
      </c>
      <c r="E437" t="s">
        <v>899</v>
      </c>
      <c r="F437" t="s">
        <v>17</v>
      </c>
      <c r="G437">
        <v>14</v>
      </c>
      <c r="H437">
        <v>1</v>
      </c>
      <c r="I437">
        <v>2</v>
      </c>
      <c r="J437" t="s">
        <v>814</v>
      </c>
      <c r="K437">
        <v>120</v>
      </c>
      <c r="L437" t="s">
        <v>815</v>
      </c>
      <c r="M437" t="s">
        <v>15</v>
      </c>
      <c r="N437" t="str" cm="1">
        <f t="array" ref="N437">_xlfn.IFS(G437 = "", "", G437 &lt; 15, "børn", G437  &lt;65, "voksen", G437 &gt;= 65, "gammel")</f>
        <v>børn</v>
      </c>
    </row>
    <row r="438" spans="1:14" x14ac:dyDescent="0.2">
      <c r="A438" s="1">
        <v>436</v>
      </c>
      <c r="B438">
        <v>437</v>
      </c>
      <c r="C438">
        <v>0</v>
      </c>
      <c r="D438">
        <v>3</v>
      </c>
      <c r="E438" t="s">
        <v>900</v>
      </c>
      <c r="F438" t="s">
        <v>17</v>
      </c>
      <c r="G438">
        <v>21</v>
      </c>
      <c r="H438">
        <v>2</v>
      </c>
      <c r="I438">
        <v>2</v>
      </c>
      <c r="J438" t="s">
        <v>204</v>
      </c>
      <c r="K438">
        <v>34.375</v>
      </c>
      <c r="M438" t="s">
        <v>15</v>
      </c>
      <c r="N438" t="str" cm="1">
        <f t="array" ref="N438">_xlfn.IFS(G438 = "", "", G438 &lt; 15, "børn", G438  &lt;65, "voksen", G438 &gt;= 65, "gammel")</f>
        <v>voksen</v>
      </c>
    </row>
    <row r="439" spans="1:14" x14ac:dyDescent="0.2">
      <c r="A439" s="1">
        <v>437</v>
      </c>
      <c r="B439">
        <v>438</v>
      </c>
      <c r="C439">
        <v>1</v>
      </c>
      <c r="D439">
        <v>2</v>
      </c>
      <c r="E439" t="s">
        <v>901</v>
      </c>
      <c r="F439" t="s">
        <v>17</v>
      </c>
      <c r="G439">
        <v>24</v>
      </c>
      <c r="H439">
        <v>2</v>
      </c>
      <c r="I439">
        <v>3</v>
      </c>
      <c r="J439" t="s">
        <v>846</v>
      </c>
      <c r="K439">
        <v>18.75</v>
      </c>
      <c r="M439" t="s">
        <v>15</v>
      </c>
      <c r="N439" t="str" cm="1">
        <f t="array" ref="N439">_xlfn.IFS(G439 = "", "", G439 &lt; 15, "børn", G439  &lt;65, "voksen", G439 &gt;= 65, "gammel")</f>
        <v>voksen</v>
      </c>
    </row>
    <row r="440" spans="1:14" x14ac:dyDescent="0.2">
      <c r="A440" s="1">
        <v>438</v>
      </c>
      <c r="B440">
        <v>439</v>
      </c>
      <c r="C440">
        <v>0</v>
      </c>
      <c r="D440">
        <v>1</v>
      </c>
      <c r="E440" t="s">
        <v>902</v>
      </c>
      <c r="F440" t="s">
        <v>13</v>
      </c>
      <c r="G440">
        <v>64</v>
      </c>
      <c r="H440">
        <v>1</v>
      </c>
      <c r="I440">
        <v>4</v>
      </c>
      <c r="J440" t="s">
        <v>78</v>
      </c>
      <c r="K440">
        <v>263</v>
      </c>
      <c r="L440" t="s">
        <v>79</v>
      </c>
      <c r="M440" t="s">
        <v>15</v>
      </c>
      <c r="N440" t="str" cm="1">
        <f t="array" ref="N440">_xlfn.IFS(G440 = "", "", G440 &lt; 15, "børn", G440  &lt;65, "voksen", G440 &gt;= 65, "gammel")</f>
        <v>voksen</v>
      </c>
    </row>
    <row r="441" spans="1:14" x14ac:dyDescent="0.2">
      <c r="A441" s="1">
        <v>439</v>
      </c>
      <c r="B441">
        <v>440</v>
      </c>
      <c r="C441">
        <v>0</v>
      </c>
      <c r="D441">
        <v>2</v>
      </c>
      <c r="E441" t="s">
        <v>903</v>
      </c>
      <c r="F441" t="s">
        <v>13</v>
      </c>
      <c r="G441">
        <v>31</v>
      </c>
      <c r="H441">
        <v>0</v>
      </c>
      <c r="I441">
        <v>0</v>
      </c>
      <c r="J441" t="s">
        <v>904</v>
      </c>
      <c r="K441">
        <v>10.5</v>
      </c>
      <c r="M441" t="s">
        <v>15</v>
      </c>
      <c r="N441" t="str" cm="1">
        <f t="array" ref="N441">_xlfn.IFS(G441 = "", "", G441 &lt; 15, "børn", G441  &lt;65, "voksen", G441 &gt;= 65, "gammel")</f>
        <v>voksen</v>
      </c>
    </row>
    <row r="442" spans="1:14" x14ac:dyDescent="0.2">
      <c r="A442" s="1">
        <v>440</v>
      </c>
      <c r="B442">
        <v>441</v>
      </c>
      <c r="C442">
        <v>1</v>
      </c>
      <c r="D442">
        <v>2</v>
      </c>
      <c r="E442" t="s">
        <v>905</v>
      </c>
      <c r="F442" t="s">
        <v>17</v>
      </c>
      <c r="G442">
        <v>45</v>
      </c>
      <c r="H442">
        <v>1</v>
      </c>
      <c r="I442">
        <v>1</v>
      </c>
      <c r="J442" t="s">
        <v>671</v>
      </c>
      <c r="K442">
        <v>26.25</v>
      </c>
      <c r="M442" t="s">
        <v>15</v>
      </c>
      <c r="N442" t="str" cm="1">
        <f t="array" ref="N442">_xlfn.IFS(G442 = "", "", G442 &lt; 15, "børn", G442  &lt;65, "voksen", G442 &gt;= 65, "gammel")</f>
        <v>voksen</v>
      </c>
    </row>
    <row r="443" spans="1:14" x14ac:dyDescent="0.2">
      <c r="A443" s="1">
        <v>441</v>
      </c>
      <c r="B443">
        <v>442</v>
      </c>
      <c r="C443">
        <v>0</v>
      </c>
      <c r="D443">
        <v>3</v>
      </c>
      <c r="E443" t="s">
        <v>906</v>
      </c>
      <c r="F443" t="s">
        <v>13</v>
      </c>
      <c r="G443">
        <v>20</v>
      </c>
      <c r="H443">
        <v>0</v>
      </c>
      <c r="I443">
        <v>0</v>
      </c>
      <c r="J443" t="s">
        <v>907</v>
      </c>
      <c r="K443">
        <v>9.5</v>
      </c>
      <c r="M443" t="s">
        <v>15</v>
      </c>
      <c r="N443" t="str" cm="1">
        <f t="array" ref="N443">_xlfn.IFS(G443 = "", "", G443 &lt; 15, "børn", G443  &lt;65, "voksen", G443 &gt;= 65, "gammel")</f>
        <v>voksen</v>
      </c>
    </row>
    <row r="444" spans="1:14" x14ac:dyDescent="0.2">
      <c r="A444" s="1">
        <v>442</v>
      </c>
      <c r="B444">
        <v>443</v>
      </c>
      <c r="C444">
        <v>0</v>
      </c>
      <c r="D444">
        <v>3</v>
      </c>
      <c r="E444" t="s">
        <v>908</v>
      </c>
      <c r="F444" t="s">
        <v>13</v>
      </c>
      <c r="G444">
        <v>25</v>
      </c>
      <c r="H444">
        <v>1</v>
      </c>
      <c r="I444">
        <v>0</v>
      </c>
      <c r="J444" t="s">
        <v>909</v>
      </c>
      <c r="K444">
        <v>7.7750000000000004</v>
      </c>
      <c r="M444" t="s">
        <v>15</v>
      </c>
      <c r="N444" t="str" cm="1">
        <f t="array" ref="N444">_xlfn.IFS(G444 = "", "", G444 &lt; 15, "børn", G444  &lt;65, "voksen", G444 &gt;= 65, "gammel")</f>
        <v>voksen</v>
      </c>
    </row>
    <row r="445" spans="1:14" x14ac:dyDescent="0.2">
      <c r="A445" s="1">
        <v>443</v>
      </c>
      <c r="B445">
        <v>444</v>
      </c>
      <c r="C445">
        <v>1</v>
      </c>
      <c r="D445">
        <v>2</v>
      </c>
      <c r="E445" t="s">
        <v>910</v>
      </c>
      <c r="F445" t="s">
        <v>17</v>
      </c>
      <c r="G445">
        <v>28</v>
      </c>
      <c r="H445">
        <v>0</v>
      </c>
      <c r="I445">
        <v>0</v>
      </c>
      <c r="J445" t="s">
        <v>911</v>
      </c>
      <c r="K445">
        <v>13</v>
      </c>
      <c r="M445" t="s">
        <v>15</v>
      </c>
      <c r="N445" t="str" cm="1">
        <f t="array" ref="N445">_xlfn.IFS(G445 = "", "", G445 &lt; 15, "børn", G445  &lt;65, "voksen", G445 &gt;= 65, "gammel")</f>
        <v>voksen</v>
      </c>
    </row>
    <row r="446" spans="1:14" x14ac:dyDescent="0.2">
      <c r="A446" s="1">
        <v>444</v>
      </c>
      <c r="B446">
        <v>445</v>
      </c>
      <c r="C446">
        <v>1</v>
      </c>
      <c r="D446">
        <v>3</v>
      </c>
      <c r="E446" t="s">
        <v>912</v>
      </c>
      <c r="F446" t="s">
        <v>13</v>
      </c>
      <c r="H446">
        <v>0</v>
      </c>
      <c r="I446">
        <v>0</v>
      </c>
      <c r="J446" t="s">
        <v>913</v>
      </c>
      <c r="K446">
        <v>8.1125000000000007</v>
      </c>
      <c r="M446" t="s">
        <v>15</v>
      </c>
      <c r="N446" t="str" cm="1">
        <f t="array" ref="N446">_xlfn.IFS(G446 = "", "", G446 &lt; 15, "børn", G446  &lt;65, "voksen", G446 &gt;= 65, "gammel")</f>
        <v/>
      </c>
    </row>
    <row r="447" spans="1:14" x14ac:dyDescent="0.2">
      <c r="A447" s="1">
        <v>445</v>
      </c>
      <c r="B447">
        <v>446</v>
      </c>
      <c r="C447">
        <v>1</v>
      </c>
      <c r="D447">
        <v>1</v>
      </c>
      <c r="E447" t="s">
        <v>914</v>
      </c>
      <c r="F447" t="s">
        <v>13</v>
      </c>
      <c r="G447">
        <v>4</v>
      </c>
      <c r="H447">
        <v>0</v>
      </c>
      <c r="I447">
        <v>2</v>
      </c>
      <c r="J447" t="s">
        <v>915</v>
      </c>
      <c r="K447">
        <v>81.8583</v>
      </c>
      <c r="L447" t="s">
        <v>916</v>
      </c>
      <c r="M447" t="s">
        <v>15</v>
      </c>
      <c r="N447" t="str" cm="1">
        <f t="array" ref="N447">_xlfn.IFS(G447 = "", "", G447 &lt; 15, "børn", G447  &lt;65, "voksen", G447 &gt;= 65, "gammel")</f>
        <v>børn</v>
      </c>
    </row>
    <row r="448" spans="1:14" x14ac:dyDescent="0.2">
      <c r="A448" s="1">
        <v>446</v>
      </c>
      <c r="B448">
        <v>447</v>
      </c>
      <c r="C448">
        <v>1</v>
      </c>
      <c r="D448">
        <v>2</v>
      </c>
      <c r="E448" t="s">
        <v>917</v>
      </c>
      <c r="F448" t="s">
        <v>17</v>
      </c>
      <c r="G448">
        <v>13</v>
      </c>
      <c r="H448">
        <v>0</v>
      </c>
      <c r="I448">
        <v>1</v>
      </c>
      <c r="J448" t="s">
        <v>580</v>
      </c>
      <c r="K448">
        <v>19.5</v>
      </c>
      <c r="M448" t="s">
        <v>15</v>
      </c>
      <c r="N448" t="str" cm="1">
        <f t="array" ref="N448">_xlfn.IFS(G448 = "", "", G448 &lt; 15, "børn", G448  &lt;65, "voksen", G448 &gt;= 65, "gammel")</f>
        <v>børn</v>
      </c>
    </row>
    <row r="449" spans="1:14" x14ac:dyDescent="0.2">
      <c r="A449" s="1">
        <v>447</v>
      </c>
      <c r="B449">
        <v>448</v>
      </c>
      <c r="C449">
        <v>1</v>
      </c>
      <c r="D449">
        <v>1</v>
      </c>
      <c r="E449" t="s">
        <v>918</v>
      </c>
      <c r="F449" t="s">
        <v>13</v>
      </c>
      <c r="G449">
        <v>34</v>
      </c>
      <c r="H449">
        <v>0</v>
      </c>
      <c r="I449">
        <v>0</v>
      </c>
      <c r="J449" t="s">
        <v>919</v>
      </c>
      <c r="K449">
        <v>26.55</v>
      </c>
      <c r="M449" t="s">
        <v>15</v>
      </c>
      <c r="N449" t="str" cm="1">
        <f t="array" ref="N449">_xlfn.IFS(G449 = "", "", G449 &lt; 15, "børn", G449  &lt;65, "voksen", G449 &gt;= 65, "gammel")</f>
        <v>voksen</v>
      </c>
    </row>
    <row r="450" spans="1:14" x14ac:dyDescent="0.2">
      <c r="A450" s="1">
        <v>448</v>
      </c>
      <c r="B450">
        <v>449</v>
      </c>
      <c r="C450">
        <v>1</v>
      </c>
      <c r="D450">
        <v>3</v>
      </c>
      <c r="E450" t="s">
        <v>920</v>
      </c>
      <c r="F450" t="s">
        <v>17</v>
      </c>
      <c r="G450">
        <v>5</v>
      </c>
      <c r="H450">
        <v>2</v>
      </c>
      <c r="I450">
        <v>1</v>
      </c>
      <c r="J450" t="s">
        <v>921</v>
      </c>
      <c r="K450">
        <v>19.258299999999998</v>
      </c>
      <c r="M450" t="s">
        <v>20</v>
      </c>
      <c r="N450" t="str" cm="1">
        <f t="array" ref="N450">_xlfn.IFS(G450 = "", "", G450 &lt; 15, "børn", G450  &lt;65, "voksen", G450 &gt;= 65, "gammel")</f>
        <v>børn</v>
      </c>
    </row>
    <row r="451" spans="1:14" x14ac:dyDescent="0.2">
      <c r="A451" s="1">
        <v>449</v>
      </c>
      <c r="B451">
        <v>450</v>
      </c>
      <c r="C451">
        <v>1</v>
      </c>
      <c r="D451">
        <v>1</v>
      </c>
      <c r="E451" t="s">
        <v>922</v>
      </c>
      <c r="F451" t="s">
        <v>13</v>
      </c>
      <c r="G451">
        <v>52</v>
      </c>
      <c r="H451">
        <v>0</v>
      </c>
      <c r="I451">
        <v>0</v>
      </c>
      <c r="J451" t="s">
        <v>923</v>
      </c>
      <c r="K451">
        <v>30.5</v>
      </c>
      <c r="L451" t="s">
        <v>924</v>
      </c>
      <c r="M451" t="s">
        <v>15</v>
      </c>
      <c r="N451" t="str" cm="1">
        <f t="array" ref="N451">_xlfn.IFS(G451 = "", "", G451 &lt; 15, "børn", G451  &lt;65, "voksen", G451 &gt;= 65, "gammel")</f>
        <v>voksen</v>
      </c>
    </row>
    <row r="452" spans="1:14" x14ac:dyDescent="0.2">
      <c r="A452" s="1">
        <v>450</v>
      </c>
      <c r="B452">
        <v>451</v>
      </c>
      <c r="C452">
        <v>0</v>
      </c>
      <c r="D452">
        <v>2</v>
      </c>
      <c r="E452" t="s">
        <v>925</v>
      </c>
      <c r="F452" t="s">
        <v>13</v>
      </c>
      <c r="G452">
        <v>36</v>
      </c>
      <c r="H452">
        <v>1</v>
      </c>
      <c r="I452">
        <v>2</v>
      </c>
      <c r="J452" t="s">
        <v>145</v>
      </c>
      <c r="K452">
        <v>27.75</v>
      </c>
      <c r="M452" t="s">
        <v>15</v>
      </c>
      <c r="N452" t="str" cm="1">
        <f t="array" ref="N452">_xlfn.IFS(G452 = "", "", G452 &lt; 15, "børn", G452  &lt;65, "voksen", G452 &gt;= 65, "gammel")</f>
        <v>voksen</v>
      </c>
    </row>
    <row r="453" spans="1:14" x14ac:dyDescent="0.2">
      <c r="A453" s="1">
        <v>451</v>
      </c>
      <c r="B453">
        <v>452</v>
      </c>
      <c r="C453">
        <v>0</v>
      </c>
      <c r="D453">
        <v>3</v>
      </c>
      <c r="E453" t="s">
        <v>926</v>
      </c>
      <c r="F453" t="s">
        <v>13</v>
      </c>
      <c r="H453">
        <v>1</v>
      </c>
      <c r="I453">
        <v>0</v>
      </c>
      <c r="J453" t="s">
        <v>927</v>
      </c>
      <c r="K453">
        <v>19.966699999999999</v>
      </c>
      <c r="M453" t="s">
        <v>15</v>
      </c>
      <c r="N453" t="str" cm="1">
        <f t="array" ref="N453">_xlfn.IFS(G453 = "", "", G453 &lt; 15, "børn", G453  &lt;65, "voksen", G453 &gt;= 65, "gammel")</f>
        <v/>
      </c>
    </row>
    <row r="454" spans="1:14" x14ac:dyDescent="0.2">
      <c r="A454" s="1">
        <v>452</v>
      </c>
      <c r="B454">
        <v>453</v>
      </c>
      <c r="C454">
        <v>0</v>
      </c>
      <c r="D454">
        <v>1</v>
      </c>
      <c r="E454" t="s">
        <v>928</v>
      </c>
      <c r="F454" t="s">
        <v>13</v>
      </c>
      <c r="G454">
        <v>30</v>
      </c>
      <c r="H454">
        <v>0</v>
      </c>
      <c r="I454">
        <v>0</v>
      </c>
      <c r="J454" t="s">
        <v>929</v>
      </c>
      <c r="K454">
        <v>27.75</v>
      </c>
      <c r="L454" t="s">
        <v>930</v>
      </c>
      <c r="M454" t="s">
        <v>20</v>
      </c>
      <c r="N454" t="str" cm="1">
        <f t="array" ref="N454">_xlfn.IFS(G454 = "", "", G454 &lt; 15, "børn", G454  &lt;65, "voksen", G454 &gt;= 65, "gammel")</f>
        <v>voksen</v>
      </c>
    </row>
    <row r="455" spans="1:14" x14ac:dyDescent="0.2">
      <c r="A455" s="1">
        <v>453</v>
      </c>
      <c r="B455">
        <v>454</v>
      </c>
      <c r="C455">
        <v>1</v>
      </c>
      <c r="D455">
        <v>1</v>
      </c>
      <c r="E455" t="s">
        <v>931</v>
      </c>
      <c r="F455" t="s">
        <v>13</v>
      </c>
      <c r="G455">
        <v>49</v>
      </c>
      <c r="H455">
        <v>1</v>
      </c>
      <c r="I455">
        <v>0</v>
      </c>
      <c r="J455" t="s">
        <v>932</v>
      </c>
      <c r="K455">
        <v>89.104200000000006</v>
      </c>
      <c r="L455" t="s">
        <v>933</v>
      </c>
      <c r="M455" t="s">
        <v>20</v>
      </c>
      <c r="N455" t="str" cm="1">
        <f t="array" ref="N455">_xlfn.IFS(G455 = "", "", G455 &lt; 15, "børn", G455  &lt;65, "voksen", G455 &gt;= 65, "gammel")</f>
        <v>voksen</v>
      </c>
    </row>
    <row r="456" spans="1:14" x14ac:dyDescent="0.2">
      <c r="A456" s="1">
        <v>454</v>
      </c>
      <c r="B456">
        <v>455</v>
      </c>
      <c r="C456">
        <v>0</v>
      </c>
      <c r="D456">
        <v>3</v>
      </c>
      <c r="E456" t="s">
        <v>934</v>
      </c>
      <c r="F456" t="s">
        <v>13</v>
      </c>
      <c r="H456">
        <v>0</v>
      </c>
      <c r="I456">
        <v>0</v>
      </c>
      <c r="J456" t="s">
        <v>935</v>
      </c>
      <c r="K456">
        <v>8.0500000000000007</v>
      </c>
      <c r="M456" t="s">
        <v>15</v>
      </c>
      <c r="N456" t="str" cm="1">
        <f t="array" ref="N456">_xlfn.IFS(G456 = "", "", G456 &lt; 15, "børn", G456  &lt;65, "voksen", G456 &gt;= 65, "gammel")</f>
        <v/>
      </c>
    </row>
    <row r="457" spans="1:14" x14ac:dyDescent="0.2">
      <c r="A457" s="1">
        <v>455</v>
      </c>
      <c r="B457">
        <v>456</v>
      </c>
      <c r="C457">
        <v>1</v>
      </c>
      <c r="D457">
        <v>3</v>
      </c>
      <c r="E457" t="s">
        <v>936</v>
      </c>
      <c r="F457" t="s">
        <v>13</v>
      </c>
      <c r="G457">
        <v>29</v>
      </c>
      <c r="H457">
        <v>0</v>
      </c>
      <c r="I457">
        <v>0</v>
      </c>
      <c r="J457" t="s">
        <v>937</v>
      </c>
      <c r="K457">
        <v>7.8958000000000004</v>
      </c>
      <c r="M457" t="s">
        <v>20</v>
      </c>
      <c r="N457" t="str" cm="1">
        <f t="array" ref="N457">_xlfn.IFS(G457 = "", "", G457 &lt; 15, "børn", G457  &lt;65, "voksen", G457 &gt;= 65, "gammel")</f>
        <v>voksen</v>
      </c>
    </row>
    <row r="458" spans="1:14" x14ac:dyDescent="0.2">
      <c r="A458" s="1">
        <v>456</v>
      </c>
      <c r="B458">
        <v>457</v>
      </c>
      <c r="C458">
        <v>0</v>
      </c>
      <c r="D458">
        <v>1</v>
      </c>
      <c r="E458" t="s">
        <v>938</v>
      </c>
      <c r="F458" t="s">
        <v>13</v>
      </c>
      <c r="G458">
        <v>65</v>
      </c>
      <c r="H458">
        <v>0</v>
      </c>
      <c r="I458">
        <v>0</v>
      </c>
      <c r="J458" t="s">
        <v>939</v>
      </c>
      <c r="K458">
        <v>26.55</v>
      </c>
      <c r="L458" t="s">
        <v>940</v>
      </c>
      <c r="M458" t="s">
        <v>15</v>
      </c>
      <c r="N458" t="str" cm="1">
        <f t="array" ref="N458">_xlfn.IFS(G458 = "", "", G458 &lt; 15, "børn", G458  &lt;65, "voksen", G458 &gt;= 65, "gammel")</f>
        <v>gammel</v>
      </c>
    </row>
    <row r="459" spans="1:14" x14ac:dyDescent="0.2">
      <c r="A459" s="1">
        <v>457</v>
      </c>
      <c r="B459">
        <v>458</v>
      </c>
      <c r="C459">
        <v>1</v>
      </c>
      <c r="D459">
        <v>1</v>
      </c>
      <c r="E459" t="s">
        <v>941</v>
      </c>
      <c r="F459" t="s">
        <v>17</v>
      </c>
      <c r="H459">
        <v>1</v>
      </c>
      <c r="I459">
        <v>0</v>
      </c>
      <c r="J459" t="s">
        <v>942</v>
      </c>
      <c r="K459">
        <v>51.862499999999997</v>
      </c>
      <c r="L459" t="s">
        <v>943</v>
      </c>
      <c r="M459" t="s">
        <v>15</v>
      </c>
      <c r="N459" t="str" cm="1">
        <f t="array" ref="N459">_xlfn.IFS(G459 = "", "", G459 &lt; 15, "børn", G459  &lt;65, "voksen", G459 &gt;= 65, "gammel")</f>
        <v/>
      </c>
    </row>
    <row r="460" spans="1:14" x14ac:dyDescent="0.2">
      <c r="A460" s="1">
        <v>458</v>
      </c>
      <c r="B460">
        <v>459</v>
      </c>
      <c r="C460">
        <v>1</v>
      </c>
      <c r="D460">
        <v>2</v>
      </c>
      <c r="E460" t="s">
        <v>944</v>
      </c>
      <c r="F460" t="s">
        <v>17</v>
      </c>
      <c r="G460">
        <v>50</v>
      </c>
      <c r="H460">
        <v>0</v>
      </c>
      <c r="I460">
        <v>0</v>
      </c>
      <c r="J460" t="s">
        <v>945</v>
      </c>
      <c r="K460">
        <v>10.5</v>
      </c>
      <c r="M460" t="s">
        <v>15</v>
      </c>
      <c r="N460" t="str" cm="1">
        <f t="array" ref="N460">_xlfn.IFS(G460 = "", "", G460 &lt; 15, "børn", G460  &lt;65, "voksen", G460 &gt;= 65, "gammel")</f>
        <v>voksen</v>
      </c>
    </row>
    <row r="461" spans="1:14" x14ac:dyDescent="0.2">
      <c r="A461" s="1">
        <v>459</v>
      </c>
      <c r="B461">
        <v>460</v>
      </c>
      <c r="C461">
        <v>0</v>
      </c>
      <c r="D461">
        <v>3</v>
      </c>
      <c r="E461" t="s">
        <v>946</v>
      </c>
      <c r="F461" t="s">
        <v>13</v>
      </c>
      <c r="H461">
        <v>0</v>
      </c>
      <c r="I461">
        <v>0</v>
      </c>
      <c r="J461" t="s">
        <v>947</v>
      </c>
      <c r="K461">
        <v>7.75</v>
      </c>
      <c r="M461" t="s">
        <v>30</v>
      </c>
      <c r="N461" t="str" cm="1">
        <f t="array" ref="N461">_xlfn.IFS(G461 = "", "", G461 &lt; 15, "børn", G461  &lt;65, "voksen", G461 &gt;= 65, "gammel")</f>
        <v/>
      </c>
    </row>
    <row r="462" spans="1:14" x14ac:dyDescent="0.2">
      <c r="A462" s="1">
        <v>460</v>
      </c>
      <c r="B462">
        <v>461</v>
      </c>
      <c r="C462">
        <v>1</v>
      </c>
      <c r="D462">
        <v>1</v>
      </c>
      <c r="E462" t="s">
        <v>948</v>
      </c>
      <c r="F462" t="s">
        <v>13</v>
      </c>
      <c r="G462">
        <v>48</v>
      </c>
      <c r="H462">
        <v>0</v>
      </c>
      <c r="I462">
        <v>0</v>
      </c>
      <c r="J462" t="s">
        <v>949</v>
      </c>
      <c r="K462">
        <v>26.55</v>
      </c>
      <c r="L462" t="s">
        <v>950</v>
      </c>
      <c r="M462" t="s">
        <v>15</v>
      </c>
      <c r="N462" t="str" cm="1">
        <f t="array" ref="N462">_xlfn.IFS(G462 = "", "", G462 &lt; 15, "børn", G462  &lt;65, "voksen", G462 &gt;= 65, "gammel")</f>
        <v>voksen</v>
      </c>
    </row>
    <row r="463" spans="1:14" x14ac:dyDescent="0.2">
      <c r="A463" s="1">
        <v>461</v>
      </c>
      <c r="B463">
        <v>462</v>
      </c>
      <c r="C463">
        <v>0</v>
      </c>
      <c r="D463">
        <v>3</v>
      </c>
      <c r="E463" t="s">
        <v>951</v>
      </c>
      <c r="F463" t="s">
        <v>13</v>
      </c>
      <c r="G463">
        <v>34</v>
      </c>
      <c r="H463">
        <v>0</v>
      </c>
      <c r="I463">
        <v>0</v>
      </c>
      <c r="J463" t="s">
        <v>952</v>
      </c>
      <c r="K463">
        <v>8.0500000000000007</v>
      </c>
      <c r="M463" t="s">
        <v>15</v>
      </c>
      <c r="N463" t="str" cm="1">
        <f t="array" ref="N463">_xlfn.IFS(G463 = "", "", G463 &lt; 15, "børn", G463  &lt;65, "voksen", G463 &gt;= 65, "gammel")</f>
        <v>voksen</v>
      </c>
    </row>
    <row r="464" spans="1:14" x14ac:dyDescent="0.2">
      <c r="A464" s="1">
        <v>462</v>
      </c>
      <c r="B464">
        <v>463</v>
      </c>
      <c r="C464">
        <v>0</v>
      </c>
      <c r="D464">
        <v>1</v>
      </c>
      <c r="E464" t="s">
        <v>953</v>
      </c>
      <c r="F464" t="s">
        <v>13</v>
      </c>
      <c r="G464">
        <v>47</v>
      </c>
      <c r="H464">
        <v>0</v>
      </c>
      <c r="I464">
        <v>0</v>
      </c>
      <c r="J464" t="s">
        <v>954</v>
      </c>
      <c r="K464">
        <v>38.5</v>
      </c>
      <c r="L464" t="s">
        <v>955</v>
      </c>
      <c r="M464" t="s">
        <v>15</v>
      </c>
      <c r="N464" t="str" cm="1">
        <f t="array" ref="N464">_xlfn.IFS(G464 = "", "", G464 &lt; 15, "børn", G464  &lt;65, "voksen", G464 &gt;= 65, "gammel")</f>
        <v>voksen</v>
      </c>
    </row>
    <row r="465" spans="1:14" x14ac:dyDescent="0.2">
      <c r="A465" s="1">
        <v>463</v>
      </c>
      <c r="B465">
        <v>464</v>
      </c>
      <c r="C465">
        <v>0</v>
      </c>
      <c r="D465">
        <v>2</v>
      </c>
      <c r="E465" t="s">
        <v>956</v>
      </c>
      <c r="F465" t="s">
        <v>13</v>
      </c>
      <c r="G465">
        <v>48</v>
      </c>
      <c r="H465">
        <v>0</v>
      </c>
      <c r="I465">
        <v>0</v>
      </c>
      <c r="J465" t="s">
        <v>957</v>
      </c>
      <c r="K465">
        <v>13</v>
      </c>
      <c r="M465" t="s">
        <v>15</v>
      </c>
      <c r="N465" t="str" cm="1">
        <f t="array" ref="N465">_xlfn.IFS(G465 = "", "", G465 &lt; 15, "børn", G465  &lt;65, "voksen", G465 &gt;= 65, "gammel")</f>
        <v>voksen</v>
      </c>
    </row>
    <row r="466" spans="1:14" x14ac:dyDescent="0.2">
      <c r="A466" s="1">
        <v>464</v>
      </c>
      <c r="B466">
        <v>465</v>
      </c>
      <c r="C466">
        <v>0</v>
      </c>
      <c r="D466">
        <v>3</v>
      </c>
      <c r="E466" t="s">
        <v>958</v>
      </c>
      <c r="F466" t="s">
        <v>13</v>
      </c>
      <c r="H466">
        <v>0</v>
      </c>
      <c r="I466">
        <v>0</v>
      </c>
      <c r="J466" t="s">
        <v>959</v>
      </c>
      <c r="K466">
        <v>8.0500000000000007</v>
      </c>
      <c r="M466" t="s">
        <v>15</v>
      </c>
      <c r="N466" t="str" cm="1">
        <f t="array" ref="N466">_xlfn.IFS(G466 = "", "", G466 &lt; 15, "børn", G466  &lt;65, "voksen", G466 &gt;= 65, "gammel")</f>
        <v/>
      </c>
    </row>
    <row r="467" spans="1:14" x14ac:dyDescent="0.2">
      <c r="A467" s="1">
        <v>465</v>
      </c>
      <c r="B467">
        <v>466</v>
      </c>
      <c r="C467">
        <v>0</v>
      </c>
      <c r="D467">
        <v>3</v>
      </c>
      <c r="E467" t="s">
        <v>960</v>
      </c>
      <c r="F467" t="s">
        <v>13</v>
      </c>
      <c r="G467">
        <v>38</v>
      </c>
      <c r="H467">
        <v>0</v>
      </c>
      <c r="I467">
        <v>0</v>
      </c>
      <c r="J467" t="s">
        <v>961</v>
      </c>
      <c r="K467">
        <v>7.05</v>
      </c>
      <c r="M467" t="s">
        <v>15</v>
      </c>
      <c r="N467" t="str" cm="1">
        <f t="array" ref="N467">_xlfn.IFS(G467 = "", "", G467 &lt; 15, "børn", G467  &lt;65, "voksen", G467 &gt;= 65, "gammel")</f>
        <v>voksen</v>
      </c>
    </row>
    <row r="468" spans="1:14" x14ac:dyDescent="0.2">
      <c r="A468" s="1">
        <v>466</v>
      </c>
      <c r="B468">
        <v>467</v>
      </c>
      <c r="C468">
        <v>0</v>
      </c>
      <c r="D468">
        <v>2</v>
      </c>
      <c r="E468" t="s">
        <v>962</v>
      </c>
      <c r="F468" t="s">
        <v>13</v>
      </c>
      <c r="H468">
        <v>0</v>
      </c>
      <c r="I468">
        <v>0</v>
      </c>
      <c r="J468" t="s">
        <v>592</v>
      </c>
      <c r="K468">
        <v>0</v>
      </c>
      <c r="M468" t="s">
        <v>15</v>
      </c>
      <c r="N468" t="str" cm="1">
        <f t="array" ref="N468">_xlfn.IFS(G468 = "", "", G468 &lt; 15, "børn", G468  &lt;65, "voksen", G468 &gt;= 65, "gammel")</f>
        <v/>
      </c>
    </row>
    <row r="469" spans="1:14" x14ac:dyDescent="0.2">
      <c r="A469" s="1">
        <v>467</v>
      </c>
      <c r="B469">
        <v>468</v>
      </c>
      <c r="C469">
        <v>0</v>
      </c>
      <c r="D469">
        <v>1</v>
      </c>
      <c r="E469" t="s">
        <v>963</v>
      </c>
      <c r="F469" t="s">
        <v>13</v>
      </c>
      <c r="G469">
        <v>56</v>
      </c>
      <c r="H469">
        <v>0</v>
      </c>
      <c r="I469">
        <v>0</v>
      </c>
      <c r="J469" t="s">
        <v>964</v>
      </c>
      <c r="K469">
        <v>26.55</v>
      </c>
      <c r="M469" t="s">
        <v>15</v>
      </c>
      <c r="N469" t="str" cm="1">
        <f t="array" ref="N469">_xlfn.IFS(G469 = "", "", G469 &lt; 15, "børn", G469  &lt;65, "voksen", G469 &gt;= 65, "gammel")</f>
        <v>voksen</v>
      </c>
    </row>
    <row r="470" spans="1:14" x14ac:dyDescent="0.2">
      <c r="A470" s="1">
        <v>468</v>
      </c>
      <c r="B470">
        <v>469</v>
      </c>
      <c r="C470">
        <v>0</v>
      </c>
      <c r="D470">
        <v>3</v>
      </c>
      <c r="E470" t="s">
        <v>965</v>
      </c>
      <c r="F470" t="s">
        <v>13</v>
      </c>
      <c r="H470">
        <v>0</v>
      </c>
      <c r="I470">
        <v>0</v>
      </c>
      <c r="J470" t="s">
        <v>966</v>
      </c>
      <c r="K470">
        <v>7.7249999999999996</v>
      </c>
      <c r="M470" t="s">
        <v>30</v>
      </c>
      <c r="N470" t="str" cm="1">
        <f t="array" ref="N470">_xlfn.IFS(G470 = "", "", G470 &lt; 15, "børn", G470  &lt;65, "voksen", G470 &gt;= 65, "gammel")</f>
        <v/>
      </c>
    </row>
    <row r="471" spans="1:14" x14ac:dyDescent="0.2">
      <c r="A471" s="1">
        <v>469</v>
      </c>
      <c r="B471">
        <v>470</v>
      </c>
      <c r="C471">
        <v>1</v>
      </c>
      <c r="D471">
        <v>3</v>
      </c>
      <c r="E471" t="s">
        <v>967</v>
      </c>
      <c r="F471" t="s">
        <v>17</v>
      </c>
      <c r="G471">
        <v>0.75</v>
      </c>
      <c r="H471">
        <v>2</v>
      </c>
      <c r="I471">
        <v>1</v>
      </c>
      <c r="J471" t="s">
        <v>921</v>
      </c>
      <c r="K471">
        <v>19.258299999999998</v>
      </c>
      <c r="M471" t="s">
        <v>20</v>
      </c>
      <c r="N471" t="str" cm="1">
        <f t="array" ref="N471">_xlfn.IFS(G471 = "", "", G471 &lt; 15, "børn", G471  &lt;65, "voksen", G471 &gt;= 65, "gammel")</f>
        <v>børn</v>
      </c>
    </row>
    <row r="472" spans="1:14" x14ac:dyDescent="0.2">
      <c r="A472" s="1">
        <v>470</v>
      </c>
      <c r="B472">
        <v>471</v>
      </c>
      <c r="C472">
        <v>0</v>
      </c>
      <c r="D472">
        <v>3</v>
      </c>
      <c r="E472" t="s">
        <v>968</v>
      </c>
      <c r="F472" t="s">
        <v>13</v>
      </c>
      <c r="H472">
        <v>0</v>
      </c>
      <c r="I472">
        <v>0</v>
      </c>
      <c r="J472" t="s">
        <v>969</v>
      </c>
      <c r="K472">
        <v>7.25</v>
      </c>
      <c r="M472" t="s">
        <v>15</v>
      </c>
      <c r="N472" t="str" cm="1">
        <f t="array" ref="N472">_xlfn.IFS(G472 = "", "", G472 &lt; 15, "børn", G472  &lt;65, "voksen", G472 &gt;= 65, "gammel")</f>
        <v/>
      </c>
    </row>
    <row r="473" spans="1:14" x14ac:dyDescent="0.2">
      <c r="A473" s="1">
        <v>471</v>
      </c>
      <c r="B473">
        <v>472</v>
      </c>
      <c r="C473">
        <v>0</v>
      </c>
      <c r="D473">
        <v>3</v>
      </c>
      <c r="E473" t="s">
        <v>970</v>
      </c>
      <c r="F473" t="s">
        <v>13</v>
      </c>
      <c r="G473">
        <v>38</v>
      </c>
      <c r="H473">
        <v>0</v>
      </c>
      <c r="I473">
        <v>0</v>
      </c>
      <c r="J473" t="s">
        <v>971</v>
      </c>
      <c r="K473">
        <v>8.6624999999999996</v>
      </c>
      <c r="M473" t="s">
        <v>15</v>
      </c>
      <c r="N473" t="str" cm="1">
        <f t="array" ref="N473">_xlfn.IFS(G473 = "", "", G473 &lt; 15, "børn", G473  &lt;65, "voksen", G473 &gt;= 65, "gammel")</f>
        <v>voksen</v>
      </c>
    </row>
    <row r="474" spans="1:14" x14ac:dyDescent="0.2">
      <c r="A474" s="1">
        <v>472</v>
      </c>
      <c r="B474">
        <v>473</v>
      </c>
      <c r="C474">
        <v>1</v>
      </c>
      <c r="D474">
        <v>2</v>
      </c>
      <c r="E474" t="s">
        <v>972</v>
      </c>
      <c r="F474" t="s">
        <v>17</v>
      </c>
      <c r="G474">
        <v>33</v>
      </c>
      <c r="H474">
        <v>1</v>
      </c>
      <c r="I474">
        <v>2</v>
      </c>
      <c r="J474" t="s">
        <v>145</v>
      </c>
      <c r="K474">
        <v>27.75</v>
      </c>
      <c r="M474" t="s">
        <v>15</v>
      </c>
      <c r="N474" t="str" cm="1">
        <f t="array" ref="N474">_xlfn.IFS(G474 = "", "", G474 &lt; 15, "børn", G474  &lt;65, "voksen", G474 &gt;= 65, "gammel")</f>
        <v>voksen</v>
      </c>
    </row>
    <row r="475" spans="1:14" x14ac:dyDescent="0.2">
      <c r="A475" s="1">
        <v>473</v>
      </c>
      <c r="B475">
        <v>474</v>
      </c>
      <c r="C475">
        <v>1</v>
      </c>
      <c r="D475">
        <v>2</v>
      </c>
      <c r="E475" t="s">
        <v>973</v>
      </c>
      <c r="F475" t="s">
        <v>17</v>
      </c>
      <c r="G475">
        <v>23</v>
      </c>
      <c r="H475">
        <v>0</v>
      </c>
      <c r="I475">
        <v>0</v>
      </c>
      <c r="J475" t="s">
        <v>974</v>
      </c>
      <c r="K475">
        <v>13.791700000000001</v>
      </c>
      <c r="L475" t="s">
        <v>624</v>
      </c>
      <c r="M475" t="s">
        <v>20</v>
      </c>
      <c r="N475" t="str" cm="1">
        <f t="array" ref="N475">_xlfn.IFS(G475 = "", "", G475 &lt; 15, "børn", G475  &lt;65, "voksen", G475 &gt;= 65, "gammel")</f>
        <v>voksen</v>
      </c>
    </row>
    <row r="476" spans="1:14" x14ac:dyDescent="0.2">
      <c r="A476" s="1">
        <v>474</v>
      </c>
      <c r="B476">
        <v>475</v>
      </c>
      <c r="C476">
        <v>0</v>
      </c>
      <c r="D476">
        <v>3</v>
      </c>
      <c r="E476" t="s">
        <v>975</v>
      </c>
      <c r="F476" t="s">
        <v>17</v>
      </c>
      <c r="G476">
        <v>22</v>
      </c>
      <c r="H476">
        <v>0</v>
      </c>
      <c r="I476">
        <v>0</v>
      </c>
      <c r="J476" t="s">
        <v>976</v>
      </c>
      <c r="K476">
        <v>9.8375000000000004</v>
      </c>
      <c r="M476" t="s">
        <v>15</v>
      </c>
      <c r="N476" t="str" cm="1">
        <f t="array" ref="N476">_xlfn.IFS(G476 = "", "", G476 &lt; 15, "børn", G476  &lt;65, "voksen", G476 &gt;= 65, "gammel")</f>
        <v>voksen</v>
      </c>
    </row>
    <row r="477" spans="1:14" x14ac:dyDescent="0.2">
      <c r="A477" s="1">
        <v>475</v>
      </c>
      <c r="B477">
        <v>476</v>
      </c>
      <c r="C477">
        <v>0</v>
      </c>
      <c r="D477">
        <v>1</v>
      </c>
      <c r="E477" t="s">
        <v>977</v>
      </c>
      <c r="F477" t="s">
        <v>13</v>
      </c>
      <c r="H477">
        <v>0</v>
      </c>
      <c r="I477">
        <v>0</v>
      </c>
      <c r="J477" t="s">
        <v>255</v>
      </c>
      <c r="K477">
        <v>52</v>
      </c>
      <c r="L477" t="s">
        <v>978</v>
      </c>
      <c r="M477" t="s">
        <v>15</v>
      </c>
      <c r="N477" t="str" cm="1">
        <f t="array" ref="N477">_xlfn.IFS(G477 = "", "", G477 &lt; 15, "børn", G477  &lt;65, "voksen", G477 &gt;= 65, "gammel")</f>
        <v/>
      </c>
    </row>
    <row r="478" spans="1:14" x14ac:dyDescent="0.2">
      <c r="A478" s="1">
        <v>476</v>
      </c>
      <c r="B478">
        <v>477</v>
      </c>
      <c r="C478">
        <v>0</v>
      </c>
      <c r="D478">
        <v>2</v>
      </c>
      <c r="E478" t="s">
        <v>979</v>
      </c>
      <c r="F478" t="s">
        <v>13</v>
      </c>
      <c r="G478">
        <v>34</v>
      </c>
      <c r="H478">
        <v>1</v>
      </c>
      <c r="I478">
        <v>0</v>
      </c>
      <c r="J478" t="s">
        <v>980</v>
      </c>
      <c r="K478">
        <v>21</v>
      </c>
      <c r="M478" t="s">
        <v>15</v>
      </c>
      <c r="N478" t="str" cm="1">
        <f t="array" ref="N478">_xlfn.IFS(G478 = "", "", G478 &lt; 15, "børn", G478  &lt;65, "voksen", G478 &gt;= 65, "gammel")</f>
        <v>voksen</v>
      </c>
    </row>
    <row r="479" spans="1:14" x14ac:dyDescent="0.2">
      <c r="A479" s="1">
        <v>477</v>
      </c>
      <c r="B479">
        <v>478</v>
      </c>
      <c r="C479">
        <v>0</v>
      </c>
      <c r="D479">
        <v>3</v>
      </c>
      <c r="E479" t="s">
        <v>981</v>
      </c>
      <c r="F479" t="s">
        <v>13</v>
      </c>
      <c r="G479">
        <v>29</v>
      </c>
      <c r="H479">
        <v>1</v>
      </c>
      <c r="I479">
        <v>0</v>
      </c>
      <c r="J479" t="s">
        <v>982</v>
      </c>
      <c r="K479">
        <v>7.0457999999999998</v>
      </c>
      <c r="M479" t="s">
        <v>15</v>
      </c>
      <c r="N479" t="str" cm="1">
        <f t="array" ref="N479">_xlfn.IFS(G479 = "", "", G479 &lt; 15, "børn", G479  &lt;65, "voksen", G479 &gt;= 65, "gammel")</f>
        <v>voksen</v>
      </c>
    </row>
    <row r="480" spans="1:14" x14ac:dyDescent="0.2">
      <c r="A480" s="1">
        <v>478</v>
      </c>
      <c r="B480">
        <v>479</v>
      </c>
      <c r="C480">
        <v>0</v>
      </c>
      <c r="D480">
        <v>3</v>
      </c>
      <c r="E480" t="s">
        <v>983</v>
      </c>
      <c r="F480" t="s">
        <v>13</v>
      </c>
      <c r="G480">
        <v>22</v>
      </c>
      <c r="H480">
        <v>0</v>
      </c>
      <c r="I480">
        <v>0</v>
      </c>
      <c r="J480" t="s">
        <v>984</v>
      </c>
      <c r="K480">
        <v>7.5208000000000004</v>
      </c>
      <c r="M480" t="s">
        <v>15</v>
      </c>
      <c r="N480" t="str" cm="1">
        <f t="array" ref="N480">_xlfn.IFS(G480 = "", "", G480 &lt; 15, "børn", G480  &lt;65, "voksen", G480 &gt;= 65, "gammel")</f>
        <v>voksen</v>
      </c>
    </row>
    <row r="481" spans="1:14" x14ac:dyDescent="0.2">
      <c r="A481" s="1">
        <v>479</v>
      </c>
      <c r="B481">
        <v>480</v>
      </c>
      <c r="C481">
        <v>1</v>
      </c>
      <c r="D481">
        <v>3</v>
      </c>
      <c r="E481" t="s">
        <v>985</v>
      </c>
      <c r="F481" t="s">
        <v>17</v>
      </c>
      <c r="G481">
        <v>2</v>
      </c>
      <c r="H481">
        <v>0</v>
      </c>
      <c r="I481">
        <v>1</v>
      </c>
      <c r="J481" t="s">
        <v>986</v>
      </c>
      <c r="K481">
        <v>12.2875</v>
      </c>
      <c r="M481" t="s">
        <v>15</v>
      </c>
      <c r="N481" t="str" cm="1">
        <f t="array" ref="N481">_xlfn.IFS(G481 = "", "", G481 &lt; 15, "børn", G481  &lt;65, "voksen", G481 &gt;= 65, "gammel")</f>
        <v>børn</v>
      </c>
    </row>
    <row r="482" spans="1:14" x14ac:dyDescent="0.2">
      <c r="A482" s="1">
        <v>480</v>
      </c>
      <c r="B482">
        <v>481</v>
      </c>
      <c r="C482">
        <v>0</v>
      </c>
      <c r="D482">
        <v>3</v>
      </c>
      <c r="E482" t="s">
        <v>987</v>
      </c>
      <c r="F482" t="s">
        <v>13</v>
      </c>
      <c r="G482">
        <v>9</v>
      </c>
      <c r="H482">
        <v>5</v>
      </c>
      <c r="I482">
        <v>2</v>
      </c>
      <c r="J482" t="s">
        <v>147</v>
      </c>
      <c r="K482">
        <v>46.9</v>
      </c>
      <c r="M482" t="s">
        <v>15</v>
      </c>
      <c r="N482" t="str" cm="1">
        <f t="array" ref="N482">_xlfn.IFS(G482 = "", "", G482 &lt; 15, "børn", G482  &lt;65, "voksen", G482 &gt;= 65, "gammel")</f>
        <v>børn</v>
      </c>
    </row>
    <row r="483" spans="1:14" x14ac:dyDescent="0.2">
      <c r="A483" s="1">
        <v>481</v>
      </c>
      <c r="B483">
        <v>482</v>
      </c>
      <c r="C483">
        <v>0</v>
      </c>
      <c r="D483">
        <v>2</v>
      </c>
      <c r="E483" t="s">
        <v>988</v>
      </c>
      <c r="F483" t="s">
        <v>13</v>
      </c>
      <c r="H483">
        <v>0</v>
      </c>
      <c r="I483">
        <v>0</v>
      </c>
      <c r="J483" t="s">
        <v>989</v>
      </c>
      <c r="K483">
        <v>0</v>
      </c>
      <c r="M483" t="s">
        <v>15</v>
      </c>
      <c r="N483" t="str" cm="1">
        <f t="array" ref="N483">_xlfn.IFS(G483 = "", "", G483 &lt; 15, "børn", G483  &lt;65, "voksen", G483 &gt;= 65, "gammel")</f>
        <v/>
      </c>
    </row>
    <row r="484" spans="1:14" x14ac:dyDescent="0.2">
      <c r="A484" s="1">
        <v>482</v>
      </c>
      <c r="B484">
        <v>483</v>
      </c>
      <c r="C484">
        <v>0</v>
      </c>
      <c r="D484">
        <v>3</v>
      </c>
      <c r="E484" t="s">
        <v>990</v>
      </c>
      <c r="F484" t="s">
        <v>13</v>
      </c>
      <c r="G484">
        <v>50</v>
      </c>
      <c r="H484">
        <v>0</v>
      </c>
      <c r="I484">
        <v>0</v>
      </c>
      <c r="J484" t="s">
        <v>991</v>
      </c>
      <c r="K484">
        <v>8.0500000000000007</v>
      </c>
      <c r="M484" t="s">
        <v>15</v>
      </c>
      <c r="N484" t="str" cm="1">
        <f t="array" ref="N484">_xlfn.IFS(G484 = "", "", G484 &lt; 15, "børn", G484  &lt;65, "voksen", G484 &gt;= 65, "gammel")</f>
        <v>voksen</v>
      </c>
    </row>
    <row r="485" spans="1:14" x14ac:dyDescent="0.2">
      <c r="A485" s="1">
        <v>483</v>
      </c>
      <c r="B485">
        <v>484</v>
      </c>
      <c r="C485">
        <v>1</v>
      </c>
      <c r="D485">
        <v>3</v>
      </c>
      <c r="E485" t="s">
        <v>992</v>
      </c>
      <c r="F485" t="s">
        <v>17</v>
      </c>
      <c r="G485">
        <v>63</v>
      </c>
      <c r="H485">
        <v>0</v>
      </c>
      <c r="I485">
        <v>0</v>
      </c>
      <c r="J485" t="s">
        <v>993</v>
      </c>
      <c r="K485">
        <v>9.5875000000000004</v>
      </c>
      <c r="M485" t="s">
        <v>15</v>
      </c>
      <c r="N485" t="str" cm="1">
        <f t="array" ref="N485">_xlfn.IFS(G485 = "", "", G485 &lt; 15, "børn", G485  &lt;65, "voksen", G485 &gt;= 65, "gammel")</f>
        <v>voksen</v>
      </c>
    </row>
    <row r="486" spans="1:14" x14ac:dyDescent="0.2">
      <c r="A486" s="1">
        <v>484</v>
      </c>
      <c r="B486">
        <v>485</v>
      </c>
      <c r="C486">
        <v>1</v>
      </c>
      <c r="D486">
        <v>1</v>
      </c>
      <c r="E486" t="s">
        <v>994</v>
      </c>
      <c r="F486" t="s">
        <v>13</v>
      </c>
      <c r="G486">
        <v>25</v>
      </c>
      <c r="H486">
        <v>1</v>
      </c>
      <c r="I486">
        <v>0</v>
      </c>
      <c r="J486" t="s">
        <v>620</v>
      </c>
      <c r="K486">
        <v>91.0792</v>
      </c>
      <c r="L486" t="s">
        <v>621</v>
      </c>
      <c r="M486" t="s">
        <v>20</v>
      </c>
      <c r="N486" t="str" cm="1">
        <f t="array" ref="N486">_xlfn.IFS(G486 = "", "", G486 &lt; 15, "børn", G486  &lt;65, "voksen", G486 &gt;= 65, "gammel")</f>
        <v>voksen</v>
      </c>
    </row>
    <row r="487" spans="1:14" x14ac:dyDescent="0.2">
      <c r="A487" s="1">
        <v>485</v>
      </c>
      <c r="B487">
        <v>486</v>
      </c>
      <c r="C487">
        <v>0</v>
      </c>
      <c r="D487">
        <v>3</v>
      </c>
      <c r="E487" t="s">
        <v>995</v>
      </c>
      <c r="F487" t="s">
        <v>17</v>
      </c>
      <c r="H487">
        <v>3</v>
      </c>
      <c r="I487">
        <v>1</v>
      </c>
      <c r="J487" t="s">
        <v>385</v>
      </c>
      <c r="K487">
        <v>25.466699999999999</v>
      </c>
      <c r="M487" t="s">
        <v>15</v>
      </c>
      <c r="N487" t="str" cm="1">
        <f t="array" ref="N487">_xlfn.IFS(G487 = "", "", G487 &lt; 15, "børn", G487  &lt;65, "voksen", G487 &gt;= 65, "gammel")</f>
        <v/>
      </c>
    </row>
    <row r="488" spans="1:14" x14ac:dyDescent="0.2">
      <c r="A488" s="1">
        <v>486</v>
      </c>
      <c r="B488">
        <v>487</v>
      </c>
      <c r="C488">
        <v>1</v>
      </c>
      <c r="D488">
        <v>1</v>
      </c>
      <c r="E488" t="s">
        <v>996</v>
      </c>
      <c r="F488" t="s">
        <v>17</v>
      </c>
      <c r="G488">
        <v>35</v>
      </c>
      <c r="H488">
        <v>1</v>
      </c>
      <c r="I488">
        <v>0</v>
      </c>
      <c r="J488" t="s">
        <v>483</v>
      </c>
      <c r="K488">
        <v>90</v>
      </c>
      <c r="L488" t="s">
        <v>484</v>
      </c>
      <c r="M488" t="s">
        <v>15</v>
      </c>
      <c r="N488" t="str" cm="1">
        <f t="array" ref="N488">_xlfn.IFS(G488 = "", "", G488 &lt; 15, "børn", G488  &lt;65, "voksen", G488 &gt;= 65, "gammel")</f>
        <v>voksen</v>
      </c>
    </row>
    <row r="489" spans="1:14" x14ac:dyDescent="0.2">
      <c r="A489" s="1">
        <v>487</v>
      </c>
      <c r="B489">
        <v>488</v>
      </c>
      <c r="C489">
        <v>0</v>
      </c>
      <c r="D489">
        <v>1</v>
      </c>
      <c r="E489" t="s">
        <v>997</v>
      </c>
      <c r="F489" t="s">
        <v>13</v>
      </c>
      <c r="G489">
        <v>58</v>
      </c>
      <c r="H489">
        <v>0</v>
      </c>
      <c r="I489">
        <v>0</v>
      </c>
      <c r="J489" t="s">
        <v>998</v>
      </c>
      <c r="K489">
        <v>29.7</v>
      </c>
      <c r="L489" t="s">
        <v>999</v>
      </c>
      <c r="M489" t="s">
        <v>20</v>
      </c>
      <c r="N489" t="str" cm="1">
        <f t="array" ref="N489">_xlfn.IFS(G489 = "", "", G489 &lt; 15, "børn", G489  &lt;65, "voksen", G489 &gt;= 65, "gammel")</f>
        <v>voksen</v>
      </c>
    </row>
    <row r="490" spans="1:14" x14ac:dyDescent="0.2">
      <c r="A490" s="1">
        <v>488</v>
      </c>
      <c r="B490">
        <v>489</v>
      </c>
      <c r="C490">
        <v>0</v>
      </c>
      <c r="D490">
        <v>3</v>
      </c>
      <c r="E490" t="s">
        <v>1000</v>
      </c>
      <c r="F490" t="s">
        <v>13</v>
      </c>
      <c r="G490">
        <v>30</v>
      </c>
      <c r="H490">
        <v>0</v>
      </c>
      <c r="I490">
        <v>0</v>
      </c>
      <c r="J490" t="s">
        <v>1001</v>
      </c>
      <c r="K490">
        <v>8.0500000000000007</v>
      </c>
      <c r="M490" t="s">
        <v>15</v>
      </c>
      <c r="N490" t="str" cm="1">
        <f t="array" ref="N490">_xlfn.IFS(G490 = "", "", G490 &lt; 15, "børn", G490  &lt;65, "voksen", G490 &gt;= 65, "gammel")</f>
        <v>voksen</v>
      </c>
    </row>
    <row r="491" spans="1:14" x14ac:dyDescent="0.2">
      <c r="A491" s="1">
        <v>489</v>
      </c>
      <c r="B491">
        <v>490</v>
      </c>
      <c r="C491">
        <v>1</v>
      </c>
      <c r="D491">
        <v>3</v>
      </c>
      <c r="E491" t="s">
        <v>1002</v>
      </c>
      <c r="F491" t="s">
        <v>13</v>
      </c>
      <c r="G491">
        <v>9</v>
      </c>
      <c r="H491">
        <v>1</v>
      </c>
      <c r="I491">
        <v>1</v>
      </c>
      <c r="J491" t="s">
        <v>735</v>
      </c>
      <c r="K491">
        <v>15.9</v>
      </c>
      <c r="M491" t="s">
        <v>15</v>
      </c>
      <c r="N491" t="str" cm="1">
        <f t="array" ref="N491">_xlfn.IFS(G491 = "", "", G491 &lt; 15, "børn", G491  &lt;65, "voksen", G491 &gt;= 65, "gammel")</f>
        <v>børn</v>
      </c>
    </row>
    <row r="492" spans="1:14" x14ac:dyDescent="0.2">
      <c r="A492" s="1">
        <v>490</v>
      </c>
      <c r="B492">
        <v>491</v>
      </c>
      <c r="C492">
        <v>0</v>
      </c>
      <c r="D492">
        <v>3</v>
      </c>
      <c r="E492" t="s">
        <v>1003</v>
      </c>
      <c r="F492" t="s">
        <v>13</v>
      </c>
      <c r="H492">
        <v>1</v>
      </c>
      <c r="I492">
        <v>0</v>
      </c>
      <c r="J492" t="s">
        <v>1004</v>
      </c>
      <c r="K492">
        <v>19.966699999999999</v>
      </c>
      <c r="M492" t="s">
        <v>15</v>
      </c>
      <c r="N492" t="str" cm="1">
        <f t="array" ref="N492">_xlfn.IFS(G492 = "", "", G492 &lt; 15, "børn", G492  &lt;65, "voksen", G492 &gt;= 65, "gammel")</f>
        <v/>
      </c>
    </row>
    <row r="493" spans="1:14" x14ac:dyDescent="0.2">
      <c r="A493" s="1">
        <v>491</v>
      </c>
      <c r="B493">
        <v>492</v>
      </c>
      <c r="C493">
        <v>0</v>
      </c>
      <c r="D493">
        <v>3</v>
      </c>
      <c r="E493" t="s">
        <v>1005</v>
      </c>
      <c r="F493" t="s">
        <v>13</v>
      </c>
      <c r="G493">
        <v>21</v>
      </c>
      <c r="H493">
        <v>0</v>
      </c>
      <c r="I493">
        <v>0</v>
      </c>
      <c r="J493" t="s">
        <v>1006</v>
      </c>
      <c r="K493">
        <v>7.25</v>
      </c>
      <c r="M493" t="s">
        <v>15</v>
      </c>
      <c r="N493" t="str" cm="1">
        <f t="array" ref="N493">_xlfn.IFS(G493 = "", "", G493 &lt; 15, "børn", G493  &lt;65, "voksen", G493 &gt;= 65, "gammel")</f>
        <v>voksen</v>
      </c>
    </row>
    <row r="494" spans="1:14" x14ac:dyDescent="0.2">
      <c r="A494" s="1">
        <v>492</v>
      </c>
      <c r="B494">
        <v>493</v>
      </c>
      <c r="C494">
        <v>0</v>
      </c>
      <c r="D494">
        <v>1</v>
      </c>
      <c r="E494" t="s">
        <v>1007</v>
      </c>
      <c r="F494" t="s">
        <v>13</v>
      </c>
      <c r="G494">
        <v>55</v>
      </c>
      <c r="H494">
        <v>0</v>
      </c>
      <c r="I494">
        <v>0</v>
      </c>
      <c r="J494" t="s">
        <v>1008</v>
      </c>
      <c r="K494">
        <v>30.5</v>
      </c>
      <c r="L494" t="s">
        <v>1009</v>
      </c>
      <c r="M494" t="s">
        <v>15</v>
      </c>
      <c r="N494" t="str" cm="1">
        <f t="array" ref="N494">_xlfn.IFS(G494 = "", "", G494 &lt; 15, "børn", G494  &lt;65, "voksen", G494 &gt;= 65, "gammel")</f>
        <v>voksen</v>
      </c>
    </row>
    <row r="495" spans="1:14" x14ac:dyDescent="0.2">
      <c r="A495" s="1">
        <v>493</v>
      </c>
      <c r="B495">
        <v>494</v>
      </c>
      <c r="C495">
        <v>0</v>
      </c>
      <c r="D495">
        <v>1</v>
      </c>
      <c r="E495" t="s">
        <v>1010</v>
      </c>
      <c r="F495" t="s">
        <v>13</v>
      </c>
      <c r="G495">
        <v>71</v>
      </c>
      <c r="H495">
        <v>0</v>
      </c>
      <c r="I495">
        <v>0</v>
      </c>
      <c r="J495" t="s">
        <v>1011</v>
      </c>
      <c r="K495">
        <v>49.504199999999997</v>
      </c>
      <c r="M495" t="s">
        <v>20</v>
      </c>
      <c r="N495" t="str" cm="1">
        <f t="array" ref="N495">_xlfn.IFS(G495 = "", "", G495 &lt; 15, "børn", G495  &lt;65, "voksen", G495 &gt;= 65, "gammel")</f>
        <v>gammel</v>
      </c>
    </row>
    <row r="496" spans="1:14" x14ac:dyDescent="0.2">
      <c r="A496" s="1">
        <v>494</v>
      </c>
      <c r="B496">
        <v>495</v>
      </c>
      <c r="C496">
        <v>0</v>
      </c>
      <c r="D496">
        <v>3</v>
      </c>
      <c r="E496" t="s">
        <v>1012</v>
      </c>
      <c r="F496" t="s">
        <v>13</v>
      </c>
      <c r="G496">
        <v>21</v>
      </c>
      <c r="H496">
        <v>0</v>
      </c>
      <c r="I496">
        <v>0</v>
      </c>
      <c r="J496" t="s">
        <v>1013</v>
      </c>
      <c r="K496">
        <v>8.0500000000000007</v>
      </c>
      <c r="M496" t="s">
        <v>15</v>
      </c>
      <c r="N496" t="str" cm="1">
        <f t="array" ref="N496">_xlfn.IFS(G496 = "", "", G496 &lt; 15, "børn", G496  &lt;65, "voksen", G496 &gt;= 65, "gammel")</f>
        <v>voksen</v>
      </c>
    </row>
    <row r="497" spans="1:14" x14ac:dyDescent="0.2">
      <c r="A497" s="1">
        <v>495</v>
      </c>
      <c r="B497">
        <v>496</v>
      </c>
      <c r="C497">
        <v>0</v>
      </c>
      <c r="D497">
        <v>3</v>
      </c>
      <c r="E497" t="s">
        <v>1014</v>
      </c>
      <c r="F497" t="s">
        <v>13</v>
      </c>
      <c r="H497">
        <v>0</v>
      </c>
      <c r="I497">
        <v>0</v>
      </c>
      <c r="J497" t="s">
        <v>264</v>
      </c>
      <c r="K497">
        <v>14.458299999999999</v>
      </c>
      <c r="M497" t="s">
        <v>20</v>
      </c>
      <c r="N497" t="str" cm="1">
        <f t="array" ref="N497">_xlfn.IFS(G497 = "", "", G497 &lt; 15, "børn", G497  &lt;65, "voksen", G497 &gt;= 65, "gammel")</f>
        <v/>
      </c>
    </row>
    <row r="498" spans="1:14" x14ac:dyDescent="0.2">
      <c r="A498" s="1">
        <v>496</v>
      </c>
      <c r="B498">
        <v>497</v>
      </c>
      <c r="C498">
        <v>1</v>
      </c>
      <c r="D498">
        <v>1</v>
      </c>
      <c r="E498" t="s">
        <v>1015</v>
      </c>
      <c r="F498" t="s">
        <v>17</v>
      </c>
      <c r="G498">
        <v>54</v>
      </c>
      <c r="H498">
        <v>1</v>
      </c>
      <c r="I498">
        <v>0</v>
      </c>
      <c r="J498" t="s">
        <v>1016</v>
      </c>
      <c r="K498">
        <v>78.2667</v>
      </c>
      <c r="L498" t="s">
        <v>1017</v>
      </c>
      <c r="M498" t="s">
        <v>20</v>
      </c>
      <c r="N498" t="str" cm="1">
        <f t="array" ref="N498">_xlfn.IFS(G498 = "", "", G498 &lt; 15, "børn", G498  &lt;65, "voksen", G498 &gt;= 65, "gammel")</f>
        <v>voksen</v>
      </c>
    </row>
    <row r="499" spans="1:14" x14ac:dyDescent="0.2">
      <c r="A499" s="1">
        <v>497</v>
      </c>
      <c r="B499">
        <v>498</v>
      </c>
      <c r="C499">
        <v>0</v>
      </c>
      <c r="D499">
        <v>3</v>
      </c>
      <c r="E499" t="s">
        <v>1018</v>
      </c>
      <c r="F499" t="s">
        <v>13</v>
      </c>
      <c r="H499">
        <v>0</v>
      </c>
      <c r="I499">
        <v>0</v>
      </c>
      <c r="J499" t="s">
        <v>1019</v>
      </c>
      <c r="K499">
        <v>15.1</v>
      </c>
      <c r="M499" t="s">
        <v>15</v>
      </c>
      <c r="N499" t="str" cm="1">
        <f t="array" ref="N499">_xlfn.IFS(G499 = "", "", G499 &lt; 15, "børn", G499  &lt;65, "voksen", G499 &gt;= 65, "gammel")</f>
        <v/>
      </c>
    </row>
    <row r="500" spans="1:14" x14ac:dyDescent="0.2">
      <c r="A500" s="1">
        <v>498</v>
      </c>
      <c r="B500">
        <v>499</v>
      </c>
      <c r="C500">
        <v>0</v>
      </c>
      <c r="D500">
        <v>1</v>
      </c>
      <c r="E500" t="s">
        <v>1020</v>
      </c>
      <c r="F500" t="s">
        <v>17</v>
      </c>
      <c r="G500">
        <v>25</v>
      </c>
      <c r="H500">
        <v>1</v>
      </c>
      <c r="I500">
        <v>2</v>
      </c>
      <c r="J500" t="s">
        <v>634</v>
      </c>
      <c r="K500">
        <v>151.55000000000001</v>
      </c>
      <c r="L500" t="s">
        <v>635</v>
      </c>
      <c r="M500" t="s">
        <v>15</v>
      </c>
      <c r="N500" t="str" cm="1">
        <f t="array" ref="N500">_xlfn.IFS(G500 = "", "", G500 &lt; 15, "børn", G500  &lt;65, "voksen", G500 &gt;= 65, "gammel")</f>
        <v>voksen</v>
      </c>
    </row>
    <row r="501" spans="1:14" x14ac:dyDescent="0.2">
      <c r="A501" s="1">
        <v>499</v>
      </c>
      <c r="B501">
        <v>500</v>
      </c>
      <c r="C501">
        <v>0</v>
      </c>
      <c r="D501">
        <v>3</v>
      </c>
      <c r="E501" t="s">
        <v>1021</v>
      </c>
      <c r="F501" t="s">
        <v>13</v>
      </c>
      <c r="G501">
        <v>24</v>
      </c>
      <c r="H501">
        <v>0</v>
      </c>
      <c r="I501">
        <v>0</v>
      </c>
      <c r="J501" t="s">
        <v>1022</v>
      </c>
      <c r="K501">
        <v>7.7957999999999998</v>
      </c>
      <c r="M501" t="s">
        <v>15</v>
      </c>
      <c r="N501" t="str" cm="1">
        <f t="array" ref="N501">_xlfn.IFS(G501 = "", "", G501 &lt; 15, "børn", G501  &lt;65, "voksen", G501 &gt;= 65, "gammel")</f>
        <v>voksen</v>
      </c>
    </row>
    <row r="502" spans="1:14" x14ac:dyDescent="0.2">
      <c r="A502" s="1">
        <v>500</v>
      </c>
      <c r="B502">
        <v>501</v>
      </c>
      <c r="C502">
        <v>0</v>
      </c>
      <c r="D502">
        <v>3</v>
      </c>
      <c r="E502" t="s">
        <v>1023</v>
      </c>
      <c r="F502" t="s">
        <v>13</v>
      </c>
      <c r="G502">
        <v>17</v>
      </c>
      <c r="H502">
        <v>0</v>
      </c>
      <c r="I502">
        <v>0</v>
      </c>
      <c r="J502" t="s">
        <v>1024</v>
      </c>
      <c r="K502">
        <v>8.6624999999999996</v>
      </c>
      <c r="M502" t="s">
        <v>15</v>
      </c>
      <c r="N502" t="str" cm="1">
        <f t="array" ref="N502">_xlfn.IFS(G502 = "", "", G502 &lt; 15, "børn", G502  &lt;65, "voksen", G502 &gt;= 65, "gammel")</f>
        <v>voksen</v>
      </c>
    </row>
    <row r="503" spans="1:14" x14ac:dyDescent="0.2">
      <c r="A503" s="1">
        <v>501</v>
      </c>
      <c r="B503">
        <v>502</v>
      </c>
      <c r="C503">
        <v>0</v>
      </c>
      <c r="D503">
        <v>3</v>
      </c>
      <c r="E503" t="s">
        <v>1025</v>
      </c>
      <c r="F503" t="s">
        <v>17</v>
      </c>
      <c r="G503">
        <v>21</v>
      </c>
      <c r="H503">
        <v>0</v>
      </c>
      <c r="I503">
        <v>0</v>
      </c>
      <c r="J503" t="s">
        <v>1026</v>
      </c>
      <c r="K503">
        <v>7.75</v>
      </c>
      <c r="M503" t="s">
        <v>30</v>
      </c>
      <c r="N503" t="str" cm="1">
        <f t="array" ref="N503">_xlfn.IFS(G503 = "", "", G503 &lt; 15, "børn", G503  &lt;65, "voksen", G503 &gt;= 65, "gammel")</f>
        <v>voksen</v>
      </c>
    </row>
    <row r="504" spans="1:14" x14ac:dyDescent="0.2">
      <c r="A504" s="1">
        <v>502</v>
      </c>
      <c r="B504">
        <v>503</v>
      </c>
      <c r="C504">
        <v>0</v>
      </c>
      <c r="D504">
        <v>3</v>
      </c>
      <c r="E504" t="s">
        <v>1027</v>
      </c>
      <c r="F504" t="s">
        <v>17</v>
      </c>
      <c r="H504">
        <v>0</v>
      </c>
      <c r="I504">
        <v>0</v>
      </c>
      <c r="J504" t="s">
        <v>1028</v>
      </c>
      <c r="K504">
        <v>7.6292</v>
      </c>
      <c r="M504" t="s">
        <v>30</v>
      </c>
      <c r="N504" t="str" cm="1">
        <f t="array" ref="N504">_xlfn.IFS(G504 = "", "", G504 &lt; 15, "børn", G504  &lt;65, "voksen", G504 &gt;= 65, "gammel")</f>
        <v/>
      </c>
    </row>
    <row r="505" spans="1:14" x14ac:dyDescent="0.2">
      <c r="A505" s="1">
        <v>503</v>
      </c>
      <c r="B505">
        <v>504</v>
      </c>
      <c r="C505">
        <v>0</v>
      </c>
      <c r="D505">
        <v>3</v>
      </c>
      <c r="E505" t="s">
        <v>1029</v>
      </c>
      <c r="F505" t="s">
        <v>17</v>
      </c>
      <c r="G505">
        <v>37</v>
      </c>
      <c r="H505">
        <v>0</v>
      </c>
      <c r="I505">
        <v>0</v>
      </c>
      <c r="J505" t="s">
        <v>1030</v>
      </c>
      <c r="K505">
        <v>9.5875000000000004</v>
      </c>
      <c r="M505" t="s">
        <v>15</v>
      </c>
      <c r="N505" t="str" cm="1">
        <f t="array" ref="N505">_xlfn.IFS(G505 = "", "", G505 &lt; 15, "børn", G505  &lt;65, "voksen", G505 &gt;= 65, "gammel")</f>
        <v>voksen</v>
      </c>
    </row>
    <row r="506" spans="1:14" x14ac:dyDescent="0.2">
      <c r="A506" s="1">
        <v>504</v>
      </c>
      <c r="B506">
        <v>505</v>
      </c>
      <c r="C506">
        <v>1</v>
      </c>
      <c r="D506">
        <v>1</v>
      </c>
      <c r="E506" t="s">
        <v>1031</v>
      </c>
      <c r="F506" t="s">
        <v>17</v>
      </c>
      <c r="G506">
        <v>16</v>
      </c>
      <c r="H506">
        <v>0</v>
      </c>
      <c r="I506">
        <v>0</v>
      </c>
      <c r="J506" t="s">
        <v>548</v>
      </c>
      <c r="K506">
        <v>86.5</v>
      </c>
      <c r="L506" t="s">
        <v>1032</v>
      </c>
      <c r="M506" t="s">
        <v>15</v>
      </c>
      <c r="N506" t="str" cm="1">
        <f t="array" ref="N506">_xlfn.IFS(G506 = "", "", G506 &lt; 15, "børn", G506  &lt;65, "voksen", G506 &gt;= 65, "gammel")</f>
        <v>voksen</v>
      </c>
    </row>
    <row r="507" spans="1:14" x14ac:dyDescent="0.2">
      <c r="A507" s="1">
        <v>505</v>
      </c>
      <c r="B507">
        <v>506</v>
      </c>
      <c r="C507">
        <v>0</v>
      </c>
      <c r="D507">
        <v>1</v>
      </c>
      <c r="E507" t="s">
        <v>1033</v>
      </c>
      <c r="F507" t="s">
        <v>13</v>
      </c>
      <c r="G507">
        <v>18</v>
      </c>
      <c r="H507">
        <v>1</v>
      </c>
      <c r="I507">
        <v>0</v>
      </c>
      <c r="J507" t="s">
        <v>653</v>
      </c>
      <c r="K507">
        <v>108.9</v>
      </c>
      <c r="L507" t="s">
        <v>654</v>
      </c>
      <c r="M507" t="s">
        <v>20</v>
      </c>
      <c r="N507" t="str" cm="1">
        <f t="array" ref="N507">_xlfn.IFS(G507 = "", "", G507 &lt; 15, "børn", G507  &lt;65, "voksen", G507 &gt;= 65, "gammel")</f>
        <v>voksen</v>
      </c>
    </row>
    <row r="508" spans="1:14" x14ac:dyDescent="0.2">
      <c r="A508" s="1">
        <v>506</v>
      </c>
      <c r="B508">
        <v>507</v>
      </c>
      <c r="C508">
        <v>1</v>
      </c>
      <c r="D508">
        <v>2</v>
      </c>
      <c r="E508" t="s">
        <v>1034</v>
      </c>
      <c r="F508" t="s">
        <v>17</v>
      </c>
      <c r="G508">
        <v>33</v>
      </c>
      <c r="H508">
        <v>0</v>
      </c>
      <c r="I508">
        <v>2</v>
      </c>
      <c r="J508" t="s">
        <v>1035</v>
      </c>
      <c r="K508">
        <v>26</v>
      </c>
      <c r="M508" t="s">
        <v>15</v>
      </c>
      <c r="N508" t="str" cm="1">
        <f t="array" ref="N508">_xlfn.IFS(G508 = "", "", G508 &lt; 15, "børn", G508  &lt;65, "voksen", G508 &gt;= 65, "gammel")</f>
        <v>voksen</v>
      </c>
    </row>
    <row r="509" spans="1:14" x14ac:dyDescent="0.2">
      <c r="A509" s="1">
        <v>507</v>
      </c>
      <c r="B509">
        <v>508</v>
      </c>
      <c r="C509">
        <v>1</v>
      </c>
      <c r="D509">
        <v>1</v>
      </c>
      <c r="E509" t="s">
        <v>1036</v>
      </c>
      <c r="F509" t="s">
        <v>13</v>
      </c>
      <c r="H509">
        <v>0</v>
      </c>
      <c r="I509">
        <v>0</v>
      </c>
      <c r="J509" t="s">
        <v>1037</v>
      </c>
      <c r="K509">
        <v>26.55</v>
      </c>
      <c r="M509" t="s">
        <v>15</v>
      </c>
      <c r="N509" t="str" cm="1">
        <f t="array" ref="N509">_xlfn.IFS(G509 = "", "", G509 &lt; 15, "børn", G509  &lt;65, "voksen", G509 &gt;= 65, "gammel")</f>
        <v/>
      </c>
    </row>
    <row r="510" spans="1:14" x14ac:dyDescent="0.2">
      <c r="A510" s="1">
        <v>508</v>
      </c>
      <c r="B510">
        <v>509</v>
      </c>
      <c r="C510">
        <v>0</v>
      </c>
      <c r="D510">
        <v>3</v>
      </c>
      <c r="E510" t="s">
        <v>1038</v>
      </c>
      <c r="F510" t="s">
        <v>13</v>
      </c>
      <c r="G510">
        <v>28</v>
      </c>
      <c r="H510">
        <v>0</v>
      </c>
      <c r="I510">
        <v>0</v>
      </c>
      <c r="J510" t="s">
        <v>1039</v>
      </c>
      <c r="K510">
        <v>22.524999999999999</v>
      </c>
      <c r="M510" t="s">
        <v>15</v>
      </c>
      <c r="N510" t="str" cm="1">
        <f t="array" ref="N510">_xlfn.IFS(G510 = "", "", G510 &lt; 15, "børn", G510  &lt;65, "voksen", G510 &gt;= 65, "gammel")</f>
        <v>voksen</v>
      </c>
    </row>
    <row r="511" spans="1:14" x14ac:dyDescent="0.2">
      <c r="A511" s="1">
        <v>509</v>
      </c>
      <c r="B511">
        <v>510</v>
      </c>
      <c r="C511">
        <v>1</v>
      </c>
      <c r="D511">
        <v>3</v>
      </c>
      <c r="E511" t="s">
        <v>1040</v>
      </c>
      <c r="F511" t="s">
        <v>13</v>
      </c>
      <c r="G511">
        <v>26</v>
      </c>
      <c r="H511">
        <v>0</v>
      </c>
      <c r="I511">
        <v>0</v>
      </c>
      <c r="J511" t="s">
        <v>179</v>
      </c>
      <c r="K511">
        <v>56.495800000000003</v>
      </c>
      <c r="M511" t="s">
        <v>15</v>
      </c>
      <c r="N511" t="str" cm="1">
        <f t="array" ref="N511">_xlfn.IFS(G511 = "", "", G511 &lt; 15, "børn", G511  &lt;65, "voksen", G511 &gt;= 65, "gammel")</f>
        <v>voksen</v>
      </c>
    </row>
    <row r="512" spans="1:14" x14ac:dyDescent="0.2">
      <c r="A512" s="1">
        <v>510</v>
      </c>
      <c r="B512">
        <v>511</v>
      </c>
      <c r="C512">
        <v>1</v>
      </c>
      <c r="D512">
        <v>3</v>
      </c>
      <c r="E512" t="s">
        <v>1041</v>
      </c>
      <c r="F512" t="s">
        <v>13</v>
      </c>
      <c r="G512">
        <v>29</v>
      </c>
      <c r="H512">
        <v>0</v>
      </c>
      <c r="I512">
        <v>0</v>
      </c>
      <c r="J512" t="s">
        <v>1042</v>
      </c>
      <c r="K512">
        <v>7.75</v>
      </c>
      <c r="M512" t="s">
        <v>30</v>
      </c>
      <c r="N512" t="str" cm="1">
        <f t="array" ref="N512">_xlfn.IFS(G512 = "", "", G512 &lt; 15, "børn", G512  &lt;65, "voksen", G512 &gt;= 65, "gammel")</f>
        <v>voksen</v>
      </c>
    </row>
    <row r="513" spans="1:14" x14ac:dyDescent="0.2">
      <c r="A513" s="1">
        <v>511</v>
      </c>
      <c r="B513">
        <v>512</v>
      </c>
      <c r="C513">
        <v>0</v>
      </c>
      <c r="D513">
        <v>3</v>
      </c>
      <c r="E513" t="s">
        <v>1043</v>
      </c>
      <c r="F513" t="s">
        <v>13</v>
      </c>
      <c r="H513">
        <v>0</v>
      </c>
      <c r="I513">
        <v>0</v>
      </c>
      <c r="J513" t="s">
        <v>1044</v>
      </c>
      <c r="K513">
        <v>8.0500000000000007</v>
      </c>
      <c r="M513" t="s">
        <v>15</v>
      </c>
      <c r="N513" t="str" cm="1">
        <f t="array" ref="N513">_xlfn.IFS(G513 = "", "", G513 &lt; 15, "børn", G513  &lt;65, "voksen", G513 &gt;= 65, "gammel")</f>
        <v/>
      </c>
    </row>
    <row r="514" spans="1:14" x14ac:dyDescent="0.2">
      <c r="A514" s="1">
        <v>512</v>
      </c>
      <c r="B514">
        <v>513</v>
      </c>
      <c r="C514">
        <v>1</v>
      </c>
      <c r="D514">
        <v>1</v>
      </c>
      <c r="E514" t="s">
        <v>1045</v>
      </c>
      <c r="F514" t="s">
        <v>13</v>
      </c>
      <c r="G514">
        <v>36</v>
      </c>
      <c r="H514">
        <v>0</v>
      </c>
      <c r="I514">
        <v>0</v>
      </c>
      <c r="J514" t="s">
        <v>1046</v>
      </c>
      <c r="K514">
        <v>26.287500000000001</v>
      </c>
      <c r="L514" t="s">
        <v>1047</v>
      </c>
      <c r="M514" t="s">
        <v>15</v>
      </c>
      <c r="N514" t="str" cm="1">
        <f t="array" ref="N514">_xlfn.IFS(G514 = "", "", G514 &lt; 15, "børn", G514  &lt;65, "voksen", G514 &gt;= 65, "gammel")</f>
        <v>voksen</v>
      </c>
    </row>
    <row r="515" spans="1:14" x14ac:dyDescent="0.2">
      <c r="A515" s="1">
        <v>513</v>
      </c>
      <c r="B515">
        <v>514</v>
      </c>
      <c r="C515">
        <v>1</v>
      </c>
      <c r="D515">
        <v>1</v>
      </c>
      <c r="E515" t="s">
        <v>1048</v>
      </c>
      <c r="F515" t="s">
        <v>17</v>
      </c>
      <c r="G515">
        <v>54</v>
      </c>
      <c r="H515">
        <v>1</v>
      </c>
      <c r="I515">
        <v>0</v>
      </c>
      <c r="J515" t="s">
        <v>1049</v>
      </c>
      <c r="K515">
        <v>59.4</v>
      </c>
      <c r="M515" t="s">
        <v>20</v>
      </c>
      <c r="N515" t="str" cm="1">
        <f t="array" ref="N515">_xlfn.IFS(G515 = "", "", G515 &lt; 15, "børn", G515  &lt;65, "voksen", G515 &gt;= 65, "gammel")</f>
        <v>voksen</v>
      </c>
    </row>
    <row r="516" spans="1:14" x14ac:dyDescent="0.2">
      <c r="A516" s="1">
        <v>514</v>
      </c>
      <c r="B516">
        <v>515</v>
      </c>
      <c r="C516">
        <v>0</v>
      </c>
      <c r="D516">
        <v>3</v>
      </c>
      <c r="E516" t="s">
        <v>1050</v>
      </c>
      <c r="F516" t="s">
        <v>13</v>
      </c>
      <c r="G516">
        <v>24</v>
      </c>
      <c r="H516">
        <v>0</v>
      </c>
      <c r="I516">
        <v>0</v>
      </c>
      <c r="J516" t="s">
        <v>1051</v>
      </c>
      <c r="K516">
        <v>7.4958</v>
      </c>
      <c r="M516" t="s">
        <v>15</v>
      </c>
      <c r="N516" t="str" cm="1">
        <f t="array" ref="N516">_xlfn.IFS(G516 = "", "", G516 &lt; 15, "børn", G516  &lt;65, "voksen", G516 &gt;= 65, "gammel")</f>
        <v>voksen</v>
      </c>
    </row>
    <row r="517" spans="1:14" x14ac:dyDescent="0.2">
      <c r="A517" s="1">
        <v>515</v>
      </c>
      <c r="B517">
        <v>516</v>
      </c>
      <c r="C517">
        <v>0</v>
      </c>
      <c r="D517">
        <v>1</v>
      </c>
      <c r="E517" t="s">
        <v>1052</v>
      </c>
      <c r="F517" t="s">
        <v>13</v>
      </c>
      <c r="G517">
        <v>47</v>
      </c>
      <c r="H517">
        <v>0</v>
      </c>
      <c r="I517">
        <v>0</v>
      </c>
      <c r="J517" t="s">
        <v>1053</v>
      </c>
      <c r="K517">
        <v>34.020800000000001</v>
      </c>
      <c r="L517" t="s">
        <v>1054</v>
      </c>
      <c r="M517" t="s">
        <v>15</v>
      </c>
      <c r="N517" t="str" cm="1">
        <f t="array" ref="N517">_xlfn.IFS(G517 = "", "", G517 &lt; 15, "børn", G517  &lt;65, "voksen", G517 &gt;= 65, "gammel")</f>
        <v>voksen</v>
      </c>
    </row>
    <row r="518" spans="1:14" x14ac:dyDescent="0.2">
      <c r="A518" s="1">
        <v>516</v>
      </c>
      <c r="B518">
        <v>517</v>
      </c>
      <c r="C518">
        <v>1</v>
      </c>
      <c r="D518">
        <v>2</v>
      </c>
      <c r="E518" t="s">
        <v>1055</v>
      </c>
      <c r="F518" t="s">
        <v>17</v>
      </c>
      <c r="G518">
        <v>34</v>
      </c>
      <c r="H518">
        <v>0</v>
      </c>
      <c r="I518">
        <v>0</v>
      </c>
      <c r="J518" t="s">
        <v>1056</v>
      </c>
      <c r="K518">
        <v>10.5</v>
      </c>
      <c r="L518" t="s">
        <v>164</v>
      </c>
      <c r="M518" t="s">
        <v>15</v>
      </c>
      <c r="N518" t="str" cm="1">
        <f t="array" ref="N518">_xlfn.IFS(G518 = "", "", G518 &lt; 15, "børn", G518  &lt;65, "voksen", G518 &gt;= 65, "gammel")</f>
        <v>voksen</v>
      </c>
    </row>
    <row r="519" spans="1:14" x14ac:dyDescent="0.2">
      <c r="A519" s="1">
        <v>517</v>
      </c>
      <c r="B519">
        <v>518</v>
      </c>
      <c r="C519">
        <v>0</v>
      </c>
      <c r="D519">
        <v>3</v>
      </c>
      <c r="E519" t="s">
        <v>1057</v>
      </c>
      <c r="F519" t="s">
        <v>13</v>
      </c>
      <c r="H519">
        <v>0</v>
      </c>
      <c r="I519">
        <v>0</v>
      </c>
      <c r="J519" t="s">
        <v>253</v>
      </c>
      <c r="K519">
        <v>24.15</v>
      </c>
      <c r="M519" t="s">
        <v>30</v>
      </c>
      <c r="N519" t="str" cm="1">
        <f t="array" ref="N519">_xlfn.IFS(G519 = "", "", G519 &lt; 15, "børn", G519  &lt;65, "voksen", G519 &gt;= 65, "gammel")</f>
        <v/>
      </c>
    </row>
    <row r="520" spans="1:14" x14ac:dyDescent="0.2">
      <c r="A520" s="1">
        <v>518</v>
      </c>
      <c r="B520">
        <v>519</v>
      </c>
      <c r="C520">
        <v>1</v>
      </c>
      <c r="D520">
        <v>2</v>
      </c>
      <c r="E520" t="s">
        <v>1058</v>
      </c>
      <c r="F520" t="s">
        <v>17</v>
      </c>
      <c r="G520">
        <v>36</v>
      </c>
      <c r="H520">
        <v>1</v>
      </c>
      <c r="I520">
        <v>0</v>
      </c>
      <c r="J520" t="s">
        <v>1059</v>
      </c>
      <c r="K520">
        <v>26</v>
      </c>
      <c r="M520" t="s">
        <v>15</v>
      </c>
      <c r="N520" t="str" cm="1">
        <f t="array" ref="N520">_xlfn.IFS(G520 = "", "", G520 &lt; 15, "børn", G520  &lt;65, "voksen", G520 &gt;= 65, "gammel")</f>
        <v>voksen</v>
      </c>
    </row>
    <row r="521" spans="1:14" x14ac:dyDescent="0.2">
      <c r="A521" s="1">
        <v>519</v>
      </c>
      <c r="B521">
        <v>520</v>
      </c>
      <c r="C521">
        <v>0</v>
      </c>
      <c r="D521">
        <v>3</v>
      </c>
      <c r="E521" t="s">
        <v>1060</v>
      </c>
      <c r="F521" t="s">
        <v>13</v>
      </c>
      <c r="G521">
        <v>32</v>
      </c>
      <c r="H521">
        <v>0</v>
      </c>
      <c r="I521">
        <v>0</v>
      </c>
      <c r="J521" t="s">
        <v>1061</v>
      </c>
      <c r="K521">
        <v>7.8958000000000004</v>
      </c>
      <c r="M521" t="s">
        <v>15</v>
      </c>
      <c r="N521" t="str" cm="1">
        <f t="array" ref="N521">_xlfn.IFS(G521 = "", "", G521 &lt; 15, "børn", G521  &lt;65, "voksen", G521 &gt;= 65, "gammel")</f>
        <v>voksen</v>
      </c>
    </row>
    <row r="522" spans="1:14" x14ac:dyDescent="0.2">
      <c r="A522" s="1">
        <v>520</v>
      </c>
      <c r="B522">
        <v>521</v>
      </c>
      <c r="C522">
        <v>1</v>
      </c>
      <c r="D522">
        <v>1</v>
      </c>
      <c r="E522" t="s">
        <v>1062</v>
      </c>
      <c r="F522" t="s">
        <v>17</v>
      </c>
      <c r="G522">
        <v>30</v>
      </c>
      <c r="H522">
        <v>0</v>
      </c>
      <c r="I522">
        <v>0</v>
      </c>
      <c r="J522" t="s">
        <v>1063</v>
      </c>
      <c r="K522">
        <v>93.5</v>
      </c>
      <c r="L522" t="s">
        <v>1064</v>
      </c>
      <c r="M522" t="s">
        <v>15</v>
      </c>
      <c r="N522" t="str" cm="1">
        <f t="array" ref="N522">_xlfn.IFS(G522 = "", "", G522 &lt; 15, "børn", G522  &lt;65, "voksen", G522 &gt;= 65, "gammel")</f>
        <v>voksen</v>
      </c>
    </row>
    <row r="523" spans="1:14" x14ac:dyDescent="0.2">
      <c r="A523" s="1">
        <v>521</v>
      </c>
      <c r="B523">
        <v>522</v>
      </c>
      <c r="C523">
        <v>0</v>
      </c>
      <c r="D523">
        <v>3</v>
      </c>
      <c r="E523" t="s">
        <v>1065</v>
      </c>
      <c r="F523" t="s">
        <v>13</v>
      </c>
      <c r="G523">
        <v>22</v>
      </c>
      <c r="H523">
        <v>0</v>
      </c>
      <c r="I523">
        <v>0</v>
      </c>
      <c r="J523" t="s">
        <v>1066</v>
      </c>
      <c r="K523">
        <v>7.8958000000000004</v>
      </c>
      <c r="M523" t="s">
        <v>15</v>
      </c>
      <c r="N523" t="str" cm="1">
        <f t="array" ref="N523">_xlfn.IFS(G523 = "", "", G523 &lt; 15, "børn", G523  &lt;65, "voksen", G523 &gt;= 65, "gammel")</f>
        <v>voksen</v>
      </c>
    </row>
    <row r="524" spans="1:14" x14ac:dyDescent="0.2">
      <c r="A524" s="1">
        <v>522</v>
      </c>
      <c r="B524">
        <v>523</v>
      </c>
      <c r="C524">
        <v>0</v>
      </c>
      <c r="D524">
        <v>3</v>
      </c>
      <c r="E524" t="s">
        <v>1067</v>
      </c>
      <c r="F524" t="s">
        <v>13</v>
      </c>
      <c r="H524">
        <v>0</v>
      </c>
      <c r="I524">
        <v>0</v>
      </c>
      <c r="J524" t="s">
        <v>1068</v>
      </c>
      <c r="K524">
        <v>7.2249999999999996</v>
      </c>
      <c r="M524" t="s">
        <v>20</v>
      </c>
      <c r="N524" t="str" cm="1">
        <f t="array" ref="N524">_xlfn.IFS(G524 = "", "", G524 &lt; 15, "børn", G524  &lt;65, "voksen", G524 &gt;= 65, "gammel")</f>
        <v/>
      </c>
    </row>
    <row r="525" spans="1:14" x14ac:dyDescent="0.2">
      <c r="A525" s="1">
        <v>523</v>
      </c>
      <c r="B525">
        <v>524</v>
      </c>
      <c r="C525">
        <v>1</v>
      </c>
      <c r="D525">
        <v>1</v>
      </c>
      <c r="E525" t="s">
        <v>1069</v>
      </c>
      <c r="F525" t="s">
        <v>17</v>
      </c>
      <c r="G525">
        <v>44</v>
      </c>
      <c r="H525">
        <v>0</v>
      </c>
      <c r="I525">
        <v>1</v>
      </c>
      <c r="J525" t="s">
        <v>699</v>
      </c>
      <c r="K525">
        <v>57.979199999999999</v>
      </c>
      <c r="L525" t="s">
        <v>700</v>
      </c>
      <c r="M525" t="s">
        <v>20</v>
      </c>
      <c r="N525" t="str" cm="1">
        <f t="array" ref="N525">_xlfn.IFS(G525 = "", "", G525 &lt; 15, "børn", G525  &lt;65, "voksen", G525 &gt;= 65, "gammel")</f>
        <v>voksen</v>
      </c>
    </row>
    <row r="526" spans="1:14" x14ac:dyDescent="0.2">
      <c r="A526" s="1">
        <v>524</v>
      </c>
      <c r="B526">
        <v>525</v>
      </c>
      <c r="C526">
        <v>0</v>
      </c>
      <c r="D526">
        <v>3</v>
      </c>
      <c r="E526" t="s">
        <v>1070</v>
      </c>
      <c r="F526" t="s">
        <v>13</v>
      </c>
      <c r="H526">
        <v>0</v>
      </c>
      <c r="I526">
        <v>0</v>
      </c>
      <c r="J526" t="s">
        <v>1071</v>
      </c>
      <c r="K526">
        <v>7.2291999999999996</v>
      </c>
      <c r="M526" t="s">
        <v>20</v>
      </c>
      <c r="N526" t="str" cm="1">
        <f t="array" ref="N526">_xlfn.IFS(G526 = "", "", G526 &lt; 15, "børn", G526  &lt;65, "voksen", G526 &gt;= 65, "gammel")</f>
        <v/>
      </c>
    </row>
    <row r="527" spans="1:14" x14ac:dyDescent="0.2">
      <c r="A527" s="1">
        <v>525</v>
      </c>
      <c r="B527">
        <v>526</v>
      </c>
      <c r="C527">
        <v>0</v>
      </c>
      <c r="D527">
        <v>3</v>
      </c>
      <c r="E527" t="s">
        <v>1072</v>
      </c>
      <c r="F527" t="s">
        <v>13</v>
      </c>
      <c r="G527">
        <v>40.5</v>
      </c>
      <c r="H527">
        <v>0</v>
      </c>
      <c r="I527">
        <v>0</v>
      </c>
      <c r="J527" t="s">
        <v>1073</v>
      </c>
      <c r="K527">
        <v>7.75</v>
      </c>
      <c r="M527" t="s">
        <v>30</v>
      </c>
      <c r="N527" t="str" cm="1">
        <f t="array" ref="N527">_xlfn.IFS(G527 = "", "", G527 &lt; 15, "børn", G527  &lt;65, "voksen", G527 &gt;= 65, "gammel")</f>
        <v>voksen</v>
      </c>
    </row>
    <row r="528" spans="1:14" x14ac:dyDescent="0.2">
      <c r="A528" s="1">
        <v>526</v>
      </c>
      <c r="B528">
        <v>527</v>
      </c>
      <c r="C528">
        <v>1</v>
      </c>
      <c r="D528">
        <v>2</v>
      </c>
      <c r="E528" t="s">
        <v>1074</v>
      </c>
      <c r="F528" t="s">
        <v>17</v>
      </c>
      <c r="G528">
        <v>50</v>
      </c>
      <c r="H528">
        <v>0</v>
      </c>
      <c r="I528">
        <v>0</v>
      </c>
      <c r="J528" t="s">
        <v>1075</v>
      </c>
      <c r="K528">
        <v>10.5</v>
      </c>
      <c r="M528" t="s">
        <v>15</v>
      </c>
      <c r="N528" t="str" cm="1">
        <f t="array" ref="N528">_xlfn.IFS(G528 = "", "", G528 &lt; 15, "børn", G528  &lt;65, "voksen", G528 &gt;= 65, "gammel")</f>
        <v>voksen</v>
      </c>
    </row>
    <row r="529" spans="1:14" x14ac:dyDescent="0.2">
      <c r="A529" s="1">
        <v>527</v>
      </c>
      <c r="B529">
        <v>528</v>
      </c>
      <c r="C529">
        <v>0</v>
      </c>
      <c r="D529">
        <v>1</v>
      </c>
      <c r="E529" t="s">
        <v>1076</v>
      </c>
      <c r="F529" t="s">
        <v>13</v>
      </c>
      <c r="H529">
        <v>0</v>
      </c>
      <c r="I529">
        <v>0</v>
      </c>
      <c r="J529" t="s">
        <v>1077</v>
      </c>
      <c r="K529">
        <v>221.7792</v>
      </c>
      <c r="L529" t="s">
        <v>1078</v>
      </c>
      <c r="M529" t="s">
        <v>15</v>
      </c>
      <c r="N529" t="str" cm="1">
        <f t="array" ref="N529">_xlfn.IFS(G529 = "", "", G529 &lt; 15, "børn", G529  &lt;65, "voksen", G529 &gt;= 65, "gammel")</f>
        <v/>
      </c>
    </row>
    <row r="530" spans="1:14" x14ac:dyDescent="0.2">
      <c r="A530" s="1">
        <v>528</v>
      </c>
      <c r="B530">
        <v>529</v>
      </c>
      <c r="C530">
        <v>0</v>
      </c>
      <c r="D530">
        <v>3</v>
      </c>
      <c r="E530" t="s">
        <v>1079</v>
      </c>
      <c r="F530" t="s">
        <v>13</v>
      </c>
      <c r="G530">
        <v>39</v>
      </c>
      <c r="H530">
        <v>0</v>
      </c>
      <c r="I530">
        <v>0</v>
      </c>
      <c r="J530" t="s">
        <v>1080</v>
      </c>
      <c r="K530">
        <v>7.9249999999999998</v>
      </c>
      <c r="M530" t="s">
        <v>15</v>
      </c>
      <c r="N530" t="str" cm="1">
        <f t="array" ref="N530">_xlfn.IFS(G530 = "", "", G530 &lt; 15, "børn", G530  &lt;65, "voksen", G530 &gt;= 65, "gammel")</f>
        <v>voksen</v>
      </c>
    </row>
    <row r="531" spans="1:14" x14ac:dyDescent="0.2">
      <c r="A531" s="1">
        <v>529</v>
      </c>
      <c r="B531">
        <v>530</v>
      </c>
      <c r="C531">
        <v>0</v>
      </c>
      <c r="D531">
        <v>2</v>
      </c>
      <c r="E531" t="s">
        <v>1081</v>
      </c>
      <c r="F531" t="s">
        <v>13</v>
      </c>
      <c r="G531">
        <v>23</v>
      </c>
      <c r="H531">
        <v>2</v>
      </c>
      <c r="I531">
        <v>1</v>
      </c>
      <c r="J531" t="s">
        <v>1082</v>
      </c>
      <c r="K531">
        <v>11.5</v>
      </c>
      <c r="M531" t="s">
        <v>15</v>
      </c>
      <c r="N531" t="str" cm="1">
        <f t="array" ref="N531">_xlfn.IFS(G531 = "", "", G531 &lt; 15, "børn", G531  &lt;65, "voksen", G531 &gt;= 65, "gammel")</f>
        <v>voksen</v>
      </c>
    </row>
    <row r="532" spans="1:14" x14ac:dyDescent="0.2">
      <c r="A532" s="1">
        <v>530</v>
      </c>
      <c r="B532">
        <v>531</v>
      </c>
      <c r="C532">
        <v>1</v>
      </c>
      <c r="D532">
        <v>2</v>
      </c>
      <c r="E532" t="s">
        <v>1083</v>
      </c>
      <c r="F532" t="s">
        <v>17</v>
      </c>
      <c r="G532">
        <v>2</v>
      </c>
      <c r="H532">
        <v>1</v>
      </c>
      <c r="I532">
        <v>1</v>
      </c>
      <c r="J532" t="s">
        <v>1035</v>
      </c>
      <c r="K532">
        <v>26</v>
      </c>
      <c r="M532" t="s">
        <v>15</v>
      </c>
      <c r="N532" t="str" cm="1">
        <f t="array" ref="N532">_xlfn.IFS(G532 = "", "", G532 &lt; 15, "børn", G532  &lt;65, "voksen", G532 &gt;= 65, "gammel")</f>
        <v>børn</v>
      </c>
    </row>
    <row r="533" spans="1:14" x14ac:dyDescent="0.2">
      <c r="A533" s="1">
        <v>531</v>
      </c>
      <c r="B533">
        <v>532</v>
      </c>
      <c r="C533">
        <v>0</v>
      </c>
      <c r="D533">
        <v>3</v>
      </c>
      <c r="E533" t="s">
        <v>1084</v>
      </c>
      <c r="F533" t="s">
        <v>13</v>
      </c>
      <c r="H533">
        <v>0</v>
      </c>
      <c r="I533">
        <v>0</v>
      </c>
      <c r="J533" t="s">
        <v>1085</v>
      </c>
      <c r="K533">
        <v>7.2291999999999996</v>
      </c>
      <c r="M533" t="s">
        <v>20</v>
      </c>
      <c r="N533" t="str" cm="1">
        <f t="array" ref="N533">_xlfn.IFS(G533 = "", "", G533 &lt; 15, "børn", G533  &lt;65, "voksen", G533 &gt;= 65, "gammel")</f>
        <v/>
      </c>
    </row>
    <row r="534" spans="1:14" x14ac:dyDescent="0.2">
      <c r="A534" s="1">
        <v>532</v>
      </c>
      <c r="B534">
        <v>533</v>
      </c>
      <c r="C534">
        <v>0</v>
      </c>
      <c r="D534">
        <v>3</v>
      </c>
      <c r="E534" t="s">
        <v>1086</v>
      </c>
      <c r="F534" t="s">
        <v>13</v>
      </c>
      <c r="G534">
        <v>17</v>
      </c>
      <c r="H534">
        <v>1</v>
      </c>
      <c r="I534">
        <v>1</v>
      </c>
      <c r="J534" t="s">
        <v>1087</v>
      </c>
      <c r="K534">
        <v>7.2291999999999996</v>
      </c>
      <c r="M534" t="s">
        <v>20</v>
      </c>
      <c r="N534" t="str" cm="1">
        <f t="array" ref="N534">_xlfn.IFS(G534 = "", "", G534 &lt; 15, "børn", G534  &lt;65, "voksen", G534 &gt;= 65, "gammel")</f>
        <v>voksen</v>
      </c>
    </row>
    <row r="535" spans="1:14" x14ac:dyDescent="0.2">
      <c r="A535" s="1">
        <v>533</v>
      </c>
      <c r="B535">
        <v>534</v>
      </c>
      <c r="C535">
        <v>1</v>
      </c>
      <c r="D535">
        <v>3</v>
      </c>
      <c r="E535" t="s">
        <v>1088</v>
      </c>
      <c r="F535" t="s">
        <v>17</v>
      </c>
      <c r="H535">
        <v>0</v>
      </c>
      <c r="I535">
        <v>2</v>
      </c>
      <c r="J535" t="s">
        <v>288</v>
      </c>
      <c r="K535">
        <v>22.3583</v>
      </c>
      <c r="M535" t="s">
        <v>20</v>
      </c>
      <c r="N535" t="str" cm="1">
        <f t="array" ref="N535">_xlfn.IFS(G535 = "", "", G535 &lt; 15, "børn", G535  &lt;65, "voksen", G535 &gt;= 65, "gammel")</f>
        <v/>
      </c>
    </row>
    <row r="536" spans="1:14" x14ac:dyDescent="0.2">
      <c r="A536" s="1">
        <v>534</v>
      </c>
      <c r="B536">
        <v>535</v>
      </c>
      <c r="C536">
        <v>0</v>
      </c>
      <c r="D536">
        <v>3</v>
      </c>
      <c r="E536" t="s">
        <v>1089</v>
      </c>
      <c r="F536" t="s">
        <v>17</v>
      </c>
      <c r="G536">
        <v>30</v>
      </c>
      <c r="H536">
        <v>0</v>
      </c>
      <c r="I536">
        <v>0</v>
      </c>
      <c r="J536" t="s">
        <v>1090</v>
      </c>
      <c r="K536">
        <v>8.6624999999999996</v>
      </c>
      <c r="M536" t="s">
        <v>15</v>
      </c>
      <c r="N536" t="str" cm="1">
        <f t="array" ref="N536">_xlfn.IFS(G536 = "", "", G536 &lt; 15, "børn", G536  &lt;65, "voksen", G536 &gt;= 65, "gammel")</f>
        <v>voksen</v>
      </c>
    </row>
    <row r="537" spans="1:14" x14ac:dyDescent="0.2">
      <c r="A537" s="1">
        <v>535</v>
      </c>
      <c r="B537">
        <v>536</v>
      </c>
      <c r="C537">
        <v>1</v>
      </c>
      <c r="D537">
        <v>2</v>
      </c>
      <c r="E537" t="s">
        <v>1091</v>
      </c>
      <c r="F537" t="s">
        <v>17</v>
      </c>
      <c r="G537">
        <v>7</v>
      </c>
      <c r="H537">
        <v>0</v>
      </c>
      <c r="I537">
        <v>2</v>
      </c>
      <c r="J537" t="s">
        <v>671</v>
      </c>
      <c r="K537">
        <v>26.25</v>
      </c>
      <c r="M537" t="s">
        <v>15</v>
      </c>
      <c r="N537" t="str" cm="1">
        <f t="array" ref="N537">_xlfn.IFS(G537 = "", "", G537 &lt; 15, "børn", G537  &lt;65, "voksen", G537 &gt;= 65, "gammel")</f>
        <v>børn</v>
      </c>
    </row>
    <row r="538" spans="1:14" x14ac:dyDescent="0.2">
      <c r="A538" s="1">
        <v>536</v>
      </c>
      <c r="B538">
        <v>537</v>
      </c>
      <c r="C538">
        <v>0</v>
      </c>
      <c r="D538">
        <v>1</v>
      </c>
      <c r="E538" t="s">
        <v>1092</v>
      </c>
      <c r="F538" t="s">
        <v>13</v>
      </c>
      <c r="G538">
        <v>45</v>
      </c>
      <c r="H538">
        <v>0</v>
      </c>
      <c r="I538">
        <v>0</v>
      </c>
      <c r="J538" t="s">
        <v>1093</v>
      </c>
      <c r="K538">
        <v>26.55</v>
      </c>
      <c r="L538" t="s">
        <v>1094</v>
      </c>
      <c r="M538" t="s">
        <v>15</v>
      </c>
      <c r="N538" t="str" cm="1">
        <f t="array" ref="N538">_xlfn.IFS(G538 = "", "", G538 &lt; 15, "børn", G538  &lt;65, "voksen", G538 &gt;= 65, "gammel")</f>
        <v>voksen</v>
      </c>
    </row>
    <row r="539" spans="1:14" x14ac:dyDescent="0.2">
      <c r="A539" s="1">
        <v>537</v>
      </c>
      <c r="B539">
        <v>538</v>
      </c>
      <c r="C539">
        <v>1</v>
      </c>
      <c r="D539">
        <v>1</v>
      </c>
      <c r="E539" t="s">
        <v>1095</v>
      </c>
      <c r="F539" t="s">
        <v>17</v>
      </c>
      <c r="G539">
        <v>30</v>
      </c>
      <c r="H539">
        <v>0</v>
      </c>
      <c r="I539">
        <v>0</v>
      </c>
      <c r="J539" t="s">
        <v>1096</v>
      </c>
      <c r="K539">
        <v>106.425</v>
      </c>
      <c r="M539" t="s">
        <v>20</v>
      </c>
      <c r="N539" t="str" cm="1">
        <f t="array" ref="N539">_xlfn.IFS(G539 = "", "", G539 &lt; 15, "børn", G539  &lt;65, "voksen", G539 &gt;= 65, "gammel")</f>
        <v>voksen</v>
      </c>
    </row>
    <row r="540" spans="1:14" x14ac:dyDescent="0.2">
      <c r="A540" s="1">
        <v>538</v>
      </c>
      <c r="B540">
        <v>539</v>
      </c>
      <c r="C540">
        <v>0</v>
      </c>
      <c r="D540">
        <v>3</v>
      </c>
      <c r="E540" t="s">
        <v>1097</v>
      </c>
      <c r="F540" t="s">
        <v>13</v>
      </c>
      <c r="H540">
        <v>0</v>
      </c>
      <c r="I540">
        <v>0</v>
      </c>
      <c r="J540" t="s">
        <v>1098</v>
      </c>
      <c r="K540">
        <v>14.5</v>
      </c>
      <c r="M540" t="s">
        <v>15</v>
      </c>
      <c r="N540" t="str" cm="1">
        <f t="array" ref="N540">_xlfn.IFS(G540 = "", "", G540 &lt; 15, "børn", G540  &lt;65, "voksen", G540 &gt;= 65, "gammel")</f>
        <v/>
      </c>
    </row>
    <row r="541" spans="1:14" x14ac:dyDescent="0.2">
      <c r="A541" s="1">
        <v>539</v>
      </c>
      <c r="B541">
        <v>540</v>
      </c>
      <c r="C541">
        <v>1</v>
      </c>
      <c r="D541">
        <v>1</v>
      </c>
      <c r="E541" t="s">
        <v>1099</v>
      </c>
      <c r="F541" t="s">
        <v>17</v>
      </c>
      <c r="G541">
        <v>22</v>
      </c>
      <c r="H541">
        <v>0</v>
      </c>
      <c r="I541">
        <v>2</v>
      </c>
      <c r="J541" t="s">
        <v>1100</v>
      </c>
      <c r="K541">
        <v>49.5</v>
      </c>
      <c r="L541" t="s">
        <v>1101</v>
      </c>
      <c r="M541" t="s">
        <v>20</v>
      </c>
      <c r="N541" t="str" cm="1">
        <f t="array" ref="N541">_xlfn.IFS(G541 = "", "", G541 &lt; 15, "børn", G541  &lt;65, "voksen", G541 &gt;= 65, "gammel")</f>
        <v>voksen</v>
      </c>
    </row>
    <row r="542" spans="1:14" x14ac:dyDescent="0.2">
      <c r="A542" s="1">
        <v>540</v>
      </c>
      <c r="B542">
        <v>541</v>
      </c>
      <c r="C542">
        <v>1</v>
      </c>
      <c r="D542">
        <v>1</v>
      </c>
      <c r="E542" t="s">
        <v>1102</v>
      </c>
      <c r="F542" t="s">
        <v>17</v>
      </c>
      <c r="G542">
        <v>36</v>
      </c>
      <c r="H542">
        <v>0</v>
      </c>
      <c r="I542">
        <v>2</v>
      </c>
      <c r="J542" t="s">
        <v>1103</v>
      </c>
      <c r="K542">
        <v>71</v>
      </c>
      <c r="L542" t="s">
        <v>1104</v>
      </c>
      <c r="M542" t="s">
        <v>15</v>
      </c>
      <c r="N542" t="str" cm="1">
        <f t="array" ref="N542">_xlfn.IFS(G542 = "", "", G542 &lt; 15, "børn", G542  &lt;65, "voksen", G542 &gt;= 65, "gammel")</f>
        <v>voksen</v>
      </c>
    </row>
    <row r="543" spans="1:14" x14ac:dyDescent="0.2">
      <c r="A543" s="1">
        <v>541</v>
      </c>
      <c r="B543">
        <v>542</v>
      </c>
      <c r="C543">
        <v>0</v>
      </c>
      <c r="D543">
        <v>3</v>
      </c>
      <c r="E543" t="s">
        <v>1105</v>
      </c>
      <c r="F543" t="s">
        <v>17</v>
      </c>
      <c r="G543">
        <v>9</v>
      </c>
      <c r="H543">
        <v>4</v>
      </c>
      <c r="I543">
        <v>2</v>
      </c>
      <c r="J543" t="s">
        <v>49</v>
      </c>
      <c r="K543">
        <v>31.274999999999999</v>
      </c>
      <c r="M543" t="s">
        <v>15</v>
      </c>
      <c r="N543" t="str" cm="1">
        <f t="array" ref="N543">_xlfn.IFS(G543 = "", "", G543 &lt; 15, "børn", G543  &lt;65, "voksen", G543 &gt;= 65, "gammel")</f>
        <v>børn</v>
      </c>
    </row>
    <row r="544" spans="1:14" x14ac:dyDescent="0.2">
      <c r="A544" s="1">
        <v>542</v>
      </c>
      <c r="B544">
        <v>543</v>
      </c>
      <c r="C544">
        <v>0</v>
      </c>
      <c r="D544">
        <v>3</v>
      </c>
      <c r="E544" t="s">
        <v>1106</v>
      </c>
      <c r="F544" t="s">
        <v>17</v>
      </c>
      <c r="G544">
        <v>11</v>
      </c>
      <c r="H544">
        <v>4</v>
      </c>
      <c r="I544">
        <v>2</v>
      </c>
      <c r="J544" t="s">
        <v>49</v>
      </c>
      <c r="K544">
        <v>31.274999999999999</v>
      </c>
      <c r="M544" t="s">
        <v>15</v>
      </c>
      <c r="N544" t="str" cm="1">
        <f t="array" ref="N544">_xlfn.IFS(G544 = "", "", G544 &lt; 15, "børn", G544  &lt;65, "voksen", G544 &gt;= 65, "gammel")</f>
        <v>børn</v>
      </c>
    </row>
    <row r="545" spans="1:14" x14ac:dyDescent="0.2">
      <c r="A545" s="1">
        <v>543</v>
      </c>
      <c r="B545">
        <v>544</v>
      </c>
      <c r="C545">
        <v>1</v>
      </c>
      <c r="D545">
        <v>2</v>
      </c>
      <c r="E545" t="s">
        <v>1107</v>
      </c>
      <c r="F545" t="s">
        <v>13</v>
      </c>
      <c r="G545">
        <v>32</v>
      </c>
      <c r="H545">
        <v>1</v>
      </c>
      <c r="I545">
        <v>0</v>
      </c>
      <c r="J545" t="s">
        <v>1108</v>
      </c>
      <c r="K545">
        <v>26</v>
      </c>
      <c r="M545" t="s">
        <v>15</v>
      </c>
      <c r="N545" t="str" cm="1">
        <f t="array" ref="N545">_xlfn.IFS(G545 = "", "", G545 &lt; 15, "børn", G545  &lt;65, "voksen", G545 &gt;= 65, "gammel")</f>
        <v>voksen</v>
      </c>
    </row>
    <row r="546" spans="1:14" x14ac:dyDescent="0.2">
      <c r="A546" s="1">
        <v>544</v>
      </c>
      <c r="B546">
        <v>545</v>
      </c>
      <c r="C546">
        <v>0</v>
      </c>
      <c r="D546">
        <v>1</v>
      </c>
      <c r="E546" t="s">
        <v>1109</v>
      </c>
      <c r="F546" t="s">
        <v>13</v>
      </c>
      <c r="G546">
        <v>50</v>
      </c>
      <c r="H546">
        <v>1</v>
      </c>
      <c r="I546">
        <v>0</v>
      </c>
      <c r="J546" t="s">
        <v>1096</v>
      </c>
      <c r="K546">
        <v>106.425</v>
      </c>
      <c r="L546" t="s">
        <v>1110</v>
      </c>
      <c r="M546" t="s">
        <v>20</v>
      </c>
      <c r="N546" t="str" cm="1">
        <f t="array" ref="N546">_xlfn.IFS(G546 = "", "", G546 &lt; 15, "børn", G546  &lt;65, "voksen", G546 &gt;= 65, "gammel")</f>
        <v>voksen</v>
      </c>
    </row>
    <row r="547" spans="1:14" x14ac:dyDescent="0.2">
      <c r="A547" s="1">
        <v>545</v>
      </c>
      <c r="B547">
        <v>546</v>
      </c>
      <c r="C547">
        <v>0</v>
      </c>
      <c r="D547">
        <v>1</v>
      </c>
      <c r="E547" t="s">
        <v>1111</v>
      </c>
      <c r="F547" t="s">
        <v>13</v>
      </c>
      <c r="G547">
        <v>64</v>
      </c>
      <c r="H547">
        <v>0</v>
      </c>
      <c r="I547">
        <v>0</v>
      </c>
      <c r="J547" t="s">
        <v>1112</v>
      </c>
      <c r="K547">
        <v>26</v>
      </c>
      <c r="M547" t="s">
        <v>15</v>
      </c>
      <c r="N547" t="str" cm="1">
        <f t="array" ref="N547">_xlfn.IFS(G547 = "", "", G547 &lt; 15, "børn", G547  &lt;65, "voksen", G547 &gt;= 65, "gammel")</f>
        <v>voksen</v>
      </c>
    </row>
    <row r="548" spans="1:14" x14ac:dyDescent="0.2">
      <c r="A548" s="1">
        <v>546</v>
      </c>
      <c r="B548">
        <v>547</v>
      </c>
      <c r="C548">
        <v>1</v>
      </c>
      <c r="D548">
        <v>2</v>
      </c>
      <c r="E548" t="s">
        <v>1113</v>
      </c>
      <c r="F548" t="s">
        <v>17</v>
      </c>
      <c r="G548">
        <v>19</v>
      </c>
      <c r="H548">
        <v>1</v>
      </c>
      <c r="I548">
        <v>0</v>
      </c>
      <c r="J548" t="s">
        <v>1108</v>
      </c>
      <c r="K548">
        <v>26</v>
      </c>
      <c r="M548" t="s">
        <v>15</v>
      </c>
      <c r="N548" t="str" cm="1">
        <f t="array" ref="N548">_xlfn.IFS(G548 = "", "", G548 &lt; 15, "børn", G548  &lt;65, "voksen", G548 &gt;= 65, "gammel")</f>
        <v>voksen</v>
      </c>
    </row>
    <row r="549" spans="1:14" x14ac:dyDescent="0.2">
      <c r="A549" s="1">
        <v>547</v>
      </c>
      <c r="B549">
        <v>548</v>
      </c>
      <c r="C549">
        <v>1</v>
      </c>
      <c r="D549">
        <v>2</v>
      </c>
      <c r="E549" t="s">
        <v>1114</v>
      </c>
      <c r="F549" t="s">
        <v>13</v>
      </c>
      <c r="H549">
        <v>0</v>
      </c>
      <c r="I549">
        <v>0</v>
      </c>
      <c r="J549" t="s">
        <v>1115</v>
      </c>
      <c r="K549">
        <v>13.862500000000001</v>
      </c>
      <c r="M549" t="s">
        <v>20</v>
      </c>
      <c r="N549" t="str" cm="1">
        <f t="array" ref="N549">_xlfn.IFS(G549 = "", "", G549 &lt; 15, "børn", G549  &lt;65, "voksen", G549 &gt;= 65, "gammel")</f>
        <v/>
      </c>
    </row>
    <row r="550" spans="1:14" x14ac:dyDescent="0.2">
      <c r="A550" s="1">
        <v>548</v>
      </c>
      <c r="B550">
        <v>549</v>
      </c>
      <c r="C550">
        <v>0</v>
      </c>
      <c r="D550">
        <v>3</v>
      </c>
      <c r="E550" t="s">
        <v>1116</v>
      </c>
      <c r="F550" t="s">
        <v>13</v>
      </c>
      <c r="G550">
        <v>33</v>
      </c>
      <c r="H550">
        <v>1</v>
      </c>
      <c r="I550">
        <v>1</v>
      </c>
      <c r="J550" t="s">
        <v>364</v>
      </c>
      <c r="K550">
        <v>20.524999999999999</v>
      </c>
      <c r="M550" t="s">
        <v>15</v>
      </c>
      <c r="N550" t="str" cm="1">
        <f t="array" ref="N550">_xlfn.IFS(G550 = "", "", G550 &lt; 15, "børn", G550  &lt;65, "voksen", G550 &gt;= 65, "gammel")</f>
        <v>voksen</v>
      </c>
    </row>
    <row r="551" spans="1:14" x14ac:dyDescent="0.2">
      <c r="A551" s="1">
        <v>549</v>
      </c>
      <c r="B551">
        <v>550</v>
      </c>
      <c r="C551">
        <v>1</v>
      </c>
      <c r="D551">
        <v>2</v>
      </c>
      <c r="E551" t="s">
        <v>1117</v>
      </c>
      <c r="F551" t="s">
        <v>13</v>
      </c>
      <c r="G551">
        <v>8</v>
      </c>
      <c r="H551">
        <v>1</v>
      </c>
      <c r="I551">
        <v>1</v>
      </c>
      <c r="J551" t="s">
        <v>324</v>
      </c>
      <c r="K551">
        <v>36.75</v>
      </c>
      <c r="M551" t="s">
        <v>15</v>
      </c>
      <c r="N551" t="str" cm="1">
        <f t="array" ref="N551">_xlfn.IFS(G551 = "", "", G551 &lt; 15, "børn", G551  &lt;65, "voksen", G551 &gt;= 65, "gammel")</f>
        <v>børn</v>
      </c>
    </row>
    <row r="552" spans="1:14" x14ac:dyDescent="0.2">
      <c r="A552" s="1">
        <v>550</v>
      </c>
      <c r="B552">
        <v>551</v>
      </c>
      <c r="C552">
        <v>1</v>
      </c>
      <c r="D552">
        <v>1</v>
      </c>
      <c r="E552" t="s">
        <v>1118</v>
      </c>
      <c r="F552" t="s">
        <v>13</v>
      </c>
      <c r="G552">
        <v>17</v>
      </c>
      <c r="H552">
        <v>0</v>
      </c>
      <c r="I552">
        <v>2</v>
      </c>
      <c r="J552" t="s">
        <v>651</v>
      </c>
      <c r="K552">
        <v>110.88330000000001</v>
      </c>
      <c r="L552" t="s">
        <v>1119</v>
      </c>
      <c r="M552" t="s">
        <v>20</v>
      </c>
      <c r="N552" t="str" cm="1">
        <f t="array" ref="N552">_xlfn.IFS(G552 = "", "", G552 &lt; 15, "børn", G552  &lt;65, "voksen", G552 &gt;= 65, "gammel")</f>
        <v>voksen</v>
      </c>
    </row>
    <row r="553" spans="1:14" x14ac:dyDescent="0.2">
      <c r="A553" s="1">
        <v>551</v>
      </c>
      <c r="B553">
        <v>552</v>
      </c>
      <c r="C553">
        <v>0</v>
      </c>
      <c r="D553">
        <v>2</v>
      </c>
      <c r="E553" t="s">
        <v>1120</v>
      </c>
      <c r="F553" t="s">
        <v>13</v>
      </c>
      <c r="G553">
        <v>27</v>
      </c>
      <c r="H553">
        <v>0</v>
      </c>
      <c r="I553">
        <v>0</v>
      </c>
      <c r="J553" t="s">
        <v>1121</v>
      </c>
      <c r="K553">
        <v>26</v>
      </c>
      <c r="M553" t="s">
        <v>15</v>
      </c>
      <c r="N553" t="str" cm="1">
        <f t="array" ref="N553">_xlfn.IFS(G553 = "", "", G553 &lt; 15, "børn", G553  &lt;65, "voksen", G553 &gt;= 65, "gammel")</f>
        <v>voksen</v>
      </c>
    </row>
    <row r="554" spans="1:14" x14ac:dyDescent="0.2">
      <c r="A554" s="1">
        <v>552</v>
      </c>
      <c r="B554">
        <v>553</v>
      </c>
      <c r="C554">
        <v>0</v>
      </c>
      <c r="D554">
        <v>3</v>
      </c>
      <c r="E554" t="s">
        <v>1122</v>
      </c>
      <c r="F554" t="s">
        <v>13</v>
      </c>
      <c r="H554">
        <v>0</v>
      </c>
      <c r="I554">
        <v>0</v>
      </c>
      <c r="J554" t="s">
        <v>1123</v>
      </c>
      <c r="K554">
        <v>7.8292000000000002</v>
      </c>
      <c r="M554" t="s">
        <v>30</v>
      </c>
      <c r="N554" t="str" cm="1">
        <f t="array" ref="N554">_xlfn.IFS(G554 = "", "", G554 &lt; 15, "børn", G554  &lt;65, "voksen", G554 &gt;= 65, "gammel")</f>
        <v/>
      </c>
    </row>
    <row r="555" spans="1:14" x14ac:dyDescent="0.2">
      <c r="A555" s="1">
        <v>553</v>
      </c>
      <c r="B555">
        <v>554</v>
      </c>
      <c r="C555">
        <v>1</v>
      </c>
      <c r="D555">
        <v>3</v>
      </c>
      <c r="E555" t="s">
        <v>1124</v>
      </c>
      <c r="F555" t="s">
        <v>13</v>
      </c>
      <c r="G555">
        <v>22</v>
      </c>
      <c r="H555">
        <v>0</v>
      </c>
      <c r="I555">
        <v>0</v>
      </c>
      <c r="J555" t="s">
        <v>1125</v>
      </c>
      <c r="K555">
        <v>7.2249999999999996</v>
      </c>
      <c r="M555" t="s">
        <v>20</v>
      </c>
      <c r="N555" t="str" cm="1">
        <f t="array" ref="N555">_xlfn.IFS(G555 = "", "", G555 &lt; 15, "børn", G555  &lt;65, "voksen", G555 &gt;= 65, "gammel")</f>
        <v>voksen</v>
      </c>
    </row>
    <row r="556" spans="1:14" x14ac:dyDescent="0.2">
      <c r="A556" s="1">
        <v>554</v>
      </c>
      <c r="B556">
        <v>555</v>
      </c>
      <c r="C556">
        <v>1</v>
      </c>
      <c r="D556">
        <v>3</v>
      </c>
      <c r="E556" t="s">
        <v>1126</v>
      </c>
      <c r="F556" t="s">
        <v>17</v>
      </c>
      <c r="G556">
        <v>22</v>
      </c>
      <c r="H556">
        <v>0</v>
      </c>
      <c r="I556">
        <v>0</v>
      </c>
      <c r="J556" t="s">
        <v>1127</v>
      </c>
      <c r="K556">
        <v>7.7750000000000004</v>
      </c>
      <c r="M556" t="s">
        <v>15</v>
      </c>
      <c r="N556" t="str" cm="1">
        <f t="array" ref="N556">_xlfn.IFS(G556 = "", "", G556 &lt; 15, "børn", G556  &lt;65, "voksen", G556 &gt;= 65, "gammel")</f>
        <v>voksen</v>
      </c>
    </row>
    <row r="557" spans="1:14" x14ac:dyDescent="0.2">
      <c r="A557" s="1">
        <v>555</v>
      </c>
      <c r="B557">
        <v>556</v>
      </c>
      <c r="C557">
        <v>0</v>
      </c>
      <c r="D557">
        <v>1</v>
      </c>
      <c r="E557" t="s">
        <v>1128</v>
      </c>
      <c r="F557" t="s">
        <v>13</v>
      </c>
      <c r="G557">
        <v>62</v>
      </c>
      <c r="H557">
        <v>0</v>
      </c>
      <c r="I557">
        <v>0</v>
      </c>
      <c r="J557" t="s">
        <v>1129</v>
      </c>
      <c r="K557">
        <v>26.55</v>
      </c>
      <c r="M557" t="s">
        <v>15</v>
      </c>
      <c r="N557" t="str" cm="1">
        <f t="array" ref="N557">_xlfn.IFS(G557 = "", "", G557 &lt; 15, "børn", G557  &lt;65, "voksen", G557 &gt;= 65, "gammel")</f>
        <v>voksen</v>
      </c>
    </row>
    <row r="558" spans="1:14" x14ac:dyDescent="0.2">
      <c r="A558" s="1">
        <v>556</v>
      </c>
      <c r="B558">
        <v>557</v>
      </c>
      <c r="C558">
        <v>1</v>
      </c>
      <c r="D558">
        <v>1</v>
      </c>
      <c r="E558" t="s">
        <v>1130</v>
      </c>
      <c r="F558" t="s">
        <v>17</v>
      </c>
      <c r="G558">
        <v>48</v>
      </c>
      <c r="H558">
        <v>1</v>
      </c>
      <c r="I558">
        <v>0</v>
      </c>
      <c r="J558" t="s">
        <v>1131</v>
      </c>
      <c r="K558">
        <v>39.6</v>
      </c>
      <c r="L558" t="s">
        <v>1132</v>
      </c>
      <c r="M558" t="s">
        <v>20</v>
      </c>
      <c r="N558" t="str" cm="1">
        <f t="array" ref="N558">_xlfn.IFS(G558 = "", "", G558 &lt; 15, "børn", G558  &lt;65, "voksen", G558 &gt;= 65, "gammel")</f>
        <v>voksen</v>
      </c>
    </row>
    <row r="559" spans="1:14" x14ac:dyDescent="0.2">
      <c r="A559" s="1">
        <v>557</v>
      </c>
      <c r="B559">
        <v>558</v>
      </c>
      <c r="C559">
        <v>0</v>
      </c>
      <c r="D559">
        <v>1</v>
      </c>
      <c r="E559" t="s">
        <v>1133</v>
      </c>
      <c r="F559" t="s">
        <v>13</v>
      </c>
      <c r="H559">
        <v>0</v>
      </c>
      <c r="I559">
        <v>0</v>
      </c>
      <c r="J559" t="s">
        <v>797</v>
      </c>
      <c r="K559">
        <v>227.52500000000001</v>
      </c>
      <c r="M559" t="s">
        <v>20</v>
      </c>
      <c r="N559" t="str" cm="1">
        <f t="array" ref="N559">_xlfn.IFS(G559 = "", "", G559 &lt; 15, "børn", G559  &lt;65, "voksen", G559 &gt;= 65, "gammel")</f>
        <v/>
      </c>
    </row>
    <row r="560" spans="1:14" x14ac:dyDescent="0.2">
      <c r="A560" s="1">
        <v>558</v>
      </c>
      <c r="B560">
        <v>559</v>
      </c>
      <c r="C560">
        <v>1</v>
      </c>
      <c r="D560">
        <v>1</v>
      </c>
      <c r="E560" t="s">
        <v>1134</v>
      </c>
      <c r="F560" t="s">
        <v>17</v>
      </c>
      <c r="G560">
        <v>39</v>
      </c>
      <c r="H560">
        <v>1</v>
      </c>
      <c r="I560">
        <v>1</v>
      </c>
      <c r="J560" t="s">
        <v>558</v>
      </c>
      <c r="K560">
        <v>79.650000000000006</v>
      </c>
      <c r="L560" t="s">
        <v>559</v>
      </c>
      <c r="M560" t="s">
        <v>15</v>
      </c>
      <c r="N560" t="str" cm="1">
        <f t="array" ref="N560">_xlfn.IFS(G560 = "", "", G560 &lt; 15, "børn", G560  &lt;65, "voksen", G560 &gt;= 65, "gammel")</f>
        <v>voksen</v>
      </c>
    </row>
    <row r="561" spans="1:14" x14ac:dyDescent="0.2">
      <c r="A561" s="1">
        <v>559</v>
      </c>
      <c r="B561">
        <v>560</v>
      </c>
      <c r="C561">
        <v>1</v>
      </c>
      <c r="D561">
        <v>3</v>
      </c>
      <c r="E561" t="s">
        <v>1135</v>
      </c>
      <c r="F561" t="s">
        <v>17</v>
      </c>
      <c r="G561">
        <v>36</v>
      </c>
      <c r="H561">
        <v>1</v>
      </c>
      <c r="I561">
        <v>0</v>
      </c>
      <c r="J561" t="s">
        <v>1136</v>
      </c>
      <c r="K561">
        <v>17.399999999999999</v>
      </c>
      <c r="M561" t="s">
        <v>15</v>
      </c>
      <c r="N561" t="str" cm="1">
        <f t="array" ref="N561">_xlfn.IFS(G561 = "", "", G561 &lt; 15, "børn", G561  &lt;65, "voksen", G561 &gt;= 65, "gammel")</f>
        <v>voksen</v>
      </c>
    </row>
    <row r="562" spans="1:14" x14ac:dyDescent="0.2">
      <c r="A562" s="1">
        <v>560</v>
      </c>
      <c r="B562">
        <v>561</v>
      </c>
      <c r="C562">
        <v>0</v>
      </c>
      <c r="D562">
        <v>3</v>
      </c>
      <c r="E562" t="s">
        <v>1137</v>
      </c>
      <c r="F562" t="s">
        <v>13</v>
      </c>
      <c r="H562">
        <v>0</v>
      </c>
      <c r="I562">
        <v>0</v>
      </c>
      <c r="J562" t="s">
        <v>1138</v>
      </c>
      <c r="K562">
        <v>7.75</v>
      </c>
      <c r="M562" t="s">
        <v>30</v>
      </c>
      <c r="N562" t="str" cm="1">
        <f t="array" ref="N562">_xlfn.IFS(G562 = "", "", G562 &lt; 15, "børn", G562  &lt;65, "voksen", G562 &gt;= 65, "gammel")</f>
        <v/>
      </c>
    </row>
    <row r="563" spans="1:14" x14ac:dyDescent="0.2">
      <c r="A563" s="1">
        <v>561</v>
      </c>
      <c r="B563">
        <v>562</v>
      </c>
      <c r="C563">
        <v>0</v>
      </c>
      <c r="D563">
        <v>3</v>
      </c>
      <c r="E563" t="s">
        <v>1139</v>
      </c>
      <c r="F563" t="s">
        <v>13</v>
      </c>
      <c r="G563">
        <v>40</v>
      </c>
      <c r="H563">
        <v>0</v>
      </c>
      <c r="I563">
        <v>0</v>
      </c>
      <c r="J563" t="s">
        <v>1140</v>
      </c>
      <c r="K563">
        <v>7.8958000000000004</v>
      </c>
      <c r="M563" t="s">
        <v>15</v>
      </c>
      <c r="N563" t="str" cm="1">
        <f t="array" ref="N563">_xlfn.IFS(G563 = "", "", G563 &lt; 15, "børn", G563  &lt;65, "voksen", G563 &gt;= 65, "gammel")</f>
        <v>voksen</v>
      </c>
    </row>
    <row r="564" spans="1:14" x14ac:dyDescent="0.2">
      <c r="A564" s="1">
        <v>562</v>
      </c>
      <c r="B564">
        <v>563</v>
      </c>
      <c r="C564">
        <v>0</v>
      </c>
      <c r="D564">
        <v>2</v>
      </c>
      <c r="E564" t="s">
        <v>1141</v>
      </c>
      <c r="F564" t="s">
        <v>13</v>
      </c>
      <c r="G564">
        <v>28</v>
      </c>
      <c r="H564">
        <v>0</v>
      </c>
      <c r="I564">
        <v>0</v>
      </c>
      <c r="J564" t="s">
        <v>1142</v>
      </c>
      <c r="K564">
        <v>13.5</v>
      </c>
      <c r="M564" t="s">
        <v>15</v>
      </c>
      <c r="N564" t="str" cm="1">
        <f t="array" ref="N564">_xlfn.IFS(G564 = "", "", G564 &lt; 15, "børn", G564  &lt;65, "voksen", G564 &gt;= 65, "gammel")</f>
        <v>voksen</v>
      </c>
    </row>
    <row r="565" spans="1:14" x14ac:dyDescent="0.2">
      <c r="A565" s="1">
        <v>563</v>
      </c>
      <c r="B565">
        <v>564</v>
      </c>
      <c r="C565">
        <v>0</v>
      </c>
      <c r="D565">
        <v>3</v>
      </c>
      <c r="E565" t="s">
        <v>1143</v>
      </c>
      <c r="F565" t="s">
        <v>13</v>
      </c>
      <c r="H565">
        <v>0</v>
      </c>
      <c r="I565">
        <v>0</v>
      </c>
      <c r="J565" t="s">
        <v>1144</v>
      </c>
      <c r="K565">
        <v>8.0500000000000007</v>
      </c>
      <c r="M565" t="s">
        <v>15</v>
      </c>
      <c r="N565" t="str" cm="1">
        <f t="array" ref="N565">_xlfn.IFS(G565 = "", "", G565 &lt; 15, "børn", G565  &lt;65, "voksen", G565 &gt;= 65, "gammel")</f>
        <v/>
      </c>
    </row>
    <row r="566" spans="1:14" x14ac:dyDescent="0.2">
      <c r="A566" s="1">
        <v>564</v>
      </c>
      <c r="B566">
        <v>565</v>
      </c>
      <c r="C566">
        <v>0</v>
      </c>
      <c r="D566">
        <v>3</v>
      </c>
      <c r="E566" t="s">
        <v>1145</v>
      </c>
      <c r="F566" t="s">
        <v>17</v>
      </c>
      <c r="H566">
        <v>0</v>
      </c>
      <c r="I566">
        <v>0</v>
      </c>
      <c r="J566" t="s">
        <v>1146</v>
      </c>
      <c r="K566">
        <v>8.0500000000000007</v>
      </c>
      <c r="M566" t="s">
        <v>15</v>
      </c>
      <c r="N566" t="str" cm="1">
        <f t="array" ref="N566">_xlfn.IFS(G566 = "", "", G566 &lt; 15, "børn", G566  &lt;65, "voksen", G566 &gt;= 65, "gammel")</f>
        <v/>
      </c>
    </row>
    <row r="567" spans="1:14" x14ac:dyDescent="0.2">
      <c r="A567" s="1">
        <v>565</v>
      </c>
      <c r="B567">
        <v>566</v>
      </c>
      <c r="C567">
        <v>0</v>
      </c>
      <c r="D567">
        <v>3</v>
      </c>
      <c r="E567" t="s">
        <v>1147</v>
      </c>
      <c r="F567" t="s">
        <v>13</v>
      </c>
      <c r="G567">
        <v>24</v>
      </c>
      <c r="H567">
        <v>2</v>
      </c>
      <c r="I567">
        <v>0</v>
      </c>
      <c r="J567" t="s">
        <v>1148</v>
      </c>
      <c r="K567">
        <v>24.15</v>
      </c>
      <c r="M567" t="s">
        <v>15</v>
      </c>
      <c r="N567" t="str" cm="1">
        <f t="array" ref="N567">_xlfn.IFS(G567 = "", "", G567 &lt; 15, "børn", G567  &lt;65, "voksen", G567 &gt;= 65, "gammel")</f>
        <v>voksen</v>
      </c>
    </row>
    <row r="568" spans="1:14" x14ac:dyDescent="0.2">
      <c r="A568" s="1">
        <v>566</v>
      </c>
      <c r="B568">
        <v>567</v>
      </c>
      <c r="C568">
        <v>0</v>
      </c>
      <c r="D568">
        <v>3</v>
      </c>
      <c r="E568" t="s">
        <v>1149</v>
      </c>
      <c r="F568" t="s">
        <v>13</v>
      </c>
      <c r="G568">
        <v>19</v>
      </c>
      <c r="H568">
        <v>0</v>
      </c>
      <c r="I568">
        <v>0</v>
      </c>
      <c r="J568" t="s">
        <v>1150</v>
      </c>
      <c r="K568">
        <v>7.8958000000000004</v>
      </c>
      <c r="M568" t="s">
        <v>15</v>
      </c>
      <c r="N568" t="str" cm="1">
        <f t="array" ref="N568">_xlfn.IFS(G568 = "", "", G568 &lt; 15, "børn", G568  &lt;65, "voksen", G568 &gt;= 65, "gammel")</f>
        <v>voksen</v>
      </c>
    </row>
    <row r="569" spans="1:14" x14ac:dyDescent="0.2">
      <c r="A569" s="1">
        <v>567</v>
      </c>
      <c r="B569">
        <v>568</v>
      </c>
      <c r="C569">
        <v>0</v>
      </c>
      <c r="D569">
        <v>3</v>
      </c>
      <c r="E569" t="s">
        <v>1151</v>
      </c>
      <c r="F569" t="s">
        <v>17</v>
      </c>
      <c r="G569">
        <v>29</v>
      </c>
      <c r="H569">
        <v>0</v>
      </c>
      <c r="I569">
        <v>4</v>
      </c>
      <c r="J569" t="s">
        <v>35</v>
      </c>
      <c r="K569">
        <v>21.074999999999999</v>
      </c>
      <c r="M569" t="s">
        <v>15</v>
      </c>
      <c r="N569" t="str" cm="1">
        <f t="array" ref="N569">_xlfn.IFS(G569 = "", "", G569 &lt; 15, "børn", G569  &lt;65, "voksen", G569 &gt;= 65, "gammel")</f>
        <v>voksen</v>
      </c>
    </row>
    <row r="570" spans="1:14" x14ac:dyDescent="0.2">
      <c r="A570" s="1">
        <v>568</v>
      </c>
      <c r="B570">
        <v>569</v>
      </c>
      <c r="C570">
        <v>0</v>
      </c>
      <c r="D570">
        <v>3</v>
      </c>
      <c r="E570" t="s">
        <v>1152</v>
      </c>
      <c r="F570" t="s">
        <v>13</v>
      </c>
      <c r="H570">
        <v>0</v>
      </c>
      <c r="I570">
        <v>0</v>
      </c>
      <c r="J570" t="s">
        <v>1153</v>
      </c>
      <c r="K570">
        <v>7.2291999999999996</v>
      </c>
      <c r="M570" t="s">
        <v>20</v>
      </c>
      <c r="N570" t="str" cm="1">
        <f t="array" ref="N570">_xlfn.IFS(G570 = "", "", G570 &lt; 15, "børn", G570  &lt;65, "voksen", G570 &gt;= 65, "gammel")</f>
        <v/>
      </c>
    </row>
    <row r="571" spans="1:14" x14ac:dyDescent="0.2">
      <c r="A571" s="1">
        <v>569</v>
      </c>
      <c r="B571">
        <v>570</v>
      </c>
      <c r="C571">
        <v>1</v>
      </c>
      <c r="D571">
        <v>3</v>
      </c>
      <c r="E571" t="s">
        <v>1154</v>
      </c>
      <c r="F571" t="s">
        <v>13</v>
      </c>
      <c r="G571">
        <v>32</v>
      </c>
      <c r="H571">
        <v>0</v>
      </c>
      <c r="I571">
        <v>0</v>
      </c>
      <c r="J571" t="s">
        <v>1155</v>
      </c>
      <c r="K571">
        <v>7.8541999999999996</v>
      </c>
      <c r="M571" t="s">
        <v>15</v>
      </c>
      <c r="N571" t="str" cm="1">
        <f t="array" ref="N571">_xlfn.IFS(G571 = "", "", G571 &lt; 15, "børn", G571  &lt;65, "voksen", G571 &gt;= 65, "gammel")</f>
        <v>voksen</v>
      </c>
    </row>
    <row r="572" spans="1:14" x14ac:dyDescent="0.2">
      <c r="A572" s="1">
        <v>570</v>
      </c>
      <c r="B572">
        <v>571</v>
      </c>
      <c r="C572">
        <v>1</v>
      </c>
      <c r="D572">
        <v>2</v>
      </c>
      <c r="E572" t="s">
        <v>1156</v>
      </c>
      <c r="F572" t="s">
        <v>13</v>
      </c>
      <c r="G572">
        <v>62</v>
      </c>
      <c r="H572">
        <v>0</v>
      </c>
      <c r="I572">
        <v>0</v>
      </c>
      <c r="J572" t="s">
        <v>1157</v>
      </c>
      <c r="K572">
        <v>10.5</v>
      </c>
      <c r="M572" t="s">
        <v>15</v>
      </c>
      <c r="N572" t="str" cm="1">
        <f t="array" ref="N572">_xlfn.IFS(G572 = "", "", G572 &lt; 15, "børn", G572  &lt;65, "voksen", G572 &gt;= 65, "gammel")</f>
        <v>voksen</v>
      </c>
    </row>
    <row r="573" spans="1:14" x14ac:dyDescent="0.2">
      <c r="A573" s="1">
        <v>571</v>
      </c>
      <c r="B573">
        <v>572</v>
      </c>
      <c r="C573">
        <v>1</v>
      </c>
      <c r="D573">
        <v>1</v>
      </c>
      <c r="E573" t="s">
        <v>1158</v>
      </c>
      <c r="F573" t="s">
        <v>17</v>
      </c>
      <c r="G573">
        <v>53</v>
      </c>
      <c r="H573">
        <v>2</v>
      </c>
      <c r="I573">
        <v>0</v>
      </c>
      <c r="J573" t="s">
        <v>1159</v>
      </c>
      <c r="K573">
        <v>51.479199999999999</v>
      </c>
      <c r="L573" t="s">
        <v>1160</v>
      </c>
      <c r="M573" t="s">
        <v>15</v>
      </c>
      <c r="N573" t="str" cm="1">
        <f t="array" ref="N573">_xlfn.IFS(G573 = "", "", G573 &lt; 15, "børn", G573  &lt;65, "voksen", G573 &gt;= 65, "gammel")</f>
        <v>voksen</v>
      </c>
    </row>
    <row r="574" spans="1:14" x14ac:dyDescent="0.2">
      <c r="A574" s="1">
        <v>572</v>
      </c>
      <c r="B574">
        <v>573</v>
      </c>
      <c r="C574">
        <v>1</v>
      </c>
      <c r="D574">
        <v>1</v>
      </c>
      <c r="E574" t="s">
        <v>1161</v>
      </c>
      <c r="F574" t="s">
        <v>13</v>
      </c>
      <c r="G574">
        <v>36</v>
      </c>
      <c r="H574">
        <v>0</v>
      </c>
      <c r="I574">
        <v>0</v>
      </c>
      <c r="J574" t="s">
        <v>1162</v>
      </c>
      <c r="K574">
        <v>26.387499999999999</v>
      </c>
      <c r="L574" t="s">
        <v>1047</v>
      </c>
      <c r="M574" t="s">
        <v>15</v>
      </c>
      <c r="N574" t="str" cm="1">
        <f t="array" ref="N574">_xlfn.IFS(G574 = "", "", G574 &lt; 15, "børn", G574  &lt;65, "voksen", G574 &gt;= 65, "gammel")</f>
        <v>voksen</v>
      </c>
    </row>
    <row r="575" spans="1:14" x14ac:dyDescent="0.2">
      <c r="A575" s="1">
        <v>573</v>
      </c>
      <c r="B575">
        <v>574</v>
      </c>
      <c r="C575">
        <v>1</v>
      </c>
      <c r="D575">
        <v>3</v>
      </c>
      <c r="E575" t="s">
        <v>1163</v>
      </c>
      <c r="F575" t="s">
        <v>17</v>
      </c>
      <c r="H575">
        <v>0</v>
      </c>
      <c r="I575">
        <v>0</v>
      </c>
      <c r="J575" t="s">
        <v>1164</v>
      </c>
      <c r="K575">
        <v>7.75</v>
      </c>
      <c r="M575" t="s">
        <v>30</v>
      </c>
      <c r="N575" t="str" cm="1">
        <f t="array" ref="N575">_xlfn.IFS(G575 = "", "", G575 &lt; 15, "børn", G575  &lt;65, "voksen", G575 &gt;= 65, "gammel")</f>
        <v/>
      </c>
    </row>
    <row r="576" spans="1:14" x14ac:dyDescent="0.2">
      <c r="A576" s="1">
        <v>574</v>
      </c>
      <c r="B576">
        <v>575</v>
      </c>
      <c r="C576">
        <v>0</v>
      </c>
      <c r="D576">
        <v>3</v>
      </c>
      <c r="E576" t="s">
        <v>1165</v>
      </c>
      <c r="F576" t="s">
        <v>13</v>
      </c>
      <c r="G576">
        <v>16</v>
      </c>
      <c r="H576">
        <v>0</v>
      </c>
      <c r="I576">
        <v>0</v>
      </c>
      <c r="J576" t="s">
        <v>1166</v>
      </c>
      <c r="K576">
        <v>8.0500000000000007</v>
      </c>
      <c r="M576" t="s">
        <v>15</v>
      </c>
      <c r="N576" t="str" cm="1">
        <f t="array" ref="N576">_xlfn.IFS(G576 = "", "", G576 &lt; 15, "børn", G576  &lt;65, "voksen", G576 &gt;= 65, "gammel")</f>
        <v>voksen</v>
      </c>
    </row>
    <row r="577" spans="1:14" x14ac:dyDescent="0.2">
      <c r="A577" s="1">
        <v>575</v>
      </c>
      <c r="B577">
        <v>576</v>
      </c>
      <c r="C577">
        <v>0</v>
      </c>
      <c r="D577">
        <v>3</v>
      </c>
      <c r="E577" t="s">
        <v>1167</v>
      </c>
      <c r="F577" t="s">
        <v>13</v>
      </c>
      <c r="G577">
        <v>19</v>
      </c>
      <c r="H577">
        <v>0</v>
      </c>
      <c r="I577">
        <v>0</v>
      </c>
      <c r="J577" t="s">
        <v>1168</v>
      </c>
      <c r="K577">
        <v>14.5</v>
      </c>
      <c r="M577" t="s">
        <v>15</v>
      </c>
      <c r="N577" t="str" cm="1">
        <f t="array" ref="N577">_xlfn.IFS(G577 = "", "", G577 &lt; 15, "børn", G577  &lt;65, "voksen", G577 &gt;= 65, "gammel")</f>
        <v>voksen</v>
      </c>
    </row>
    <row r="578" spans="1:14" x14ac:dyDescent="0.2">
      <c r="A578" s="1">
        <v>576</v>
      </c>
      <c r="B578">
        <v>577</v>
      </c>
      <c r="C578">
        <v>1</v>
      </c>
      <c r="D578">
        <v>2</v>
      </c>
      <c r="E578" t="s">
        <v>1169</v>
      </c>
      <c r="F578" t="s">
        <v>17</v>
      </c>
      <c r="G578">
        <v>34</v>
      </c>
      <c r="H578">
        <v>0</v>
      </c>
      <c r="I578">
        <v>0</v>
      </c>
      <c r="J578" t="s">
        <v>1170</v>
      </c>
      <c r="K578">
        <v>13</v>
      </c>
      <c r="M578" t="s">
        <v>15</v>
      </c>
      <c r="N578" t="str" cm="1">
        <f t="array" ref="N578">_xlfn.IFS(G578 = "", "", G578 &lt; 15, "børn", G578  &lt;65, "voksen", G578 &gt;= 65, "gammel")</f>
        <v>voksen</v>
      </c>
    </row>
    <row r="579" spans="1:14" x14ac:dyDescent="0.2">
      <c r="A579" s="1">
        <v>577</v>
      </c>
      <c r="B579">
        <v>578</v>
      </c>
      <c r="C579">
        <v>1</v>
      </c>
      <c r="D579">
        <v>1</v>
      </c>
      <c r="E579" t="s">
        <v>1171</v>
      </c>
      <c r="F579" t="s">
        <v>17</v>
      </c>
      <c r="G579">
        <v>39</v>
      </c>
      <c r="H579">
        <v>1</v>
      </c>
      <c r="I579">
        <v>0</v>
      </c>
      <c r="J579" t="s">
        <v>897</v>
      </c>
      <c r="K579">
        <v>55.9</v>
      </c>
      <c r="L579" t="s">
        <v>898</v>
      </c>
      <c r="M579" t="s">
        <v>15</v>
      </c>
      <c r="N579" t="str" cm="1">
        <f t="array" ref="N579">_xlfn.IFS(G579 = "", "", G579 &lt; 15, "børn", G579  &lt;65, "voksen", G579 &gt;= 65, "gammel")</f>
        <v>voksen</v>
      </c>
    </row>
    <row r="580" spans="1:14" x14ac:dyDescent="0.2">
      <c r="A580" s="1">
        <v>578</v>
      </c>
      <c r="B580">
        <v>579</v>
      </c>
      <c r="C580">
        <v>0</v>
      </c>
      <c r="D580">
        <v>3</v>
      </c>
      <c r="E580" t="s">
        <v>1172</v>
      </c>
      <c r="F580" t="s">
        <v>17</v>
      </c>
      <c r="H580">
        <v>1</v>
      </c>
      <c r="I580">
        <v>0</v>
      </c>
      <c r="J580" t="s">
        <v>1173</v>
      </c>
      <c r="K580">
        <v>14.458299999999999</v>
      </c>
      <c r="M580" t="s">
        <v>20</v>
      </c>
      <c r="N580" t="str" cm="1">
        <f t="array" ref="N580">_xlfn.IFS(G580 = "", "", G580 &lt; 15, "børn", G580  &lt;65, "voksen", G580 &gt;= 65, "gammel")</f>
        <v/>
      </c>
    </row>
    <row r="581" spans="1:14" x14ac:dyDescent="0.2">
      <c r="A581" s="1">
        <v>579</v>
      </c>
      <c r="B581">
        <v>580</v>
      </c>
      <c r="C581">
        <v>1</v>
      </c>
      <c r="D581">
        <v>3</v>
      </c>
      <c r="E581" t="s">
        <v>1174</v>
      </c>
      <c r="F581" t="s">
        <v>13</v>
      </c>
      <c r="G581">
        <v>32</v>
      </c>
      <c r="H581">
        <v>0</v>
      </c>
      <c r="I581">
        <v>0</v>
      </c>
      <c r="J581" t="s">
        <v>1175</v>
      </c>
      <c r="K581">
        <v>7.9249999999999998</v>
      </c>
      <c r="M581" t="s">
        <v>15</v>
      </c>
      <c r="N581" t="str" cm="1">
        <f t="array" ref="N581">_xlfn.IFS(G581 = "", "", G581 &lt; 15, "børn", G581  &lt;65, "voksen", G581 &gt;= 65, "gammel")</f>
        <v>voksen</v>
      </c>
    </row>
    <row r="582" spans="1:14" x14ac:dyDescent="0.2">
      <c r="A582" s="1">
        <v>580</v>
      </c>
      <c r="B582">
        <v>581</v>
      </c>
      <c r="C582">
        <v>1</v>
      </c>
      <c r="D582">
        <v>2</v>
      </c>
      <c r="E582" t="s">
        <v>1176</v>
      </c>
      <c r="F582" t="s">
        <v>17</v>
      </c>
      <c r="G582">
        <v>25</v>
      </c>
      <c r="H582">
        <v>1</v>
      </c>
      <c r="I582">
        <v>1</v>
      </c>
      <c r="J582" t="s">
        <v>1177</v>
      </c>
      <c r="K582">
        <v>30</v>
      </c>
      <c r="M582" t="s">
        <v>15</v>
      </c>
      <c r="N582" t="str" cm="1">
        <f t="array" ref="N582">_xlfn.IFS(G582 = "", "", G582 &lt; 15, "børn", G582  &lt;65, "voksen", G582 &gt;= 65, "gammel")</f>
        <v>voksen</v>
      </c>
    </row>
    <row r="583" spans="1:14" x14ac:dyDescent="0.2">
      <c r="A583" s="1">
        <v>581</v>
      </c>
      <c r="B583">
        <v>582</v>
      </c>
      <c r="C583">
        <v>1</v>
      </c>
      <c r="D583">
        <v>1</v>
      </c>
      <c r="E583" t="s">
        <v>1178</v>
      </c>
      <c r="F583" t="s">
        <v>17</v>
      </c>
      <c r="G583">
        <v>39</v>
      </c>
      <c r="H583">
        <v>1</v>
      </c>
      <c r="I583">
        <v>1</v>
      </c>
      <c r="J583" t="s">
        <v>651</v>
      </c>
      <c r="K583">
        <v>110.88330000000001</v>
      </c>
      <c r="L583" t="s">
        <v>1179</v>
      </c>
      <c r="M583" t="s">
        <v>20</v>
      </c>
      <c r="N583" t="str" cm="1">
        <f t="array" ref="N583">_xlfn.IFS(G583 = "", "", G583 &lt; 15, "børn", G583  &lt;65, "voksen", G583 &gt;= 65, "gammel")</f>
        <v>voksen</v>
      </c>
    </row>
    <row r="584" spans="1:14" x14ac:dyDescent="0.2">
      <c r="A584" s="1">
        <v>582</v>
      </c>
      <c r="B584">
        <v>583</v>
      </c>
      <c r="C584">
        <v>0</v>
      </c>
      <c r="D584">
        <v>2</v>
      </c>
      <c r="E584" t="s">
        <v>1180</v>
      </c>
      <c r="F584" t="s">
        <v>13</v>
      </c>
      <c r="G584">
        <v>54</v>
      </c>
      <c r="H584">
        <v>0</v>
      </c>
      <c r="I584">
        <v>0</v>
      </c>
      <c r="J584" t="s">
        <v>827</v>
      </c>
      <c r="K584">
        <v>26</v>
      </c>
      <c r="M584" t="s">
        <v>15</v>
      </c>
      <c r="N584" t="str" cm="1">
        <f t="array" ref="N584">_xlfn.IFS(G584 = "", "", G584 &lt; 15, "børn", G584  &lt;65, "voksen", G584 &gt;= 65, "gammel")</f>
        <v>voksen</v>
      </c>
    </row>
    <row r="585" spans="1:14" x14ac:dyDescent="0.2">
      <c r="A585" s="1">
        <v>583</v>
      </c>
      <c r="B585">
        <v>584</v>
      </c>
      <c r="C585">
        <v>0</v>
      </c>
      <c r="D585">
        <v>1</v>
      </c>
      <c r="E585" t="s">
        <v>1181</v>
      </c>
      <c r="F585" t="s">
        <v>13</v>
      </c>
      <c r="G585">
        <v>36</v>
      </c>
      <c r="H585">
        <v>0</v>
      </c>
      <c r="I585">
        <v>0</v>
      </c>
      <c r="J585" t="s">
        <v>1182</v>
      </c>
      <c r="K585">
        <v>40.125</v>
      </c>
      <c r="L585" t="s">
        <v>1183</v>
      </c>
      <c r="M585" t="s">
        <v>20</v>
      </c>
      <c r="N585" t="str" cm="1">
        <f t="array" ref="N585">_xlfn.IFS(G585 = "", "", G585 &lt; 15, "børn", G585  &lt;65, "voksen", G585 &gt;= 65, "gammel")</f>
        <v>voksen</v>
      </c>
    </row>
    <row r="586" spans="1:14" x14ac:dyDescent="0.2">
      <c r="A586" s="1">
        <v>584</v>
      </c>
      <c r="B586">
        <v>585</v>
      </c>
      <c r="C586">
        <v>0</v>
      </c>
      <c r="D586">
        <v>3</v>
      </c>
      <c r="E586" t="s">
        <v>1184</v>
      </c>
      <c r="F586" t="s">
        <v>13</v>
      </c>
      <c r="H586">
        <v>0</v>
      </c>
      <c r="I586">
        <v>0</v>
      </c>
      <c r="J586" t="s">
        <v>1185</v>
      </c>
      <c r="K586">
        <v>8.7125000000000004</v>
      </c>
      <c r="M586" t="s">
        <v>20</v>
      </c>
      <c r="N586" t="str" cm="1">
        <f t="array" ref="N586">_xlfn.IFS(G586 = "", "", G586 &lt; 15, "børn", G586  &lt;65, "voksen", G586 &gt;= 65, "gammel")</f>
        <v/>
      </c>
    </row>
    <row r="587" spans="1:14" x14ac:dyDescent="0.2">
      <c r="A587" s="1">
        <v>585</v>
      </c>
      <c r="B587">
        <v>586</v>
      </c>
      <c r="C587">
        <v>1</v>
      </c>
      <c r="D587">
        <v>1</v>
      </c>
      <c r="E587" t="s">
        <v>1186</v>
      </c>
      <c r="F587" t="s">
        <v>17</v>
      </c>
      <c r="G587">
        <v>18</v>
      </c>
      <c r="H587">
        <v>0</v>
      </c>
      <c r="I587">
        <v>2</v>
      </c>
      <c r="J587" t="s">
        <v>558</v>
      </c>
      <c r="K587">
        <v>79.650000000000006</v>
      </c>
      <c r="L587" t="s">
        <v>1187</v>
      </c>
      <c r="M587" t="s">
        <v>15</v>
      </c>
      <c r="N587" t="str" cm="1">
        <f t="array" ref="N587">_xlfn.IFS(G587 = "", "", G587 &lt; 15, "børn", G587  &lt;65, "voksen", G587 &gt;= 65, "gammel")</f>
        <v>voksen</v>
      </c>
    </row>
    <row r="588" spans="1:14" x14ac:dyDescent="0.2">
      <c r="A588" s="1">
        <v>586</v>
      </c>
      <c r="B588">
        <v>587</v>
      </c>
      <c r="C588">
        <v>0</v>
      </c>
      <c r="D588">
        <v>2</v>
      </c>
      <c r="E588" t="s">
        <v>1188</v>
      </c>
      <c r="F588" t="s">
        <v>13</v>
      </c>
      <c r="G588">
        <v>47</v>
      </c>
      <c r="H588">
        <v>0</v>
      </c>
      <c r="I588">
        <v>0</v>
      </c>
      <c r="J588" t="s">
        <v>1189</v>
      </c>
      <c r="K588">
        <v>15</v>
      </c>
      <c r="M588" t="s">
        <v>15</v>
      </c>
      <c r="N588" t="str" cm="1">
        <f t="array" ref="N588">_xlfn.IFS(G588 = "", "", G588 &lt; 15, "børn", G588  &lt;65, "voksen", G588 &gt;= 65, "gammel")</f>
        <v>voksen</v>
      </c>
    </row>
    <row r="589" spans="1:14" x14ac:dyDescent="0.2">
      <c r="A589" s="1">
        <v>587</v>
      </c>
      <c r="B589">
        <v>588</v>
      </c>
      <c r="C589">
        <v>1</v>
      </c>
      <c r="D589">
        <v>1</v>
      </c>
      <c r="E589" t="s">
        <v>1190</v>
      </c>
      <c r="F589" t="s">
        <v>13</v>
      </c>
      <c r="G589">
        <v>60</v>
      </c>
      <c r="H589">
        <v>1</v>
      </c>
      <c r="I589">
        <v>1</v>
      </c>
      <c r="J589" t="s">
        <v>1191</v>
      </c>
      <c r="K589">
        <v>79.2</v>
      </c>
      <c r="L589" t="s">
        <v>1192</v>
      </c>
      <c r="M589" t="s">
        <v>20</v>
      </c>
      <c r="N589" t="str" cm="1">
        <f t="array" ref="N589">_xlfn.IFS(G589 = "", "", G589 &lt; 15, "børn", G589  &lt;65, "voksen", G589 &gt;= 65, "gammel")</f>
        <v>voksen</v>
      </c>
    </row>
    <row r="590" spans="1:14" x14ac:dyDescent="0.2">
      <c r="A590" s="1">
        <v>588</v>
      </c>
      <c r="B590">
        <v>589</v>
      </c>
      <c r="C590">
        <v>0</v>
      </c>
      <c r="D590">
        <v>3</v>
      </c>
      <c r="E590" t="s">
        <v>1193</v>
      </c>
      <c r="F590" t="s">
        <v>13</v>
      </c>
      <c r="G590">
        <v>22</v>
      </c>
      <c r="H590">
        <v>0</v>
      </c>
      <c r="I590">
        <v>0</v>
      </c>
      <c r="J590" t="s">
        <v>1194</v>
      </c>
      <c r="K590">
        <v>8.0500000000000007</v>
      </c>
      <c r="M590" t="s">
        <v>15</v>
      </c>
      <c r="N590" t="str" cm="1">
        <f t="array" ref="N590">_xlfn.IFS(G590 = "", "", G590 &lt; 15, "børn", G590  &lt;65, "voksen", G590 &gt;= 65, "gammel")</f>
        <v>voksen</v>
      </c>
    </row>
    <row r="591" spans="1:14" x14ac:dyDescent="0.2">
      <c r="A591" s="1">
        <v>589</v>
      </c>
      <c r="B591">
        <v>590</v>
      </c>
      <c r="C591">
        <v>0</v>
      </c>
      <c r="D591">
        <v>3</v>
      </c>
      <c r="E591" t="s">
        <v>1195</v>
      </c>
      <c r="F591" t="s">
        <v>13</v>
      </c>
      <c r="H591">
        <v>0</v>
      </c>
      <c r="I591">
        <v>0</v>
      </c>
      <c r="J591" t="s">
        <v>1196</v>
      </c>
      <c r="K591">
        <v>8.0500000000000007</v>
      </c>
      <c r="M591" t="s">
        <v>15</v>
      </c>
      <c r="N591" t="str" cm="1">
        <f t="array" ref="N591">_xlfn.IFS(G591 = "", "", G591 &lt; 15, "børn", G591  &lt;65, "voksen", G591 &gt;= 65, "gammel")</f>
        <v/>
      </c>
    </row>
    <row r="592" spans="1:14" x14ac:dyDescent="0.2">
      <c r="A592" s="1">
        <v>590</v>
      </c>
      <c r="B592">
        <v>591</v>
      </c>
      <c r="C592">
        <v>0</v>
      </c>
      <c r="D592">
        <v>3</v>
      </c>
      <c r="E592" t="s">
        <v>1197</v>
      </c>
      <c r="F592" t="s">
        <v>13</v>
      </c>
      <c r="G592">
        <v>35</v>
      </c>
      <c r="H592">
        <v>0</v>
      </c>
      <c r="I592">
        <v>0</v>
      </c>
      <c r="J592" t="s">
        <v>1198</v>
      </c>
      <c r="K592">
        <v>7.125</v>
      </c>
      <c r="M592" t="s">
        <v>15</v>
      </c>
      <c r="N592" t="str" cm="1">
        <f t="array" ref="N592">_xlfn.IFS(G592 = "", "", G592 &lt; 15, "børn", G592  &lt;65, "voksen", G592 &gt;= 65, "gammel")</f>
        <v>voksen</v>
      </c>
    </row>
    <row r="593" spans="1:14" x14ac:dyDescent="0.2">
      <c r="A593" s="1">
        <v>591</v>
      </c>
      <c r="B593">
        <v>592</v>
      </c>
      <c r="C593">
        <v>1</v>
      </c>
      <c r="D593">
        <v>1</v>
      </c>
      <c r="E593" t="s">
        <v>1199</v>
      </c>
      <c r="F593" t="s">
        <v>17</v>
      </c>
      <c r="G593">
        <v>52</v>
      </c>
      <c r="H593">
        <v>1</v>
      </c>
      <c r="I593">
        <v>0</v>
      </c>
      <c r="J593" t="s">
        <v>1016</v>
      </c>
      <c r="K593">
        <v>78.2667</v>
      </c>
      <c r="L593" t="s">
        <v>1017</v>
      </c>
      <c r="M593" t="s">
        <v>20</v>
      </c>
      <c r="N593" t="str" cm="1">
        <f t="array" ref="N593">_xlfn.IFS(G593 = "", "", G593 &lt; 15, "børn", G593  &lt;65, "voksen", G593 &gt;= 65, "gammel")</f>
        <v>voksen</v>
      </c>
    </row>
    <row r="594" spans="1:14" x14ac:dyDescent="0.2">
      <c r="A594" s="1">
        <v>592</v>
      </c>
      <c r="B594">
        <v>593</v>
      </c>
      <c r="C594">
        <v>0</v>
      </c>
      <c r="D594">
        <v>3</v>
      </c>
      <c r="E594" t="s">
        <v>1200</v>
      </c>
      <c r="F594" t="s">
        <v>13</v>
      </c>
      <c r="G594">
        <v>47</v>
      </c>
      <c r="H594">
        <v>0</v>
      </c>
      <c r="I594">
        <v>0</v>
      </c>
      <c r="J594" t="s">
        <v>1201</v>
      </c>
      <c r="K594">
        <v>7.25</v>
      </c>
      <c r="M594" t="s">
        <v>15</v>
      </c>
      <c r="N594" t="str" cm="1">
        <f t="array" ref="N594">_xlfn.IFS(G594 = "", "", G594 &lt; 15, "børn", G594  &lt;65, "voksen", G594 &gt;= 65, "gammel")</f>
        <v>voksen</v>
      </c>
    </row>
    <row r="595" spans="1:14" x14ac:dyDescent="0.2">
      <c r="A595" s="1">
        <v>593</v>
      </c>
      <c r="B595">
        <v>594</v>
      </c>
      <c r="C595">
        <v>0</v>
      </c>
      <c r="D595">
        <v>3</v>
      </c>
      <c r="E595" t="s">
        <v>1202</v>
      </c>
      <c r="F595" t="s">
        <v>17</v>
      </c>
      <c r="H595">
        <v>0</v>
      </c>
      <c r="I595">
        <v>2</v>
      </c>
      <c r="J595" t="s">
        <v>1203</v>
      </c>
      <c r="K595">
        <v>7.75</v>
      </c>
      <c r="M595" t="s">
        <v>30</v>
      </c>
      <c r="N595" t="str" cm="1">
        <f t="array" ref="N595">_xlfn.IFS(G595 = "", "", G595 &lt; 15, "børn", G595  &lt;65, "voksen", G595 &gt;= 65, "gammel")</f>
        <v/>
      </c>
    </row>
    <row r="596" spans="1:14" x14ac:dyDescent="0.2">
      <c r="A596" s="1">
        <v>594</v>
      </c>
      <c r="B596">
        <v>595</v>
      </c>
      <c r="C596">
        <v>0</v>
      </c>
      <c r="D596">
        <v>2</v>
      </c>
      <c r="E596" t="s">
        <v>1204</v>
      </c>
      <c r="F596" t="s">
        <v>13</v>
      </c>
      <c r="G596">
        <v>37</v>
      </c>
      <c r="H596">
        <v>1</v>
      </c>
      <c r="I596">
        <v>0</v>
      </c>
      <c r="J596" t="s">
        <v>1205</v>
      </c>
      <c r="K596">
        <v>26</v>
      </c>
      <c r="M596" t="s">
        <v>15</v>
      </c>
      <c r="N596" t="str" cm="1">
        <f t="array" ref="N596">_xlfn.IFS(G596 = "", "", G596 &lt; 15, "børn", G596  &lt;65, "voksen", G596 &gt;= 65, "gammel")</f>
        <v>voksen</v>
      </c>
    </row>
    <row r="597" spans="1:14" x14ac:dyDescent="0.2">
      <c r="A597" s="1">
        <v>595</v>
      </c>
      <c r="B597">
        <v>596</v>
      </c>
      <c r="C597">
        <v>0</v>
      </c>
      <c r="D597">
        <v>3</v>
      </c>
      <c r="E597" t="s">
        <v>1206</v>
      </c>
      <c r="F597" t="s">
        <v>13</v>
      </c>
      <c r="G597">
        <v>36</v>
      </c>
      <c r="H597">
        <v>1</v>
      </c>
      <c r="I597">
        <v>1</v>
      </c>
      <c r="J597" t="s">
        <v>867</v>
      </c>
      <c r="K597">
        <v>24.15</v>
      </c>
      <c r="M597" t="s">
        <v>15</v>
      </c>
      <c r="N597" t="str" cm="1">
        <f t="array" ref="N597">_xlfn.IFS(G597 = "", "", G597 &lt; 15, "børn", G597  &lt;65, "voksen", G597 &gt;= 65, "gammel")</f>
        <v>voksen</v>
      </c>
    </row>
    <row r="598" spans="1:14" x14ac:dyDescent="0.2">
      <c r="A598" s="1">
        <v>596</v>
      </c>
      <c r="B598">
        <v>597</v>
      </c>
      <c r="C598">
        <v>1</v>
      </c>
      <c r="D598">
        <v>2</v>
      </c>
      <c r="E598" t="s">
        <v>1207</v>
      </c>
      <c r="F598" t="s">
        <v>17</v>
      </c>
      <c r="H598">
        <v>0</v>
      </c>
      <c r="I598">
        <v>0</v>
      </c>
      <c r="J598" t="s">
        <v>1208</v>
      </c>
      <c r="K598">
        <v>33</v>
      </c>
      <c r="M598" t="s">
        <v>15</v>
      </c>
      <c r="N598" t="str" cm="1">
        <f t="array" ref="N598">_xlfn.IFS(G598 = "", "", G598 &lt; 15, "børn", G598  &lt;65, "voksen", G598 &gt;= 65, "gammel")</f>
        <v/>
      </c>
    </row>
    <row r="599" spans="1:14" x14ac:dyDescent="0.2">
      <c r="A599" s="1">
        <v>597</v>
      </c>
      <c r="B599">
        <v>598</v>
      </c>
      <c r="C599">
        <v>0</v>
      </c>
      <c r="D599">
        <v>3</v>
      </c>
      <c r="E599" t="s">
        <v>1209</v>
      </c>
      <c r="F599" t="s">
        <v>13</v>
      </c>
      <c r="G599">
        <v>49</v>
      </c>
      <c r="H599">
        <v>0</v>
      </c>
      <c r="I599">
        <v>0</v>
      </c>
      <c r="J599" t="s">
        <v>392</v>
      </c>
      <c r="K599">
        <v>0</v>
      </c>
      <c r="M599" t="s">
        <v>15</v>
      </c>
      <c r="N599" t="str" cm="1">
        <f t="array" ref="N599">_xlfn.IFS(G599 = "", "", G599 &lt; 15, "børn", G599  &lt;65, "voksen", G599 &gt;= 65, "gammel")</f>
        <v>voksen</v>
      </c>
    </row>
    <row r="600" spans="1:14" x14ac:dyDescent="0.2">
      <c r="A600" s="1">
        <v>598</v>
      </c>
      <c r="B600">
        <v>599</v>
      </c>
      <c r="C600">
        <v>0</v>
      </c>
      <c r="D600">
        <v>3</v>
      </c>
      <c r="E600" t="s">
        <v>1210</v>
      </c>
      <c r="F600" t="s">
        <v>13</v>
      </c>
      <c r="H600">
        <v>0</v>
      </c>
      <c r="I600">
        <v>0</v>
      </c>
      <c r="J600" t="s">
        <v>1211</v>
      </c>
      <c r="K600">
        <v>7.2249999999999996</v>
      </c>
      <c r="M600" t="s">
        <v>20</v>
      </c>
      <c r="N600" t="str" cm="1">
        <f t="array" ref="N600">_xlfn.IFS(G600 = "", "", G600 &lt; 15, "børn", G600  &lt;65, "voksen", G600 &gt;= 65, "gammel")</f>
        <v/>
      </c>
    </row>
    <row r="601" spans="1:14" x14ac:dyDescent="0.2">
      <c r="A601" s="1">
        <v>599</v>
      </c>
      <c r="B601">
        <v>600</v>
      </c>
      <c r="C601">
        <v>1</v>
      </c>
      <c r="D601">
        <v>1</v>
      </c>
      <c r="E601" t="s">
        <v>1212</v>
      </c>
      <c r="F601" t="s">
        <v>13</v>
      </c>
      <c r="G601">
        <v>49</v>
      </c>
      <c r="H601">
        <v>1</v>
      </c>
      <c r="I601">
        <v>0</v>
      </c>
      <c r="J601" t="s">
        <v>658</v>
      </c>
      <c r="K601">
        <v>56.929200000000002</v>
      </c>
      <c r="L601" t="s">
        <v>1213</v>
      </c>
      <c r="M601" t="s">
        <v>20</v>
      </c>
      <c r="N601" t="str" cm="1">
        <f t="array" ref="N601">_xlfn.IFS(G601 = "", "", G601 &lt; 15, "børn", G601  &lt;65, "voksen", G601 &gt;= 65, "gammel")</f>
        <v>voksen</v>
      </c>
    </row>
    <row r="602" spans="1:14" x14ac:dyDescent="0.2">
      <c r="A602" s="1">
        <v>600</v>
      </c>
      <c r="B602">
        <v>601</v>
      </c>
      <c r="C602">
        <v>1</v>
      </c>
      <c r="D602">
        <v>2</v>
      </c>
      <c r="E602" t="s">
        <v>1214</v>
      </c>
      <c r="F602" t="s">
        <v>17</v>
      </c>
      <c r="G602">
        <v>24</v>
      </c>
      <c r="H602">
        <v>2</v>
      </c>
      <c r="I602">
        <v>1</v>
      </c>
      <c r="J602" t="s">
        <v>468</v>
      </c>
      <c r="K602">
        <v>27</v>
      </c>
      <c r="M602" t="s">
        <v>15</v>
      </c>
      <c r="N602" t="str" cm="1">
        <f t="array" ref="N602">_xlfn.IFS(G602 = "", "", G602 &lt; 15, "børn", G602  &lt;65, "voksen", G602 &gt;= 65, "gammel")</f>
        <v>voksen</v>
      </c>
    </row>
    <row r="603" spans="1:14" x14ac:dyDescent="0.2">
      <c r="A603" s="1">
        <v>601</v>
      </c>
      <c r="B603">
        <v>602</v>
      </c>
      <c r="C603">
        <v>0</v>
      </c>
      <c r="D603">
        <v>3</v>
      </c>
      <c r="E603" t="s">
        <v>1215</v>
      </c>
      <c r="F603" t="s">
        <v>13</v>
      </c>
      <c r="H603">
        <v>0</v>
      </c>
      <c r="I603">
        <v>0</v>
      </c>
      <c r="J603" t="s">
        <v>1216</v>
      </c>
      <c r="K603">
        <v>7.8958000000000004</v>
      </c>
      <c r="M603" t="s">
        <v>15</v>
      </c>
      <c r="N603" t="str" cm="1">
        <f t="array" ref="N603">_xlfn.IFS(G603 = "", "", G603 &lt; 15, "børn", G603  &lt;65, "voksen", G603 &gt;= 65, "gammel")</f>
        <v/>
      </c>
    </row>
    <row r="604" spans="1:14" x14ac:dyDescent="0.2">
      <c r="A604" s="1">
        <v>602</v>
      </c>
      <c r="B604">
        <v>603</v>
      </c>
      <c r="C604">
        <v>0</v>
      </c>
      <c r="D604">
        <v>1</v>
      </c>
      <c r="E604" t="s">
        <v>1217</v>
      </c>
      <c r="F604" t="s">
        <v>13</v>
      </c>
      <c r="H604">
        <v>0</v>
      </c>
      <c r="I604">
        <v>0</v>
      </c>
      <c r="J604" t="s">
        <v>1218</v>
      </c>
      <c r="K604">
        <v>42.4</v>
      </c>
      <c r="M604" t="s">
        <v>15</v>
      </c>
      <c r="N604" t="str" cm="1">
        <f t="array" ref="N604">_xlfn.IFS(G604 = "", "", G604 &lt; 15, "børn", G604  &lt;65, "voksen", G604 &gt;= 65, "gammel")</f>
        <v/>
      </c>
    </row>
    <row r="605" spans="1:14" x14ac:dyDescent="0.2">
      <c r="A605" s="1">
        <v>603</v>
      </c>
      <c r="B605">
        <v>604</v>
      </c>
      <c r="C605">
        <v>0</v>
      </c>
      <c r="D605">
        <v>3</v>
      </c>
      <c r="E605" t="s">
        <v>1219</v>
      </c>
      <c r="F605" t="s">
        <v>13</v>
      </c>
      <c r="G605">
        <v>44</v>
      </c>
      <c r="H605">
        <v>0</v>
      </c>
      <c r="I605">
        <v>0</v>
      </c>
      <c r="J605" t="s">
        <v>1220</v>
      </c>
      <c r="K605">
        <v>8.0500000000000007</v>
      </c>
      <c r="M605" t="s">
        <v>15</v>
      </c>
      <c r="N605" t="str" cm="1">
        <f t="array" ref="N605">_xlfn.IFS(G605 = "", "", G605 &lt; 15, "børn", G605  &lt;65, "voksen", G605 &gt;= 65, "gammel")</f>
        <v>voksen</v>
      </c>
    </row>
    <row r="606" spans="1:14" x14ac:dyDescent="0.2">
      <c r="A606" s="1">
        <v>604</v>
      </c>
      <c r="B606">
        <v>605</v>
      </c>
      <c r="C606">
        <v>1</v>
      </c>
      <c r="D606">
        <v>1</v>
      </c>
      <c r="E606" t="s">
        <v>1221</v>
      </c>
      <c r="F606" t="s">
        <v>13</v>
      </c>
      <c r="G606">
        <v>35</v>
      </c>
      <c r="H606">
        <v>0</v>
      </c>
      <c r="I606">
        <v>0</v>
      </c>
      <c r="J606" t="s">
        <v>1222</v>
      </c>
      <c r="K606">
        <v>26.55</v>
      </c>
      <c r="M606" t="s">
        <v>20</v>
      </c>
      <c r="N606" t="str" cm="1">
        <f t="array" ref="N606">_xlfn.IFS(G606 = "", "", G606 &lt; 15, "børn", G606  &lt;65, "voksen", G606 &gt;= 65, "gammel")</f>
        <v>voksen</v>
      </c>
    </row>
    <row r="607" spans="1:14" x14ac:dyDescent="0.2">
      <c r="A607" s="1">
        <v>605</v>
      </c>
      <c r="B607">
        <v>606</v>
      </c>
      <c r="C607">
        <v>0</v>
      </c>
      <c r="D607">
        <v>3</v>
      </c>
      <c r="E607" t="s">
        <v>1223</v>
      </c>
      <c r="F607" t="s">
        <v>13</v>
      </c>
      <c r="G607">
        <v>36</v>
      </c>
      <c r="H607">
        <v>1</v>
      </c>
      <c r="I607">
        <v>0</v>
      </c>
      <c r="J607" t="s">
        <v>1224</v>
      </c>
      <c r="K607">
        <v>15.55</v>
      </c>
      <c r="M607" t="s">
        <v>15</v>
      </c>
      <c r="N607" t="str" cm="1">
        <f t="array" ref="N607">_xlfn.IFS(G607 = "", "", G607 &lt; 15, "børn", G607  &lt;65, "voksen", G607 &gt;= 65, "gammel")</f>
        <v>voksen</v>
      </c>
    </row>
    <row r="608" spans="1:14" x14ac:dyDescent="0.2">
      <c r="A608" s="1">
        <v>606</v>
      </c>
      <c r="B608">
        <v>607</v>
      </c>
      <c r="C608">
        <v>0</v>
      </c>
      <c r="D608">
        <v>3</v>
      </c>
      <c r="E608" t="s">
        <v>1225</v>
      </c>
      <c r="F608" t="s">
        <v>13</v>
      </c>
      <c r="G608">
        <v>30</v>
      </c>
      <c r="H608">
        <v>0</v>
      </c>
      <c r="I608">
        <v>0</v>
      </c>
      <c r="J608" t="s">
        <v>1226</v>
      </c>
      <c r="K608">
        <v>7.8958000000000004</v>
      </c>
      <c r="M608" t="s">
        <v>15</v>
      </c>
      <c r="N608" t="str" cm="1">
        <f t="array" ref="N608">_xlfn.IFS(G608 = "", "", G608 &lt; 15, "børn", G608  &lt;65, "voksen", G608 &gt;= 65, "gammel")</f>
        <v>voksen</v>
      </c>
    </row>
    <row r="609" spans="1:14" x14ac:dyDescent="0.2">
      <c r="A609" s="1">
        <v>607</v>
      </c>
      <c r="B609">
        <v>608</v>
      </c>
      <c r="C609">
        <v>1</v>
      </c>
      <c r="D609">
        <v>1</v>
      </c>
      <c r="E609" t="s">
        <v>1227</v>
      </c>
      <c r="F609" t="s">
        <v>13</v>
      </c>
      <c r="G609">
        <v>27</v>
      </c>
      <c r="H609">
        <v>0</v>
      </c>
      <c r="I609">
        <v>0</v>
      </c>
      <c r="J609" t="s">
        <v>1228</v>
      </c>
      <c r="K609">
        <v>30.5</v>
      </c>
      <c r="M609" t="s">
        <v>15</v>
      </c>
      <c r="N609" t="str" cm="1">
        <f t="array" ref="N609">_xlfn.IFS(G609 = "", "", G609 &lt; 15, "børn", G609  &lt;65, "voksen", G609 &gt;= 65, "gammel")</f>
        <v>voksen</v>
      </c>
    </row>
    <row r="610" spans="1:14" x14ac:dyDescent="0.2">
      <c r="A610" s="1">
        <v>608</v>
      </c>
      <c r="B610">
        <v>609</v>
      </c>
      <c r="C610">
        <v>1</v>
      </c>
      <c r="D610">
        <v>2</v>
      </c>
      <c r="E610" t="s">
        <v>1229</v>
      </c>
      <c r="F610" t="s">
        <v>17</v>
      </c>
      <c r="G610">
        <v>22</v>
      </c>
      <c r="H610">
        <v>1</v>
      </c>
      <c r="I610">
        <v>2</v>
      </c>
      <c r="J610" t="s">
        <v>112</v>
      </c>
      <c r="K610">
        <v>41.5792</v>
      </c>
      <c r="M610" t="s">
        <v>20</v>
      </c>
      <c r="N610" t="str" cm="1">
        <f t="array" ref="N610">_xlfn.IFS(G610 = "", "", G610 &lt; 15, "børn", G610  &lt;65, "voksen", G610 &gt;= 65, "gammel")</f>
        <v>voksen</v>
      </c>
    </row>
    <row r="611" spans="1:14" x14ac:dyDescent="0.2">
      <c r="A611" s="1">
        <v>609</v>
      </c>
      <c r="B611">
        <v>610</v>
      </c>
      <c r="C611">
        <v>1</v>
      </c>
      <c r="D611">
        <v>1</v>
      </c>
      <c r="E611" t="s">
        <v>1230</v>
      </c>
      <c r="F611" t="s">
        <v>17</v>
      </c>
      <c r="G611">
        <v>40</v>
      </c>
      <c r="H611">
        <v>0</v>
      </c>
      <c r="I611">
        <v>0</v>
      </c>
      <c r="J611" t="s">
        <v>571</v>
      </c>
      <c r="K611">
        <v>153.46250000000001</v>
      </c>
      <c r="L611" t="s">
        <v>572</v>
      </c>
      <c r="M611" t="s">
        <v>15</v>
      </c>
      <c r="N611" t="str" cm="1">
        <f t="array" ref="N611">_xlfn.IFS(G611 = "", "", G611 &lt; 15, "børn", G611  &lt;65, "voksen", G611 &gt;= 65, "gammel")</f>
        <v>voksen</v>
      </c>
    </row>
    <row r="612" spans="1:14" x14ac:dyDescent="0.2">
      <c r="A612" s="1">
        <v>610</v>
      </c>
      <c r="B612">
        <v>611</v>
      </c>
      <c r="C612">
        <v>0</v>
      </c>
      <c r="D612">
        <v>3</v>
      </c>
      <c r="E612" t="s">
        <v>1231</v>
      </c>
      <c r="F612" t="s">
        <v>17</v>
      </c>
      <c r="G612">
        <v>39</v>
      </c>
      <c r="H612">
        <v>1</v>
      </c>
      <c r="I612">
        <v>5</v>
      </c>
      <c r="J612" t="s">
        <v>49</v>
      </c>
      <c r="K612">
        <v>31.274999999999999</v>
      </c>
      <c r="M612" t="s">
        <v>15</v>
      </c>
      <c r="N612" t="str" cm="1">
        <f t="array" ref="N612">_xlfn.IFS(G612 = "", "", G612 &lt; 15, "børn", G612  &lt;65, "voksen", G612 &gt;= 65, "gammel")</f>
        <v>voksen</v>
      </c>
    </row>
    <row r="613" spans="1:14" x14ac:dyDescent="0.2">
      <c r="A613" s="1">
        <v>611</v>
      </c>
      <c r="B613">
        <v>612</v>
      </c>
      <c r="C613">
        <v>0</v>
      </c>
      <c r="D613">
        <v>3</v>
      </c>
      <c r="E613" t="s">
        <v>1232</v>
      </c>
      <c r="F613" t="s">
        <v>13</v>
      </c>
      <c r="H613">
        <v>0</v>
      </c>
      <c r="I613">
        <v>0</v>
      </c>
      <c r="J613" t="s">
        <v>1233</v>
      </c>
      <c r="K613">
        <v>7.05</v>
      </c>
      <c r="M613" t="s">
        <v>15</v>
      </c>
      <c r="N613" t="str" cm="1">
        <f t="array" ref="N613">_xlfn.IFS(G613 = "", "", G613 &lt; 15, "børn", G613  &lt;65, "voksen", G613 &gt;= 65, "gammel")</f>
        <v/>
      </c>
    </row>
    <row r="614" spans="1:14" x14ac:dyDescent="0.2">
      <c r="A614" s="1">
        <v>612</v>
      </c>
      <c r="B614">
        <v>613</v>
      </c>
      <c r="C614">
        <v>1</v>
      </c>
      <c r="D614">
        <v>3</v>
      </c>
      <c r="E614" t="s">
        <v>1234</v>
      </c>
      <c r="F614" t="s">
        <v>17</v>
      </c>
      <c r="H614">
        <v>1</v>
      </c>
      <c r="I614">
        <v>0</v>
      </c>
      <c r="J614" t="s">
        <v>514</v>
      </c>
      <c r="K614">
        <v>15.5</v>
      </c>
      <c r="M614" t="s">
        <v>30</v>
      </c>
      <c r="N614" t="str" cm="1">
        <f t="array" ref="N614">_xlfn.IFS(G614 = "", "", G614 &lt; 15, "børn", G614  &lt;65, "voksen", G614 &gt;= 65, "gammel")</f>
        <v/>
      </c>
    </row>
    <row r="615" spans="1:14" x14ac:dyDescent="0.2">
      <c r="A615" s="1">
        <v>613</v>
      </c>
      <c r="B615">
        <v>614</v>
      </c>
      <c r="C615">
        <v>0</v>
      </c>
      <c r="D615">
        <v>3</v>
      </c>
      <c r="E615" t="s">
        <v>1235</v>
      </c>
      <c r="F615" t="s">
        <v>13</v>
      </c>
      <c r="H615">
        <v>0</v>
      </c>
      <c r="I615">
        <v>0</v>
      </c>
      <c r="J615" t="s">
        <v>1236</v>
      </c>
      <c r="K615">
        <v>7.75</v>
      </c>
      <c r="M615" t="s">
        <v>30</v>
      </c>
      <c r="N615" t="str" cm="1">
        <f t="array" ref="N615">_xlfn.IFS(G615 = "", "", G615 &lt; 15, "børn", G615  &lt;65, "voksen", G615 &gt;= 65, "gammel")</f>
        <v/>
      </c>
    </row>
    <row r="616" spans="1:14" x14ac:dyDescent="0.2">
      <c r="A616" s="1">
        <v>614</v>
      </c>
      <c r="B616">
        <v>615</v>
      </c>
      <c r="C616">
        <v>0</v>
      </c>
      <c r="D616">
        <v>3</v>
      </c>
      <c r="E616" t="s">
        <v>1237</v>
      </c>
      <c r="F616" t="s">
        <v>13</v>
      </c>
      <c r="G616">
        <v>35</v>
      </c>
      <c r="H616">
        <v>0</v>
      </c>
      <c r="I616">
        <v>0</v>
      </c>
      <c r="J616" t="s">
        <v>1238</v>
      </c>
      <c r="K616">
        <v>8.0500000000000007</v>
      </c>
      <c r="M616" t="s">
        <v>15</v>
      </c>
      <c r="N616" t="str" cm="1">
        <f t="array" ref="N616">_xlfn.IFS(G616 = "", "", G616 &lt; 15, "børn", G616  &lt;65, "voksen", G616 &gt;= 65, "gammel")</f>
        <v>voksen</v>
      </c>
    </row>
    <row r="617" spans="1:14" x14ac:dyDescent="0.2">
      <c r="A617" s="1">
        <v>615</v>
      </c>
      <c r="B617">
        <v>616</v>
      </c>
      <c r="C617">
        <v>1</v>
      </c>
      <c r="D617">
        <v>2</v>
      </c>
      <c r="E617" t="s">
        <v>1239</v>
      </c>
      <c r="F617" t="s">
        <v>17</v>
      </c>
      <c r="G617">
        <v>24</v>
      </c>
      <c r="H617">
        <v>1</v>
      </c>
      <c r="I617">
        <v>2</v>
      </c>
      <c r="J617" t="s">
        <v>1240</v>
      </c>
      <c r="K617">
        <v>65</v>
      </c>
      <c r="M617" t="s">
        <v>15</v>
      </c>
      <c r="N617" t="str" cm="1">
        <f t="array" ref="N617">_xlfn.IFS(G617 = "", "", G617 &lt; 15, "børn", G617  &lt;65, "voksen", G617 &gt;= 65, "gammel")</f>
        <v>voksen</v>
      </c>
    </row>
    <row r="618" spans="1:14" x14ac:dyDescent="0.2">
      <c r="A618" s="1">
        <v>616</v>
      </c>
      <c r="B618">
        <v>617</v>
      </c>
      <c r="C618">
        <v>0</v>
      </c>
      <c r="D618">
        <v>3</v>
      </c>
      <c r="E618" t="s">
        <v>1241</v>
      </c>
      <c r="F618" t="s">
        <v>13</v>
      </c>
      <c r="G618">
        <v>34</v>
      </c>
      <c r="H618">
        <v>1</v>
      </c>
      <c r="I618">
        <v>1</v>
      </c>
      <c r="J618" t="s">
        <v>875</v>
      </c>
      <c r="K618">
        <v>14.4</v>
      </c>
      <c r="M618" t="s">
        <v>15</v>
      </c>
      <c r="N618" t="str" cm="1">
        <f t="array" ref="N618">_xlfn.IFS(G618 = "", "", G618 &lt; 15, "børn", G618  &lt;65, "voksen", G618 &gt;= 65, "gammel")</f>
        <v>voksen</v>
      </c>
    </row>
    <row r="619" spans="1:14" x14ac:dyDescent="0.2">
      <c r="A619" s="1">
        <v>617</v>
      </c>
      <c r="B619">
        <v>618</v>
      </c>
      <c r="C619">
        <v>0</v>
      </c>
      <c r="D619">
        <v>3</v>
      </c>
      <c r="E619" t="s">
        <v>1242</v>
      </c>
      <c r="F619" t="s">
        <v>17</v>
      </c>
      <c r="G619">
        <v>26</v>
      </c>
      <c r="H619">
        <v>1</v>
      </c>
      <c r="I619">
        <v>0</v>
      </c>
      <c r="J619" t="s">
        <v>540</v>
      </c>
      <c r="K619">
        <v>16.100000000000001</v>
      </c>
      <c r="M619" t="s">
        <v>15</v>
      </c>
      <c r="N619" t="str" cm="1">
        <f t="array" ref="N619">_xlfn.IFS(G619 = "", "", G619 &lt; 15, "børn", G619  &lt;65, "voksen", G619 &gt;= 65, "gammel")</f>
        <v>voksen</v>
      </c>
    </row>
    <row r="620" spans="1:14" x14ac:dyDescent="0.2">
      <c r="A620" s="1">
        <v>618</v>
      </c>
      <c r="B620">
        <v>619</v>
      </c>
      <c r="C620">
        <v>1</v>
      </c>
      <c r="D620">
        <v>2</v>
      </c>
      <c r="E620" t="s">
        <v>1243</v>
      </c>
      <c r="F620" t="s">
        <v>17</v>
      </c>
      <c r="G620">
        <v>4</v>
      </c>
      <c r="H620">
        <v>2</v>
      </c>
      <c r="I620">
        <v>1</v>
      </c>
      <c r="J620" t="s">
        <v>398</v>
      </c>
      <c r="K620">
        <v>39</v>
      </c>
      <c r="L620" t="s">
        <v>399</v>
      </c>
      <c r="M620" t="s">
        <v>15</v>
      </c>
      <c r="N620" t="str" cm="1">
        <f t="array" ref="N620">_xlfn.IFS(G620 = "", "", G620 &lt; 15, "børn", G620  &lt;65, "voksen", G620 &gt;= 65, "gammel")</f>
        <v>børn</v>
      </c>
    </row>
    <row r="621" spans="1:14" x14ac:dyDescent="0.2">
      <c r="A621" s="1">
        <v>619</v>
      </c>
      <c r="B621">
        <v>620</v>
      </c>
      <c r="C621">
        <v>0</v>
      </c>
      <c r="D621">
        <v>2</v>
      </c>
      <c r="E621" t="s">
        <v>1244</v>
      </c>
      <c r="F621" t="s">
        <v>13</v>
      </c>
      <c r="G621">
        <v>26</v>
      </c>
      <c r="H621">
        <v>0</v>
      </c>
      <c r="I621">
        <v>0</v>
      </c>
      <c r="J621" t="s">
        <v>1245</v>
      </c>
      <c r="K621">
        <v>10.5</v>
      </c>
      <c r="M621" t="s">
        <v>15</v>
      </c>
      <c r="N621" t="str" cm="1">
        <f t="array" ref="N621">_xlfn.IFS(G621 = "", "", G621 &lt; 15, "børn", G621  &lt;65, "voksen", G621 &gt;= 65, "gammel")</f>
        <v>voksen</v>
      </c>
    </row>
    <row r="622" spans="1:14" x14ac:dyDescent="0.2">
      <c r="A622" s="1">
        <v>620</v>
      </c>
      <c r="B622">
        <v>621</v>
      </c>
      <c r="C622">
        <v>0</v>
      </c>
      <c r="D622">
        <v>3</v>
      </c>
      <c r="E622" t="s">
        <v>1246</v>
      </c>
      <c r="F622" t="s">
        <v>13</v>
      </c>
      <c r="G622">
        <v>27</v>
      </c>
      <c r="H622">
        <v>1</v>
      </c>
      <c r="I622">
        <v>0</v>
      </c>
      <c r="J622" t="s">
        <v>1247</v>
      </c>
      <c r="K622">
        <v>14.4542</v>
      </c>
      <c r="M622" t="s">
        <v>20</v>
      </c>
      <c r="N622" t="str" cm="1">
        <f t="array" ref="N622">_xlfn.IFS(G622 = "", "", G622 &lt; 15, "børn", G622  &lt;65, "voksen", G622 &gt;= 65, "gammel")</f>
        <v>voksen</v>
      </c>
    </row>
    <row r="623" spans="1:14" x14ac:dyDescent="0.2">
      <c r="A623" s="1">
        <v>621</v>
      </c>
      <c r="B623">
        <v>622</v>
      </c>
      <c r="C623">
        <v>1</v>
      </c>
      <c r="D623">
        <v>1</v>
      </c>
      <c r="E623" t="s">
        <v>1248</v>
      </c>
      <c r="F623" t="s">
        <v>13</v>
      </c>
      <c r="G623">
        <v>42</v>
      </c>
      <c r="H623">
        <v>1</v>
      </c>
      <c r="I623">
        <v>0</v>
      </c>
      <c r="J623" t="s">
        <v>1249</v>
      </c>
      <c r="K623">
        <v>52.554200000000002</v>
      </c>
      <c r="L623" t="s">
        <v>1250</v>
      </c>
      <c r="M623" t="s">
        <v>15</v>
      </c>
      <c r="N623" t="str" cm="1">
        <f t="array" ref="N623">_xlfn.IFS(G623 = "", "", G623 &lt; 15, "børn", G623  &lt;65, "voksen", G623 &gt;= 65, "gammel")</f>
        <v>voksen</v>
      </c>
    </row>
    <row r="624" spans="1:14" x14ac:dyDescent="0.2">
      <c r="A624" s="1">
        <v>622</v>
      </c>
      <c r="B624">
        <v>623</v>
      </c>
      <c r="C624">
        <v>1</v>
      </c>
      <c r="D624">
        <v>3</v>
      </c>
      <c r="E624" t="s">
        <v>1251</v>
      </c>
      <c r="F624" t="s">
        <v>13</v>
      </c>
      <c r="G624">
        <v>20</v>
      </c>
      <c r="H624">
        <v>1</v>
      </c>
      <c r="I624">
        <v>1</v>
      </c>
      <c r="J624" t="s">
        <v>799</v>
      </c>
      <c r="K624">
        <v>15.7417</v>
      </c>
      <c r="M624" t="s">
        <v>20</v>
      </c>
      <c r="N624" t="str" cm="1">
        <f t="array" ref="N624">_xlfn.IFS(G624 = "", "", G624 &lt; 15, "børn", G624  &lt;65, "voksen", G624 &gt;= 65, "gammel")</f>
        <v>voksen</v>
      </c>
    </row>
    <row r="625" spans="1:14" x14ac:dyDescent="0.2">
      <c r="A625" s="1">
        <v>623</v>
      </c>
      <c r="B625">
        <v>624</v>
      </c>
      <c r="C625">
        <v>0</v>
      </c>
      <c r="D625">
        <v>3</v>
      </c>
      <c r="E625" t="s">
        <v>1252</v>
      </c>
      <c r="F625" t="s">
        <v>13</v>
      </c>
      <c r="G625">
        <v>21</v>
      </c>
      <c r="H625">
        <v>0</v>
      </c>
      <c r="I625">
        <v>0</v>
      </c>
      <c r="J625" t="s">
        <v>1253</v>
      </c>
      <c r="K625">
        <v>7.8541999999999996</v>
      </c>
      <c r="M625" t="s">
        <v>15</v>
      </c>
      <c r="N625" t="str" cm="1">
        <f t="array" ref="N625">_xlfn.IFS(G625 = "", "", G625 &lt; 15, "børn", G625  &lt;65, "voksen", G625 &gt;= 65, "gammel")</f>
        <v>voksen</v>
      </c>
    </row>
    <row r="626" spans="1:14" x14ac:dyDescent="0.2">
      <c r="A626" s="1">
        <v>624</v>
      </c>
      <c r="B626">
        <v>625</v>
      </c>
      <c r="C626">
        <v>0</v>
      </c>
      <c r="D626">
        <v>3</v>
      </c>
      <c r="E626" t="s">
        <v>1254</v>
      </c>
      <c r="F626" t="s">
        <v>13</v>
      </c>
      <c r="G626">
        <v>21</v>
      </c>
      <c r="H626">
        <v>0</v>
      </c>
      <c r="I626">
        <v>0</v>
      </c>
      <c r="J626" t="s">
        <v>1255</v>
      </c>
      <c r="K626">
        <v>16.100000000000001</v>
      </c>
      <c r="M626" t="s">
        <v>15</v>
      </c>
      <c r="N626" t="str" cm="1">
        <f t="array" ref="N626">_xlfn.IFS(G626 = "", "", G626 &lt; 15, "børn", G626  &lt;65, "voksen", G626 &gt;= 65, "gammel")</f>
        <v>voksen</v>
      </c>
    </row>
    <row r="627" spans="1:14" x14ac:dyDescent="0.2">
      <c r="A627" s="1">
        <v>625</v>
      </c>
      <c r="B627">
        <v>626</v>
      </c>
      <c r="C627">
        <v>0</v>
      </c>
      <c r="D627">
        <v>1</v>
      </c>
      <c r="E627" t="s">
        <v>1256</v>
      </c>
      <c r="F627" t="s">
        <v>13</v>
      </c>
      <c r="G627">
        <v>61</v>
      </c>
      <c r="H627">
        <v>0</v>
      </c>
      <c r="I627">
        <v>0</v>
      </c>
      <c r="J627" t="s">
        <v>1257</v>
      </c>
      <c r="K627">
        <v>32.320799999999998</v>
      </c>
      <c r="L627" t="s">
        <v>1258</v>
      </c>
      <c r="M627" t="s">
        <v>15</v>
      </c>
      <c r="N627" t="str" cm="1">
        <f t="array" ref="N627">_xlfn.IFS(G627 = "", "", G627 &lt; 15, "børn", G627  &lt;65, "voksen", G627 &gt;= 65, "gammel")</f>
        <v>voksen</v>
      </c>
    </row>
    <row r="628" spans="1:14" x14ac:dyDescent="0.2">
      <c r="A628" s="1">
        <v>626</v>
      </c>
      <c r="B628">
        <v>627</v>
      </c>
      <c r="C628">
        <v>0</v>
      </c>
      <c r="D628">
        <v>2</v>
      </c>
      <c r="E628" t="s">
        <v>1259</v>
      </c>
      <c r="F628" t="s">
        <v>13</v>
      </c>
      <c r="G628">
        <v>57</v>
      </c>
      <c r="H628">
        <v>0</v>
      </c>
      <c r="I628">
        <v>0</v>
      </c>
      <c r="J628" t="s">
        <v>1260</v>
      </c>
      <c r="K628">
        <v>12.35</v>
      </c>
      <c r="M628" t="s">
        <v>30</v>
      </c>
      <c r="N628" t="str" cm="1">
        <f t="array" ref="N628">_xlfn.IFS(G628 = "", "", G628 &lt; 15, "børn", G628  &lt;65, "voksen", G628 &gt;= 65, "gammel")</f>
        <v>voksen</v>
      </c>
    </row>
    <row r="629" spans="1:14" x14ac:dyDescent="0.2">
      <c r="A629" s="1">
        <v>627</v>
      </c>
      <c r="B629">
        <v>628</v>
      </c>
      <c r="C629">
        <v>1</v>
      </c>
      <c r="D629">
        <v>1</v>
      </c>
      <c r="E629" t="s">
        <v>1261</v>
      </c>
      <c r="F629" t="s">
        <v>17</v>
      </c>
      <c r="G629">
        <v>21</v>
      </c>
      <c r="H629">
        <v>0</v>
      </c>
      <c r="I629">
        <v>0</v>
      </c>
      <c r="J629" t="s">
        <v>587</v>
      </c>
      <c r="K629">
        <v>77.958299999999994</v>
      </c>
      <c r="L629" t="s">
        <v>1262</v>
      </c>
      <c r="M629" t="s">
        <v>15</v>
      </c>
      <c r="N629" t="str" cm="1">
        <f t="array" ref="N629">_xlfn.IFS(G629 = "", "", G629 &lt; 15, "børn", G629  &lt;65, "voksen", G629 &gt;= 65, "gammel")</f>
        <v>voksen</v>
      </c>
    </row>
    <row r="630" spans="1:14" x14ac:dyDescent="0.2">
      <c r="A630" s="1">
        <v>628</v>
      </c>
      <c r="B630">
        <v>629</v>
      </c>
      <c r="C630">
        <v>0</v>
      </c>
      <c r="D630">
        <v>3</v>
      </c>
      <c r="E630" t="s">
        <v>1263</v>
      </c>
      <c r="F630" t="s">
        <v>13</v>
      </c>
      <c r="G630">
        <v>26</v>
      </c>
      <c r="H630">
        <v>0</v>
      </c>
      <c r="I630">
        <v>0</v>
      </c>
      <c r="J630" t="s">
        <v>1264</v>
      </c>
      <c r="K630">
        <v>7.8958000000000004</v>
      </c>
      <c r="M630" t="s">
        <v>15</v>
      </c>
      <c r="N630" t="str" cm="1">
        <f t="array" ref="N630">_xlfn.IFS(G630 = "", "", G630 &lt; 15, "børn", G630  &lt;65, "voksen", G630 &gt;= 65, "gammel")</f>
        <v>voksen</v>
      </c>
    </row>
    <row r="631" spans="1:14" x14ac:dyDescent="0.2">
      <c r="A631" s="1">
        <v>629</v>
      </c>
      <c r="B631">
        <v>630</v>
      </c>
      <c r="C631">
        <v>0</v>
      </c>
      <c r="D631">
        <v>3</v>
      </c>
      <c r="E631" t="s">
        <v>1265</v>
      </c>
      <c r="F631" t="s">
        <v>13</v>
      </c>
      <c r="H631">
        <v>0</v>
      </c>
      <c r="I631">
        <v>0</v>
      </c>
      <c r="J631" t="s">
        <v>1266</v>
      </c>
      <c r="K631">
        <v>7.7332999999999998</v>
      </c>
      <c r="M631" t="s">
        <v>30</v>
      </c>
      <c r="N631" t="str" cm="1">
        <f t="array" ref="N631">_xlfn.IFS(G631 = "", "", G631 &lt; 15, "børn", G631  &lt;65, "voksen", G631 &gt;= 65, "gammel")</f>
        <v/>
      </c>
    </row>
    <row r="632" spans="1:14" x14ac:dyDescent="0.2">
      <c r="A632" s="1">
        <v>630</v>
      </c>
      <c r="B632">
        <v>631</v>
      </c>
      <c r="C632">
        <v>1</v>
      </c>
      <c r="D632">
        <v>1</v>
      </c>
      <c r="E632" t="s">
        <v>1267</v>
      </c>
      <c r="F632" t="s">
        <v>13</v>
      </c>
      <c r="G632">
        <v>80</v>
      </c>
      <c r="H632">
        <v>0</v>
      </c>
      <c r="I632">
        <v>0</v>
      </c>
      <c r="J632" t="s">
        <v>1268</v>
      </c>
      <c r="K632">
        <v>30</v>
      </c>
      <c r="L632" t="s">
        <v>1269</v>
      </c>
      <c r="M632" t="s">
        <v>15</v>
      </c>
      <c r="N632" t="str" cm="1">
        <f t="array" ref="N632">_xlfn.IFS(G632 = "", "", G632 &lt; 15, "børn", G632  &lt;65, "voksen", G632 &gt;= 65, "gammel")</f>
        <v>gammel</v>
      </c>
    </row>
    <row r="633" spans="1:14" x14ac:dyDescent="0.2">
      <c r="A633" s="1">
        <v>631</v>
      </c>
      <c r="B633">
        <v>632</v>
      </c>
      <c r="C633">
        <v>0</v>
      </c>
      <c r="D633">
        <v>3</v>
      </c>
      <c r="E633" t="s">
        <v>1270</v>
      </c>
      <c r="F633" t="s">
        <v>13</v>
      </c>
      <c r="G633">
        <v>51</v>
      </c>
      <c r="H633">
        <v>0</v>
      </c>
      <c r="I633">
        <v>0</v>
      </c>
      <c r="J633" t="s">
        <v>1271</v>
      </c>
      <c r="K633">
        <v>7.0541999999999998</v>
      </c>
      <c r="M633" t="s">
        <v>15</v>
      </c>
      <c r="N633" t="str" cm="1">
        <f t="array" ref="N633">_xlfn.IFS(G633 = "", "", G633 &lt; 15, "børn", G633  &lt;65, "voksen", G633 &gt;= 65, "gammel")</f>
        <v>voksen</v>
      </c>
    </row>
    <row r="634" spans="1:14" x14ac:dyDescent="0.2">
      <c r="A634" s="1">
        <v>632</v>
      </c>
      <c r="B634">
        <v>633</v>
      </c>
      <c r="C634">
        <v>1</v>
      </c>
      <c r="D634">
        <v>1</v>
      </c>
      <c r="E634" t="s">
        <v>1272</v>
      </c>
      <c r="F634" t="s">
        <v>13</v>
      </c>
      <c r="G634">
        <v>32</v>
      </c>
      <c r="H634">
        <v>0</v>
      </c>
      <c r="I634">
        <v>0</v>
      </c>
      <c r="J634" t="s">
        <v>1273</v>
      </c>
      <c r="K634">
        <v>30.5</v>
      </c>
      <c r="L634" t="s">
        <v>1274</v>
      </c>
      <c r="M634" t="s">
        <v>20</v>
      </c>
      <c r="N634" t="str" cm="1">
        <f t="array" ref="N634">_xlfn.IFS(G634 = "", "", G634 &lt; 15, "børn", G634  &lt;65, "voksen", G634 &gt;= 65, "gammel")</f>
        <v>voksen</v>
      </c>
    </row>
    <row r="635" spans="1:14" x14ac:dyDescent="0.2">
      <c r="A635" s="1">
        <v>633</v>
      </c>
      <c r="B635">
        <v>634</v>
      </c>
      <c r="C635">
        <v>0</v>
      </c>
      <c r="D635">
        <v>1</v>
      </c>
      <c r="E635" t="s">
        <v>1275</v>
      </c>
      <c r="F635" t="s">
        <v>13</v>
      </c>
      <c r="H635">
        <v>0</v>
      </c>
      <c r="I635">
        <v>0</v>
      </c>
      <c r="J635" t="s">
        <v>1276</v>
      </c>
      <c r="K635">
        <v>0</v>
      </c>
      <c r="M635" t="s">
        <v>15</v>
      </c>
      <c r="N635" t="str" cm="1">
        <f t="array" ref="N635">_xlfn.IFS(G635 = "", "", G635 &lt; 15, "børn", G635  &lt;65, "voksen", G635 &gt;= 65, "gammel")</f>
        <v/>
      </c>
    </row>
    <row r="636" spans="1:14" x14ac:dyDescent="0.2">
      <c r="A636" s="1">
        <v>634</v>
      </c>
      <c r="B636">
        <v>635</v>
      </c>
      <c r="C636">
        <v>0</v>
      </c>
      <c r="D636">
        <v>3</v>
      </c>
      <c r="E636" t="s">
        <v>1277</v>
      </c>
      <c r="F636" t="s">
        <v>17</v>
      </c>
      <c r="G636">
        <v>9</v>
      </c>
      <c r="H636">
        <v>3</v>
      </c>
      <c r="I636">
        <v>2</v>
      </c>
      <c r="J636" t="s">
        <v>157</v>
      </c>
      <c r="K636">
        <v>27.9</v>
      </c>
      <c r="M636" t="s">
        <v>15</v>
      </c>
      <c r="N636" t="str" cm="1">
        <f t="array" ref="N636">_xlfn.IFS(G636 = "", "", G636 &lt; 15, "børn", G636  &lt;65, "voksen", G636 &gt;= 65, "gammel")</f>
        <v>børn</v>
      </c>
    </row>
    <row r="637" spans="1:14" x14ac:dyDescent="0.2">
      <c r="A637" s="1">
        <v>635</v>
      </c>
      <c r="B637">
        <v>636</v>
      </c>
      <c r="C637">
        <v>1</v>
      </c>
      <c r="D637">
        <v>2</v>
      </c>
      <c r="E637" t="s">
        <v>1278</v>
      </c>
      <c r="F637" t="s">
        <v>17</v>
      </c>
      <c r="G637">
        <v>28</v>
      </c>
      <c r="H637">
        <v>0</v>
      </c>
      <c r="I637">
        <v>0</v>
      </c>
      <c r="J637" t="s">
        <v>1279</v>
      </c>
      <c r="K637">
        <v>13</v>
      </c>
      <c r="M637" t="s">
        <v>15</v>
      </c>
      <c r="N637" t="str" cm="1">
        <f t="array" ref="N637">_xlfn.IFS(G637 = "", "", G637 &lt; 15, "børn", G637  &lt;65, "voksen", G637 &gt;= 65, "gammel")</f>
        <v>voksen</v>
      </c>
    </row>
    <row r="638" spans="1:14" x14ac:dyDescent="0.2">
      <c r="A638" s="1">
        <v>636</v>
      </c>
      <c r="B638">
        <v>637</v>
      </c>
      <c r="C638">
        <v>0</v>
      </c>
      <c r="D638">
        <v>3</v>
      </c>
      <c r="E638" t="s">
        <v>1280</v>
      </c>
      <c r="F638" t="s">
        <v>13</v>
      </c>
      <c r="G638">
        <v>32</v>
      </c>
      <c r="H638">
        <v>0</v>
      </c>
      <c r="I638">
        <v>0</v>
      </c>
      <c r="J638" t="s">
        <v>1281</v>
      </c>
      <c r="K638">
        <v>7.9249999999999998</v>
      </c>
      <c r="M638" t="s">
        <v>15</v>
      </c>
      <c r="N638" t="str" cm="1">
        <f t="array" ref="N638">_xlfn.IFS(G638 = "", "", G638 &lt; 15, "børn", G638  &lt;65, "voksen", G638 &gt;= 65, "gammel")</f>
        <v>voksen</v>
      </c>
    </row>
    <row r="639" spans="1:14" x14ac:dyDescent="0.2">
      <c r="A639" s="1">
        <v>637</v>
      </c>
      <c r="B639">
        <v>638</v>
      </c>
      <c r="C639">
        <v>0</v>
      </c>
      <c r="D639">
        <v>2</v>
      </c>
      <c r="E639" t="s">
        <v>1282</v>
      </c>
      <c r="F639" t="s">
        <v>13</v>
      </c>
      <c r="G639">
        <v>31</v>
      </c>
      <c r="H639">
        <v>1</v>
      </c>
      <c r="I639">
        <v>1</v>
      </c>
      <c r="J639" t="s">
        <v>507</v>
      </c>
      <c r="K639">
        <v>26.25</v>
      </c>
      <c r="M639" t="s">
        <v>15</v>
      </c>
      <c r="N639" t="str" cm="1">
        <f t="array" ref="N639">_xlfn.IFS(G639 = "", "", G639 &lt; 15, "børn", G639  &lt;65, "voksen", G639 &gt;= 65, "gammel")</f>
        <v>voksen</v>
      </c>
    </row>
    <row r="640" spans="1:14" x14ac:dyDescent="0.2">
      <c r="A640" s="1">
        <v>638</v>
      </c>
      <c r="B640">
        <v>639</v>
      </c>
      <c r="C640">
        <v>0</v>
      </c>
      <c r="D640">
        <v>3</v>
      </c>
      <c r="E640" t="s">
        <v>1283</v>
      </c>
      <c r="F640" t="s">
        <v>17</v>
      </c>
      <c r="G640">
        <v>41</v>
      </c>
      <c r="H640">
        <v>0</v>
      </c>
      <c r="I640">
        <v>5</v>
      </c>
      <c r="J640" t="s">
        <v>126</v>
      </c>
      <c r="K640">
        <v>39.6875</v>
      </c>
      <c r="M640" t="s">
        <v>15</v>
      </c>
      <c r="N640" t="str" cm="1">
        <f t="array" ref="N640">_xlfn.IFS(G640 = "", "", G640 &lt; 15, "børn", G640  &lt;65, "voksen", G640 &gt;= 65, "gammel")</f>
        <v>voksen</v>
      </c>
    </row>
    <row r="641" spans="1:14" x14ac:dyDescent="0.2">
      <c r="A641" s="1">
        <v>639</v>
      </c>
      <c r="B641">
        <v>640</v>
      </c>
      <c r="C641">
        <v>0</v>
      </c>
      <c r="D641">
        <v>3</v>
      </c>
      <c r="E641" t="s">
        <v>1284</v>
      </c>
      <c r="F641" t="s">
        <v>13</v>
      </c>
      <c r="H641">
        <v>1</v>
      </c>
      <c r="I641">
        <v>0</v>
      </c>
      <c r="J641" t="s">
        <v>891</v>
      </c>
      <c r="K641">
        <v>16.100000000000001</v>
      </c>
      <c r="M641" t="s">
        <v>15</v>
      </c>
      <c r="N641" t="str" cm="1">
        <f t="array" ref="N641">_xlfn.IFS(G641 = "", "", G641 &lt; 15, "børn", G641  &lt;65, "voksen", G641 &gt;= 65, "gammel")</f>
        <v/>
      </c>
    </row>
    <row r="642" spans="1:14" x14ac:dyDescent="0.2">
      <c r="A642" s="1">
        <v>640</v>
      </c>
      <c r="B642">
        <v>641</v>
      </c>
      <c r="C642">
        <v>0</v>
      </c>
      <c r="D642">
        <v>3</v>
      </c>
      <c r="E642" t="s">
        <v>1285</v>
      </c>
      <c r="F642" t="s">
        <v>13</v>
      </c>
      <c r="G642">
        <v>20</v>
      </c>
      <c r="H642">
        <v>0</v>
      </c>
      <c r="I642">
        <v>0</v>
      </c>
      <c r="J642" t="s">
        <v>1286</v>
      </c>
      <c r="K642">
        <v>7.8541999999999996</v>
      </c>
      <c r="M642" t="s">
        <v>15</v>
      </c>
      <c r="N642" t="str" cm="1">
        <f t="array" ref="N642">_xlfn.IFS(G642 = "", "", G642 &lt; 15, "børn", G642  &lt;65, "voksen", G642 &gt;= 65, "gammel")</f>
        <v>voksen</v>
      </c>
    </row>
    <row r="643" spans="1:14" x14ac:dyDescent="0.2">
      <c r="A643" s="1">
        <v>641</v>
      </c>
      <c r="B643">
        <v>642</v>
      </c>
      <c r="C643">
        <v>1</v>
      </c>
      <c r="D643">
        <v>1</v>
      </c>
      <c r="E643" t="s">
        <v>1287</v>
      </c>
      <c r="F643" t="s">
        <v>17</v>
      </c>
      <c r="G643">
        <v>24</v>
      </c>
      <c r="H643">
        <v>0</v>
      </c>
      <c r="I643">
        <v>0</v>
      </c>
      <c r="J643" t="s">
        <v>775</v>
      </c>
      <c r="K643">
        <v>69.3</v>
      </c>
      <c r="L643" t="s">
        <v>776</v>
      </c>
      <c r="M643" t="s">
        <v>20</v>
      </c>
      <c r="N643" t="str" cm="1">
        <f t="array" ref="N643">_xlfn.IFS(G643 = "", "", G643 &lt; 15, "børn", G643  &lt;65, "voksen", G643 &gt;= 65, "gammel")</f>
        <v>voksen</v>
      </c>
    </row>
    <row r="644" spans="1:14" x14ac:dyDescent="0.2">
      <c r="A644" s="1">
        <v>642</v>
      </c>
      <c r="B644">
        <v>643</v>
      </c>
      <c r="C644">
        <v>0</v>
      </c>
      <c r="D644">
        <v>3</v>
      </c>
      <c r="E644" t="s">
        <v>1288</v>
      </c>
      <c r="F644" t="s">
        <v>17</v>
      </c>
      <c r="G644">
        <v>2</v>
      </c>
      <c r="H644">
        <v>3</v>
      </c>
      <c r="I644">
        <v>2</v>
      </c>
      <c r="J644" t="s">
        <v>157</v>
      </c>
      <c r="K644">
        <v>27.9</v>
      </c>
      <c r="M644" t="s">
        <v>15</v>
      </c>
      <c r="N644" t="str" cm="1">
        <f t="array" ref="N644">_xlfn.IFS(G644 = "", "", G644 &lt; 15, "børn", G644  &lt;65, "voksen", G644 &gt;= 65, "gammel")</f>
        <v>børn</v>
      </c>
    </row>
    <row r="645" spans="1:14" x14ac:dyDescent="0.2">
      <c r="A645" s="1">
        <v>643</v>
      </c>
      <c r="B645">
        <v>644</v>
      </c>
      <c r="C645">
        <v>1</v>
      </c>
      <c r="D645">
        <v>3</v>
      </c>
      <c r="E645" t="s">
        <v>1289</v>
      </c>
      <c r="F645" t="s">
        <v>13</v>
      </c>
      <c r="H645">
        <v>0</v>
      </c>
      <c r="I645">
        <v>0</v>
      </c>
      <c r="J645" t="s">
        <v>179</v>
      </c>
      <c r="K645">
        <v>56.495800000000003</v>
      </c>
      <c r="M645" t="s">
        <v>15</v>
      </c>
      <c r="N645" t="str" cm="1">
        <f t="array" ref="N645">_xlfn.IFS(G645 = "", "", G645 &lt; 15, "børn", G645  &lt;65, "voksen", G645 &gt;= 65, "gammel")</f>
        <v/>
      </c>
    </row>
    <row r="646" spans="1:14" x14ac:dyDescent="0.2">
      <c r="A646" s="1">
        <v>644</v>
      </c>
      <c r="B646">
        <v>645</v>
      </c>
      <c r="C646">
        <v>1</v>
      </c>
      <c r="D646">
        <v>3</v>
      </c>
      <c r="E646" t="s">
        <v>1290</v>
      </c>
      <c r="F646" t="s">
        <v>17</v>
      </c>
      <c r="G646">
        <v>0.75</v>
      </c>
      <c r="H646">
        <v>2</v>
      </c>
      <c r="I646">
        <v>1</v>
      </c>
      <c r="J646" t="s">
        <v>921</v>
      </c>
      <c r="K646">
        <v>19.258299999999998</v>
      </c>
      <c r="M646" t="s">
        <v>20</v>
      </c>
      <c r="N646" t="str" cm="1">
        <f t="array" ref="N646">_xlfn.IFS(G646 = "", "", G646 &lt; 15, "børn", G646  &lt;65, "voksen", G646 &gt;= 65, "gammel")</f>
        <v>børn</v>
      </c>
    </row>
    <row r="647" spans="1:14" x14ac:dyDescent="0.2">
      <c r="A647" s="1">
        <v>645</v>
      </c>
      <c r="B647">
        <v>646</v>
      </c>
      <c r="C647">
        <v>1</v>
      </c>
      <c r="D647">
        <v>1</v>
      </c>
      <c r="E647" t="s">
        <v>1291</v>
      </c>
      <c r="F647" t="s">
        <v>13</v>
      </c>
      <c r="G647">
        <v>48</v>
      </c>
      <c r="H647">
        <v>1</v>
      </c>
      <c r="I647">
        <v>0</v>
      </c>
      <c r="J647" t="s">
        <v>130</v>
      </c>
      <c r="K647">
        <v>76.729200000000006</v>
      </c>
      <c r="L647" t="s">
        <v>131</v>
      </c>
      <c r="M647" t="s">
        <v>20</v>
      </c>
      <c r="N647" t="str" cm="1">
        <f t="array" ref="N647">_xlfn.IFS(G647 = "", "", G647 &lt; 15, "børn", G647  &lt;65, "voksen", G647 &gt;= 65, "gammel")</f>
        <v>voksen</v>
      </c>
    </row>
    <row r="648" spans="1:14" x14ac:dyDescent="0.2">
      <c r="A648" s="1">
        <v>646</v>
      </c>
      <c r="B648">
        <v>647</v>
      </c>
      <c r="C648">
        <v>0</v>
      </c>
      <c r="D648">
        <v>3</v>
      </c>
      <c r="E648" t="s">
        <v>1292</v>
      </c>
      <c r="F648" t="s">
        <v>13</v>
      </c>
      <c r="G648">
        <v>19</v>
      </c>
      <c r="H648">
        <v>0</v>
      </c>
      <c r="I648">
        <v>0</v>
      </c>
      <c r="J648" t="s">
        <v>1293</v>
      </c>
      <c r="K648">
        <v>7.8958000000000004</v>
      </c>
      <c r="M648" t="s">
        <v>15</v>
      </c>
      <c r="N648" t="str" cm="1">
        <f t="array" ref="N648">_xlfn.IFS(G648 = "", "", G648 &lt; 15, "børn", G648  &lt;65, "voksen", G648 &gt;= 65, "gammel")</f>
        <v>voksen</v>
      </c>
    </row>
    <row r="649" spans="1:14" x14ac:dyDescent="0.2">
      <c r="A649" s="1">
        <v>647</v>
      </c>
      <c r="B649">
        <v>648</v>
      </c>
      <c r="C649">
        <v>1</v>
      </c>
      <c r="D649">
        <v>1</v>
      </c>
      <c r="E649" t="s">
        <v>1294</v>
      </c>
      <c r="F649" t="s">
        <v>13</v>
      </c>
      <c r="G649">
        <v>56</v>
      </c>
      <c r="H649">
        <v>0</v>
      </c>
      <c r="I649">
        <v>0</v>
      </c>
      <c r="J649" t="s">
        <v>1295</v>
      </c>
      <c r="K649">
        <v>35.5</v>
      </c>
      <c r="L649" t="s">
        <v>1296</v>
      </c>
      <c r="M649" t="s">
        <v>20</v>
      </c>
      <c r="N649" t="str" cm="1">
        <f t="array" ref="N649">_xlfn.IFS(G649 = "", "", G649 &lt; 15, "børn", G649  &lt;65, "voksen", G649 &gt;= 65, "gammel")</f>
        <v>voksen</v>
      </c>
    </row>
    <row r="650" spans="1:14" x14ac:dyDescent="0.2">
      <c r="A650" s="1">
        <v>648</v>
      </c>
      <c r="B650">
        <v>649</v>
      </c>
      <c r="C650">
        <v>0</v>
      </c>
      <c r="D650">
        <v>3</v>
      </c>
      <c r="E650" t="s">
        <v>1297</v>
      </c>
      <c r="F650" t="s">
        <v>13</v>
      </c>
      <c r="H650">
        <v>0</v>
      </c>
      <c r="I650">
        <v>0</v>
      </c>
      <c r="J650" t="s">
        <v>1298</v>
      </c>
      <c r="K650">
        <v>7.55</v>
      </c>
      <c r="M650" t="s">
        <v>15</v>
      </c>
      <c r="N650" t="str" cm="1">
        <f t="array" ref="N650">_xlfn.IFS(G650 = "", "", G650 &lt; 15, "børn", G650  &lt;65, "voksen", G650 &gt;= 65, "gammel")</f>
        <v/>
      </c>
    </row>
    <row r="651" spans="1:14" x14ac:dyDescent="0.2">
      <c r="A651" s="1">
        <v>649</v>
      </c>
      <c r="B651">
        <v>650</v>
      </c>
      <c r="C651">
        <v>1</v>
      </c>
      <c r="D651">
        <v>3</v>
      </c>
      <c r="E651" t="s">
        <v>1299</v>
      </c>
      <c r="F651" t="s">
        <v>17</v>
      </c>
      <c r="G651">
        <v>23</v>
      </c>
      <c r="H651">
        <v>0</v>
      </c>
      <c r="I651">
        <v>0</v>
      </c>
      <c r="J651" t="s">
        <v>1300</v>
      </c>
      <c r="K651">
        <v>7.55</v>
      </c>
      <c r="M651" t="s">
        <v>15</v>
      </c>
      <c r="N651" t="str" cm="1">
        <f t="array" ref="N651">_xlfn.IFS(G651 = "", "", G651 &lt; 15, "børn", G651  &lt;65, "voksen", G651 &gt;= 65, "gammel")</f>
        <v>voksen</v>
      </c>
    </row>
    <row r="652" spans="1:14" x14ac:dyDescent="0.2">
      <c r="A652" s="1">
        <v>650</v>
      </c>
      <c r="B652">
        <v>651</v>
      </c>
      <c r="C652">
        <v>0</v>
      </c>
      <c r="D652">
        <v>3</v>
      </c>
      <c r="E652" t="s">
        <v>1301</v>
      </c>
      <c r="F652" t="s">
        <v>13</v>
      </c>
      <c r="H652">
        <v>0</v>
      </c>
      <c r="I652">
        <v>0</v>
      </c>
      <c r="J652" t="s">
        <v>1302</v>
      </c>
      <c r="K652">
        <v>7.8958000000000004</v>
      </c>
      <c r="M652" t="s">
        <v>15</v>
      </c>
      <c r="N652" t="str" cm="1">
        <f t="array" ref="N652">_xlfn.IFS(G652 = "", "", G652 &lt; 15, "børn", G652  &lt;65, "voksen", G652 &gt;= 65, "gammel")</f>
        <v/>
      </c>
    </row>
    <row r="653" spans="1:14" x14ac:dyDescent="0.2">
      <c r="A653" s="1">
        <v>651</v>
      </c>
      <c r="B653">
        <v>652</v>
      </c>
      <c r="C653">
        <v>1</v>
      </c>
      <c r="D653">
        <v>2</v>
      </c>
      <c r="E653" t="s">
        <v>1303</v>
      </c>
      <c r="F653" t="s">
        <v>17</v>
      </c>
      <c r="G653">
        <v>18</v>
      </c>
      <c r="H653">
        <v>0</v>
      </c>
      <c r="I653">
        <v>1</v>
      </c>
      <c r="J653" t="s">
        <v>230</v>
      </c>
      <c r="K653">
        <v>23</v>
      </c>
      <c r="M653" t="s">
        <v>15</v>
      </c>
      <c r="N653" t="str" cm="1">
        <f t="array" ref="N653">_xlfn.IFS(G653 = "", "", G653 &lt; 15, "børn", G653  &lt;65, "voksen", G653 &gt;= 65, "gammel")</f>
        <v>voksen</v>
      </c>
    </row>
    <row r="654" spans="1:14" x14ac:dyDescent="0.2">
      <c r="A654" s="1">
        <v>652</v>
      </c>
      <c r="B654">
        <v>653</v>
      </c>
      <c r="C654">
        <v>0</v>
      </c>
      <c r="D654">
        <v>3</v>
      </c>
      <c r="E654" t="s">
        <v>1304</v>
      </c>
      <c r="F654" t="s">
        <v>13</v>
      </c>
      <c r="G654">
        <v>21</v>
      </c>
      <c r="H654">
        <v>0</v>
      </c>
      <c r="I654">
        <v>0</v>
      </c>
      <c r="J654" t="s">
        <v>1305</v>
      </c>
      <c r="K654">
        <v>8.4332999999999991</v>
      </c>
      <c r="M654" t="s">
        <v>15</v>
      </c>
      <c r="N654" t="str" cm="1">
        <f t="array" ref="N654">_xlfn.IFS(G654 = "", "", G654 &lt; 15, "børn", G654  &lt;65, "voksen", G654 &gt;= 65, "gammel")</f>
        <v>voksen</v>
      </c>
    </row>
    <row r="655" spans="1:14" x14ac:dyDescent="0.2">
      <c r="A655" s="1">
        <v>653</v>
      </c>
      <c r="B655">
        <v>654</v>
      </c>
      <c r="C655">
        <v>1</v>
      </c>
      <c r="D655">
        <v>3</v>
      </c>
      <c r="E655" t="s">
        <v>1306</v>
      </c>
      <c r="F655" t="s">
        <v>17</v>
      </c>
      <c r="H655">
        <v>0</v>
      </c>
      <c r="I655">
        <v>0</v>
      </c>
      <c r="J655" t="s">
        <v>1307</v>
      </c>
      <c r="K655">
        <v>7.8292000000000002</v>
      </c>
      <c r="M655" t="s">
        <v>30</v>
      </c>
      <c r="N655" t="str" cm="1">
        <f t="array" ref="N655">_xlfn.IFS(G655 = "", "", G655 &lt; 15, "børn", G655  &lt;65, "voksen", G655 &gt;= 65, "gammel")</f>
        <v/>
      </c>
    </row>
    <row r="656" spans="1:14" x14ac:dyDescent="0.2">
      <c r="A656" s="1">
        <v>654</v>
      </c>
      <c r="B656">
        <v>655</v>
      </c>
      <c r="C656">
        <v>0</v>
      </c>
      <c r="D656">
        <v>3</v>
      </c>
      <c r="E656" t="s">
        <v>1308</v>
      </c>
      <c r="F656" t="s">
        <v>17</v>
      </c>
      <c r="G656">
        <v>18</v>
      </c>
      <c r="H656">
        <v>0</v>
      </c>
      <c r="I656">
        <v>0</v>
      </c>
      <c r="J656" t="s">
        <v>1309</v>
      </c>
      <c r="K656">
        <v>6.75</v>
      </c>
      <c r="M656" t="s">
        <v>30</v>
      </c>
      <c r="N656" t="str" cm="1">
        <f t="array" ref="N656">_xlfn.IFS(G656 = "", "", G656 &lt; 15, "børn", G656  &lt;65, "voksen", G656 &gt;= 65, "gammel")</f>
        <v>voksen</v>
      </c>
    </row>
    <row r="657" spans="1:14" x14ac:dyDescent="0.2">
      <c r="A657" s="1">
        <v>655</v>
      </c>
      <c r="B657">
        <v>656</v>
      </c>
      <c r="C657">
        <v>0</v>
      </c>
      <c r="D657">
        <v>2</v>
      </c>
      <c r="E657" t="s">
        <v>1310</v>
      </c>
      <c r="F657" t="s">
        <v>13</v>
      </c>
      <c r="G657">
        <v>24</v>
      </c>
      <c r="H657">
        <v>2</v>
      </c>
      <c r="I657">
        <v>0</v>
      </c>
      <c r="J657" t="s">
        <v>175</v>
      </c>
      <c r="K657">
        <v>73.5</v>
      </c>
      <c r="M657" t="s">
        <v>15</v>
      </c>
      <c r="N657" t="str" cm="1">
        <f t="array" ref="N657">_xlfn.IFS(G657 = "", "", G657 &lt; 15, "børn", G657  &lt;65, "voksen", G657 &gt;= 65, "gammel")</f>
        <v>voksen</v>
      </c>
    </row>
    <row r="658" spans="1:14" x14ac:dyDescent="0.2">
      <c r="A658" s="1">
        <v>656</v>
      </c>
      <c r="B658">
        <v>657</v>
      </c>
      <c r="C658">
        <v>0</v>
      </c>
      <c r="D658">
        <v>3</v>
      </c>
      <c r="E658" t="s">
        <v>1311</v>
      </c>
      <c r="F658" t="s">
        <v>13</v>
      </c>
      <c r="H658">
        <v>0</v>
      </c>
      <c r="I658">
        <v>0</v>
      </c>
      <c r="J658" t="s">
        <v>1312</v>
      </c>
      <c r="K658">
        <v>7.8958000000000004</v>
      </c>
      <c r="M658" t="s">
        <v>15</v>
      </c>
      <c r="N658" t="str" cm="1">
        <f t="array" ref="N658">_xlfn.IFS(G658 = "", "", G658 &lt; 15, "børn", G658  &lt;65, "voksen", G658 &gt;= 65, "gammel")</f>
        <v/>
      </c>
    </row>
    <row r="659" spans="1:14" x14ac:dyDescent="0.2">
      <c r="A659" s="1">
        <v>657</v>
      </c>
      <c r="B659">
        <v>658</v>
      </c>
      <c r="C659">
        <v>0</v>
      </c>
      <c r="D659">
        <v>3</v>
      </c>
      <c r="E659" t="s">
        <v>1313</v>
      </c>
      <c r="F659" t="s">
        <v>17</v>
      </c>
      <c r="G659">
        <v>32</v>
      </c>
      <c r="H659">
        <v>1</v>
      </c>
      <c r="I659">
        <v>1</v>
      </c>
      <c r="J659" t="s">
        <v>410</v>
      </c>
      <c r="K659">
        <v>15.5</v>
      </c>
      <c r="M659" t="s">
        <v>30</v>
      </c>
      <c r="N659" t="str" cm="1">
        <f t="array" ref="N659">_xlfn.IFS(G659 = "", "", G659 &lt; 15, "børn", G659  &lt;65, "voksen", G659 &gt;= 65, "gammel")</f>
        <v>voksen</v>
      </c>
    </row>
    <row r="660" spans="1:14" x14ac:dyDescent="0.2">
      <c r="A660" s="1">
        <v>658</v>
      </c>
      <c r="B660">
        <v>659</v>
      </c>
      <c r="C660">
        <v>0</v>
      </c>
      <c r="D660">
        <v>2</v>
      </c>
      <c r="E660" t="s">
        <v>1314</v>
      </c>
      <c r="F660" t="s">
        <v>13</v>
      </c>
      <c r="G660">
        <v>23</v>
      </c>
      <c r="H660">
        <v>0</v>
      </c>
      <c r="I660">
        <v>0</v>
      </c>
      <c r="J660" t="s">
        <v>1315</v>
      </c>
      <c r="K660">
        <v>13</v>
      </c>
      <c r="M660" t="s">
        <v>15</v>
      </c>
      <c r="N660" t="str" cm="1">
        <f t="array" ref="N660">_xlfn.IFS(G660 = "", "", G660 &lt; 15, "børn", G660  &lt;65, "voksen", G660 &gt;= 65, "gammel")</f>
        <v>voksen</v>
      </c>
    </row>
    <row r="661" spans="1:14" x14ac:dyDescent="0.2">
      <c r="A661" s="1">
        <v>659</v>
      </c>
      <c r="B661">
        <v>660</v>
      </c>
      <c r="C661">
        <v>0</v>
      </c>
      <c r="D661">
        <v>1</v>
      </c>
      <c r="E661" t="s">
        <v>1316</v>
      </c>
      <c r="F661" t="s">
        <v>13</v>
      </c>
      <c r="G661">
        <v>58</v>
      </c>
      <c r="H661">
        <v>0</v>
      </c>
      <c r="I661">
        <v>2</v>
      </c>
      <c r="J661" t="s">
        <v>463</v>
      </c>
      <c r="K661">
        <v>113.27500000000001</v>
      </c>
      <c r="L661" t="s">
        <v>1317</v>
      </c>
      <c r="M661" t="s">
        <v>20</v>
      </c>
      <c r="N661" t="str" cm="1">
        <f t="array" ref="N661">_xlfn.IFS(G661 = "", "", G661 &lt; 15, "børn", G661  &lt;65, "voksen", G661 &gt;= 65, "gammel")</f>
        <v>voksen</v>
      </c>
    </row>
    <row r="662" spans="1:14" x14ac:dyDescent="0.2">
      <c r="A662" s="1">
        <v>660</v>
      </c>
      <c r="B662">
        <v>661</v>
      </c>
      <c r="C662">
        <v>1</v>
      </c>
      <c r="D662">
        <v>1</v>
      </c>
      <c r="E662" t="s">
        <v>1318</v>
      </c>
      <c r="F662" t="s">
        <v>13</v>
      </c>
      <c r="G662">
        <v>50</v>
      </c>
      <c r="H662">
        <v>2</v>
      </c>
      <c r="I662">
        <v>0</v>
      </c>
      <c r="J662" t="s">
        <v>709</v>
      </c>
      <c r="K662">
        <v>133.65</v>
      </c>
      <c r="M662" t="s">
        <v>15</v>
      </c>
      <c r="N662" t="str" cm="1">
        <f t="array" ref="N662">_xlfn.IFS(G662 = "", "", G662 &lt; 15, "børn", G662  &lt;65, "voksen", G662 &gt;= 65, "gammel")</f>
        <v>voksen</v>
      </c>
    </row>
    <row r="663" spans="1:14" x14ac:dyDescent="0.2">
      <c r="A663" s="1">
        <v>661</v>
      </c>
      <c r="B663">
        <v>662</v>
      </c>
      <c r="C663">
        <v>0</v>
      </c>
      <c r="D663">
        <v>3</v>
      </c>
      <c r="E663" t="s">
        <v>1319</v>
      </c>
      <c r="F663" t="s">
        <v>13</v>
      </c>
      <c r="G663">
        <v>40</v>
      </c>
      <c r="H663">
        <v>0</v>
      </c>
      <c r="I663">
        <v>0</v>
      </c>
      <c r="J663" t="s">
        <v>1320</v>
      </c>
      <c r="K663">
        <v>7.2249999999999996</v>
      </c>
      <c r="M663" t="s">
        <v>20</v>
      </c>
      <c r="N663" t="str" cm="1">
        <f t="array" ref="N663">_xlfn.IFS(G663 = "", "", G663 &lt; 15, "børn", G663  &lt;65, "voksen", G663 &gt;= 65, "gammel")</f>
        <v>voksen</v>
      </c>
    </row>
    <row r="664" spans="1:14" x14ac:dyDescent="0.2">
      <c r="A664" s="1">
        <v>662</v>
      </c>
      <c r="B664">
        <v>663</v>
      </c>
      <c r="C664">
        <v>0</v>
      </c>
      <c r="D664">
        <v>1</v>
      </c>
      <c r="E664" t="s">
        <v>1321</v>
      </c>
      <c r="F664" t="s">
        <v>13</v>
      </c>
      <c r="G664">
        <v>47</v>
      </c>
      <c r="H664">
        <v>0</v>
      </c>
      <c r="I664">
        <v>0</v>
      </c>
      <c r="J664" t="s">
        <v>1322</v>
      </c>
      <c r="K664">
        <v>25.587499999999999</v>
      </c>
      <c r="L664" t="s">
        <v>1323</v>
      </c>
      <c r="M664" t="s">
        <v>15</v>
      </c>
      <c r="N664" t="str" cm="1">
        <f t="array" ref="N664">_xlfn.IFS(G664 = "", "", G664 &lt; 15, "børn", G664  &lt;65, "voksen", G664 &gt;= 65, "gammel")</f>
        <v>voksen</v>
      </c>
    </row>
    <row r="665" spans="1:14" x14ac:dyDescent="0.2">
      <c r="A665" s="1">
        <v>663</v>
      </c>
      <c r="B665">
        <v>664</v>
      </c>
      <c r="C665">
        <v>0</v>
      </c>
      <c r="D665">
        <v>3</v>
      </c>
      <c r="E665" t="s">
        <v>1324</v>
      </c>
      <c r="F665" t="s">
        <v>13</v>
      </c>
      <c r="G665">
        <v>36</v>
      </c>
      <c r="H665">
        <v>0</v>
      </c>
      <c r="I665">
        <v>0</v>
      </c>
      <c r="J665" t="s">
        <v>1325</v>
      </c>
      <c r="K665">
        <v>7.4958</v>
      </c>
      <c r="M665" t="s">
        <v>15</v>
      </c>
      <c r="N665" t="str" cm="1">
        <f t="array" ref="N665">_xlfn.IFS(G665 = "", "", G665 &lt; 15, "børn", G665  &lt;65, "voksen", G665 &gt;= 65, "gammel")</f>
        <v>voksen</v>
      </c>
    </row>
    <row r="666" spans="1:14" x14ac:dyDescent="0.2">
      <c r="A666" s="1">
        <v>664</v>
      </c>
      <c r="B666">
        <v>665</v>
      </c>
      <c r="C666">
        <v>1</v>
      </c>
      <c r="D666">
        <v>3</v>
      </c>
      <c r="E666" t="s">
        <v>1326</v>
      </c>
      <c r="F666" t="s">
        <v>13</v>
      </c>
      <c r="G666">
        <v>20</v>
      </c>
      <c r="H666">
        <v>1</v>
      </c>
      <c r="I666">
        <v>0</v>
      </c>
      <c r="J666" t="s">
        <v>1327</v>
      </c>
      <c r="K666">
        <v>7.9249999999999998</v>
      </c>
      <c r="M666" t="s">
        <v>15</v>
      </c>
      <c r="N666" t="str" cm="1">
        <f t="array" ref="N666">_xlfn.IFS(G666 = "", "", G666 &lt; 15, "børn", G666  &lt;65, "voksen", G666 &gt;= 65, "gammel")</f>
        <v>voksen</v>
      </c>
    </row>
    <row r="667" spans="1:14" x14ac:dyDescent="0.2">
      <c r="A667" s="1">
        <v>665</v>
      </c>
      <c r="B667">
        <v>666</v>
      </c>
      <c r="C667">
        <v>0</v>
      </c>
      <c r="D667">
        <v>2</v>
      </c>
      <c r="E667" t="s">
        <v>1328</v>
      </c>
      <c r="F667" t="s">
        <v>13</v>
      </c>
      <c r="G667">
        <v>32</v>
      </c>
      <c r="H667">
        <v>2</v>
      </c>
      <c r="I667">
        <v>0</v>
      </c>
      <c r="J667" t="s">
        <v>175</v>
      </c>
      <c r="K667">
        <v>73.5</v>
      </c>
      <c r="M667" t="s">
        <v>15</v>
      </c>
      <c r="N667" t="str" cm="1">
        <f t="array" ref="N667">_xlfn.IFS(G667 = "", "", G667 &lt; 15, "børn", G667  &lt;65, "voksen", G667 &gt;= 65, "gammel")</f>
        <v>voksen</v>
      </c>
    </row>
    <row r="668" spans="1:14" x14ac:dyDescent="0.2">
      <c r="A668" s="1">
        <v>666</v>
      </c>
      <c r="B668">
        <v>667</v>
      </c>
      <c r="C668">
        <v>0</v>
      </c>
      <c r="D668">
        <v>2</v>
      </c>
      <c r="E668" t="s">
        <v>1329</v>
      </c>
      <c r="F668" t="s">
        <v>13</v>
      </c>
      <c r="G668">
        <v>25</v>
      </c>
      <c r="H668">
        <v>0</v>
      </c>
      <c r="I668">
        <v>0</v>
      </c>
      <c r="J668" t="s">
        <v>1330</v>
      </c>
      <c r="K668">
        <v>13</v>
      </c>
      <c r="M668" t="s">
        <v>15</v>
      </c>
      <c r="N668" t="str" cm="1">
        <f t="array" ref="N668">_xlfn.IFS(G668 = "", "", G668 &lt; 15, "børn", G668  &lt;65, "voksen", G668 &gt;= 65, "gammel")</f>
        <v>voksen</v>
      </c>
    </row>
    <row r="669" spans="1:14" x14ac:dyDescent="0.2">
      <c r="A669" s="1">
        <v>667</v>
      </c>
      <c r="B669">
        <v>668</v>
      </c>
      <c r="C669">
        <v>0</v>
      </c>
      <c r="D669">
        <v>3</v>
      </c>
      <c r="E669" t="s">
        <v>1331</v>
      </c>
      <c r="F669" t="s">
        <v>13</v>
      </c>
      <c r="H669">
        <v>0</v>
      </c>
      <c r="I669">
        <v>0</v>
      </c>
      <c r="J669" t="s">
        <v>1332</v>
      </c>
      <c r="K669">
        <v>7.7750000000000004</v>
      </c>
      <c r="M669" t="s">
        <v>15</v>
      </c>
      <c r="N669" t="str" cm="1">
        <f t="array" ref="N669">_xlfn.IFS(G669 = "", "", G669 &lt; 15, "børn", G669  &lt;65, "voksen", G669 &gt;= 65, "gammel")</f>
        <v/>
      </c>
    </row>
    <row r="670" spans="1:14" x14ac:dyDescent="0.2">
      <c r="A670" s="1">
        <v>668</v>
      </c>
      <c r="B670">
        <v>669</v>
      </c>
      <c r="C670">
        <v>0</v>
      </c>
      <c r="D670">
        <v>3</v>
      </c>
      <c r="E670" t="s">
        <v>1333</v>
      </c>
      <c r="F670" t="s">
        <v>13</v>
      </c>
      <c r="G670">
        <v>43</v>
      </c>
      <c r="H670">
        <v>0</v>
      </c>
      <c r="I670">
        <v>0</v>
      </c>
      <c r="J670" t="s">
        <v>1334</v>
      </c>
      <c r="K670">
        <v>8.0500000000000007</v>
      </c>
      <c r="M670" t="s">
        <v>15</v>
      </c>
      <c r="N670" t="str" cm="1">
        <f t="array" ref="N670">_xlfn.IFS(G670 = "", "", G670 &lt; 15, "børn", G670  &lt;65, "voksen", G670 &gt;= 65, "gammel")</f>
        <v>voksen</v>
      </c>
    </row>
    <row r="671" spans="1:14" x14ac:dyDescent="0.2">
      <c r="A671" s="1">
        <v>669</v>
      </c>
      <c r="B671">
        <v>670</v>
      </c>
      <c r="C671">
        <v>1</v>
      </c>
      <c r="D671">
        <v>1</v>
      </c>
      <c r="E671" t="s">
        <v>1335</v>
      </c>
      <c r="F671" t="s">
        <v>17</v>
      </c>
      <c r="H671">
        <v>1</v>
      </c>
      <c r="I671">
        <v>0</v>
      </c>
      <c r="J671" t="s">
        <v>1336</v>
      </c>
      <c r="K671">
        <v>52</v>
      </c>
      <c r="L671" t="s">
        <v>1337</v>
      </c>
      <c r="M671" t="s">
        <v>15</v>
      </c>
      <c r="N671" t="str" cm="1">
        <f t="array" ref="N671">_xlfn.IFS(G671 = "", "", G671 &lt; 15, "børn", G671  &lt;65, "voksen", G671 &gt;= 65, "gammel")</f>
        <v/>
      </c>
    </row>
    <row r="672" spans="1:14" x14ac:dyDescent="0.2">
      <c r="A672" s="1">
        <v>670</v>
      </c>
      <c r="B672">
        <v>671</v>
      </c>
      <c r="C672">
        <v>1</v>
      </c>
      <c r="D672">
        <v>2</v>
      </c>
      <c r="E672" t="s">
        <v>1338</v>
      </c>
      <c r="F672" t="s">
        <v>17</v>
      </c>
      <c r="G672">
        <v>40</v>
      </c>
      <c r="H672">
        <v>1</v>
      </c>
      <c r="I672">
        <v>1</v>
      </c>
      <c r="J672" t="s">
        <v>1339</v>
      </c>
      <c r="K672">
        <v>39</v>
      </c>
      <c r="M672" t="s">
        <v>15</v>
      </c>
      <c r="N672" t="str" cm="1">
        <f t="array" ref="N672">_xlfn.IFS(G672 = "", "", G672 &lt; 15, "børn", G672  &lt;65, "voksen", G672 &gt;= 65, "gammel")</f>
        <v>voksen</v>
      </c>
    </row>
    <row r="673" spans="1:14" x14ac:dyDescent="0.2">
      <c r="A673" s="1">
        <v>671</v>
      </c>
      <c r="B673">
        <v>672</v>
      </c>
      <c r="C673">
        <v>0</v>
      </c>
      <c r="D673">
        <v>1</v>
      </c>
      <c r="E673" t="s">
        <v>1340</v>
      </c>
      <c r="F673" t="s">
        <v>13</v>
      </c>
      <c r="G673">
        <v>31</v>
      </c>
      <c r="H673">
        <v>1</v>
      </c>
      <c r="I673">
        <v>0</v>
      </c>
      <c r="J673" t="s">
        <v>1341</v>
      </c>
      <c r="K673">
        <v>52</v>
      </c>
      <c r="L673" t="s">
        <v>1342</v>
      </c>
      <c r="M673" t="s">
        <v>15</v>
      </c>
      <c r="N673" t="str" cm="1">
        <f t="array" ref="N673">_xlfn.IFS(G673 = "", "", G673 &lt; 15, "børn", G673  &lt;65, "voksen", G673 &gt;= 65, "gammel")</f>
        <v>voksen</v>
      </c>
    </row>
    <row r="674" spans="1:14" x14ac:dyDescent="0.2">
      <c r="A674" s="1">
        <v>672</v>
      </c>
      <c r="B674">
        <v>673</v>
      </c>
      <c r="C674">
        <v>0</v>
      </c>
      <c r="D674">
        <v>2</v>
      </c>
      <c r="E674" t="s">
        <v>1343</v>
      </c>
      <c r="F674" t="s">
        <v>13</v>
      </c>
      <c r="G674">
        <v>70</v>
      </c>
      <c r="H674">
        <v>0</v>
      </c>
      <c r="I674">
        <v>0</v>
      </c>
      <c r="J674" t="s">
        <v>1344</v>
      </c>
      <c r="K674">
        <v>10.5</v>
      </c>
      <c r="M674" t="s">
        <v>15</v>
      </c>
      <c r="N674" t="str" cm="1">
        <f t="array" ref="N674">_xlfn.IFS(G674 = "", "", G674 &lt; 15, "børn", G674  &lt;65, "voksen", G674 &gt;= 65, "gammel")</f>
        <v>gammel</v>
      </c>
    </row>
    <row r="675" spans="1:14" x14ac:dyDescent="0.2">
      <c r="A675" s="1">
        <v>673</v>
      </c>
      <c r="B675">
        <v>674</v>
      </c>
      <c r="C675">
        <v>1</v>
      </c>
      <c r="D675">
        <v>2</v>
      </c>
      <c r="E675" t="s">
        <v>1345</v>
      </c>
      <c r="F675" t="s">
        <v>13</v>
      </c>
      <c r="G675">
        <v>31</v>
      </c>
      <c r="H675">
        <v>0</v>
      </c>
      <c r="I675">
        <v>0</v>
      </c>
      <c r="J675" t="s">
        <v>1346</v>
      </c>
      <c r="K675">
        <v>13</v>
      </c>
      <c r="M675" t="s">
        <v>15</v>
      </c>
      <c r="N675" t="str" cm="1">
        <f t="array" ref="N675">_xlfn.IFS(G675 = "", "", G675 &lt; 15, "børn", G675  &lt;65, "voksen", G675 &gt;= 65, "gammel")</f>
        <v>voksen</v>
      </c>
    </row>
    <row r="676" spans="1:14" x14ac:dyDescent="0.2">
      <c r="A676" s="1">
        <v>674</v>
      </c>
      <c r="B676">
        <v>675</v>
      </c>
      <c r="C676">
        <v>0</v>
      </c>
      <c r="D676">
        <v>2</v>
      </c>
      <c r="E676" t="s">
        <v>1347</v>
      </c>
      <c r="F676" t="s">
        <v>13</v>
      </c>
      <c r="H676">
        <v>0</v>
      </c>
      <c r="I676">
        <v>0</v>
      </c>
      <c r="J676" t="s">
        <v>1348</v>
      </c>
      <c r="K676">
        <v>0</v>
      </c>
      <c r="M676" t="s">
        <v>15</v>
      </c>
      <c r="N676" t="str" cm="1">
        <f t="array" ref="N676">_xlfn.IFS(G676 = "", "", G676 &lt; 15, "børn", G676  &lt;65, "voksen", G676 &gt;= 65, "gammel")</f>
        <v/>
      </c>
    </row>
    <row r="677" spans="1:14" x14ac:dyDescent="0.2">
      <c r="A677" s="1">
        <v>675</v>
      </c>
      <c r="B677">
        <v>676</v>
      </c>
      <c r="C677">
        <v>0</v>
      </c>
      <c r="D677">
        <v>3</v>
      </c>
      <c r="E677" t="s">
        <v>1349</v>
      </c>
      <c r="F677" t="s">
        <v>13</v>
      </c>
      <c r="G677">
        <v>18</v>
      </c>
      <c r="H677">
        <v>0</v>
      </c>
      <c r="I677">
        <v>0</v>
      </c>
      <c r="J677" t="s">
        <v>1350</v>
      </c>
      <c r="K677">
        <v>7.7750000000000004</v>
      </c>
      <c r="M677" t="s">
        <v>15</v>
      </c>
      <c r="N677" t="str" cm="1">
        <f t="array" ref="N677">_xlfn.IFS(G677 = "", "", G677 &lt; 15, "børn", G677  &lt;65, "voksen", G677 &gt;= 65, "gammel")</f>
        <v>voksen</v>
      </c>
    </row>
    <row r="678" spans="1:14" x14ac:dyDescent="0.2">
      <c r="A678" s="1">
        <v>676</v>
      </c>
      <c r="B678">
        <v>677</v>
      </c>
      <c r="C678">
        <v>0</v>
      </c>
      <c r="D678">
        <v>3</v>
      </c>
      <c r="E678" t="s">
        <v>1351</v>
      </c>
      <c r="F678" t="s">
        <v>13</v>
      </c>
      <c r="G678">
        <v>24.5</v>
      </c>
      <c r="H678">
        <v>0</v>
      </c>
      <c r="I678">
        <v>0</v>
      </c>
      <c r="J678" t="s">
        <v>1352</v>
      </c>
      <c r="K678">
        <v>8.0500000000000007</v>
      </c>
      <c r="M678" t="s">
        <v>15</v>
      </c>
      <c r="N678" t="str" cm="1">
        <f t="array" ref="N678">_xlfn.IFS(G678 = "", "", G678 &lt; 15, "børn", G678  &lt;65, "voksen", G678 &gt;= 65, "gammel")</f>
        <v>voksen</v>
      </c>
    </row>
    <row r="679" spans="1:14" x14ac:dyDescent="0.2">
      <c r="A679" s="1">
        <v>677</v>
      </c>
      <c r="B679">
        <v>678</v>
      </c>
      <c r="C679">
        <v>1</v>
      </c>
      <c r="D679">
        <v>3</v>
      </c>
      <c r="E679" t="s">
        <v>1353</v>
      </c>
      <c r="F679" t="s">
        <v>17</v>
      </c>
      <c r="G679">
        <v>18</v>
      </c>
      <c r="H679">
        <v>0</v>
      </c>
      <c r="I679">
        <v>0</v>
      </c>
      <c r="J679" t="s">
        <v>1354</v>
      </c>
      <c r="K679">
        <v>9.8416999999999994</v>
      </c>
      <c r="M679" t="s">
        <v>15</v>
      </c>
      <c r="N679" t="str" cm="1">
        <f t="array" ref="N679">_xlfn.IFS(G679 = "", "", G679 &lt; 15, "børn", G679  &lt;65, "voksen", G679 &gt;= 65, "gammel")</f>
        <v>voksen</v>
      </c>
    </row>
    <row r="680" spans="1:14" x14ac:dyDescent="0.2">
      <c r="A680" s="1">
        <v>678</v>
      </c>
      <c r="B680">
        <v>679</v>
      </c>
      <c r="C680">
        <v>0</v>
      </c>
      <c r="D680">
        <v>3</v>
      </c>
      <c r="E680" t="s">
        <v>1355</v>
      </c>
      <c r="F680" t="s">
        <v>17</v>
      </c>
      <c r="G680">
        <v>43</v>
      </c>
      <c r="H680">
        <v>1</v>
      </c>
      <c r="I680">
        <v>6</v>
      </c>
      <c r="J680" t="s">
        <v>147</v>
      </c>
      <c r="K680">
        <v>46.9</v>
      </c>
      <c r="M680" t="s">
        <v>15</v>
      </c>
      <c r="N680" t="str" cm="1">
        <f t="array" ref="N680">_xlfn.IFS(G680 = "", "", G680 &lt; 15, "børn", G680  &lt;65, "voksen", G680 &gt;= 65, "gammel")</f>
        <v>voksen</v>
      </c>
    </row>
    <row r="681" spans="1:14" x14ac:dyDescent="0.2">
      <c r="A681" s="1">
        <v>679</v>
      </c>
      <c r="B681">
        <v>680</v>
      </c>
      <c r="C681">
        <v>1</v>
      </c>
      <c r="D681">
        <v>1</v>
      </c>
      <c r="E681" t="s">
        <v>1356</v>
      </c>
      <c r="F681" t="s">
        <v>13</v>
      </c>
      <c r="G681">
        <v>36</v>
      </c>
      <c r="H681">
        <v>0</v>
      </c>
      <c r="I681">
        <v>1</v>
      </c>
      <c r="J681" t="s">
        <v>551</v>
      </c>
      <c r="K681">
        <v>512.32920000000001</v>
      </c>
      <c r="L681" t="s">
        <v>1357</v>
      </c>
      <c r="M681" t="s">
        <v>20</v>
      </c>
      <c r="N681" t="str" cm="1">
        <f t="array" ref="N681">_xlfn.IFS(G681 = "", "", G681 &lt; 15, "børn", G681  &lt;65, "voksen", G681 &gt;= 65, "gammel")</f>
        <v>voksen</v>
      </c>
    </row>
    <row r="682" spans="1:14" x14ac:dyDescent="0.2">
      <c r="A682" s="1">
        <v>680</v>
      </c>
      <c r="B682">
        <v>681</v>
      </c>
      <c r="C682">
        <v>0</v>
      </c>
      <c r="D682">
        <v>3</v>
      </c>
      <c r="E682" t="s">
        <v>1358</v>
      </c>
      <c r="F682" t="s">
        <v>17</v>
      </c>
      <c r="H682">
        <v>0</v>
      </c>
      <c r="I682">
        <v>0</v>
      </c>
      <c r="J682" t="s">
        <v>1359</v>
      </c>
      <c r="K682">
        <v>8.1374999999999993</v>
      </c>
      <c r="M682" t="s">
        <v>30</v>
      </c>
      <c r="N682" t="str" cm="1">
        <f t="array" ref="N682">_xlfn.IFS(G682 = "", "", G682 &lt; 15, "børn", G682  &lt;65, "voksen", G682 &gt;= 65, "gammel")</f>
        <v/>
      </c>
    </row>
    <row r="683" spans="1:14" x14ac:dyDescent="0.2">
      <c r="A683" s="1">
        <v>681</v>
      </c>
      <c r="B683">
        <v>682</v>
      </c>
      <c r="C683">
        <v>1</v>
      </c>
      <c r="D683">
        <v>1</v>
      </c>
      <c r="E683" t="s">
        <v>1360</v>
      </c>
      <c r="F683" t="s">
        <v>13</v>
      </c>
      <c r="G683">
        <v>27</v>
      </c>
      <c r="H683">
        <v>0</v>
      </c>
      <c r="I683">
        <v>0</v>
      </c>
      <c r="J683" t="s">
        <v>130</v>
      </c>
      <c r="K683">
        <v>76.729200000000006</v>
      </c>
      <c r="L683" t="s">
        <v>1361</v>
      </c>
      <c r="M683" t="s">
        <v>20</v>
      </c>
      <c r="N683" t="str" cm="1">
        <f t="array" ref="N683">_xlfn.IFS(G683 = "", "", G683 &lt; 15, "børn", G683  &lt;65, "voksen", G683 &gt;= 65, "gammel")</f>
        <v>voksen</v>
      </c>
    </row>
    <row r="684" spans="1:14" x14ac:dyDescent="0.2">
      <c r="A684" s="1">
        <v>682</v>
      </c>
      <c r="B684">
        <v>683</v>
      </c>
      <c r="C684">
        <v>0</v>
      </c>
      <c r="D684">
        <v>3</v>
      </c>
      <c r="E684" t="s">
        <v>1362</v>
      </c>
      <c r="F684" t="s">
        <v>13</v>
      </c>
      <c r="G684">
        <v>20</v>
      </c>
      <c r="H684">
        <v>0</v>
      </c>
      <c r="I684">
        <v>0</v>
      </c>
      <c r="J684" t="s">
        <v>1363</v>
      </c>
      <c r="K684">
        <v>9.2249999999999996</v>
      </c>
      <c r="M684" t="s">
        <v>15</v>
      </c>
      <c r="N684" t="str" cm="1">
        <f t="array" ref="N684">_xlfn.IFS(G684 = "", "", G684 &lt; 15, "børn", G684  &lt;65, "voksen", G684 &gt;= 65, "gammel")</f>
        <v>voksen</v>
      </c>
    </row>
    <row r="685" spans="1:14" x14ac:dyDescent="0.2">
      <c r="A685" s="1">
        <v>683</v>
      </c>
      <c r="B685">
        <v>684</v>
      </c>
      <c r="C685">
        <v>0</v>
      </c>
      <c r="D685">
        <v>3</v>
      </c>
      <c r="E685" t="s">
        <v>1364</v>
      </c>
      <c r="F685" t="s">
        <v>13</v>
      </c>
      <c r="G685">
        <v>14</v>
      </c>
      <c r="H685">
        <v>5</v>
      </c>
      <c r="I685">
        <v>2</v>
      </c>
      <c r="J685" t="s">
        <v>147</v>
      </c>
      <c r="K685">
        <v>46.9</v>
      </c>
      <c r="M685" t="s">
        <v>15</v>
      </c>
      <c r="N685" t="str" cm="1">
        <f t="array" ref="N685">_xlfn.IFS(G685 = "", "", G685 &lt; 15, "børn", G685  &lt;65, "voksen", G685 &gt;= 65, "gammel")</f>
        <v>børn</v>
      </c>
    </row>
    <row r="686" spans="1:14" x14ac:dyDescent="0.2">
      <c r="A686" s="1">
        <v>684</v>
      </c>
      <c r="B686">
        <v>685</v>
      </c>
      <c r="C686">
        <v>0</v>
      </c>
      <c r="D686">
        <v>2</v>
      </c>
      <c r="E686" t="s">
        <v>1365</v>
      </c>
      <c r="F686" t="s">
        <v>13</v>
      </c>
      <c r="G686">
        <v>60</v>
      </c>
      <c r="H686">
        <v>1</v>
      </c>
      <c r="I686">
        <v>1</v>
      </c>
      <c r="J686" t="s">
        <v>1339</v>
      </c>
      <c r="K686">
        <v>39</v>
      </c>
      <c r="M686" t="s">
        <v>15</v>
      </c>
      <c r="N686" t="str" cm="1">
        <f t="array" ref="N686">_xlfn.IFS(G686 = "", "", G686 &lt; 15, "børn", G686  &lt;65, "voksen", G686 &gt;= 65, "gammel")</f>
        <v>voksen</v>
      </c>
    </row>
    <row r="687" spans="1:14" x14ac:dyDescent="0.2">
      <c r="A687" s="1">
        <v>685</v>
      </c>
      <c r="B687">
        <v>686</v>
      </c>
      <c r="C687">
        <v>0</v>
      </c>
      <c r="D687">
        <v>2</v>
      </c>
      <c r="E687" t="s">
        <v>1366</v>
      </c>
      <c r="F687" t="s">
        <v>13</v>
      </c>
      <c r="G687">
        <v>25</v>
      </c>
      <c r="H687">
        <v>1</v>
      </c>
      <c r="I687">
        <v>2</v>
      </c>
      <c r="J687" t="s">
        <v>112</v>
      </c>
      <c r="K687">
        <v>41.5792</v>
      </c>
      <c r="M687" t="s">
        <v>20</v>
      </c>
      <c r="N687" t="str" cm="1">
        <f t="array" ref="N687">_xlfn.IFS(G687 = "", "", G687 &lt; 15, "børn", G687  &lt;65, "voksen", G687 &gt;= 65, "gammel")</f>
        <v>voksen</v>
      </c>
    </row>
    <row r="688" spans="1:14" x14ac:dyDescent="0.2">
      <c r="A688" s="1">
        <v>686</v>
      </c>
      <c r="B688">
        <v>687</v>
      </c>
      <c r="C688">
        <v>0</v>
      </c>
      <c r="D688">
        <v>3</v>
      </c>
      <c r="E688" t="s">
        <v>1367</v>
      </c>
      <c r="F688" t="s">
        <v>13</v>
      </c>
      <c r="G688">
        <v>14</v>
      </c>
      <c r="H688">
        <v>4</v>
      </c>
      <c r="I688">
        <v>1</v>
      </c>
      <c r="J688" t="s">
        <v>126</v>
      </c>
      <c r="K688">
        <v>39.6875</v>
      </c>
      <c r="M688" t="s">
        <v>15</v>
      </c>
      <c r="N688" t="str" cm="1">
        <f t="array" ref="N688">_xlfn.IFS(G688 = "", "", G688 &lt; 15, "børn", G688  &lt;65, "voksen", G688 &gt;= 65, "gammel")</f>
        <v>børn</v>
      </c>
    </row>
    <row r="689" spans="1:14" x14ac:dyDescent="0.2">
      <c r="A689" s="1">
        <v>687</v>
      </c>
      <c r="B689">
        <v>688</v>
      </c>
      <c r="C689">
        <v>0</v>
      </c>
      <c r="D689">
        <v>3</v>
      </c>
      <c r="E689" t="s">
        <v>1368</v>
      </c>
      <c r="F689" t="s">
        <v>13</v>
      </c>
      <c r="G689">
        <v>19</v>
      </c>
      <c r="H689">
        <v>0</v>
      </c>
      <c r="I689">
        <v>0</v>
      </c>
      <c r="J689" t="s">
        <v>1369</v>
      </c>
      <c r="K689">
        <v>10.1708</v>
      </c>
      <c r="M689" t="s">
        <v>15</v>
      </c>
      <c r="N689" t="str" cm="1">
        <f t="array" ref="N689">_xlfn.IFS(G689 = "", "", G689 &lt; 15, "børn", G689  &lt;65, "voksen", G689 &gt;= 65, "gammel")</f>
        <v>voksen</v>
      </c>
    </row>
    <row r="690" spans="1:14" x14ac:dyDescent="0.2">
      <c r="A690" s="1">
        <v>688</v>
      </c>
      <c r="B690">
        <v>689</v>
      </c>
      <c r="C690">
        <v>0</v>
      </c>
      <c r="D690">
        <v>3</v>
      </c>
      <c r="E690" t="s">
        <v>1370</v>
      </c>
      <c r="F690" t="s">
        <v>13</v>
      </c>
      <c r="G690">
        <v>18</v>
      </c>
      <c r="H690">
        <v>0</v>
      </c>
      <c r="I690">
        <v>0</v>
      </c>
      <c r="J690" t="s">
        <v>1371</v>
      </c>
      <c r="K690">
        <v>7.7957999999999998</v>
      </c>
      <c r="M690" t="s">
        <v>15</v>
      </c>
      <c r="N690" t="str" cm="1">
        <f t="array" ref="N690">_xlfn.IFS(G690 = "", "", G690 &lt; 15, "børn", G690  &lt;65, "voksen", G690 &gt;= 65, "gammel")</f>
        <v>voksen</v>
      </c>
    </row>
    <row r="691" spans="1:14" x14ac:dyDescent="0.2">
      <c r="A691" s="1">
        <v>689</v>
      </c>
      <c r="B691">
        <v>690</v>
      </c>
      <c r="C691">
        <v>1</v>
      </c>
      <c r="D691">
        <v>1</v>
      </c>
      <c r="E691" t="s">
        <v>1372</v>
      </c>
      <c r="F691" t="s">
        <v>17</v>
      </c>
      <c r="G691">
        <v>15</v>
      </c>
      <c r="H691">
        <v>0</v>
      </c>
      <c r="I691">
        <v>1</v>
      </c>
      <c r="J691" t="s">
        <v>1373</v>
      </c>
      <c r="K691">
        <v>211.33750000000001</v>
      </c>
      <c r="L691" t="s">
        <v>1374</v>
      </c>
      <c r="M691" t="s">
        <v>15</v>
      </c>
      <c r="N691" t="str" cm="1">
        <f t="array" ref="N691">_xlfn.IFS(G691 = "", "", G691 &lt; 15, "børn", G691  &lt;65, "voksen", G691 &gt;= 65, "gammel")</f>
        <v>voksen</v>
      </c>
    </row>
    <row r="692" spans="1:14" x14ac:dyDescent="0.2">
      <c r="A692" s="1">
        <v>690</v>
      </c>
      <c r="B692">
        <v>691</v>
      </c>
      <c r="C692">
        <v>1</v>
      </c>
      <c r="D692">
        <v>1</v>
      </c>
      <c r="E692" t="s">
        <v>1375</v>
      </c>
      <c r="F692" t="s">
        <v>13</v>
      </c>
      <c r="G692">
        <v>31</v>
      </c>
      <c r="H692">
        <v>1</v>
      </c>
      <c r="I692">
        <v>0</v>
      </c>
      <c r="J692" t="s">
        <v>1376</v>
      </c>
      <c r="K692">
        <v>57</v>
      </c>
      <c r="L692" t="s">
        <v>1377</v>
      </c>
      <c r="M692" t="s">
        <v>15</v>
      </c>
      <c r="N692" t="str" cm="1">
        <f t="array" ref="N692">_xlfn.IFS(G692 = "", "", G692 &lt; 15, "børn", G692  &lt;65, "voksen", G692 &gt;= 65, "gammel")</f>
        <v>voksen</v>
      </c>
    </row>
    <row r="693" spans="1:14" x14ac:dyDescent="0.2">
      <c r="A693" s="1">
        <v>691</v>
      </c>
      <c r="B693">
        <v>692</v>
      </c>
      <c r="C693">
        <v>1</v>
      </c>
      <c r="D693">
        <v>3</v>
      </c>
      <c r="E693" t="s">
        <v>1378</v>
      </c>
      <c r="F693" t="s">
        <v>17</v>
      </c>
      <c r="G693">
        <v>4</v>
      </c>
      <c r="H693">
        <v>0</v>
      </c>
      <c r="I693">
        <v>1</v>
      </c>
      <c r="J693" t="s">
        <v>1379</v>
      </c>
      <c r="K693">
        <v>13.416700000000001</v>
      </c>
      <c r="M693" t="s">
        <v>20</v>
      </c>
      <c r="N693" t="str" cm="1">
        <f t="array" ref="N693">_xlfn.IFS(G693 = "", "", G693 &lt; 15, "børn", G693  &lt;65, "voksen", G693 &gt;= 65, "gammel")</f>
        <v>børn</v>
      </c>
    </row>
    <row r="694" spans="1:14" x14ac:dyDescent="0.2">
      <c r="A694" s="1">
        <v>692</v>
      </c>
      <c r="B694">
        <v>693</v>
      </c>
      <c r="C694">
        <v>1</v>
      </c>
      <c r="D694">
        <v>3</v>
      </c>
      <c r="E694" t="s">
        <v>1380</v>
      </c>
      <c r="F694" t="s">
        <v>13</v>
      </c>
      <c r="H694">
        <v>0</v>
      </c>
      <c r="I694">
        <v>0</v>
      </c>
      <c r="J694" t="s">
        <v>179</v>
      </c>
      <c r="K694">
        <v>56.495800000000003</v>
      </c>
      <c r="M694" t="s">
        <v>15</v>
      </c>
      <c r="N694" t="str" cm="1">
        <f t="array" ref="N694">_xlfn.IFS(G694 = "", "", G694 &lt; 15, "børn", G694  &lt;65, "voksen", G694 &gt;= 65, "gammel")</f>
        <v/>
      </c>
    </row>
    <row r="695" spans="1:14" x14ac:dyDescent="0.2">
      <c r="A695" s="1">
        <v>693</v>
      </c>
      <c r="B695">
        <v>694</v>
      </c>
      <c r="C695">
        <v>0</v>
      </c>
      <c r="D695">
        <v>3</v>
      </c>
      <c r="E695" t="s">
        <v>1381</v>
      </c>
      <c r="F695" t="s">
        <v>13</v>
      </c>
      <c r="G695">
        <v>25</v>
      </c>
      <c r="H695">
        <v>0</v>
      </c>
      <c r="I695">
        <v>0</v>
      </c>
      <c r="J695" t="s">
        <v>1382</v>
      </c>
      <c r="K695">
        <v>7.2249999999999996</v>
      </c>
      <c r="M695" t="s">
        <v>20</v>
      </c>
      <c r="N695" t="str" cm="1">
        <f t="array" ref="N695">_xlfn.IFS(G695 = "", "", G695 &lt; 15, "børn", G695  &lt;65, "voksen", G695 &gt;= 65, "gammel")</f>
        <v>voksen</v>
      </c>
    </row>
    <row r="696" spans="1:14" x14ac:dyDescent="0.2">
      <c r="A696" s="1">
        <v>694</v>
      </c>
      <c r="B696">
        <v>695</v>
      </c>
      <c r="C696">
        <v>0</v>
      </c>
      <c r="D696">
        <v>1</v>
      </c>
      <c r="E696" t="s">
        <v>1383</v>
      </c>
      <c r="F696" t="s">
        <v>13</v>
      </c>
      <c r="G696">
        <v>60</v>
      </c>
      <c r="H696">
        <v>0</v>
      </c>
      <c r="I696">
        <v>0</v>
      </c>
      <c r="J696" t="s">
        <v>1384</v>
      </c>
      <c r="K696">
        <v>26.55</v>
      </c>
      <c r="M696" t="s">
        <v>15</v>
      </c>
      <c r="N696" t="str" cm="1">
        <f t="array" ref="N696">_xlfn.IFS(G696 = "", "", G696 &lt; 15, "børn", G696  &lt;65, "voksen", G696 &gt;= 65, "gammel")</f>
        <v>voksen</v>
      </c>
    </row>
    <row r="697" spans="1:14" x14ac:dyDescent="0.2">
      <c r="A697" s="1">
        <v>695</v>
      </c>
      <c r="B697">
        <v>696</v>
      </c>
      <c r="C697">
        <v>0</v>
      </c>
      <c r="D697">
        <v>2</v>
      </c>
      <c r="E697" t="s">
        <v>1385</v>
      </c>
      <c r="F697" t="s">
        <v>13</v>
      </c>
      <c r="G697">
        <v>52</v>
      </c>
      <c r="H697">
        <v>0</v>
      </c>
      <c r="I697">
        <v>0</v>
      </c>
      <c r="J697" t="s">
        <v>1386</v>
      </c>
      <c r="K697">
        <v>13.5</v>
      </c>
      <c r="M697" t="s">
        <v>15</v>
      </c>
      <c r="N697" t="str" cm="1">
        <f t="array" ref="N697">_xlfn.IFS(G697 = "", "", G697 &lt; 15, "børn", G697  &lt;65, "voksen", G697 &gt;= 65, "gammel")</f>
        <v>voksen</v>
      </c>
    </row>
    <row r="698" spans="1:14" x14ac:dyDescent="0.2">
      <c r="A698" s="1">
        <v>696</v>
      </c>
      <c r="B698">
        <v>697</v>
      </c>
      <c r="C698">
        <v>0</v>
      </c>
      <c r="D698">
        <v>3</v>
      </c>
      <c r="E698" t="s">
        <v>1387</v>
      </c>
      <c r="F698" t="s">
        <v>13</v>
      </c>
      <c r="G698">
        <v>44</v>
      </c>
      <c r="H698">
        <v>0</v>
      </c>
      <c r="I698">
        <v>0</v>
      </c>
      <c r="J698" t="s">
        <v>1388</v>
      </c>
      <c r="K698">
        <v>8.0500000000000007</v>
      </c>
      <c r="M698" t="s">
        <v>15</v>
      </c>
      <c r="N698" t="str" cm="1">
        <f t="array" ref="N698">_xlfn.IFS(G698 = "", "", G698 &lt; 15, "børn", G698  &lt;65, "voksen", G698 &gt;= 65, "gammel")</f>
        <v>voksen</v>
      </c>
    </row>
    <row r="699" spans="1:14" x14ac:dyDescent="0.2">
      <c r="A699" s="1">
        <v>697</v>
      </c>
      <c r="B699">
        <v>698</v>
      </c>
      <c r="C699">
        <v>1</v>
      </c>
      <c r="D699">
        <v>3</v>
      </c>
      <c r="E699" t="s">
        <v>1389</v>
      </c>
      <c r="F699" t="s">
        <v>17</v>
      </c>
      <c r="H699">
        <v>0</v>
      </c>
      <c r="I699">
        <v>0</v>
      </c>
      <c r="J699" t="s">
        <v>1390</v>
      </c>
      <c r="K699">
        <v>7.7332999999999998</v>
      </c>
      <c r="M699" t="s">
        <v>30</v>
      </c>
      <c r="N699" t="str" cm="1">
        <f t="array" ref="N699">_xlfn.IFS(G699 = "", "", G699 &lt; 15, "børn", G699  &lt;65, "voksen", G699 &gt;= 65, "gammel")</f>
        <v/>
      </c>
    </row>
    <row r="700" spans="1:14" x14ac:dyDescent="0.2">
      <c r="A700" s="1">
        <v>698</v>
      </c>
      <c r="B700">
        <v>699</v>
      </c>
      <c r="C700">
        <v>0</v>
      </c>
      <c r="D700">
        <v>1</v>
      </c>
      <c r="E700" t="s">
        <v>1391</v>
      </c>
      <c r="F700" t="s">
        <v>13</v>
      </c>
      <c r="G700">
        <v>49</v>
      </c>
      <c r="H700">
        <v>1</v>
      </c>
      <c r="I700">
        <v>1</v>
      </c>
      <c r="J700" t="s">
        <v>651</v>
      </c>
      <c r="K700">
        <v>110.88330000000001</v>
      </c>
      <c r="L700" t="s">
        <v>1179</v>
      </c>
      <c r="M700" t="s">
        <v>20</v>
      </c>
      <c r="N700" t="str" cm="1">
        <f t="array" ref="N700">_xlfn.IFS(G700 = "", "", G700 &lt; 15, "børn", G700  &lt;65, "voksen", G700 &gt;= 65, "gammel")</f>
        <v>voksen</v>
      </c>
    </row>
    <row r="701" spans="1:14" x14ac:dyDescent="0.2">
      <c r="A701" s="1">
        <v>699</v>
      </c>
      <c r="B701">
        <v>700</v>
      </c>
      <c r="C701">
        <v>0</v>
      </c>
      <c r="D701">
        <v>3</v>
      </c>
      <c r="E701" t="s">
        <v>1392</v>
      </c>
      <c r="F701" t="s">
        <v>13</v>
      </c>
      <c r="G701">
        <v>42</v>
      </c>
      <c r="H701">
        <v>0</v>
      </c>
      <c r="I701">
        <v>0</v>
      </c>
      <c r="J701" t="s">
        <v>1393</v>
      </c>
      <c r="K701">
        <v>7.65</v>
      </c>
      <c r="L701" t="s">
        <v>1394</v>
      </c>
      <c r="M701" t="s">
        <v>15</v>
      </c>
      <c r="N701" t="str" cm="1">
        <f t="array" ref="N701">_xlfn.IFS(G701 = "", "", G701 &lt; 15, "børn", G701  &lt;65, "voksen", G701 &gt;= 65, "gammel")</f>
        <v>voksen</v>
      </c>
    </row>
    <row r="702" spans="1:14" x14ac:dyDescent="0.2">
      <c r="A702" s="1">
        <v>700</v>
      </c>
      <c r="B702">
        <v>701</v>
      </c>
      <c r="C702">
        <v>1</v>
      </c>
      <c r="D702">
        <v>1</v>
      </c>
      <c r="E702" t="s">
        <v>1395</v>
      </c>
      <c r="F702" t="s">
        <v>17</v>
      </c>
      <c r="G702">
        <v>18</v>
      </c>
      <c r="H702">
        <v>1</v>
      </c>
      <c r="I702">
        <v>0</v>
      </c>
      <c r="J702" t="s">
        <v>797</v>
      </c>
      <c r="K702">
        <v>227.52500000000001</v>
      </c>
      <c r="L702" t="s">
        <v>1396</v>
      </c>
      <c r="M702" t="s">
        <v>20</v>
      </c>
      <c r="N702" t="str" cm="1">
        <f t="array" ref="N702">_xlfn.IFS(G702 = "", "", G702 &lt; 15, "børn", G702  &lt;65, "voksen", G702 &gt;= 65, "gammel")</f>
        <v>voksen</v>
      </c>
    </row>
    <row r="703" spans="1:14" x14ac:dyDescent="0.2">
      <c r="A703" s="1">
        <v>701</v>
      </c>
      <c r="B703">
        <v>702</v>
      </c>
      <c r="C703">
        <v>1</v>
      </c>
      <c r="D703">
        <v>1</v>
      </c>
      <c r="E703" t="s">
        <v>1397</v>
      </c>
      <c r="F703" t="s">
        <v>13</v>
      </c>
      <c r="G703">
        <v>35</v>
      </c>
      <c r="H703">
        <v>0</v>
      </c>
      <c r="I703">
        <v>0</v>
      </c>
      <c r="J703" t="s">
        <v>1398</v>
      </c>
      <c r="K703">
        <v>26.287500000000001</v>
      </c>
      <c r="L703" t="s">
        <v>1399</v>
      </c>
      <c r="M703" t="s">
        <v>15</v>
      </c>
      <c r="N703" t="str" cm="1">
        <f t="array" ref="N703">_xlfn.IFS(G703 = "", "", G703 &lt; 15, "børn", G703  &lt;65, "voksen", G703 &gt;= 65, "gammel")</f>
        <v>voksen</v>
      </c>
    </row>
    <row r="704" spans="1:14" x14ac:dyDescent="0.2">
      <c r="A704" s="1">
        <v>702</v>
      </c>
      <c r="B704">
        <v>703</v>
      </c>
      <c r="C704">
        <v>0</v>
      </c>
      <c r="D704">
        <v>3</v>
      </c>
      <c r="E704" t="s">
        <v>1400</v>
      </c>
      <c r="F704" t="s">
        <v>17</v>
      </c>
      <c r="G704">
        <v>18</v>
      </c>
      <c r="H704">
        <v>0</v>
      </c>
      <c r="I704">
        <v>1</v>
      </c>
      <c r="J704" t="s">
        <v>761</v>
      </c>
      <c r="K704">
        <v>14.4542</v>
      </c>
      <c r="M704" t="s">
        <v>20</v>
      </c>
      <c r="N704" t="str" cm="1">
        <f t="array" ref="N704">_xlfn.IFS(G704 = "", "", G704 &lt; 15, "børn", G704  &lt;65, "voksen", G704 &gt;= 65, "gammel")</f>
        <v>voksen</v>
      </c>
    </row>
    <row r="705" spans="1:14" x14ac:dyDescent="0.2">
      <c r="A705" s="1">
        <v>703</v>
      </c>
      <c r="B705">
        <v>704</v>
      </c>
      <c r="C705">
        <v>0</v>
      </c>
      <c r="D705">
        <v>3</v>
      </c>
      <c r="E705" t="s">
        <v>1401</v>
      </c>
      <c r="F705" t="s">
        <v>13</v>
      </c>
      <c r="G705">
        <v>25</v>
      </c>
      <c r="H705">
        <v>0</v>
      </c>
      <c r="I705">
        <v>0</v>
      </c>
      <c r="J705" t="s">
        <v>1402</v>
      </c>
      <c r="K705">
        <v>7.7416999999999998</v>
      </c>
      <c r="M705" t="s">
        <v>30</v>
      </c>
      <c r="N705" t="str" cm="1">
        <f t="array" ref="N705">_xlfn.IFS(G705 = "", "", G705 &lt; 15, "børn", G705  &lt;65, "voksen", G705 &gt;= 65, "gammel")</f>
        <v>voksen</v>
      </c>
    </row>
    <row r="706" spans="1:14" x14ac:dyDescent="0.2">
      <c r="A706" s="1">
        <v>704</v>
      </c>
      <c r="B706">
        <v>705</v>
      </c>
      <c r="C706">
        <v>0</v>
      </c>
      <c r="D706">
        <v>3</v>
      </c>
      <c r="E706" t="s">
        <v>1403</v>
      </c>
      <c r="F706" t="s">
        <v>13</v>
      </c>
      <c r="G706">
        <v>26</v>
      </c>
      <c r="H706">
        <v>1</v>
      </c>
      <c r="I706">
        <v>0</v>
      </c>
      <c r="J706" t="s">
        <v>1404</v>
      </c>
      <c r="K706">
        <v>7.8541999999999996</v>
      </c>
      <c r="M706" t="s">
        <v>15</v>
      </c>
      <c r="N706" t="str" cm="1">
        <f t="array" ref="N706">_xlfn.IFS(G706 = "", "", G706 &lt; 15, "børn", G706  &lt;65, "voksen", G706 &gt;= 65, "gammel")</f>
        <v>voksen</v>
      </c>
    </row>
    <row r="707" spans="1:14" x14ac:dyDescent="0.2">
      <c r="A707" s="1">
        <v>705</v>
      </c>
      <c r="B707">
        <v>706</v>
      </c>
      <c r="C707">
        <v>0</v>
      </c>
      <c r="D707">
        <v>2</v>
      </c>
      <c r="E707" t="s">
        <v>1405</v>
      </c>
      <c r="F707" t="s">
        <v>13</v>
      </c>
      <c r="G707">
        <v>39</v>
      </c>
      <c r="H707">
        <v>0</v>
      </c>
      <c r="I707">
        <v>0</v>
      </c>
      <c r="J707" t="s">
        <v>882</v>
      </c>
      <c r="K707">
        <v>26</v>
      </c>
      <c r="M707" t="s">
        <v>15</v>
      </c>
      <c r="N707" t="str" cm="1">
        <f t="array" ref="N707">_xlfn.IFS(G707 = "", "", G707 &lt; 15, "børn", G707  &lt;65, "voksen", G707 &gt;= 65, "gammel")</f>
        <v>voksen</v>
      </c>
    </row>
    <row r="708" spans="1:14" x14ac:dyDescent="0.2">
      <c r="A708" s="1">
        <v>706</v>
      </c>
      <c r="B708">
        <v>707</v>
      </c>
      <c r="C708">
        <v>1</v>
      </c>
      <c r="D708">
        <v>2</v>
      </c>
      <c r="E708" t="s">
        <v>1406</v>
      </c>
      <c r="F708" t="s">
        <v>17</v>
      </c>
      <c r="G708">
        <v>45</v>
      </c>
      <c r="H708">
        <v>0</v>
      </c>
      <c r="I708">
        <v>0</v>
      </c>
      <c r="J708" t="s">
        <v>1407</v>
      </c>
      <c r="K708">
        <v>13.5</v>
      </c>
      <c r="M708" t="s">
        <v>15</v>
      </c>
      <c r="N708" t="str" cm="1">
        <f t="array" ref="N708">_xlfn.IFS(G708 = "", "", G708 &lt; 15, "børn", G708  &lt;65, "voksen", G708 &gt;= 65, "gammel")</f>
        <v>voksen</v>
      </c>
    </row>
    <row r="709" spans="1:14" x14ac:dyDescent="0.2">
      <c r="A709" s="1">
        <v>707</v>
      </c>
      <c r="B709">
        <v>708</v>
      </c>
      <c r="C709">
        <v>1</v>
      </c>
      <c r="D709">
        <v>1</v>
      </c>
      <c r="E709" t="s">
        <v>1408</v>
      </c>
      <c r="F709" t="s">
        <v>13</v>
      </c>
      <c r="G709">
        <v>42</v>
      </c>
      <c r="H709">
        <v>0</v>
      </c>
      <c r="I709">
        <v>0</v>
      </c>
      <c r="J709" t="s">
        <v>1409</v>
      </c>
      <c r="K709">
        <v>26.287500000000001</v>
      </c>
      <c r="L709" t="s">
        <v>1399</v>
      </c>
      <c r="M709" t="s">
        <v>15</v>
      </c>
      <c r="N709" t="str" cm="1">
        <f t="array" ref="N709">_xlfn.IFS(G709 = "", "", G709 &lt; 15, "børn", G709  &lt;65, "voksen", G709 &gt;= 65, "gammel")</f>
        <v>voksen</v>
      </c>
    </row>
    <row r="710" spans="1:14" x14ac:dyDescent="0.2">
      <c r="A710" s="1">
        <v>708</v>
      </c>
      <c r="B710">
        <v>709</v>
      </c>
      <c r="C710">
        <v>1</v>
      </c>
      <c r="D710">
        <v>1</v>
      </c>
      <c r="E710" t="s">
        <v>1410</v>
      </c>
      <c r="F710" t="s">
        <v>17</v>
      </c>
      <c r="G710">
        <v>22</v>
      </c>
      <c r="H710">
        <v>0</v>
      </c>
      <c r="I710">
        <v>0</v>
      </c>
      <c r="J710" t="s">
        <v>634</v>
      </c>
      <c r="K710">
        <v>151.55000000000001</v>
      </c>
      <c r="M710" t="s">
        <v>15</v>
      </c>
      <c r="N710" t="str" cm="1">
        <f t="array" ref="N710">_xlfn.IFS(G710 = "", "", G710 &lt; 15, "børn", G710  &lt;65, "voksen", G710 &gt;= 65, "gammel")</f>
        <v>voksen</v>
      </c>
    </row>
    <row r="711" spans="1:14" x14ac:dyDescent="0.2">
      <c r="A711" s="1">
        <v>709</v>
      </c>
      <c r="B711">
        <v>710</v>
      </c>
      <c r="C711">
        <v>1</v>
      </c>
      <c r="D711">
        <v>3</v>
      </c>
      <c r="E711" t="s">
        <v>1411</v>
      </c>
      <c r="F711" t="s">
        <v>13</v>
      </c>
      <c r="H711">
        <v>1</v>
      </c>
      <c r="I711">
        <v>1</v>
      </c>
      <c r="J711" t="s">
        <v>161</v>
      </c>
      <c r="K711">
        <v>15.245799999999999</v>
      </c>
      <c r="M711" t="s">
        <v>20</v>
      </c>
      <c r="N711" t="str" cm="1">
        <f t="array" ref="N711">_xlfn.IFS(G711 = "", "", G711 &lt; 15, "børn", G711  &lt;65, "voksen", G711 &gt;= 65, "gammel")</f>
        <v/>
      </c>
    </row>
    <row r="712" spans="1:14" x14ac:dyDescent="0.2">
      <c r="A712" s="1">
        <v>710</v>
      </c>
      <c r="B712">
        <v>711</v>
      </c>
      <c r="C712">
        <v>1</v>
      </c>
      <c r="D712">
        <v>1</v>
      </c>
      <c r="E712" t="s">
        <v>1412</v>
      </c>
      <c r="F712" t="s">
        <v>17</v>
      </c>
      <c r="G712">
        <v>24</v>
      </c>
      <c r="H712">
        <v>0</v>
      </c>
      <c r="I712">
        <v>0</v>
      </c>
      <c r="J712" t="s">
        <v>1413</v>
      </c>
      <c r="K712">
        <v>49.504199999999997</v>
      </c>
      <c r="L712" t="s">
        <v>1414</v>
      </c>
      <c r="M712" t="s">
        <v>20</v>
      </c>
      <c r="N712" t="str" cm="1">
        <f t="array" ref="N712">_xlfn.IFS(G712 = "", "", G712 &lt; 15, "børn", G712  &lt;65, "voksen", G712 &gt;= 65, "gammel")</f>
        <v>voksen</v>
      </c>
    </row>
    <row r="713" spans="1:14" x14ac:dyDescent="0.2">
      <c r="A713" s="1">
        <v>711</v>
      </c>
      <c r="B713">
        <v>712</v>
      </c>
      <c r="C713">
        <v>0</v>
      </c>
      <c r="D713">
        <v>1</v>
      </c>
      <c r="E713" t="s">
        <v>1415</v>
      </c>
      <c r="F713" t="s">
        <v>13</v>
      </c>
      <c r="H713">
        <v>0</v>
      </c>
      <c r="I713">
        <v>0</v>
      </c>
      <c r="J713" t="s">
        <v>1416</v>
      </c>
      <c r="K713">
        <v>26.55</v>
      </c>
      <c r="L713" t="s">
        <v>704</v>
      </c>
      <c r="M713" t="s">
        <v>15</v>
      </c>
      <c r="N713" t="str" cm="1">
        <f t="array" ref="N713">_xlfn.IFS(G713 = "", "", G713 &lt; 15, "børn", G713  &lt;65, "voksen", G713 &gt;= 65, "gammel")</f>
        <v/>
      </c>
    </row>
    <row r="714" spans="1:14" x14ac:dyDescent="0.2">
      <c r="A714" s="1">
        <v>712</v>
      </c>
      <c r="B714">
        <v>713</v>
      </c>
      <c r="C714">
        <v>1</v>
      </c>
      <c r="D714">
        <v>1</v>
      </c>
      <c r="E714" t="s">
        <v>1417</v>
      </c>
      <c r="F714" t="s">
        <v>13</v>
      </c>
      <c r="G714">
        <v>48</v>
      </c>
      <c r="H714">
        <v>1</v>
      </c>
      <c r="I714">
        <v>0</v>
      </c>
      <c r="J714" t="s">
        <v>1336</v>
      </c>
      <c r="K714">
        <v>52</v>
      </c>
      <c r="L714" t="s">
        <v>1337</v>
      </c>
      <c r="M714" t="s">
        <v>15</v>
      </c>
      <c r="N714" t="str" cm="1">
        <f t="array" ref="N714">_xlfn.IFS(G714 = "", "", G714 &lt; 15, "børn", G714  &lt;65, "voksen", G714 &gt;= 65, "gammel")</f>
        <v>voksen</v>
      </c>
    </row>
    <row r="715" spans="1:14" x14ac:dyDescent="0.2">
      <c r="A715" s="1">
        <v>713</v>
      </c>
      <c r="B715">
        <v>714</v>
      </c>
      <c r="C715">
        <v>0</v>
      </c>
      <c r="D715">
        <v>3</v>
      </c>
      <c r="E715" t="s">
        <v>1418</v>
      </c>
      <c r="F715" t="s">
        <v>13</v>
      </c>
      <c r="G715">
        <v>29</v>
      </c>
      <c r="H715">
        <v>0</v>
      </c>
      <c r="I715">
        <v>0</v>
      </c>
      <c r="J715" t="s">
        <v>1419</v>
      </c>
      <c r="K715">
        <v>9.4832999999999998</v>
      </c>
      <c r="M715" t="s">
        <v>15</v>
      </c>
      <c r="N715" t="str" cm="1">
        <f t="array" ref="N715">_xlfn.IFS(G715 = "", "", G715 &lt; 15, "børn", G715  &lt;65, "voksen", G715 &gt;= 65, "gammel")</f>
        <v>voksen</v>
      </c>
    </row>
    <row r="716" spans="1:14" x14ac:dyDescent="0.2">
      <c r="A716" s="1">
        <v>714</v>
      </c>
      <c r="B716">
        <v>715</v>
      </c>
      <c r="C716">
        <v>0</v>
      </c>
      <c r="D716">
        <v>2</v>
      </c>
      <c r="E716" t="s">
        <v>1420</v>
      </c>
      <c r="F716" t="s">
        <v>13</v>
      </c>
      <c r="G716">
        <v>52</v>
      </c>
      <c r="H716">
        <v>0</v>
      </c>
      <c r="I716">
        <v>0</v>
      </c>
      <c r="J716" t="s">
        <v>1421</v>
      </c>
      <c r="K716">
        <v>13</v>
      </c>
      <c r="M716" t="s">
        <v>15</v>
      </c>
      <c r="N716" t="str" cm="1">
        <f t="array" ref="N716">_xlfn.IFS(G716 = "", "", G716 &lt; 15, "børn", G716  &lt;65, "voksen", G716 &gt;= 65, "gammel")</f>
        <v>voksen</v>
      </c>
    </row>
    <row r="717" spans="1:14" x14ac:dyDescent="0.2">
      <c r="A717" s="1">
        <v>715</v>
      </c>
      <c r="B717">
        <v>716</v>
      </c>
      <c r="C717">
        <v>0</v>
      </c>
      <c r="D717">
        <v>3</v>
      </c>
      <c r="E717" t="s">
        <v>1422</v>
      </c>
      <c r="F717" t="s">
        <v>13</v>
      </c>
      <c r="G717">
        <v>19</v>
      </c>
      <c r="H717">
        <v>0</v>
      </c>
      <c r="I717">
        <v>0</v>
      </c>
      <c r="J717" t="s">
        <v>1423</v>
      </c>
      <c r="K717">
        <v>7.65</v>
      </c>
      <c r="L717" t="s">
        <v>182</v>
      </c>
      <c r="M717" t="s">
        <v>15</v>
      </c>
      <c r="N717" t="str" cm="1">
        <f t="array" ref="N717">_xlfn.IFS(G717 = "", "", G717 &lt; 15, "børn", G717  &lt;65, "voksen", G717 &gt;= 65, "gammel")</f>
        <v>voksen</v>
      </c>
    </row>
    <row r="718" spans="1:14" x14ac:dyDescent="0.2">
      <c r="A718" s="1">
        <v>716</v>
      </c>
      <c r="B718">
        <v>717</v>
      </c>
      <c r="C718">
        <v>1</v>
      </c>
      <c r="D718">
        <v>1</v>
      </c>
      <c r="E718" t="s">
        <v>1424</v>
      </c>
      <c r="F718" t="s">
        <v>17</v>
      </c>
      <c r="G718">
        <v>38</v>
      </c>
      <c r="H718">
        <v>0</v>
      </c>
      <c r="I718">
        <v>0</v>
      </c>
      <c r="J718" t="s">
        <v>797</v>
      </c>
      <c r="K718">
        <v>227.52500000000001</v>
      </c>
      <c r="L718" t="s">
        <v>1425</v>
      </c>
      <c r="M718" t="s">
        <v>20</v>
      </c>
      <c r="N718" t="str" cm="1">
        <f t="array" ref="N718">_xlfn.IFS(G718 = "", "", G718 &lt; 15, "børn", G718  &lt;65, "voksen", G718 &gt;= 65, "gammel")</f>
        <v>voksen</v>
      </c>
    </row>
    <row r="719" spans="1:14" x14ac:dyDescent="0.2">
      <c r="A719" s="1">
        <v>717</v>
      </c>
      <c r="B719">
        <v>718</v>
      </c>
      <c r="C719">
        <v>1</v>
      </c>
      <c r="D719">
        <v>2</v>
      </c>
      <c r="E719" t="s">
        <v>1426</v>
      </c>
      <c r="F719" t="s">
        <v>17</v>
      </c>
      <c r="G719">
        <v>27</v>
      </c>
      <c r="H719">
        <v>0</v>
      </c>
      <c r="I719">
        <v>0</v>
      </c>
      <c r="J719" t="s">
        <v>1427</v>
      </c>
      <c r="K719">
        <v>10.5</v>
      </c>
      <c r="L719" t="s">
        <v>280</v>
      </c>
      <c r="M719" t="s">
        <v>15</v>
      </c>
      <c r="N719" t="str" cm="1">
        <f t="array" ref="N719">_xlfn.IFS(G719 = "", "", G719 &lt; 15, "børn", G719  &lt;65, "voksen", G719 &gt;= 65, "gammel")</f>
        <v>voksen</v>
      </c>
    </row>
    <row r="720" spans="1:14" x14ac:dyDescent="0.2">
      <c r="A720" s="1">
        <v>718</v>
      </c>
      <c r="B720">
        <v>719</v>
      </c>
      <c r="C720">
        <v>0</v>
      </c>
      <c r="D720">
        <v>3</v>
      </c>
      <c r="E720" t="s">
        <v>1428</v>
      </c>
      <c r="F720" t="s">
        <v>13</v>
      </c>
      <c r="H720">
        <v>0</v>
      </c>
      <c r="I720">
        <v>0</v>
      </c>
      <c r="J720" t="s">
        <v>1429</v>
      </c>
      <c r="K720">
        <v>15.5</v>
      </c>
      <c r="M720" t="s">
        <v>30</v>
      </c>
      <c r="N720" t="str" cm="1">
        <f t="array" ref="N720">_xlfn.IFS(G720 = "", "", G720 &lt; 15, "børn", G720  &lt;65, "voksen", G720 &gt;= 65, "gammel")</f>
        <v/>
      </c>
    </row>
    <row r="721" spans="1:14" x14ac:dyDescent="0.2">
      <c r="A721" s="1">
        <v>719</v>
      </c>
      <c r="B721">
        <v>720</v>
      </c>
      <c r="C721">
        <v>0</v>
      </c>
      <c r="D721">
        <v>3</v>
      </c>
      <c r="E721" t="s">
        <v>1430</v>
      </c>
      <c r="F721" t="s">
        <v>13</v>
      </c>
      <c r="G721">
        <v>33</v>
      </c>
      <c r="H721">
        <v>0</v>
      </c>
      <c r="I721">
        <v>0</v>
      </c>
      <c r="J721" t="s">
        <v>1431</v>
      </c>
      <c r="K721">
        <v>7.7750000000000004</v>
      </c>
      <c r="M721" t="s">
        <v>15</v>
      </c>
      <c r="N721" t="str" cm="1">
        <f t="array" ref="N721">_xlfn.IFS(G721 = "", "", G721 &lt; 15, "børn", G721  &lt;65, "voksen", G721 &gt;= 65, "gammel")</f>
        <v>voksen</v>
      </c>
    </row>
    <row r="722" spans="1:14" x14ac:dyDescent="0.2">
      <c r="A722" s="1">
        <v>720</v>
      </c>
      <c r="B722">
        <v>721</v>
      </c>
      <c r="C722">
        <v>1</v>
      </c>
      <c r="D722">
        <v>2</v>
      </c>
      <c r="E722" t="s">
        <v>1432</v>
      </c>
      <c r="F722" t="s">
        <v>17</v>
      </c>
      <c r="G722">
        <v>6</v>
      </c>
      <c r="H722">
        <v>0</v>
      </c>
      <c r="I722">
        <v>1</v>
      </c>
      <c r="J722" t="s">
        <v>1208</v>
      </c>
      <c r="K722">
        <v>33</v>
      </c>
      <c r="M722" t="s">
        <v>15</v>
      </c>
      <c r="N722" t="str" cm="1">
        <f t="array" ref="N722">_xlfn.IFS(G722 = "", "", G722 &lt; 15, "børn", G722  &lt;65, "voksen", G722 &gt;= 65, "gammel")</f>
        <v>børn</v>
      </c>
    </row>
    <row r="723" spans="1:14" x14ac:dyDescent="0.2">
      <c r="A723" s="1">
        <v>721</v>
      </c>
      <c r="B723">
        <v>722</v>
      </c>
      <c r="C723">
        <v>0</v>
      </c>
      <c r="D723">
        <v>3</v>
      </c>
      <c r="E723" t="s">
        <v>1433</v>
      </c>
      <c r="F723" t="s">
        <v>13</v>
      </c>
      <c r="G723">
        <v>17</v>
      </c>
      <c r="H723">
        <v>1</v>
      </c>
      <c r="I723">
        <v>0</v>
      </c>
      <c r="J723" t="s">
        <v>1434</v>
      </c>
      <c r="K723">
        <v>7.0541999999999998</v>
      </c>
      <c r="M723" t="s">
        <v>15</v>
      </c>
      <c r="N723" t="str" cm="1">
        <f t="array" ref="N723">_xlfn.IFS(G723 = "", "", G723 &lt; 15, "børn", G723  &lt;65, "voksen", G723 &gt;= 65, "gammel")</f>
        <v>voksen</v>
      </c>
    </row>
    <row r="724" spans="1:14" x14ac:dyDescent="0.2">
      <c r="A724" s="1">
        <v>722</v>
      </c>
      <c r="B724">
        <v>723</v>
      </c>
      <c r="C724">
        <v>0</v>
      </c>
      <c r="D724">
        <v>2</v>
      </c>
      <c r="E724" t="s">
        <v>1435</v>
      </c>
      <c r="F724" t="s">
        <v>13</v>
      </c>
      <c r="G724">
        <v>34</v>
      </c>
      <c r="H724">
        <v>0</v>
      </c>
      <c r="I724">
        <v>0</v>
      </c>
      <c r="J724" t="s">
        <v>1436</v>
      </c>
      <c r="K724">
        <v>13</v>
      </c>
      <c r="M724" t="s">
        <v>15</v>
      </c>
      <c r="N724" t="str" cm="1">
        <f t="array" ref="N724">_xlfn.IFS(G724 = "", "", G724 &lt; 15, "børn", G724  &lt;65, "voksen", G724 &gt;= 65, "gammel")</f>
        <v>voksen</v>
      </c>
    </row>
    <row r="725" spans="1:14" x14ac:dyDescent="0.2">
      <c r="A725" s="1">
        <v>723</v>
      </c>
      <c r="B725">
        <v>724</v>
      </c>
      <c r="C725">
        <v>0</v>
      </c>
      <c r="D725">
        <v>2</v>
      </c>
      <c r="E725" t="s">
        <v>1437</v>
      </c>
      <c r="F725" t="s">
        <v>13</v>
      </c>
      <c r="G725">
        <v>50</v>
      </c>
      <c r="H725">
        <v>0</v>
      </c>
      <c r="I725">
        <v>0</v>
      </c>
      <c r="J725" t="s">
        <v>1438</v>
      </c>
      <c r="K725">
        <v>13</v>
      </c>
      <c r="M725" t="s">
        <v>15</v>
      </c>
      <c r="N725" t="str" cm="1">
        <f t="array" ref="N725">_xlfn.IFS(G725 = "", "", G725 &lt; 15, "børn", G725  &lt;65, "voksen", G725 &gt;= 65, "gammel")</f>
        <v>voksen</v>
      </c>
    </row>
    <row r="726" spans="1:14" x14ac:dyDescent="0.2">
      <c r="A726" s="1">
        <v>724</v>
      </c>
      <c r="B726">
        <v>725</v>
      </c>
      <c r="C726">
        <v>1</v>
      </c>
      <c r="D726">
        <v>1</v>
      </c>
      <c r="E726" t="s">
        <v>1439</v>
      </c>
      <c r="F726" t="s">
        <v>13</v>
      </c>
      <c r="G726">
        <v>27</v>
      </c>
      <c r="H726">
        <v>1</v>
      </c>
      <c r="I726">
        <v>0</v>
      </c>
      <c r="J726" t="s">
        <v>1440</v>
      </c>
      <c r="K726">
        <v>53.1</v>
      </c>
      <c r="L726" t="s">
        <v>1441</v>
      </c>
      <c r="M726" t="s">
        <v>15</v>
      </c>
      <c r="N726" t="str" cm="1">
        <f t="array" ref="N726">_xlfn.IFS(G726 = "", "", G726 &lt; 15, "børn", G726  &lt;65, "voksen", G726 &gt;= 65, "gammel")</f>
        <v>voksen</v>
      </c>
    </row>
    <row r="727" spans="1:14" x14ac:dyDescent="0.2">
      <c r="A727" s="1">
        <v>725</v>
      </c>
      <c r="B727">
        <v>726</v>
      </c>
      <c r="C727">
        <v>0</v>
      </c>
      <c r="D727">
        <v>3</v>
      </c>
      <c r="E727" t="s">
        <v>1442</v>
      </c>
      <c r="F727" t="s">
        <v>13</v>
      </c>
      <c r="G727">
        <v>20</v>
      </c>
      <c r="H727">
        <v>0</v>
      </c>
      <c r="I727">
        <v>0</v>
      </c>
      <c r="J727" t="s">
        <v>1443</v>
      </c>
      <c r="K727">
        <v>8.6624999999999996</v>
      </c>
      <c r="M727" t="s">
        <v>15</v>
      </c>
      <c r="N727" t="str" cm="1">
        <f t="array" ref="N727">_xlfn.IFS(G727 = "", "", G727 &lt; 15, "børn", G727  &lt;65, "voksen", G727 &gt;= 65, "gammel")</f>
        <v>voksen</v>
      </c>
    </row>
    <row r="728" spans="1:14" x14ac:dyDescent="0.2">
      <c r="A728" s="1">
        <v>726</v>
      </c>
      <c r="B728">
        <v>727</v>
      </c>
      <c r="C728">
        <v>1</v>
      </c>
      <c r="D728">
        <v>2</v>
      </c>
      <c r="E728" t="s">
        <v>1444</v>
      </c>
      <c r="F728" t="s">
        <v>17</v>
      </c>
      <c r="G728">
        <v>30</v>
      </c>
      <c r="H728">
        <v>3</v>
      </c>
      <c r="I728">
        <v>0</v>
      </c>
      <c r="J728" t="s">
        <v>980</v>
      </c>
      <c r="K728">
        <v>21</v>
      </c>
      <c r="M728" t="s">
        <v>15</v>
      </c>
      <c r="N728" t="str" cm="1">
        <f t="array" ref="N728">_xlfn.IFS(G728 = "", "", G728 &lt; 15, "børn", G728  &lt;65, "voksen", G728 &gt;= 65, "gammel")</f>
        <v>voksen</v>
      </c>
    </row>
    <row r="729" spans="1:14" x14ac:dyDescent="0.2">
      <c r="A729" s="1">
        <v>727</v>
      </c>
      <c r="B729">
        <v>728</v>
      </c>
      <c r="C729">
        <v>1</v>
      </c>
      <c r="D729">
        <v>3</v>
      </c>
      <c r="E729" t="s">
        <v>1445</v>
      </c>
      <c r="F729" t="s">
        <v>17</v>
      </c>
      <c r="H729">
        <v>0</v>
      </c>
      <c r="I729">
        <v>0</v>
      </c>
      <c r="J729" t="s">
        <v>1446</v>
      </c>
      <c r="K729">
        <v>7.7374999999999998</v>
      </c>
      <c r="M729" t="s">
        <v>30</v>
      </c>
      <c r="N729" t="str" cm="1">
        <f t="array" ref="N729">_xlfn.IFS(G729 = "", "", G729 &lt; 15, "børn", G729  &lt;65, "voksen", G729 &gt;= 65, "gammel")</f>
        <v/>
      </c>
    </row>
    <row r="730" spans="1:14" x14ac:dyDescent="0.2">
      <c r="A730" s="1">
        <v>728</v>
      </c>
      <c r="B730">
        <v>729</v>
      </c>
      <c r="C730">
        <v>0</v>
      </c>
      <c r="D730">
        <v>2</v>
      </c>
      <c r="E730" t="s">
        <v>1447</v>
      </c>
      <c r="F730" t="s">
        <v>13</v>
      </c>
      <c r="G730">
        <v>25</v>
      </c>
      <c r="H730">
        <v>1</v>
      </c>
      <c r="I730">
        <v>0</v>
      </c>
      <c r="J730" t="s">
        <v>1448</v>
      </c>
      <c r="K730">
        <v>26</v>
      </c>
      <c r="M730" t="s">
        <v>15</v>
      </c>
      <c r="N730" t="str" cm="1">
        <f t="array" ref="N730">_xlfn.IFS(G730 = "", "", G730 &lt; 15, "børn", G730  &lt;65, "voksen", G730 &gt;= 65, "gammel")</f>
        <v>voksen</v>
      </c>
    </row>
    <row r="731" spans="1:14" x14ac:dyDescent="0.2">
      <c r="A731" s="1">
        <v>729</v>
      </c>
      <c r="B731">
        <v>730</v>
      </c>
      <c r="C731">
        <v>0</v>
      </c>
      <c r="D731">
        <v>3</v>
      </c>
      <c r="E731" t="s">
        <v>1449</v>
      </c>
      <c r="F731" t="s">
        <v>17</v>
      </c>
      <c r="G731">
        <v>25</v>
      </c>
      <c r="H731">
        <v>1</v>
      </c>
      <c r="I731">
        <v>0</v>
      </c>
      <c r="J731" t="s">
        <v>1450</v>
      </c>
      <c r="K731">
        <v>7.9249999999999998</v>
      </c>
      <c r="M731" t="s">
        <v>15</v>
      </c>
      <c r="N731" t="str" cm="1">
        <f t="array" ref="N731">_xlfn.IFS(G731 = "", "", G731 &lt; 15, "børn", G731  &lt;65, "voksen", G731 &gt;= 65, "gammel")</f>
        <v>voksen</v>
      </c>
    </row>
    <row r="732" spans="1:14" x14ac:dyDescent="0.2">
      <c r="A732" s="1">
        <v>730</v>
      </c>
      <c r="B732">
        <v>731</v>
      </c>
      <c r="C732">
        <v>1</v>
      </c>
      <c r="D732">
        <v>1</v>
      </c>
      <c r="E732" t="s">
        <v>1451</v>
      </c>
      <c r="F732" t="s">
        <v>17</v>
      </c>
      <c r="G732">
        <v>29</v>
      </c>
      <c r="H732">
        <v>0</v>
      </c>
      <c r="I732">
        <v>0</v>
      </c>
      <c r="J732" t="s">
        <v>1373</v>
      </c>
      <c r="K732">
        <v>211.33750000000001</v>
      </c>
      <c r="L732" t="s">
        <v>1374</v>
      </c>
      <c r="M732" t="s">
        <v>15</v>
      </c>
      <c r="N732" t="str" cm="1">
        <f t="array" ref="N732">_xlfn.IFS(G732 = "", "", G732 &lt; 15, "børn", G732  &lt;65, "voksen", G732 &gt;= 65, "gammel")</f>
        <v>voksen</v>
      </c>
    </row>
    <row r="733" spans="1:14" x14ac:dyDescent="0.2">
      <c r="A733" s="1">
        <v>731</v>
      </c>
      <c r="B733">
        <v>732</v>
      </c>
      <c r="C733">
        <v>0</v>
      </c>
      <c r="D733">
        <v>3</v>
      </c>
      <c r="E733" t="s">
        <v>1452</v>
      </c>
      <c r="F733" t="s">
        <v>13</v>
      </c>
      <c r="G733">
        <v>11</v>
      </c>
      <c r="H733">
        <v>0</v>
      </c>
      <c r="I733">
        <v>0</v>
      </c>
      <c r="J733" t="s">
        <v>446</v>
      </c>
      <c r="K733">
        <v>18.787500000000001</v>
      </c>
      <c r="M733" t="s">
        <v>20</v>
      </c>
      <c r="N733" t="str" cm="1">
        <f t="array" ref="N733">_xlfn.IFS(G733 = "", "", G733 &lt; 15, "børn", G733  &lt;65, "voksen", G733 &gt;= 65, "gammel")</f>
        <v>børn</v>
      </c>
    </row>
    <row r="734" spans="1:14" x14ac:dyDescent="0.2">
      <c r="A734" s="1">
        <v>732</v>
      </c>
      <c r="B734">
        <v>733</v>
      </c>
      <c r="C734">
        <v>0</v>
      </c>
      <c r="D734">
        <v>2</v>
      </c>
      <c r="E734" t="s">
        <v>1453</v>
      </c>
      <c r="F734" t="s">
        <v>13</v>
      </c>
      <c r="H734">
        <v>0</v>
      </c>
      <c r="I734">
        <v>0</v>
      </c>
      <c r="J734" t="s">
        <v>1454</v>
      </c>
      <c r="K734">
        <v>0</v>
      </c>
      <c r="M734" t="s">
        <v>15</v>
      </c>
      <c r="N734" t="str" cm="1">
        <f t="array" ref="N734">_xlfn.IFS(G734 = "", "", G734 &lt; 15, "børn", G734  &lt;65, "voksen", G734 &gt;= 65, "gammel")</f>
        <v/>
      </c>
    </row>
    <row r="735" spans="1:14" x14ac:dyDescent="0.2">
      <c r="A735" s="1">
        <v>733</v>
      </c>
      <c r="B735">
        <v>734</v>
      </c>
      <c r="C735">
        <v>0</v>
      </c>
      <c r="D735">
        <v>2</v>
      </c>
      <c r="E735" t="s">
        <v>1455</v>
      </c>
      <c r="F735" t="s">
        <v>13</v>
      </c>
      <c r="G735">
        <v>23</v>
      </c>
      <c r="H735">
        <v>0</v>
      </c>
      <c r="I735">
        <v>0</v>
      </c>
      <c r="J735" t="s">
        <v>1456</v>
      </c>
      <c r="K735">
        <v>13</v>
      </c>
      <c r="M735" t="s">
        <v>15</v>
      </c>
      <c r="N735" t="str" cm="1">
        <f t="array" ref="N735">_xlfn.IFS(G735 = "", "", G735 &lt; 15, "børn", G735  &lt;65, "voksen", G735 &gt;= 65, "gammel")</f>
        <v>voksen</v>
      </c>
    </row>
    <row r="736" spans="1:14" x14ac:dyDescent="0.2">
      <c r="A736" s="1">
        <v>734</v>
      </c>
      <c r="B736">
        <v>735</v>
      </c>
      <c r="C736">
        <v>0</v>
      </c>
      <c r="D736">
        <v>2</v>
      </c>
      <c r="E736" t="s">
        <v>1457</v>
      </c>
      <c r="F736" t="s">
        <v>13</v>
      </c>
      <c r="G736">
        <v>23</v>
      </c>
      <c r="H736">
        <v>0</v>
      </c>
      <c r="I736">
        <v>0</v>
      </c>
      <c r="J736" t="s">
        <v>1458</v>
      </c>
      <c r="K736">
        <v>13</v>
      </c>
      <c r="M736" t="s">
        <v>15</v>
      </c>
      <c r="N736" t="str" cm="1">
        <f t="array" ref="N736">_xlfn.IFS(G736 = "", "", G736 &lt; 15, "børn", G736  &lt;65, "voksen", G736 &gt;= 65, "gammel")</f>
        <v>voksen</v>
      </c>
    </row>
    <row r="737" spans="1:14" x14ac:dyDescent="0.2">
      <c r="A737" s="1">
        <v>735</v>
      </c>
      <c r="B737">
        <v>736</v>
      </c>
      <c r="C737">
        <v>0</v>
      </c>
      <c r="D737">
        <v>3</v>
      </c>
      <c r="E737" t="s">
        <v>1459</v>
      </c>
      <c r="F737" t="s">
        <v>13</v>
      </c>
      <c r="G737">
        <v>28.5</v>
      </c>
      <c r="H737">
        <v>0</v>
      </c>
      <c r="I737">
        <v>0</v>
      </c>
      <c r="J737" t="s">
        <v>1255</v>
      </c>
      <c r="K737">
        <v>16.100000000000001</v>
      </c>
      <c r="M737" t="s">
        <v>15</v>
      </c>
      <c r="N737" t="str" cm="1">
        <f t="array" ref="N737">_xlfn.IFS(G737 = "", "", G737 &lt; 15, "børn", G737  &lt;65, "voksen", G737 &gt;= 65, "gammel")</f>
        <v>voksen</v>
      </c>
    </row>
    <row r="738" spans="1:14" x14ac:dyDescent="0.2">
      <c r="A738" s="1">
        <v>736</v>
      </c>
      <c r="B738">
        <v>737</v>
      </c>
      <c r="C738">
        <v>0</v>
      </c>
      <c r="D738">
        <v>3</v>
      </c>
      <c r="E738" t="s">
        <v>1460</v>
      </c>
      <c r="F738" t="s">
        <v>17</v>
      </c>
      <c r="G738">
        <v>48</v>
      </c>
      <c r="H738">
        <v>1</v>
      </c>
      <c r="I738">
        <v>3</v>
      </c>
      <c r="J738" t="s">
        <v>204</v>
      </c>
      <c r="K738">
        <v>34.375</v>
      </c>
      <c r="M738" t="s">
        <v>15</v>
      </c>
      <c r="N738" t="str" cm="1">
        <f t="array" ref="N738">_xlfn.IFS(G738 = "", "", G738 &lt; 15, "børn", G738  &lt;65, "voksen", G738 &gt;= 65, "gammel")</f>
        <v>voksen</v>
      </c>
    </row>
    <row r="739" spans="1:14" x14ac:dyDescent="0.2">
      <c r="A739" s="1">
        <v>737</v>
      </c>
      <c r="B739">
        <v>738</v>
      </c>
      <c r="C739">
        <v>1</v>
      </c>
      <c r="D739">
        <v>1</v>
      </c>
      <c r="E739" t="s">
        <v>1461</v>
      </c>
      <c r="F739" t="s">
        <v>13</v>
      </c>
      <c r="G739">
        <v>35</v>
      </c>
      <c r="H739">
        <v>0</v>
      </c>
      <c r="I739">
        <v>0</v>
      </c>
      <c r="J739" t="s">
        <v>551</v>
      </c>
      <c r="K739">
        <v>512.32920000000001</v>
      </c>
      <c r="L739" t="s">
        <v>1462</v>
      </c>
      <c r="M739" t="s">
        <v>20</v>
      </c>
      <c r="N739" t="str" cm="1">
        <f t="array" ref="N739">_xlfn.IFS(G739 = "", "", G739 &lt; 15, "børn", G739  &lt;65, "voksen", G739 &gt;= 65, "gammel")</f>
        <v>voksen</v>
      </c>
    </row>
    <row r="740" spans="1:14" x14ac:dyDescent="0.2">
      <c r="A740" s="1">
        <v>738</v>
      </c>
      <c r="B740">
        <v>739</v>
      </c>
      <c r="C740">
        <v>0</v>
      </c>
      <c r="D740">
        <v>3</v>
      </c>
      <c r="E740" t="s">
        <v>1463</v>
      </c>
      <c r="F740" t="s">
        <v>13</v>
      </c>
      <c r="H740">
        <v>0</v>
      </c>
      <c r="I740">
        <v>0</v>
      </c>
      <c r="J740" t="s">
        <v>1464</v>
      </c>
      <c r="K740">
        <v>7.8958000000000004</v>
      </c>
      <c r="M740" t="s">
        <v>15</v>
      </c>
      <c r="N740" t="str" cm="1">
        <f t="array" ref="N740">_xlfn.IFS(G740 = "", "", G740 &lt; 15, "børn", G740  &lt;65, "voksen", G740 &gt;= 65, "gammel")</f>
        <v/>
      </c>
    </row>
    <row r="741" spans="1:14" x14ac:dyDescent="0.2">
      <c r="A741" s="1">
        <v>739</v>
      </c>
      <c r="B741">
        <v>740</v>
      </c>
      <c r="C741">
        <v>0</v>
      </c>
      <c r="D741">
        <v>3</v>
      </c>
      <c r="E741" t="s">
        <v>1465</v>
      </c>
      <c r="F741" t="s">
        <v>13</v>
      </c>
      <c r="H741">
        <v>0</v>
      </c>
      <c r="I741">
        <v>0</v>
      </c>
      <c r="J741" t="s">
        <v>1466</v>
      </c>
      <c r="K741">
        <v>7.8958000000000004</v>
      </c>
      <c r="M741" t="s">
        <v>15</v>
      </c>
      <c r="N741" t="str" cm="1">
        <f t="array" ref="N741">_xlfn.IFS(G741 = "", "", G741 &lt; 15, "børn", G741  &lt;65, "voksen", G741 &gt;= 65, "gammel")</f>
        <v/>
      </c>
    </row>
    <row r="742" spans="1:14" x14ac:dyDescent="0.2">
      <c r="A742" s="1">
        <v>740</v>
      </c>
      <c r="B742">
        <v>741</v>
      </c>
      <c r="C742">
        <v>1</v>
      </c>
      <c r="D742">
        <v>1</v>
      </c>
      <c r="E742" t="s">
        <v>1467</v>
      </c>
      <c r="F742" t="s">
        <v>13</v>
      </c>
      <c r="H742">
        <v>0</v>
      </c>
      <c r="I742">
        <v>0</v>
      </c>
      <c r="J742" t="s">
        <v>1468</v>
      </c>
      <c r="K742">
        <v>30</v>
      </c>
      <c r="L742" t="s">
        <v>1469</v>
      </c>
      <c r="M742" t="s">
        <v>15</v>
      </c>
      <c r="N742" t="str" cm="1">
        <f t="array" ref="N742">_xlfn.IFS(G742 = "", "", G742 &lt; 15, "børn", G742  &lt;65, "voksen", G742 &gt;= 65, "gammel")</f>
        <v/>
      </c>
    </row>
    <row r="743" spans="1:14" x14ac:dyDescent="0.2">
      <c r="A743" s="1">
        <v>741</v>
      </c>
      <c r="B743">
        <v>742</v>
      </c>
      <c r="C743">
        <v>0</v>
      </c>
      <c r="D743">
        <v>1</v>
      </c>
      <c r="E743" t="s">
        <v>1470</v>
      </c>
      <c r="F743" t="s">
        <v>13</v>
      </c>
      <c r="G743">
        <v>36</v>
      </c>
      <c r="H743">
        <v>1</v>
      </c>
      <c r="I743">
        <v>0</v>
      </c>
      <c r="J743" t="s">
        <v>618</v>
      </c>
      <c r="K743">
        <v>78.849999999999994</v>
      </c>
      <c r="L743" t="s">
        <v>1471</v>
      </c>
      <c r="M743" t="s">
        <v>15</v>
      </c>
      <c r="N743" t="str" cm="1">
        <f t="array" ref="N743">_xlfn.IFS(G743 = "", "", G743 &lt; 15, "børn", G743  &lt;65, "voksen", G743 &gt;= 65, "gammel")</f>
        <v>voksen</v>
      </c>
    </row>
    <row r="744" spans="1:14" x14ac:dyDescent="0.2">
      <c r="A744" s="1">
        <v>742</v>
      </c>
      <c r="B744">
        <v>743</v>
      </c>
      <c r="C744">
        <v>1</v>
      </c>
      <c r="D744">
        <v>1</v>
      </c>
      <c r="E744" t="s">
        <v>1472</v>
      </c>
      <c r="F744" t="s">
        <v>17</v>
      </c>
      <c r="G744">
        <v>21</v>
      </c>
      <c r="H744">
        <v>2</v>
      </c>
      <c r="I744">
        <v>2</v>
      </c>
      <c r="J744" t="s">
        <v>664</v>
      </c>
      <c r="K744">
        <v>262.375</v>
      </c>
      <c r="L744" t="s">
        <v>665</v>
      </c>
      <c r="M744" t="s">
        <v>20</v>
      </c>
      <c r="N744" t="str" cm="1">
        <f t="array" ref="N744">_xlfn.IFS(G744 = "", "", G744 &lt; 15, "børn", G744  &lt;65, "voksen", G744 &gt;= 65, "gammel")</f>
        <v>voksen</v>
      </c>
    </row>
    <row r="745" spans="1:14" x14ac:dyDescent="0.2">
      <c r="A745" s="1">
        <v>743</v>
      </c>
      <c r="B745">
        <v>744</v>
      </c>
      <c r="C745">
        <v>0</v>
      </c>
      <c r="D745">
        <v>3</v>
      </c>
      <c r="E745" t="s">
        <v>1473</v>
      </c>
      <c r="F745" t="s">
        <v>13</v>
      </c>
      <c r="G745">
        <v>24</v>
      </c>
      <c r="H745">
        <v>1</v>
      </c>
      <c r="I745">
        <v>0</v>
      </c>
      <c r="J745" t="s">
        <v>1474</v>
      </c>
      <c r="K745">
        <v>16.100000000000001</v>
      </c>
      <c r="M745" t="s">
        <v>15</v>
      </c>
      <c r="N745" t="str" cm="1">
        <f t="array" ref="N745">_xlfn.IFS(G745 = "", "", G745 &lt; 15, "børn", G745  &lt;65, "voksen", G745 &gt;= 65, "gammel")</f>
        <v>voksen</v>
      </c>
    </row>
    <row r="746" spans="1:14" x14ac:dyDescent="0.2">
      <c r="A746" s="1">
        <v>744</v>
      </c>
      <c r="B746">
        <v>745</v>
      </c>
      <c r="C746">
        <v>1</v>
      </c>
      <c r="D746">
        <v>3</v>
      </c>
      <c r="E746" t="s">
        <v>1475</v>
      </c>
      <c r="F746" t="s">
        <v>13</v>
      </c>
      <c r="G746">
        <v>31</v>
      </c>
      <c r="H746">
        <v>0</v>
      </c>
      <c r="I746">
        <v>0</v>
      </c>
      <c r="J746" t="s">
        <v>1476</v>
      </c>
      <c r="K746">
        <v>7.9249999999999998</v>
      </c>
      <c r="M746" t="s">
        <v>15</v>
      </c>
      <c r="N746" t="str" cm="1">
        <f t="array" ref="N746">_xlfn.IFS(G746 = "", "", G746 &lt; 15, "børn", G746  &lt;65, "voksen", G746 &gt;= 65, "gammel")</f>
        <v>voksen</v>
      </c>
    </row>
    <row r="747" spans="1:14" x14ac:dyDescent="0.2">
      <c r="A747" s="1">
        <v>745</v>
      </c>
      <c r="B747">
        <v>746</v>
      </c>
      <c r="C747">
        <v>0</v>
      </c>
      <c r="D747">
        <v>1</v>
      </c>
      <c r="E747" t="s">
        <v>1477</v>
      </c>
      <c r="F747" t="s">
        <v>13</v>
      </c>
      <c r="G747">
        <v>70</v>
      </c>
      <c r="H747">
        <v>1</v>
      </c>
      <c r="I747">
        <v>1</v>
      </c>
      <c r="J747" t="s">
        <v>1103</v>
      </c>
      <c r="K747">
        <v>71</v>
      </c>
      <c r="L747" t="s">
        <v>1104</v>
      </c>
      <c r="M747" t="s">
        <v>15</v>
      </c>
      <c r="N747" t="str" cm="1">
        <f t="array" ref="N747">_xlfn.IFS(G747 = "", "", G747 &lt; 15, "børn", G747  &lt;65, "voksen", G747 &gt;= 65, "gammel")</f>
        <v>gammel</v>
      </c>
    </row>
    <row r="748" spans="1:14" x14ac:dyDescent="0.2">
      <c r="A748" s="1">
        <v>746</v>
      </c>
      <c r="B748">
        <v>747</v>
      </c>
      <c r="C748">
        <v>0</v>
      </c>
      <c r="D748">
        <v>3</v>
      </c>
      <c r="E748" t="s">
        <v>1478</v>
      </c>
      <c r="F748" t="s">
        <v>13</v>
      </c>
      <c r="G748">
        <v>16</v>
      </c>
      <c r="H748">
        <v>1</v>
      </c>
      <c r="I748">
        <v>1</v>
      </c>
      <c r="J748" t="s">
        <v>595</v>
      </c>
      <c r="K748">
        <v>20.25</v>
      </c>
      <c r="M748" t="s">
        <v>15</v>
      </c>
      <c r="N748" t="str" cm="1">
        <f t="array" ref="N748">_xlfn.IFS(G748 = "", "", G748 &lt; 15, "børn", G748  &lt;65, "voksen", G748 &gt;= 65, "gammel")</f>
        <v>voksen</v>
      </c>
    </row>
    <row r="749" spans="1:14" x14ac:dyDescent="0.2">
      <c r="A749" s="1">
        <v>747</v>
      </c>
      <c r="B749">
        <v>748</v>
      </c>
      <c r="C749">
        <v>1</v>
      </c>
      <c r="D749">
        <v>2</v>
      </c>
      <c r="E749" t="s">
        <v>1479</v>
      </c>
      <c r="F749" t="s">
        <v>17</v>
      </c>
      <c r="G749">
        <v>30</v>
      </c>
      <c r="H749">
        <v>0</v>
      </c>
      <c r="I749">
        <v>0</v>
      </c>
      <c r="J749" t="s">
        <v>1480</v>
      </c>
      <c r="K749">
        <v>13</v>
      </c>
      <c r="M749" t="s">
        <v>15</v>
      </c>
      <c r="N749" t="str" cm="1">
        <f t="array" ref="N749">_xlfn.IFS(G749 = "", "", G749 &lt; 15, "børn", G749  &lt;65, "voksen", G749 &gt;= 65, "gammel")</f>
        <v>voksen</v>
      </c>
    </row>
    <row r="750" spans="1:14" x14ac:dyDescent="0.2">
      <c r="A750" s="1">
        <v>748</v>
      </c>
      <c r="B750">
        <v>749</v>
      </c>
      <c r="C750">
        <v>0</v>
      </c>
      <c r="D750">
        <v>1</v>
      </c>
      <c r="E750" t="s">
        <v>1481</v>
      </c>
      <c r="F750" t="s">
        <v>13</v>
      </c>
      <c r="G750">
        <v>19</v>
      </c>
      <c r="H750">
        <v>1</v>
      </c>
      <c r="I750">
        <v>0</v>
      </c>
      <c r="J750" t="s">
        <v>1482</v>
      </c>
      <c r="K750">
        <v>53.1</v>
      </c>
      <c r="L750" t="s">
        <v>1483</v>
      </c>
      <c r="M750" t="s">
        <v>15</v>
      </c>
      <c r="N750" t="str" cm="1">
        <f t="array" ref="N750">_xlfn.IFS(G750 = "", "", G750 &lt; 15, "børn", G750  &lt;65, "voksen", G750 &gt;= 65, "gammel")</f>
        <v>voksen</v>
      </c>
    </row>
    <row r="751" spans="1:14" x14ac:dyDescent="0.2">
      <c r="A751" s="1">
        <v>749</v>
      </c>
      <c r="B751">
        <v>750</v>
      </c>
      <c r="C751">
        <v>0</v>
      </c>
      <c r="D751">
        <v>3</v>
      </c>
      <c r="E751" t="s">
        <v>1484</v>
      </c>
      <c r="F751" t="s">
        <v>13</v>
      </c>
      <c r="G751">
        <v>31</v>
      </c>
      <c r="H751">
        <v>0</v>
      </c>
      <c r="I751">
        <v>0</v>
      </c>
      <c r="J751" t="s">
        <v>1485</v>
      </c>
      <c r="K751">
        <v>7.75</v>
      </c>
      <c r="M751" t="s">
        <v>30</v>
      </c>
      <c r="N751" t="str" cm="1">
        <f t="array" ref="N751">_xlfn.IFS(G751 = "", "", G751 &lt; 15, "børn", G751  &lt;65, "voksen", G751 &gt;= 65, "gammel")</f>
        <v>voksen</v>
      </c>
    </row>
    <row r="752" spans="1:14" x14ac:dyDescent="0.2">
      <c r="A752" s="1">
        <v>750</v>
      </c>
      <c r="B752">
        <v>751</v>
      </c>
      <c r="C752">
        <v>1</v>
      </c>
      <c r="D752">
        <v>2</v>
      </c>
      <c r="E752" t="s">
        <v>1486</v>
      </c>
      <c r="F752" t="s">
        <v>17</v>
      </c>
      <c r="G752">
        <v>4</v>
      </c>
      <c r="H752">
        <v>1</v>
      </c>
      <c r="I752">
        <v>1</v>
      </c>
      <c r="J752" t="s">
        <v>1487</v>
      </c>
      <c r="K752">
        <v>23</v>
      </c>
      <c r="M752" t="s">
        <v>15</v>
      </c>
      <c r="N752" t="str" cm="1">
        <f t="array" ref="N752">_xlfn.IFS(G752 = "", "", G752 &lt; 15, "børn", G752  &lt;65, "voksen", G752 &gt;= 65, "gammel")</f>
        <v>børn</v>
      </c>
    </row>
    <row r="753" spans="1:14" x14ac:dyDescent="0.2">
      <c r="A753" s="1">
        <v>751</v>
      </c>
      <c r="B753">
        <v>752</v>
      </c>
      <c r="C753">
        <v>1</v>
      </c>
      <c r="D753">
        <v>3</v>
      </c>
      <c r="E753" t="s">
        <v>1488</v>
      </c>
      <c r="F753" t="s">
        <v>13</v>
      </c>
      <c r="G753">
        <v>6</v>
      </c>
      <c r="H753">
        <v>0</v>
      </c>
      <c r="I753">
        <v>1</v>
      </c>
      <c r="J753" t="s">
        <v>1489</v>
      </c>
      <c r="K753">
        <v>12.475</v>
      </c>
      <c r="L753" t="s">
        <v>1490</v>
      </c>
      <c r="M753" t="s">
        <v>15</v>
      </c>
      <c r="N753" t="str" cm="1">
        <f t="array" ref="N753">_xlfn.IFS(G753 = "", "", G753 &lt; 15, "børn", G753  &lt;65, "voksen", G753 &gt;= 65, "gammel")</f>
        <v>børn</v>
      </c>
    </row>
    <row r="754" spans="1:14" x14ac:dyDescent="0.2">
      <c r="A754" s="1">
        <v>752</v>
      </c>
      <c r="B754">
        <v>753</v>
      </c>
      <c r="C754">
        <v>0</v>
      </c>
      <c r="D754">
        <v>3</v>
      </c>
      <c r="E754" t="s">
        <v>1491</v>
      </c>
      <c r="F754" t="s">
        <v>13</v>
      </c>
      <c r="G754">
        <v>33</v>
      </c>
      <c r="H754">
        <v>0</v>
      </c>
      <c r="I754">
        <v>0</v>
      </c>
      <c r="J754" t="s">
        <v>1492</v>
      </c>
      <c r="K754">
        <v>9.5</v>
      </c>
      <c r="M754" t="s">
        <v>15</v>
      </c>
      <c r="N754" t="str" cm="1">
        <f t="array" ref="N754">_xlfn.IFS(G754 = "", "", G754 &lt; 15, "børn", G754  &lt;65, "voksen", G754 &gt;= 65, "gammel")</f>
        <v>voksen</v>
      </c>
    </row>
    <row r="755" spans="1:14" x14ac:dyDescent="0.2">
      <c r="A755" s="1">
        <v>753</v>
      </c>
      <c r="B755">
        <v>754</v>
      </c>
      <c r="C755">
        <v>0</v>
      </c>
      <c r="D755">
        <v>3</v>
      </c>
      <c r="E755" t="s">
        <v>1493</v>
      </c>
      <c r="F755" t="s">
        <v>13</v>
      </c>
      <c r="G755">
        <v>23</v>
      </c>
      <c r="H755">
        <v>0</v>
      </c>
      <c r="I755">
        <v>0</v>
      </c>
      <c r="J755" t="s">
        <v>1494</v>
      </c>
      <c r="K755">
        <v>7.8958000000000004</v>
      </c>
      <c r="M755" t="s">
        <v>15</v>
      </c>
      <c r="N755" t="str" cm="1">
        <f t="array" ref="N755">_xlfn.IFS(G755 = "", "", G755 &lt; 15, "børn", G755  &lt;65, "voksen", G755 &gt;= 65, "gammel")</f>
        <v>voksen</v>
      </c>
    </row>
    <row r="756" spans="1:14" x14ac:dyDescent="0.2">
      <c r="A756" s="1">
        <v>754</v>
      </c>
      <c r="B756">
        <v>755</v>
      </c>
      <c r="C756">
        <v>1</v>
      </c>
      <c r="D756">
        <v>2</v>
      </c>
      <c r="E756" t="s">
        <v>1495</v>
      </c>
      <c r="F756" t="s">
        <v>17</v>
      </c>
      <c r="G756">
        <v>48</v>
      </c>
      <c r="H756">
        <v>1</v>
      </c>
      <c r="I756">
        <v>2</v>
      </c>
      <c r="J756" t="s">
        <v>1240</v>
      </c>
      <c r="K756">
        <v>65</v>
      </c>
      <c r="M756" t="s">
        <v>15</v>
      </c>
      <c r="N756" t="str" cm="1">
        <f t="array" ref="N756">_xlfn.IFS(G756 = "", "", G756 &lt; 15, "børn", G756  &lt;65, "voksen", G756 &gt;= 65, "gammel")</f>
        <v>voksen</v>
      </c>
    </row>
    <row r="757" spans="1:14" x14ac:dyDescent="0.2">
      <c r="A757" s="1">
        <v>755</v>
      </c>
      <c r="B757">
        <v>756</v>
      </c>
      <c r="C757">
        <v>1</v>
      </c>
      <c r="D757">
        <v>2</v>
      </c>
      <c r="E757" t="s">
        <v>1496</v>
      </c>
      <c r="F757" t="s">
        <v>13</v>
      </c>
      <c r="G757">
        <v>0.67</v>
      </c>
      <c r="H757">
        <v>1</v>
      </c>
      <c r="I757">
        <v>1</v>
      </c>
      <c r="J757" t="s">
        <v>527</v>
      </c>
      <c r="K757">
        <v>14.5</v>
      </c>
      <c r="M757" t="s">
        <v>15</v>
      </c>
      <c r="N757" t="str" cm="1">
        <f t="array" ref="N757">_xlfn.IFS(G757 = "", "", G757 &lt; 15, "børn", G757  &lt;65, "voksen", G757 &gt;= 65, "gammel")</f>
        <v>børn</v>
      </c>
    </row>
    <row r="758" spans="1:14" x14ac:dyDescent="0.2">
      <c r="A758" s="1">
        <v>756</v>
      </c>
      <c r="B758">
        <v>757</v>
      </c>
      <c r="C758">
        <v>0</v>
      </c>
      <c r="D758">
        <v>3</v>
      </c>
      <c r="E758" t="s">
        <v>1497</v>
      </c>
      <c r="F758" t="s">
        <v>13</v>
      </c>
      <c r="G758">
        <v>28</v>
      </c>
      <c r="H758">
        <v>0</v>
      </c>
      <c r="I758">
        <v>0</v>
      </c>
      <c r="J758" t="s">
        <v>1498</v>
      </c>
      <c r="K758">
        <v>7.7957999999999998</v>
      </c>
      <c r="M758" t="s">
        <v>15</v>
      </c>
      <c r="N758" t="str" cm="1">
        <f t="array" ref="N758">_xlfn.IFS(G758 = "", "", G758 &lt; 15, "børn", G758  &lt;65, "voksen", G758 &gt;= 65, "gammel")</f>
        <v>voksen</v>
      </c>
    </row>
    <row r="759" spans="1:14" x14ac:dyDescent="0.2">
      <c r="A759" s="1">
        <v>757</v>
      </c>
      <c r="B759">
        <v>758</v>
      </c>
      <c r="C759">
        <v>0</v>
      </c>
      <c r="D759">
        <v>2</v>
      </c>
      <c r="E759" t="s">
        <v>1499</v>
      </c>
      <c r="F759" t="s">
        <v>13</v>
      </c>
      <c r="G759">
        <v>18</v>
      </c>
      <c r="H759">
        <v>0</v>
      </c>
      <c r="I759">
        <v>0</v>
      </c>
      <c r="J759" t="s">
        <v>1500</v>
      </c>
      <c r="K759">
        <v>11.5</v>
      </c>
      <c r="M759" t="s">
        <v>15</v>
      </c>
      <c r="N759" t="str" cm="1">
        <f t="array" ref="N759">_xlfn.IFS(G759 = "", "", G759 &lt; 15, "børn", G759  &lt;65, "voksen", G759 &gt;= 65, "gammel")</f>
        <v>voksen</v>
      </c>
    </row>
    <row r="760" spans="1:14" x14ac:dyDescent="0.2">
      <c r="A760" s="1">
        <v>758</v>
      </c>
      <c r="B760">
        <v>759</v>
      </c>
      <c r="C760">
        <v>0</v>
      </c>
      <c r="D760">
        <v>3</v>
      </c>
      <c r="E760" t="s">
        <v>1501</v>
      </c>
      <c r="F760" t="s">
        <v>13</v>
      </c>
      <c r="G760">
        <v>34</v>
      </c>
      <c r="H760">
        <v>0</v>
      </c>
      <c r="I760">
        <v>0</v>
      </c>
      <c r="J760" t="s">
        <v>1502</v>
      </c>
      <c r="K760">
        <v>8.0500000000000007</v>
      </c>
      <c r="M760" t="s">
        <v>15</v>
      </c>
      <c r="N760" t="str" cm="1">
        <f t="array" ref="N760">_xlfn.IFS(G760 = "", "", G760 &lt; 15, "børn", G760  &lt;65, "voksen", G760 &gt;= 65, "gammel")</f>
        <v>voksen</v>
      </c>
    </row>
    <row r="761" spans="1:14" x14ac:dyDescent="0.2">
      <c r="A761" s="1">
        <v>759</v>
      </c>
      <c r="B761">
        <v>760</v>
      </c>
      <c r="C761">
        <v>1</v>
      </c>
      <c r="D761">
        <v>1</v>
      </c>
      <c r="E761" t="s">
        <v>1503</v>
      </c>
      <c r="F761" t="s">
        <v>17</v>
      </c>
      <c r="G761">
        <v>33</v>
      </c>
      <c r="H761">
        <v>0</v>
      </c>
      <c r="I761">
        <v>0</v>
      </c>
      <c r="J761" t="s">
        <v>548</v>
      </c>
      <c r="K761">
        <v>86.5</v>
      </c>
      <c r="L761" t="s">
        <v>549</v>
      </c>
      <c r="M761" t="s">
        <v>15</v>
      </c>
      <c r="N761" t="str" cm="1">
        <f t="array" ref="N761">_xlfn.IFS(G761 = "", "", G761 &lt; 15, "børn", G761  &lt;65, "voksen", G761 &gt;= 65, "gammel")</f>
        <v>voksen</v>
      </c>
    </row>
    <row r="762" spans="1:14" x14ac:dyDescent="0.2">
      <c r="A762" s="1">
        <v>760</v>
      </c>
      <c r="B762">
        <v>761</v>
      </c>
      <c r="C762">
        <v>0</v>
      </c>
      <c r="D762">
        <v>3</v>
      </c>
      <c r="E762" t="s">
        <v>1504</v>
      </c>
      <c r="F762" t="s">
        <v>13</v>
      </c>
      <c r="H762">
        <v>0</v>
      </c>
      <c r="I762">
        <v>0</v>
      </c>
      <c r="J762" t="s">
        <v>1168</v>
      </c>
      <c r="K762">
        <v>14.5</v>
      </c>
      <c r="M762" t="s">
        <v>15</v>
      </c>
      <c r="N762" t="str" cm="1">
        <f t="array" ref="N762">_xlfn.IFS(G762 = "", "", G762 &lt; 15, "børn", G762  &lt;65, "voksen", G762 &gt;= 65, "gammel")</f>
        <v/>
      </c>
    </row>
    <row r="763" spans="1:14" x14ac:dyDescent="0.2">
      <c r="A763" s="1">
        <v>761</v>
      </c>
      <c r="B763">
        <v>762</v>
      </c>
      <c r="C763">
        <v>0</v>
      </c>
      <c r="D763">
        <v>3</v>
      </c>
      <c r="E763" t="s">
        <v>1505</v>
      </c>
      <c r="F763" t="s">
        <v>13</v>
      </c>
      <c r="G763">
        <v>41</v>
      </c>
      <c r="H763">
        <v>0</v>
      </c>
      <c r="I763">
        <v>0</v>
      </c>
      <c r="J763" t="s">
        <v>1506</v>
      </c>
      <c r="K763">
        <v>7.125</v>
      </c>
      <c r="M763" t="s">
        <v>15</v>
      </c>
      <c r="N763" t="str" cm="1">
        <f t="array" ref="N763">_xlfn.IFS(G763 = "", "", G763 &lt; 15, "børn", G763  &lt;65, "voksen", G763 &gt;= 65, "gammel")</f>
        <v>voksen</v>
      </c>
    </row>
    <row r="764" spans="1:14" x14ac:dyDescent="0.2">
      <c r="A764" s="1">
        <v>762</v>
      </c>
      <c r="B764">
        <v>763</v>
      </c>
      <c r="C764">
        <v>1</v>
      </c>
      <c r="D764">
        <v>3</v>
      </c>
      <c r="E764" t="s">
        <v>1507</v>
      </c>
      <c r="F764" t="s">
        <v>13</v>
      </c>
      <c r="G764">
        <v>20</v>
      </c>
      <c r="H764">
        <v>0</v>
      </c>
      <c r="I764">
        <v>0</v>
      </c>
      <c r="J764" t="s">
        <v>1508</v>
      </c>
      <c r="K764">
        <v>7.2291999999999996</v>
      </c>
      <c r="M764" t="s">
        <v>20</v>
      </c>
      <c r="N764" t="str" cm="1">
        <f t="array" ref="N764">_xlfn.IFS(G764 = "", "", G764 &lt; 15, "børn", G764  &lt;65, "voksen", G764 &gt;= 65, "gammel")</f>
        <v>voksen</v>
      </c>
    </row>
    <row r="765" spans="1:14" x14ac:dyDescent="0.2">
      <c r="A765" s="1">
        <v>763</v>
      </c>
      <c r="B765">
        <v>764</v>
      </c>
      <c r="C765">
        <v>1</v>
      </c>
      <c r="D765">
        <v>1</v>
      </c>
      <c r="E765" t="s">
        <v>1509</v>
      </c>
      <c r="F765" t="s">
        <v>17</v>
      </c>
      <c r="G765">
        <v>36</v>
      </c>
      <c r="H765">
        <v>1</v>
      </c>
      <c r="I765">
        <v>2</v>
      </c>
      <c r="J765" t="s">
        <v>814</v>
      </c>
      <c r="K765">
        <v>120</v>
      </c>
      <c r="L765" t="s">
        <v>815</v>
      </c>
      <c r="M765" t="s">
        <v>15</v>
      </c>
      <c r="N765" t="str" cm="1">
        <f t="array" ref="N765">_xlfn.IFS(G765 = "", "", G765 &lt; 15, "børn", G765  &lt;65, "voksen", G765 &gt;= 65, "gammel")</f>
        <v>voksen</v>
      </c>
    </row>
    <row r="766" spans="1:14" x14ac:dyDescent="0.2">
      <c r="A766" s="1">
        <v>764</v>
      </c>
      <c r="B766">
        <v>765</v>
      </c>
      <c r="C766">
        <v>0</v>
      </c>
      <c r="D766">
        <v>3</v>
      </c>
      <c r="E766" t="s">
        <v>1510</v>
      </c>
      <c r="F766" t="s">
        <v>13</v>
      </c>
      <c r="G766">
        <v>16</v>
      </c>
      <c r="H766">
        <v>0</v>
      </c>
      <c r="I766">
        <v>0</v>
      </c>
      <c r="J766" t="s">
        <v>1511</v>
      </c>
      <c r="K766">
        <v>7.7750000000000004</v>
      </c>
      <c r="M766" t="s">
        <v>15</v>
      </c>
      <c r="N766" t="str" cm="1">
        <f t="array" ref="N766">_xlfn.IFS(G766 = "", "", G766 &lt; 15, "børn", G766  &lt;65, "voksen", G766 &gt;= 65, "gammel")</f>
        <v>voksen</v>
      </c>
    </row>
    <row r="767" spans="1:14" x14ac:dyDescent="0.2">
      <c r="A767" s="1">
        <v>765</v>
      </c>
      <c r="B767">
        <v>766</v>
      </c>
      <c r="C767">
        <v>1</v>
      </c>
      <c r="D767">
        <v>1</v>
      </c>
      <c r="E767" t="s">
        <v>1512</v>
      </c>
      <c r="F767" t="s">
        <v>17</v>
      </c>
      <c r="G767">
        <v>51</v>
      </c>
      <c r="H767">
        <v>1</v>
      </c>
      <c r="I767">
        <v>0</v>
      </c>
      <c r="J767" t="s">
        <v>587</v>
      </c>
      <c r="K767">
        <v>77.958299999999994</v>
      </c>
      <c r="L767" t="s">
        <v>1513</v>
      </c>
      <c r="M767" t="s">
        <v>15</v>
      </c>
      <c r="N767" t="str" cm="1">
        <f t="array" ref="N767">_xlfn.IFS(G767 = "", "", G767 &lt; 15, "børn", G767  &lt;65, "voksen", G767 &gt;= 65, "gammel")</f>
        <v>voksen</v>
      </c>
    </row>
    <row r="768" spans="1:14" x14ac:dyDescent="0.2">
      <c r="A768" s="1">
        <v>766</v>
      </c>
      <c r="B768">
        <v>767</v>
      </c>
      <c r="C768">
        <v>0</v>
      </c>
      <c r="D768">
        <v>1</v>
      </c>
      <c r="E768" t="s">
        <v>1514</v>
      </c>
      <c r="F768" t="s">
        <v>13</v>
      </c>
      <c r="H768">
        <v>0</v>
      </c>
      <c r="I768">
        <v>0</v>
      </c>
      <c r="J768" t="s">
        <v>1515</v>
      </c>
      <c r="K768">
        <v>39.6</v>
      </c>
      <c r="M768" t="s">
        <v>20</v>
      </c>
      <c r="N768" t="str" cm="1">
        <f t="array" ref="N768">_xlfn.IFS(G768 = "", "", G768 &lt; 15, "børn", G768  &lt;65, "voksen", G768 &gt;= 65, "gammel")</f>
        <v/>
      </c>
    </row>
    <row r="769" spans="1:14" x14ac:dyDescent="0.2">
      <c r="A769" s="1">
        <v>767</v>
      </c>
      <c r="B769">
        <v>768</v>
      </c>
      <c r="C769">
        <v>0</v>
      </c>
      <c r="D769">
        <v>3</v>
      </c>
      <c r="E769" t="s">
        <v>1516</v>
      </c>
      <c r="F769" t="s">
        <v>17</v>
      </c>
      <c r="G769">
        <v>30.5</v>
      </c>
      <c r="H769">
        <v>0</v>
      </c>
      <c r="I769">
        <v>0</v>
      </c>
      <c r="J769" t="s">
        <v>1517</v>
      </c>
      <c r="K769">
        <v>7.75</v>
      </c>
      <c r="M769" t="s">
        <v>30</v>
      </c>
      <c r="N769" t="str" cm="1">
        <f t="array" ref="N769">_xlfn.IFS(G769 = "", "", G769 &lt; 15, "børn", G769  &lt;65, "voksen", G769 &gt;= 65, "gammel")</f>
        <v>voksen</v>
      </c>
    </row>
    <row r="770" spans="1:14" x14ac:dyDescent="0.2">
      <c r="A770" s="1">
        <v>768</v>
      </c>
      <c r="B770">
        <v>769</v>
      </c>
      <c r="C770">
        <v>0</v>
      </c>
      <c r="D770">
        <v>3</v>
      </c>
      <c r="E770" t="s">
        <v>1518</v>
      </c>
      <c r="F770" t="s">
        <v>13</v>
      </c>
      <c r="H770">
        <v>1</v>
      </c>
      <c r="I770">
        <v>0</v>
      </c>
      <c r="J770" t="s">
        <v>253</v>
      </c>
      <c r="K770">
        <v>24.15</v>
      </c>
      <c r="M770" t="s">
        <v>30</v>
      </c>
      <c r="N770" t="str" cm="1">
        <f t="array" ref="N770">_xlfn.IFS(G770 = "", "", G770 &lt; 15, "børn", G770  &lt;65, "voksen", G770 &gt;= 65, "gammel")</f>
        <v/>
      </c>
    </row>
    <row r="771" spans="1:14" x14ac:dyDescent="0.2">
      <c r="A771" s="1">
        <v>769</v>
      </c>
      <c r="B771">
        <v>770</v>
      </c>
      <c r="C771">
        <v>0</v>
      </c>
      <c r="D771">
        <v>3</v>
      </c>
      <c r="E771" t="s">
        <v>1519</v>
      </c>
      <c r="F771" t="s">
        <v>13</v>
      </c>
      <c r="G771">
        <v>32</v>
      </c>
      <c r="H771">
        <v>0</v>
      </c>
      <c r="I771">
        <v>0</v>
      </c>
      <c r="J771" t="s">
        <v>1520</v>
      </c>
      <c r="K771">
        <v>8.3625000000000007</v>
      </c>
      <c r="M771" t="s">
        <v>15</v>
      </c>
      <c r="N771" t="str" cm="1">
        <f t="array" ref="N771">_xlfn.IFS(G771 = "", "", G771 &lt; 15, "børn", G771  &lt;65, "voksen", G771 &gt;= 65, "gammel")</f>
        <v>voksen</v>
      </c>
    </row>
    <row r="772" spans="1:14" x14ac:dyDescent="0.2">
      <c r="A772" s="1">
        <v>770</v>
      </c>
      <c r="B772">
        <v>771</v>
      </c>
      <c r="C772">
        <v>0</v>
      </c>
      <c r="D772">
        <v>3</v>
      </c>
      <c r="E772" t="s">
        <v>1521</v>
      </c>
      <c r="F772" t="s">
        <v>13</v>
      </c>
      <c r="G772">
        <v>24</v>
      </c>
      <c r="H772">
        <v>0</v>
      </c>
      <c r="I772">
        <v>0</v>
      </c>
      <c r="J772" t="s">
        <v>1522</v>
      </c>
      <c r="K772">
        <v>9.5</v>
      </c>
      <c r="M772" t="s">
        <v>15</v>
      </c>
      <c r="N772" t="str" cm="1">
        <f t="array" ref="N772">_xlfn.IFS(G772 = "", "", G772 &lt; 15, "børn", G772  &lt;65, "voksen", G772 &gt;= 65, "gammel")</f>
        <v>voksen</v>
      </c>
    </row>
    <row r="773" spans="1:14" x14ac:dyDescent="0.2">
      <c r="A773" s="1">
        <v>771</v>
      </c>
      <c r="B773">
        <v>772</v>
      </c>
      <c r="C773">
        <v>0</v>
      </c>
      <c r="D773">
        <v>3</v>
      </c>
      <c r="E773" t="s">
        <v>1523</v>
      </c>
      <c r="F773" t="s">
        <v>13</v>
      </c>
      <c r="G773">
        <v>48</v>
      </c>
      <c r="H773">
        <v>0</v>
      </c>
      <c r="I773">
        <v>0</v>
      </c>
      <c r="J773" t="s">
        <v>1524</v>
      </c>
      <c r="K773">
        <v>7.8541999999999996</v>
      </c>
      <c r="M773" t="s">
        <v>15</v>
      </c>
      <c r="N773" t="str" cm="1">
        <f t="array" ref="N773">_xlfn.IFS(G773 = "", "", G773 &lt; 15, "børn", G773  &lt;65, "voksen", G773 &gt;= 65, "gammel")</f>
        <v>voksen</v>
      </c>
    </row>
    <row r="774" spans="1:14" x14ac:dyDescent="0.2">
      <c r="A774" s="1">
        <v>772</v>
      </c>
      <c r="B774">
        <v>773</v>
      </c>
      <c r="C774">
        <v>0</v>
      </c>
      <c r="D774">
        <v>2</v>
      </c>
      <c r="E774" t="s">
        <v>1525</v>
      </c>
      <c r="F774" t="s">
        <v>17</v>
      </c>
      <c r="G774">
        <v>57</v>
      </c>
      <c r="H774">
        <v>0</v>
      </c>
      <c r="I774">
        <v>0</v>
      </c>
      <c r="J774" t="s">
        <v>1526</v>
      </c>
      <c r="K774">
        <v>10.5</v>
      </c>
      <c r="L774" t="s">
        <v>1527</v>
      </c>
      <c r="M774" t="s">
        <v>15</v>
      </c>
      <c r="N774" t="str" cm="1">
        <f t="array" ref="N774">_xlfn.IFS(G774 = "", "", G774 &lt; 15, "børn", G774  &lt;65, "voksen", G774 &gt;= 65, "gammel")</f>
        <v>voksen</v>
      </c>
    </row>
    <row r="775" spans="1:14" x14ac:dyDescent="0.2">
      <c r="A775" s="1">
        <v>773</v>
      </c>
      <c r="B775">
        <v>774</v>
      </c>
      <c r="C775">
        <v>0</v>
      </c>
      <c r="D775">
        <v>3</v>
      </c>
      <c r="E775" t="s">
        <v>1528</v>
      </c>
      <c r="F775" t="s">
        <v>13</v>
      </c>
      <c r="H775">
        <v>0</v>
      </c>
      <c r="I775">
        <v>0</v>
      </c>
      <c r="J775" t="s">
        <v>1529</v>
      </c>
      <c r="K775">
        <v>7.2249999999999996</v>
      </c>
      <c r="M775" t="s">
        <v>20</v>
      </c>
      <c r="N775" t="str" cm="1">
        <f t="array" ref="N775">_xlfn.IFS(G775 = "", "", G775 &lt; 15, "børn", G775  &lt;65, "voksen", G775 &gt;= 65, "gammel")</f>
        <v/>
      </c>
    </row>
    <row r="776" spans="1:14" x14ac:dyDescent="0.2">
      <c r="A776" s="1">
        <v>774</v>
      </c>
      <c r="B776">
        <v>775</v>
      </c>
      <c r="C776">
        <v>1</v>
      </c>
      <c r="D776">
        <v>2</v>
      </c>
      <c r="E776" t="s">
        <v>1530</v>
      </c>
      <c r="F776" t="s">
        <v>17</v>
      </c>
      <c r="G776">
        <v>54</v>
      </c>
      <c r="H776">
        <v>1</v>
      </c>
      <c r="I776">
        <v>3</v>
      </c>
      <c r="J776" t="s">
        <v>1531</v>
      </c>
      <c r="K776">
        <v>23</v>
      </c>
      <c r="M776" t="s">
        <v>15</v>
      </c>
      <c r="N776" t="str" cm="1">
        <f t="array" ref="N776">_xlfn.IFS(G776 = "", "", G776 &lt; 15, "børn", G776  &lt;65, "voksen", G776 &gt;= 65, "gammel")</f>
        <v>voksen</v>
      </c>
    </row>
    <row r="777" spans="1:14" x14ac:dyDescent="0.2">
      <c r="A777" s="1">
        <v>775</v>
      </c>
      <c r="B777">
        <v>776</v>
      </c>
      <c r="C777">
        <v>0</v>
      </c>
      <c r="D777">
        <v>3</v>
      </c>
      <c r="E777" t="s">
        <v>1532</v>
      </c>
      <c r="F777" t="s">
        <v>13</v>
      </c>
      <c r="G777">
        <v>18</v>
      </c>
      <c r="H777">
        <v>0</v>
      </c>
      <c r="I777">
        <v>0</v>
      </c>
      <c r="J777" t="s">
        <v>1533</v>
      </c>
      <c r="K777">
        <v>7.75</v>
      </c>
      <c r="M777" t="s">
        <v>15</v>
      </c>
      <c r="N777" t="str" cm="1">
        <f t="array" ref="N777">_xlfn.IFS(G777 = "", "", G777 &lt; 15, "børn", G777  &lt;65, "voksen", G777 &gt;= 65, "gammel")</f>
        <v>voksen</v>
      </c>
    </row>
    <row r="778" spans="1:14" x14ac:dyDescent="0.2">
      <c r="A778" s="1">
        <v>776</v>
      </c>
      <c r="B778">
        <v>777</v>
      </c>
      <c r="C778">
        <v>0</v>
      </c>
      <c r="D778">
        <v>3</v>
      </c>
      <c r="E778" t="s">
        <v>1534</v>
      </c>
      <c r="F778" t="s">
        <v>13</v>
      </c>
      <c r="H778">
        <v>0</v>
      </c>
      <c r="I778">
        <v>0</v>
      </c>
      <c r="J778" t="s">
        <v>1535</v>
      </c>
      <c r="K778">
        <v>7.75</v>
      </c>
      <c r="L778" t="s">
        <v>1536</v>
      </c>
      <c r="M778" t="s">
        <v>30</v>
      </c>
      <c r="N778" t="str" cm="1">
        <f t="array" ref="N778">_xlfn.IFS(G778 = "", "", G778 &lt; 15, "børn", G778  &lt;65, "voksen", G778 &gt;= 65, "gammel")</f>
        <v/>
      </c>
    </row>
    <row r="779" spans="1:14" x14ac:dyDescent="0.2">
      <c r="A779" s="1">
        <v>777</v>
      </c>
      <c r="B779">
        <v>778</v>
      </c>
      <c r="C779">
        <v>1</v>
      </c>
      <c r="D779">
        <v>3</v>
      </c>
      <c r="E779" t="s">
        <v>1537</v>
      </c>
      <c r="F779" t="s">
        <v>17</v>
      </c>
      <c r="G779">
        <v>5</v>
      </c>
      <c r="H779">
        <v>0</v>
      </c>
      <c r="I779">
        <v>0</v>
      </c>
      <c r="J779" t="s">
        <v>190</v>
      </c>
      <c r="K779">
        <v>12.475</v>
      </c>
      <c r="M779" t="s">
        <v>15</v>
      </c>
      <c r="N779" t="str" cm="1">
        <f t="array" ref="N779">_xlfn.IFS(G779 = "", "", G779 &lt; 15, "børn", G779  &lt;65, "voksen", G779 &gt;= 65, "gammel")</f>
        <v>børn</v>
      </c>
    </row>
    <row r="780" spans="1:14" x14ac:dyDescent="0.2">
      <c r="A780" s="1">
        <v>778</v>
      </c>
      <c r="B780">
        <v>779</v>
      </c>
      <c r="C780">
        <v>0</v>
      </c>
      <c r="D780">
        <v>3</v>
      </c>
      <c r="E780" t="s">
        <v>1538</v>
      </c>
      <c r="F780" t="s">
        <v>13</v>
      </c>
      <c r="H780">
        <v>0</v>
      </c>
      <c r="I780">
        <v>0</v>
      </c>
      <c r="J780" t="s">
        <v>1539</v>
      </c>
      <c r="K780">
        <v>7.7374999999999998</v>
      </c>
      <c r="M780" t="s">
        <v>30</v>
      </c>
      <c r="N780" t="str" cm="1">
        <f t="array" ref="N780">_xlfn.IFS(G780 = "", "", G780 &lt; 15, "børn", G780  &lt;65, "voksen", G780 &gt;= 65, "gammel")</f>
        <v/>
      </c>
    </row>
    <row r="781" spans="1:14" x14ac:dyDescent="0.2">
      <c r="A781" s="1">
        <v>779</v>
      </c>
      <c r="B781">
        <v>780</v>
      </c>
      <c r="C781">
        <v>1</v>
      </c>
      <c r="D781">
        <v>1</v>
      </c>
      <c r="E781" t="s">
        <v>1540</v>
      </c>
      <c r="F781" t="s">
        <v>17</v>
      </c>
      <c r="G781">
        <v>43</v>
      </c>
      <c r="H781">
        <v>0</v>
      </c>
      <c r="I781">
        <v>1</v>
      </c>
      <c r="J781" t="s">
        <v>1373</v>
      </c>
      <c r="K781">
        <v>211.33750000000001</v>
      </c>
      <c r="L781" t="s">
        <v>1541</v>
      </c>
      <c r="M781" t="s">
        <v>15</v>
      </c>
      <c r="N781" t="str" cm="1">
        <f t="array" ref="N781">_xlfn.IFS(G781 = "", "", G781 &lt; 15, "børn", G781  &lt;65, "voksen", G781 &gt;= 65, "gammel")</f>
        <v>voksen</v>
      </c>
    </row>
    <row r="782" spans="1:14" x14ac:dyDescent="0.2">
      <c r="A782" s="1">
        <v>780</v>
      </c>
      <c r="B782">
        <v>781</v>
      </c>
      <c r="C782">
        <v>1</v>
      </c>
      <c r="D782">
        <v>3</v>
      </c>
      <c r="E782" t="s">
        <v>1542</v>
      </c>
      <c r="F782" t="s">
        <v>17</v>
      </c>
      <c r="G782">
        <v>13</v>
      </c>
      <c r="H782">
        <v>0</v>
      </c>
      <c r="I782">
        <v>0</v>
      </c>
      <c r="J782" t="s">
        <v>1543</v>
      </c>
      <c r="K782">
        <v>7.2291999999999996</v>
      </c>
      <c r="M782" t="s">
        <v>20</v>
      </c>
      <c r="N782" t="str" cm="1">
        <f t="array" ref="N782">_xlfn.IFS(G782 = "", "", G782 &lt; 15, "børn", G782  &lt;65, "voksen", G782 &gt;= 65, "gammel")</f>
        <v>børn</v>
      </c>
    </row>
    <row r="783" spans="1:14" x14ac:dyDescent="0.2">
      <c r="A783" s="1">
        <v>781</v>
      </c>
      <c r="B783">
        <v>782</v>
      </c>
      <c r="C783">
        <v>1</v>
      </c>
      <c r="D783">
        <v>1</v>
      </c>
      <c r="E783" t="s">
        <v>1544</v>
      </c>
      <c r="F783" t="s">
        <v>17</v>
      </c>
      <c r="G783">
        <v>17</v>
      </c>
      <c r="H783">
        <v>1</v>
      </c>
      <c r="I783">
        <v>0</v>
      </c>
      <c r="J783" t="s">
        <v>1376</v>
      </c>
      <c r="K783">
        <v>57</v>
      </c>
      <c r="L783" t="s">
        <v>1377</v>
      </c>
      <c r="M783" t="s">
        <v>15</v>
      </c>
      <c r="N783" t="str" cm="1">
        <f t="array" ref="N783">_xlfn.IFS(G783 = "", "", G783 &lt; 15, "børn", G783  &lt;65, "voksen", G783 &gt;= 65, "gammel")</f>
        <v>voksen</v>
      </c>
    </row>
    <row r="784" spans="1:14" x14ac:dyDescent="0.2">
      <c r="A784" s="1">
        <v>782</v>
      </c>
      <c r="B784">
        <v>783</v>
      </c>
      <c r="C784">
        <v>0</v>
      </c>
      <c r="D784">
        <v>1</v>
      </c>
      <c r="E784" t="s">
        <v>1545</v>
      </c>
      <c r="F784" t="s">
        <v>13</v>
      </c>
      <c r="G784">
        <v>29</v>
      </c>
      <c r="H784">
        <v>0</v>
      </c>
      <c r="I784">
        <v>0</v>
      </c>
      <c r="J784" t="s">
        <v>1546</v>
      </c>
      <c r="K784">
        <v>30</v>
      </c>
      <c r="L784" t="s">
        <v>1547</v>
      </c>
      <c r="M784" t="s">
        <v>15</v>
      </c>
      <c r="N784" t="str" cm="1">
        <f t="array" ref="N784">_xlfn.IFS(G784 = "", "", G784 &lt; 15, "børn", G784  &lt;65, "voksen", G784 &gt;= 65, "gammel")</f>
        <v>voksen</v>
      </c>
    </row>
    <row r="785" spans="1:14" x14ac:dyDescent="0.2">
      <c r="A785" s="1">
        <v>783</v>
      </c>
      <c r="B785">
        <v>784</v>
      </c>
      <c r="C785">
        <v>0</v>
      </c>
      <c r="D785">
        <v>3</v>
      </c>
      <c r="E785" t="s">
        <v>1548</v>
      </c>
      <c r="F785" t="s">
        <v>13</v>
      </c>
      <c r="H785">
        <v>1</v>
      </c>
      <c r="I785">
        <v>2</v>
      </c>
      <c r="J785" t="s">
        <v>1549</v>
      </c>
      <c r="K785">
        <v>23.45</v>
      </c>
      <c r="M785" t="s">
        <v>15</v>
      </c>
      <c r="N785" t="str" cm="1">
        <f t="array" ref="N785">_xlfn.IFS(G785 = "", "", G785 &lt; 15, "børn", G785  &lt;65, "voksen", G785 &gt;= 65, "gammel")</f>
        <v/>
      </c>
    </row>
    <row r="786" spans="1:14" x14ac:dyDescent="0.2">
      <c r="A786" s="1">
        <v>784</v>
      </c>
      <c r="B786">
        <v>785</v>
      </c>
      <c r="C786">
        <v>0</v>
      </c>
      <c r="D786">
        <v>3</v>
      </c>
      <c r="E786" t="s">
        <v>1550</v>
      </c>
      <c r="F786" t="s">
        <v>13</v>
      </c>
      <c r="G786">
        <v>25</v>
      </c>
      <c r="H786">
        <v>0</v>
      </c>
      <c r="I786">
        <v>0</v>
      </c>
      <c r="J786" t="s">
        <v>1551</v>
      </c>
      <c r="K786">
        <v>7.05</v>
      </c>
      <c r="M786" t="s">
        <v>15</v>
      </c>
      <c r="N786" t="str" cm="1">
        <f t="array" ref="N786">_xlfn.IFS(G786 = "", "", G786 &lt; 15, "børn", G786  &lt;65, "voksen", G786 &gt;= 65, "gammel")</f>
        <v>voksen</v>
      </c>
    </row>
    <row r="787" spans="1:14" x14ac:dyDescent="0.2">
      <c r="A787" s="1">
        <v>785</v>
      </c>
      <c r="B787">
        <v>786</v>
      </c>
      <c r="C787">
        <v>0</v>
      </c>
      <c r="D787">
        <v>3</v>
      </c>
      <c r="E787" t="s">
        <v>1552</v>
      </c>
      <c r="F787" t="s">
        <v>13</v>
      </c>
      <c r="G787">
        <v>25</v>
      </c>
      <c r="H787">
        <v>0</v>
      </c>
      <c r="I787">
        <v>0</v>
      </c>
      <c r="J787" t="s">
        <v>1553</v>
      </c>
      <c r="K787">
        <v>7.25</v>
      </c>
      <c r="M787" t="s">
        <v>15</v>
      </c>
      <c r="N787" t="str" cm="1">
        <f t="array" ref="N787">_xlfn.IFS(G787 = "", "", G787 &lt; 15, "børn", G787  &lt;65, "voksen", G787 &gt;= 65, "gammel")</f>
        <v>voksen</v>
      </c>
    </row>
    <row r="788" spans="1:14" x14ac:dyDescent="0.2">
      <c r="A788" s="1">
        <v>786</v>
      </c>
      <c r="B788">
        <v>787</v>
      </c>
      <c r="C788">
        <v>1</v>
      </c>
      <c r="D788">
        <v>3</v>
      </c>
      <c r="E788" t="s">
        <v>1554</v>
      </c>
      <c r="F788" t="s">
        <v>17</v>
      </c>
      <c r="G788">
        <v>18</v>
      </c>
      <c r="H788">
        <v>0</v>
      </c>
      <c r="I788">
        <v>0</v>
      </c>
      <c r="J788" t="s">
        <v>1555</v>
      </c>
      <c r="K788">
        <v>7.4958</v>
      </c>
      <c r="M788" t="s">
        <v>15</v>
      </c>
      <c r="N788" t="str" cm="1">
        <f t="array" ref="N788">_xlfn.IFS(G788 = "", "", G788 &lt; 15, "børn", G788  &lt;65, "voksen", G788 &gt;= 65, "gammel")</f>
        <v>voksen</v>
      </c>
    </row>
    <row r="789" spans="1:14" x14ac:dyDescent="0.2">
      <c r="A789" s="1">
        <v>787</v>
      </c>
      <c r="B789">
        <v>788</v>
      </c>
      <c r="C789">
        <v>0</v>
      </c>
      <c r="D789">
        <v>3</v>
      </c>
      <c r="E789" t="s">
        <v>1556</v>
      </c>
      <c r="F789" t="s">
        <v>13</v>
      </c>
      <c r="G789">
        <v>8</v>
      </c>
      <c r="H789">
        <v>4</v>
      </c>
      <c r="I789">
        <v>1</v>
      </c>
      <c r="J789" t="s">
        <v>55</v>
      </c>
      <c r="K789">
        <v>29.125</v>
      </c>
      <c r="M789" t="s">
        <v>30</v>
      </c>
      <c r="N789" t="str" cm="1">
        <f t="array" ref="N789">_xlfn.IFS(G789 = "", "", G789 &lt; 15, "børn", G789  &lt;65, "voksen", G789 &gt;= 65, "gammel")</f>
        <v>børn</v>
      </c>
    </row>
    <row r="790" spans="1:14" x14ac:dyDescent="0.2">
      <c r="A790" s="1">
        <v>788</v>
      </c>
      <c r="B790">
        <v>789</v>
      </c>
      <c r="C790">
        <v>1</v>
      </c>
      <c r="D790">
        <v>3</v>
      </c>
      <c r="E790" t="s">
        <v>1557</v>
      </c>
      <c r="F790" t="s">
        <v>13</v>
      </c>
      <c r="G790">
        <v>1</v>
      </c>
      <c r="H790">
        <v>1</v>
      </c>
      <c r="I790">
        <v>2</v>
      </c>
      <c r="J790" t="s">
        <v>218</v>
      </c>
      <c r="K790">
        <v>20.574999999999999</v>
      </c>
      <c r="M790" t="s">
        <v>15</v>
      </c>
      <c r="N790" t="str" cm="1">
        <f t="array" ref="N790">_xlfn.IFS(G790 = "", "", G790 &lt; 15, "børn", G790  &lt;65, "voksen", G790 &gt;= 65, "gammel")</f>
        <v>børn</v>
      </c>
    </row>
    <row r="791" spans="1:14" x14ac:dyDescent="0.2">
      <c r="A791" s="1">
        <v>789</v>
      </c>
      <c r="B791">
        <v>790</v>
      </c>
      <c r="C791">
        <v>0</v>
      </c>
      <c r="D791">
        <v>1</v>
      </c>
      <c r="E791" t="s">
        <v>1558</v>
      </c>
      <c r="F791" t="s">
        <v>13</v>
      </c>
      <c r="G791">
        <v>46</v>
      </c>
      <c r="H791">
        <v>0</v>
      </c>
      <c r="I791">
        <v>0</v>
      </c>
      <c r="J791" t="s">
        <v>311</v>
      </c>
      <c r="K791">
        <v>79.2</v>
      </c>
      <c r="L791" t="s">
        <v>1559</v>
      </c>
      <c r="M791" t="s">
        <v>20</v>
      </c>
      <c r="N791" t="str" cm="1">
        <f t="array" ref="N791">_xlfn.IFS(G791 = "", "", G791 &lt; 15, "børn", G791  &lt;65, "voksen", G791 &gt;= 65, "gammel")</f>
        <v>voksen</v>
      </c>
    </row>
    <row r="792" spans="1:14" x14ac:dyDescent="0.2">
      <c r="A792" s="1">
        <v>790</v>
      </c>
      <c r="B792">
        <v>791</v>
      </c>
      <c r="C792">
        <v>0</v>
      </c>
      <c r="D792">
        <v>3</v>
      </c>
      <c r="E792" t="s">
        <v>1560</v>
      </c>
      <c r="F792" t="s">
        <v>13</v>
      </c>
      <c r="H792">
        <v>0</v>
      </c>
      <c r="I792">
        <v>0</v>
      </c>
      <c r="J792" t="s">
        <v>1561</v>
      </c>
      <c r="K792">
        <v>7.75</v>
      </c>
      <c r="M792" t="s">
        <v>30</v>
      </c>
      <c r="N792" t="str" cm="1">
        <f t="array" ref="N792">_xlfn.IFS(G792 = "", "", G792 &lt; 15, "børn", G792  &lt;65, "voksen", G792 &gt;= 65, "gammel")</f>
        <v/>
      </c>
    </row>
    <row r="793" spans="1:14" x14ac:dyDescent="0.2">
      <c r="A793" s="1">
        <v>791</v>
      </c>
      <c r="B793">
        <v>792</v>
      </c>
      <c r="C793">
        <v>0</v>
      </c>
      <c r="D793">
        <v>2</v>
      </c>
      <c r="E793" t="s">
        <v>1562</v>
      </c>
      <c r="F793" t="s">
        <v>13</v>
      </c>
      <c r="G793">
        <v>16</v>
      </c>
      <c r="H793">
        <v>0</v>
      </c>
      <c r="I793">
        <v>0</v>
      </c>
      <c r="J793" t="s">
        <v>63</v>
      </c>
      <c r="K793">
        <v>26</v>
      </c>
      <c r="M793" t="s">
        <v>15</v>
      </c>
      <c r="N793" t="str" cm="1">
        <f t="array" ref="N793">_xlfn.IFS(G793 = "", "", G793 &lt; 15, "børn", G793  &lt;65, "voksen", G793 &gt;= 65, "gammel")</f>
        <v>voksen</v>
      </c>
    </row>
    <row r="794" spans="1:14" x14ac:dyDescent="0.2">
      <c r="A794" s="1">
        <v>792</v>
      </c>
      <c r="B794">
        <v>793</v>
      </c>
      <c r="C794">
        <v>0</v>
      </c>
      <c r="D794">
        <v>3</v>
      </c>
      <c r="E794" t="s">
        <v>1563</v>
      </c>
      <c r="F794" t="s">
        <v>17</v>
      </c>
      <c r="H794">
        <v>8</v>
      </c>
      <c r="I794">
        <v>2</v>
      </c>
      <c r="J794" t="s">
        <v>353</v>
      </c>
      <c r="K794">
        <v>69.55</v>
      </c>
      <c r="M794" t="s">
        <v>15</v>
      </c>
      <c r="N794" t="str" cm="1">
        <f t="array" ref="N794">_xlfn.IFS(G794 = "", "", G794 &lt; 15, "børn", G794  &lt;65, "voksen", G794 &gt;= 65, "gammel")</f>
        <v/>
      </c>
    </row>
    <row r="795" spans="1:14" x14ac:dyDescent="0.2">
      <c r="A795" s="1">
        <v>793</v>
      </c>
      <c r="B795">
        <v>794</v>
      </c>
      <c r="C795">
        <v>0</v>
      </c>
      <c r="D795">
        <v>1</v>
      </c>
      <c r="E795" t="s">
        <v>1564</v>
      </c>
      <c r="F795" t="s">
        <v>13</v>
      </c>
      <c r="H795">
        <v>0</v>
      </c>
      <c r="I795">
        <v>0</v>
      </c>
      <c r="J795" t="s">
        <v>1565</v>
      </c>
      <c r="K795">
        <v>30.695799999999998</v>
      </c>
      <c r="M795" t="s">
        <v>20</v>
      </c>
      <c r="N795" t="str" cm="1">
        <f t="array" ref="N795">_xlfn.IFS(G795 = "", "", G795 &lt; 15, "børn", G795  &lt;65, "voksen", G795 &gt;= 65, "gammel")</f>
        <v/>
      </c>
    </row>
    <row r="796" spans="1:14" x14ac:dyDescent="0.2">
      <c r="A796" s="1">
        <v>794</v>
      </c>
      <c r="B796">
        <v>795</v>
      </c>
      <c r="C796">
        <v>0</v>
      </c>
      <c r="D796">
        <v>3</v>
      </c>
      <c r="E796" t="s">
        <v>1566</v>
      </c>
      <c r="F796" t="s">
        <v>13</v>
      </c>
      <c r="G796">
        <v>25</v>
      </c>
      <c r="H796">
        <v>0</v>
      </c>
      <c r="I796">
        <v>0</v>
      </c>
      <c r="J796" t="s">
        <v>1567</v>
      </c>
      <c r="K796">
        <v>7.8958000000000004</v>
      </c>
      <c r="M796" t="s">
        <v>15</v>
      </c>
      <c r="N796" t="str" cm="1">
        <f t="array" ref="N796">_xlfn.IFS(G796 = "", "", G796 &lt; 15, "børn", G796  &lt;65, "voksen", G796 &gt;= 65, "gammel")</f>
        <v>voksen</v>
      </c>
    </row>
    <row r="797" spans="1:14" x14ac:dyDescent="0.2">
      <c r="A797" s="1">
        <v>795</v>
      </c>
      <c r="B797">
        <v>796</v>
      </c>
      <c r="C797">
        <v>0</v>
      </c>
      <c r="D797">
        <v>2</v>
      </c>
      <c r="E797" t="s">
        <v>1568</v>
      </c>
      <c r="F797" t="s">
        <v>13</v>
      </c>
      <c r="G797">
        <v>39</v>
      </c>
      <c r="H797">
        <v>0</v>
      </c>
      <c r="I797">
        <v>0</v>
      </c>
      <c r="J797" t="s">
        <v>1569</v>
      </c>
      <c r="K797">
        <v>13</v>
      </c>
      <c r="M797" t="s">
        <v>15</v>
      </c>
      <c r="N797" t="str" cm="1">
        <f t="array" ref="N797">_xlfn.IFS(G797 = "", "", G797 &lt; 15, "børn", G797  &lt;65, "voksen", G797 &gt;= 65, "gammel")</f>
        <v>voksen</v>
      </c>
    </row>
    <row r="798" spans="1:14" x14ac:dyDescent="0.2">
      <c r="A798" s="1">
        <v>796</v>
      </c>
      <c r="B798">
        <v>797</v>
      </c>
      <c r="C798">
        <v>1</v>
      </c>
      <c r="D798">
        <v>1</v>
      </c>
      <c r="E798" t="s">
        <v>1570</v>
      </c>
      <c r="F798" t="s">
        <v>17</v>
      </c>
      <c r="G798">
        <v>49</v>
      </c>
      <c r="H798">
        <v>0</v>
      </c>
      <c r="I798">
        <v>0</v>
      </c>
      <c r="J798" t="s">
        <v>1571</v>
      </c>
      <c r="K798">
        <v>25.929200000000002</v>
      </c>
      <c r="L798" t="s">
        <v>1572</v>
      </c>
      <c r="M798" t="s">
        <v>15</v>
      </c>
      <c r="N798" t="str" cm="1">
        <f t="array" ref="N798">_xlfn.IFS(G798 = "", "", G798 &lt; 15, "børn", G798  &lt;65, "voksen", G798 &gt;= 65, "gammel")</f>
        <v>voksen</v>
      </c>
    </row>
    <row r="799" spans="1:14" x14ac:dyDescent="0.2">
      <c r="A799" s="1">
        <v>797</v>
      </c>
      <c r="B799">
        <v>798</v>
      </c>
      <c r="C799">
        <v>1</v>
      </c>
      <c r="D799">
        <v>3</v>
      </c>
      <c r="E799" t="s">
        <v>1573</v>
      </c>
      <c r="F799" t="s">
        <v>17</v>
      </c>
      <c r="G799">
        <v>31</v>
      </c>
      <c r="H799">
        <v>0</v>
      </c>
      <c r="I799">
        <v>0</v>
      </c>
      <c r="J799" t="s">
        <v>1574</v>
      </c>
      <c r="K799">
        <v>8.6832999999999991</v>
      </c>
      <c r="M799" t="s">
        <v>15</v>
      </c>
      <c r="N799" t="str" cm="1">
        <f t="array" ref="N799">_xlfn.IFS(G799 = "", "", G799 &lt; 15, "børn", G799  &lt;65, "voksen", G799 &gt;= 65, "gammel")</f>
        <v>voksen</v>
      </c>
    </row>
    <row r="800" spans="1:14" x14ac:dyDescent="0.2">
      <c r="A800" s="1">
        <v>798</v>
      </c>
      <c r="B800">
        <v>799</v>
      </c>
      <c r="C800">
        <v>0</v>
      </c>
      <c r="D800">
        <v>3</v>
      </c>
      <c r="E800" t="s">
        <v>1575</v>
      </c>
      <c r="F800" t="s">
        <v>13</v>
      </c>
      <c r="G800">
        <v>30</v>
      </c>
      <c r="H800">
        <v>0</v>
      </c>
      <c r="I800">
        <v>0</v>
      </c>
      <c r="J800" t="s">
        <v>1576</v>
      </c>
      <c r="K800">
        <v>7.2291999999999996</v>
      </c>
      <c r="M800" t="s">
        <v>20</v>
      </c>
      <c r="N800" t="str" cm="1">
        <f t="array" ref="N800">_xlfn.IFS(G800 = "", "", G800 &lt; 15, "børn", G800  &lt;65, "voksen", G800 &gt;= 65, "gammel")</f>
        <v>voksen</v>
      </c>
    </row>
    <row r="801" spans="1:14" x14ac:dyDescent="0.2">
      <c r="A801" s="1">
        <v>799</v>
      </c>
      <c r="B801">
        <v>800</v>
      </c>
      <c r="C801">
        <v>0</v>
      </c>
      <c r="D801">
        <v>3</v>
      </c>
      <c r="E801" t="s">
        <v>1577</v>
      </c>
      <c r="F801" t="s">
        <v>17</v>
      </c>
      <c r="G801">
        <v>30</v>
      </c>
      <c r="H801">
        <v>1</v>
      </c>
      <c r="I801">
        <v>1</v>
      </c>
      <c r="J801" t="s">
        <v>867</v>
      </c>
      <c r="K801">
        <v>24.15</v>
      </c>
      <c r="M801" t="s">
        <v>15</v>
      </c>
      <c r="N801" t="str" cm="1">
        <f t="array" ref="N801">_xlfn.IFS(G801 = "", "", G801 &lt; 15, "børn", G801  &lt;65, "voksen", G801 &gt;= 65, "gammel")</f>
        <v>voksen</v>
      </c>
    </row>
    <row r="802" spans="1:14" x14ac:dyDescent="0.2">
      <c r="A802" s="1">
        <v>800</v>
      </c>
      <c r="B802">
        <v>801</v>
      </c>
      <c r="C802">
        <v>0</v>
      </c>
      <c r="D802">
        <v>2</v>
      </c>
      <c r="E802" t="s">
        <v>1578</v>
      </c>
      <c r="F802" t="s">
        <v>13</v>
      </c>
      <c r="G802">
        <v>34</v>
      </c>
      <c r="H802">
        <v>0</v>
      </c>
      <c r="I802">
        <v>0</v>
      </c>
      <c r="J802" t="s">
        <v>1421</v>
      </c>
      <c r="K802">
        <v>13</v>
      </c>
      <c r="M802" t="s">
        <v>15</v>
      </c>
      <c r="N802" t="str" cm="1">
        <f t="array" ref="N802">_xlfn.IFS(G802 = "", "", G802 &lt; 15, "børn", G802  &lt;65, "voksen", G802 &gt;= 65, "gammel")</f>
        <v>voksen</v>
      </c>
    </row>
    <row r="803" spans="1:14" x14ac:dyDescent="0.2">
      <c r="A803" s="1">
        <v>801</v>
      </c>
      <c r="B803">
        <v>802</v>
      </c>
      <c r="C803">
        <v>1</v>
      </c>
      <c r="D803">
        <v>2</v>
      </c>
      <c r="E803" t="s">
        <v>1579</v>
      </c>
      <c r="F803" t="s">
        <v>17</v>
      </c>
      <c r="G803">
        <v>31</v>
      </c>
      <c r="H803">
        <v>1</v>
      </c>
      <c r="I803">
        <v>1</v>
      </c>
      <c r="J803" t="s">
        <v>507</v>
      </c>
      <c r="K803">
        <v>26.25</v>
      </c>
      <c r="M803" t="s">
        <v>15</v>
      </c>
      <c r="N803" t="str" cm="1">
        <f t="array" ref="N803">_xlfn.IFS(G803 = "", "", G803 &lt; 15, "børn", G803  &lt;65, "voksen", G803 &gt;= 65, "gammel")</f>
        <v>voksen</v>
      </c>
    </row>
    <row r="804" spans="1:14" x14ac:dyDescent="0.2">
      <c r="A804" s="1">
        <v>802</v>
      </c>
      <c r="B804">
        <v>803</v>
      </c>
      <c r="C804">
        <v>1</v>
      </c>
      <c r="D804">
        <v>1</v>
      </c>
      <c r="E804" t="s">
        <v>1580</v>
      </c>
      <c r="F804" t="s">
        <v>13</v>
      </c>
      <c r="G804">
        <v>11</v>
      </c>
      <c r="H804">
        <v>1</v>
      </c>
      <c r="I804">
        <v>2</v>
      </c>
      <c r="J804" t="s">
        <v>814</v>
      </c>
      <c r="K804">
        <v>120</v>
      </c>
      <c r="L804" t="s">
        <v>815</v>
      </c>
      <c r="M804" t="s">
        <v>15</v>
      </c>
      <c r="N804" t="str" cm="1">
        <f t="array" ref="N804">_xlfn.IFS(G804 = "", "", G804 &lt; 15, "børn", G804  &lt;65, "voksen", G804 &gt;= 65, "gammel")</f>
        <v>børn</v>
      </c>
    </row>
    <row r="805" spans="1:14" x14ac:dyDescent="0.2">
      <c r="A805" s="1">
        <v>803</v>
      </c>
      <c r="B805">
        <v>804</v>
      </c>
      <c r="C805">
        <v>1</v>
      </c>
      <c r="D805">
        <v>3</v>
      </c>
      <c r="E805" t="s">
        <v>1581</v>
      </c>
      <c r="F805" t="s">
        <v>13</v>
      </c>
      <c r="G805">
        <v>0.42</v>
      </c>
      <c r="H805">
        <v>0</v>
      </c>
      <c r="I805">
        <v>1</v>
      </c>
      <c r="J805" t="s">
        <v>1582</v>
      </c>
      <c r="K805">
        <v>8.5167000000000002</v>
      </c>
      <c r="M805" t="s">
        <v>20</v>
      </c>
      <c r="N805" t="str" cm="1">
        <f t="array" ref="N805">_xlfn.IFS(G805 = "", "", G805 &lt; 15, "børn", G805  &lt;65, "voksen", G805 &gt;= 65, "gammel")</f>
        <v>børn</v>
      </c>
    </row>
    <row r="806" spans="1:14" x14ac:dyDescent="0.2">
      <c r="A806" s="1">
        <v>804</v>
      </c>
      <c r="B806">
        <v>805</v>
      </c>
      <c r="C806">
        <v>1</v>
      </c>
      <c r="D806">
        <v>3</v>
      </c>
      <c r="E806" t="s">
        <v>1583</v>
      </c>
      <c r="F806" t="s">
        <v>13</v>
      </c>
      <c r="G806">
        <v>27</v>
      </c>
      <c r="H806">
        <v>0</v>
      </c>
      <c r="I806">
        <v>0</v>
      </c>
      <c r="J806" t="s">
        <v>1584</v>
      </c>
      <c r="K806">
        <v>6.9749999999999996</v>
      </c>
      <c r="M806" t="s">
        <v>15</v>
      </c>
      <c r="N806" t="str" cm="1">
        <f t="array" ref="N806">_xlfn.IFS(G806 = "", "", G806 &lt; 15, "børn", G806  &lt;65, "voksen", G806 &gt;= 65, "gammel")</f>
        <v>voksen</v>
      </c>
    </row>
    <row r="807" spans="1:14" x14ac:dyDescent="0.2">
      <c r="A807" s="1">
        <v>805</v>
      </c>
      <c r="B807">
        <v>806</v>
      </c>
      <c r="C807">
        <v>0</v>
      </c>
      <c r="D807">
        <v>3</v>
      </c>
      <c r="E807" t="s">
        <v>1585</v>
      </c>
      <c r="F807" t="s">
        <v>13</v>
      </c>
      <c r="G807">
        <v>31</v>
      </c>
      <c r="H807">
        <v>0</v>
      </c>
      <c r="I807">
        <v>0</v>
      </c>
      <c r="J807" t="s">
        <v>1586</v>
      </c>
      <c r="K807">
        <v>7.7750000000000004</v>
      </c>
      <c r="M807" t="s">
        <v>15</v>
      </c>
      <c r="N807" t="str" cm="1">
        <f t="array" ref="N807">_xlfn.IFS(G807 = "", "", G807 &lt; 15, "børn", G807  &lt;65, "voksen", G807 &gt;= 65, "gammel")</f>
        <v>voksen</v>
      </c>
    </row>
    <row r="808" spans="1:14" x14ac:dyDescent="0.2">
      <c r="A808" s="1">
        <v>806</v>
      </c>
      <c r="B808">
        <v>807</v>
      </c>
      <c r="C808">
        <v>0</v>
      </c>
      <c r="D808">
        <v>1</v>
      </c>
      <c r="E808" t="s">
        <v>1587</v>
      </c>
      <c r="F808" t="s">
        <v>13</v>
      </c>
      <c r="G808">
        <v>39</v>
      </c>
      <c r="H808">
        <v>0</v>
      </c>
      <c r="I808">
        <v>0</v>
      </c>
      <c r="J808" t="s">
        <v>1588</v>
      </c>
      <c r="K808">
        <v>0</v>
      </c>
      <c r="L808" t="s">
        <v>1589</v>
      </c>
      <c r="M808" t="s">
        <v>15</v>
      </c>
      <c r="N808" t="str" cm="1">
        <f t="array" ref="N808">_xlfn.IFS(G808 = "", "", G808 &lt; 15, "børn", G808  &lt;65, "voksen", G808 &gt;= 65, "gammel")</f>
        <v>voksen</v>
      </c>
    </row>
    <row r="809" spans="1:14" x14ac:dyDescent="0.2">
      <c r="A809" s="1">
        <v>807</v>
      </c>
      <c r="B809">
        <v>808</v>
      </c>
      <c r="C809">
        <v>0</v>
      </c>
      <c r="D809">
        <v>3</v>
      </c>
      <c r="E809" t="s">
        <v>1590</v>
      </c>
      <c r="F809" t="s">
        <v>17</v>
      </c>
      <c r="G809">
        <v>18</v>
      </c>
      <c r="H809">
        <v>0</v>
      </c>
      <c r="I809">
        <v>0</v>
      </c>
      <c r="J809" t="s">
        <v>1591</v>
      </c>
      <c r="K809">
        <v>7.7750000000000004</v>
      </c>
      <c r="M809" t="s">
        <v>15</v>
      </c>
      <c r="N809" t="str" cm="1">
        <f t="array" ref="N809">_xlfn.IFS(G809 = "", "", G809 &lt; 15, "børn", G809  &lt;65, "voksen", G809 &gt;= 65, "gammel")</f>
        <v>voksen</v>
      </c>
    </row>
    <row r="810" spans="1:14" x14ac:dyDescent="0.2">
      <c r="A810" s="1">
        <v>808</v>
      </c>
      <c r="B810">
        <v>809</v>
      </c>
      <c r="C810">
        <v>0</v>
      </c>
      <c r="D810">
        <v>2</v>
      </c>
      <c r="E810" t="s">
        <v>1592</v>
      </c>
      <c r="F810" t="s">
        <v>13</v>
      </c>
      <c r="G810">
        <v>39</v>
      </c>
      <c r="H810">
        <v>0</v>
      </c>
      <c r="I810">
        <v>0</v>
      </c>
      <c r="J810" t="s">
        <v>1593</v>
      </c>
      <c r="K810">
        <v>13</v>
      </c>
      <c r="M810" t="s">
        <v>15</v>
      </c>
      <c r="N810" t="str" cm="1">
        <f t="array" ref="N810">_xlfn.IFS(G810 = "", "", G810 &lt; 15, "børn", G810  &lt;65, "voksen", G810 &gt;= 65, "gammel")</f>
        <v>voksen</v>
      </c>
    </row>
    <row r="811" spans="1:14" x14ac:dyDescent="0.2">
      <c r="A811" s="1">
        <v>809</v>
      </c>
      <c r="B811">
        <v>810</v>
      </c>
      <c r="C811">
        <v>1</v>
      </c>
      <c r="D811">
        <v>1</v>
      </c>
      <c r="E811" t="s">
        <v>1594</v>
      </c>
      <c r="F811" t="s">
        <v>17</v>
      </c>
      <c r="G811">
        <v>33</v>
      </c>
      <c r="H811">
        <v>1</v>
      </c>
      <c r="I811">
        <v>0</v>
      </c>
      <c r="J811" t="s">
        <v>1440</v>
      </c>
      <c r="K811">
        <v>53.1</v>
      </c>
      <c r="L811" t="s">
        <v>1441</v>
      </c>
      <c r="M811" t="s">
        <v>15</v>
      </c>
      <c r="N811" t="str" cm="1">
        <f t="array" ref="N811">_xlfn.IFS(G811 = "", "", G811 &lt; 15, "børn", G811  &lt;65, "voksen", G811 &gt;= 65, "gammel")</f>
        <v>voksen</v>
      </c>
    </row>
    <row r="812" spans="1:14" x14ac:dyDescent="0.2">
      <c r="A812" s="1">
        <v>810</v>
      </c>
      <c r="B812">
        <v>811</v>
      </c>
      <c r="C812">
        <v>0</v>
      </c>
      <c r="D812">
        <v>3</v>
      </c>
      <c r="E812" t="s">
        <v>1595</v>
      </c>
      <c r="F812" t="s">
        <v>13</v>
      </c>
      <c r="G812">
        <v>26</v>
      </c>
      <c r="H812">
        <v>0</v>
      </c>
      <c r="I812">
        <v>0</v>
      </c>
      <c r="J812" t="s">
        <v>1596</v>
      </c>
      <c r="K812">
        <v>7.8875000000000002</v>
      </c>
      <c r="M812" t="s">
        <v>15</v>
      </c>
      <c r="N812" t="str" cm="1">
        <f t="array" ref="N812">_xlfn.IFS(G812 = "", "", G812 &lt; 15, "børn", G812  &lt;65, "voksen", G812 &gt;= 65, "gammel")</f>
        <v>voksen</v>
      </c>
    </row>
    <row r="813" spans="1:14" x14ac:dyDescent="0.2">
      <c r="A813" s="1">
        <v>811</v>
      </c>
      <c r="B813">
        <v>812</v>
      </c>
      <c r="C813">
        <v>0</v>
      </c>
      <c r="D813">
        <v>3</v>
      </c>
      <c r="E813" t="s">
        <v>1597</v>
      </c>
      <c r="F813" t="s">
        <v>13</v>
      </c>
      <c r="G813">
        <v>39</v>
      </c>
      <c r="H813">
        <v>0</v>
      </c>
      <c r="I813">
        <v>0</v>
      </c>
      <c r="J813" t="s">
        <v>1148</v>
      </c>
      <c r="K813">
        <v>24.15</v>
      </c>
      <c r="M813" t="s">
        <v>15</v>
      </c>
      <c r="N813" t="str" cm="1">
        <f t="array" ref="N813">_xlfn.IFS(G813 = "", "", G813 &lt; 15, "børn", G813  &lt;65, "voksen", G813 &gt;= 65, "gammel")</f>
        <v>voksen</v>
      </c>
    </row>
    <row r="814" spans="1:14" x14ac:dyDescent="0.2">
      <c r="A814" s="1">
        <v>812</v>
      </c>
      <c r="B814">
        <v>813</v>
      </c>
      <c r="C814">
        <v>0</v>
      </c>
      <c r="D814">
        <v>2</v>
      </c>
      <c r="E814" t="s">
        <v>1598</v>
      </c>
      <c r="F814" t="s">
        <v>13</v>
      </c>
      <c r="G814">
        <v>35</v>
      </c>
      <c r="H814">
        <v>0</v>
      </c>
      <c r="I814">
        <v>0</v>
      </c>
      <c r="J814" t="s">
        <v>1599</v>
      </c>
      <c r="K814">
        <v>10.5</v>
      </c>
      <c r="M814" t="s">
        <v>15</v>
      </c>
      <c r="N814" t="str" cm="1">
        <f t="array" ref="N814">_xlfn.IFS(G814 = "", "", G814 &lt; 15, "børn", G814  &lt;65, "voksen", G814 &gt;= 65, "gammel")</f>
        <v>voksen</v>
      </c>
    </row>
    <row r="815" spans="1:14" x14ac:dyDescent="0.2">
      <c r="A815" s="1">
        <v>813</v>
      </c>
      <c r="B815">
        <v>814</v>
      </c>
      <c r="C815">
        <v>0</v>
      </c>
      <c r="D815">
        <v>3</v>
      </c>
      <c r="E815" t="s">
        <v>1600</v>
      </c>
      <c r="F815" t="s">
        <v>17</v>
      </c>
      <c r="G815">
        <v>6</v>
      </c>
      <c r="H815">
        <v>4</v>
      </c>
      <c r="I815">
        <v>2</v>
      </c>
      <c r="J815" t="s">
        <v>49</v>
      </c>
      <c r="K815">
        <v>31.274999999999999</v>
      </c>
      <c r="M815" t="s">
        <v>15</v>
      </c>
      <c r="N815" t="str" cm="1">
        <f t="array" ref="N815">_xlfn.IFS(G815 = "", "", G815 &lt; 15, "børn", G815  &lt;65, "voksen", G815 &gt;= 65, "gammel")</f>
        <v>børn</v>
      </c>
    </row>
    <row r="816" spans="1:14" x14ac:dyDescent="0.2">
      <c r="A816" s="1">
        <v>814</v>
      </c>
      <c r="B816">
        <v>815</v>
      </c>
      <c r="C816">
        <v>0</v>
      </c>
      <c r="D816">
        <v>3</v>
      </c>
      <c r="E816" t="s">
        <v>1601</v>
      </c>
      <c r="F816" t="s">
        <v>13</v>
      </c>
      <c r="G816">
        <v>30.5</v>
      </c>
      <c r="H816">
        <v>0</v>
      </c>
      <c r="I816">
        <v>0</v>
      </c>
      <c r="J816" t="s">
        <v>1602</v>
      </c>
      <c r="K816">
        <v>8.0500000000000007</v>
      </c>
      <c r="M816" t="s">
        <v>15</v>
      </c>
      <c r="N816" t="str" cm="1">
        <f t="array" ref="N816">_xlfn.IFS(G816 = "", "", G816 &lt; 15, "børn", G816  &lt;65, "voksen", G816 &gt;= 65, "gammel")</f>
        <v>voksen</v>
      </c>
    </row>
    <row r="817" spans="1:14" x14ac:dyDescent="0.2">
      <c r="A817" s="1">
        <v>815</v>
      </c>
      <c r="B817">
        <v>816</v>
      </c>
      <c r="C817">
        <v>0</v>
      </c>
      <c r="D817">
        <v>1</v>
      </c>
      <c r="E817" t="s">
        <v>1603</v>
      </c>
      <c r="F817" t="s">
        <v>13</v>
      </c>
      <c r="H817">
        <v>0</v>
      </c>
      <c r="I817">
        <v>0</v>
      </c>
      <c r="J817" t="s">
        <v>1604</v>
      </c>
      <c r="K817">
        <v>0</v>
      </c>
      <c r="L817" t="s">
        <v>1605</v>
      </c>
      <c r="M817" t="s">
        <v>15</v>
      </c>
      <c r="N817" t="str" cm="1">
        <f t="array" ref="N817">_xlfn.IFS(G817 = "", "", G817 &lt; 15, "børn", G817  &lt;65, "voksen", G817 &gt;= 65, "gammel")</f>
        <v/>
      </c>
    </row>
    <row r="818" spans="1:14" x14ac:dyDescent="0.2">
      <c r="A818" s="1">
        <v>816</v>
      </c>
      <c r="B818">
        <v>817</v>
      </c>
      <c r="C818">
        <v>0</v>
      </c>
      <c r="D818">
        <v>3</v>
      </c>
      <c r="E818" t="s">
        <v>1606</v>
      </c>
      <c r="F818" t="s">
        <v>17</v>
      </c>
      <c r="G818">
        <v>23</v>
      </c>
      <c r="H818">
        <v>0</v>
      </c>
      <c r="I818">
        <v>0</v>
      </c>
      <c r="J818" t="s">
        <v>1607</v>
      </c>
      <c r="K818">
        <v>7.9249999999999998</v>
      </c>
      <c r="M818" t="s">
        <v>15</v>
      </c>
      <c r="N818" t="str" cm="1">
        <f t="array" ref="N818">_xlfn.IFS(G818 = "", "", G818 &lt; 15, "børn", G818  &lt;65, "voksen", G818 &gt;= 65, "gammel")</f>
        <v>voksen</v>
      </c>
    </row>
    <row r="819" spans="1:14" x14ac:dyDescent="0.2">
      <c r="A819" s="1">
        <v>817</v>
      </c>
      <c r="B819">
        <v>818</v>
      </c>
      <c r="C819">
        <v>0</v>
      </c>
      <c r="D819">
        <v>2</v>
      </c>
      <c r="E819" t="s">
        <v>1608</v>
      </c>
      <c r="F819" t="s">
        <v>13</v>
      </c>
      <c r="G819">
        <v>31</v>
      </c>
      <c r="H819">
        <v>1</v>
      </c>
      <c r="I819">
        <v>1</v>
      </c>
      <c r="J819" t="s">
        <v>1609</v>
      </c>
      <c r="K819">
        <v>37.004199999999997</v>
      </c>
      <c r="M819" t="s">
        <v>20</v>
      </c>
      <c r="N819" t="str" cm="1">
        <f t="array" ref="N819">_xlfn.IFS(G819 = "", "", G819 &lt; 15, "børn", G819  &lt;65, "voksen", G819 &gt;= 65, "gammel")</f>
        <v>voksen</v>
      </c>
    </row>
    <row r="820" spans="1:14" x14ac:dyDescent="0.2">
      <c r="A820" s="1">
        <v>818</v>
      </c>
      <c r="B820">
        <v>819</v>
      </c>
      <c r="C820">
        <v>0</v>
      </c>
      <c r="D820">
        <v>3</v>
      </c>
      <c r="E820" t="s">
        <v>1610</v>
      </c>
      <c r="F820" t="s">
        <v>13</v>
      </c>
      <c r="G820">
        <v>43</v>
      </c>
      <c r="H820">
        <v>0</v>
      </c>
      <c r="I820">
        <v>0</v>
      </c>
      <c r="J820" t="s">
        <v>1611</v>
      </c>
      <c r="K820">
        <v>6.45</v>
      </c>
      <c r="M820" t="s">
        <v>15</v>
      </c>
      <c r="N820" t="str" cm="1">
        <f t="array" ref="N820">_xlfn.IFS(G820 = "", "", G820 &lt; 15, "børn", G820  &lt;65, "voksen", G820 &gt;= 65, "gammel")</f>
        <v>voksen</v>
      </c>
    </row>
    <row r="821" spans="1:14" x14ac:dyDescent="0.2">
      <c r="A821" s="1">
        <v>819</v>
      </c>
      <c r="B821">
        <v>820</v>
      </c>
      <c r="C821">
        <v>0</v>
      </c>
      <c r="D821">
        <v>3</v>
      </c>
      <c r="E821" t="s">
        <v>1612</v>
      </c>
      <c r="F821" t="s">
        <v>13</v>
      </c>
      <c r="G821">
        <v>10</v>
      </c>
      <c r="H821">
        <v>3</v>
      </c>
      <c r="I821">
        <v>2</v>
      </c>
      <c r="J821" t="s">
        <v>157</v>
      </c>
      <c r="K821">
        <v>27.9</v>
      </c>
      <c r="M821" t="s">
        <v>15</v>
      </c>
      <c r="N821" t="str" cm="1">
        <f t="array" ref="N821">_xlfn.IFS(G821 = "", "", G821 &lt; 15, "børn", G821  &lt;65, "voksen", G821 &gt;= 65, "gammel")</f>
        <v>børn</v>
      </c>
    </row>
    <row r="822" spans="1:14" x14ac:dyDescent="0.2">
      <c r="A822" s="1">
        <v>820</v>
      </c>
      <c r="B822">
        <v>821</v>
      </c>
      <c r="C822">
        <v>1</v>
      </c>
      <c r="D822">
        <v>1</v>
      </c>
      <c r="E822" t="s">
        <v>1613</v>
      </c>
      <c r="F822" t="s">
        <v>17</v>
      </c>
      <c r="G822">
        <v>52</v>
      </c>
      <c r="H822">
        <v>1</v>
      </c>
      <c r="I822">
        <v>1</v>
      </c>
      <c r="J822" t="s">
        <v>1063</v>
      </c>
      <c r="K822">
        <v>93.5</v>
      </c>
      <c r="L822" t="s">
        <v>1614</v>
      </c>
      <c r="M822" t="s">
        <v>15</v>
      </c>
      <c r="N822" t="str" cm="1">
        <f t="array" ref="N822">_xlfn.IFS(G822 = "", "", G822 &lt; 15, "børn", G822  &lt;65, "voksen", G822 &gt;= 65, "gammel")</f>
        <v>voksen</v>
      </c>
    </row>
    <row r="823" spans="1:14" x14ac:dyDescent="0.2">
      <c r="A823" s="1">
        <v>821</v>
      </c>
      <c r="B823">
        <v>822</v>
      </c>
      <c r="C823">
        <v>1</v>
      </c>
      <c r="D823">
        <v>3</v>
      </c>
      <c r="E823" t="s">
        <v>1615</v>
      </c>
      <c r="F823" t="s">
        <v>13</v>
      </c>
      <c r="G823">
        <v>27</v>
      </c>
      <c r="H823">
        <v>0</v>
      </c>
      <c r="I823">
        <v>0</v>
      </c>
      <c r="J823" t="s">
        <v>1616</v>
      </c>
      <c r="K823">
        <v>8.6624999999999996</v>
      </c>
      <c r="M823" t="s">
        <v>15</v>
      </c>
      <c r="N823" t="str" cm="1">
        <f t="array" ref="N823">_xlfn.IFS(G823 = "", "", G823 &lt; 15, "børn", G823  &lt;65, "voksen", G823 &gt;= 65, "gammel")</f>
        <v>voksen</v>
      </c>
    </row>
    <row r="824" spans="1:14" x14ac:dyDescent="0.2">
      <c r="A824" s="1">
        <v>822</v>
      </c>
      <c r="B824">
        <v>823</v>
      </c>
      <c r="C824">
        <v>0</v>
      </c>
      <c r="D824">
        <v>1</v>
      </c>
      <c r="E824" t="s">
        <v>1617</v>
      </c>
      <c r="F824" t="s">
        <v>13</v>
      </c>
      <c r="G824">
        <v>38</v>
      </c>
      <c r="H824">
        <v>0</v>
      </c>
      <c r="I824">
        <v>0</v>
      </c>
      <c r="J824" t="s">
        <v>1618</v>
      </c>
      <c r="K824">
        <v>0</v>
      </c>
      <c r="M824" t="s">
        <v>15</v>
      </c>
      <c r="N824" t="str" cm="1">
        <f t="array" ref="N824">_xlfn.IFS(G824 = "", "", G824 &lt; 15, "børn", G824  &lt;65, "voksen", G824 &gt;= 65, "gammel")</f>
        <v>voksen</v>
      </c>
    </row>
    <row r="825" spans="1:14" x14ac:dyDescent="0.2">
      <c r="A825" s="1">
        <v>823</v>
      </c>
      <c r="B825">
        <v>824</v>
      </c>
      <c r="C825">
        <v>1</v>
      </c>
      <c r="D825">
        <v>3</v>
      </c>
      <c r="E825" t="s">
        <v>1619</v>
      </c>
      <c r="F825" t="s">
        <v>17</v>
      </c>
      <c r="G825">
        <v>27</v>
      </c>
      <c r="H825">
        <v>0</v>
      </c>
      <c r="I825">
        <v>1</v>
      </c>
      <c r="J825" t="s">
        <v>1489</v>
      </c>
      <c r="K825">
        <v>12.475</v>
      </c>
      <c r="L825" t="s">
        <v>1490</v>
      </c>
      <c r="M825" t="s">
        <v>15</v>
      </c>
      <c r="N825" t="str" cm="1">
        <f t="array" ref="N825">_xlfn.IFS(G825 = "", "", G825 &lt; 15, "børn", G825  &lt;65, "voksen", G825 &gt;= 65, "gammel")</f>
        <v>voksen</v>
      </c>
    </row>
    <row r="826" spans="1:14" x14ac:dyDescent="0.2">
      <c r="A826" s="1">
        <v>824</v>
      </c>
      <c r="B826">
        <v>825</v>
      </c>
      <c r="C826">
        <v>0</v>
      </c>
      <c r="D826">
        <v>3</v>
      </c>
      <c r="E826" t="s">
        <v>1620</v>
      </c>
      <c r="F826" t="s">
        <v>13</v>
      </c>
      <c r="G826">
        <v>2</v>
      </c>
      <c r="H826">
        <v>4</v>
      </c>
      <c r="I826">
        <v>1</v>
      </c>
      <c r="J826" t="s">
        <v>126</v>
      </c>
      <c r="K826">
        <v>39.6875</v>
      </c>
      <c r="M826" t="s">
        <v>15</v>
      </c>
      <c r="N826" t="str" cm="1">
        <f t="array" ref="N826">_xlfn.IFS(G826 = "", "", G826 &lt; 15, "børn", G826  &lt;65, "voksen", G826 &gt;= 65, "gammel")</f>
        <v>børn</v>
      </c>
    </row>
    <row r="827" spans="1:14" x14ac:dyDescent="0.2">
      <c r="A827" s="1">
        <v>825</v>
      </c>
      <c r="B827">
        <v>826</v>
      </c>
      <c r="C827">
        <v>0</v>
      </c>
      <c r="D827">
        <v>3</v>
      </c>
      <c r="E827" t="s">
        <v>1621</v>
      </c>
      <c r="F827" t="s">
        <v>13</v>
      </c>
      <c r="H827">
        <v>0</v>
      </c>
      <c r="I827">
        <v>0</v>
      </c>
      <c r="J827" t="s">
        <v>1622</v>
      </c>
      <c r="K827">
        <v>6.95</v>
      </c>
      <c r="M827" t="s">
        <v>30</v>
      </c>
      <c r="N827" t="str" cm="1">
        <f t="array" ref="N827">_xlfn.IFS(G827 = "", "", G827 &lt; 15, "børn", G827  &lt;65, "voksen", G827 &gt;= 65, "gammel")</f>
        <v/>
      </c>
    </row>
    <row r="828" spans="1:14" x14ac:dyDescent="0.2">
      <c r="A828" s="1">
        <v>826</v>
      </c>
      <c r="B828">
        <v>827</v>
      </c>
      <c r="C828">
        <v>0</v>
      </c>
      <c r="D828">
        <v>3</v>
      </c>
      <c r="E828" t="s">
        <v>1623</v>
      </c>
      <c r="F828" t="s">
        <v>13</v>
      </c>
      <c r="H828">
        <v>0</v>
      </c>
      <c r="I828">
        <v>0</v>
      </c>
      <c r="J828" t="s">
        <v>179</v>
      </c>
      <c r="K828">
        <v>56.495800000000003</v>
      </c>
      <c r="M828" t="s">
        <v>15</v>
      </c>
      <c r="N828" t="str" cm="1">
        <f t="array" ref="N828">_xlfn.IFS(G828 = "", "", G828 &lt; 15, "børn", G828  &lt;65, "voksen", G828 &gt;= 65, "gammel")</f>
        <v/>
      </c>
    </row>
    <row r="829" spans="1:14" x14ac:dyDescent="0.2">
      <c r="A829" s="1">
        <v>827</v>
      </c>
      <c r="B829">
        <v>828</v>
      </c>
      <c r="C829">
        <v>1</v>
      </c>
      <c r="D829">
        <v>2</v>
      </c>
      <c r="E829" t="s">
        <v>1624</v>
      </c>
      <c r="F829" t="s">
        <v>13</v>
      </c>
      <c r="G829">
        <v>1</v>
      </c>
      <c r="H829">
        <v>0</v>
      </c>
      <c r="I829">
        <v>2</v>
      </c>
      <c r="J829" t="s">
        <v>1609</v>
      </c>
      <c r="K829">
        <v>37.004199999999997</v>
      </c>
      <c r="M829" t="s">
        <v>20</v>
      </c>
      <c r="N829" t="str" cm="1">
        <f t="array" ref="N829">_xlfn.IFS(G829 = "", "", G829 &lt; 15, "børn", G829  &lt;65, "voksen", G829 &gt;= 65, "gammel")</f>
        <v>børn</v>
      </c>
    </row>
    <row r="830" spans="1:14" x14ac:dyDescent="0.2">
      <c r="A830" s="1">
        <v>828</v>
      </c>
      <c r="B830">
        <v>829</v>
      </c>
      <c r="C830">
        <v>1</v>
      </c>
      <c r="D830">
        <v>3</v>
      </c>
      <c r="E830" t="s">
        <v>1625</v>
      </c>
      <c r="F830" t="s">
        <v>13</v>
      </c>
      <c r="H830">
        <v>0</v>
      </c>
      <c r="I830">
        <v>0</v>
      </c>
      <c r="J830" t="s">
        <v>1626</v>
      </c>
      <c r="K830">
        <v>7.75</v>
      </c>
      <c r="M830" t="s">
        <v>30</v>
      </c>
      <c r="N830" t="str" cm="1">
        <f t="array" ref="N830">_xlfn.IFS(G830 = "", "", G830 &lt; 15, "børn", G830  &lt;65, "voksen", G830 &gt;= 65, "gammel")</f>
        <v/>
      </c>
    </row>
    <row r="831" spans="1:14" x14ac:dyDescent="0.2">
      <c r="A831" s="1">
        <v>829</v>
      </c>
      <c r="B831">
        <v>830</v>
      </c>
      <c r="C831">
        <v>1</v>
      </c>
      <c r="D831">
        <v>1</v>
      </c>
      <c r="E831" t="s">
        <v>1627</v>
      </c>
      <c r="F831" t="s">
        <v>17</v>
      </c>
      <c r="G831">
        <v>62</v>
      </c>
      <c r="H831">
        <v>0</v>
      </c>
      <c r="I831">
        <v>0</v>
      </c>
      <c r="J831" t="s">
        <v>151</v>
      </c>
      <c r="K831">
        <v>80</v>
      </c>
      <c r="L831" t="s">
        <v>152</v>
      </c>
      <c r="N831" t="str" cm="1">
        <f t="array" ref="N831">_xlfn.IFS(G831 = "", "", G831 &lt; 15, "børn", G831  &lt;65, "voksen", G831 &gt;= 65, "gammel")</f>
        <v>voksen</v>
      </c>
    </row>
    <row r="832" spans="1:14" x14ac:dyDescent="0.2">
      <c r="A832" s="1">
        <v>830</v>
      </c>
      <c r="B832">
        <v>831</v>
      </c>
      <c r="C832">
        <v>1</v>
      </c>
      <c r="D832">
        <v>3</v>
      </c>
      <c r="E832" t="s">
        <v>1628</v>
      </c>
      <c r="F832" t="s">
        <v>17</v>
      </c>
      <c r="G832">
        <v>15</v>
      </c>
      <c r="H832">
        <v>1</v>
      </c>
      <c r="I832">
        <v>0</v>
      </c>
      <c r="J832" t="s">
        <v>1247</v>
      </c>
      <c r="K832">
        <v>14.4542</v>
      </c>
      <c r="M832" t="s">
        <v>20</v>
      </c>
      <c r="N832" t="str" cm="1">
        <f t="array" ref="N832">_xlfn.IFS(G832 = "", "", G832 &lt; 15, "børn", G832  &lt;65, "voksen", G832 &gt;= 65, "gammel")</f>
        <v>voksen</v>
      </c>
    </row>
    <row r="833" spans="1:14" x14ac:dyDescent="0.2">
      <c r="A833" s="1">
        <v>831</v>
      </c>
      <c r="B833">
        <v>832</v>
      </c>
      <c r="C833">
        <v>1</v>
      </c>
      <c r="D833">
        <v>2</v>
      </c>
      <c r="E833" t="s">
        <v>1629</v>
      </c>
      <c r="F833" t="s">
        <v>13</v>
      </c>
      <c r="G833">
        <v>0.83</v>
      </c>
      <c r="H833">
        <v>1</v>
      </c>
      <c r="I833">
        <v>1</v>
      </c>
      <c r="J833" t="s">
        <v>846</v>
      </c>
      <c r="K833">
        <v>18.75</v>
      </c>
      <c r="M833" t="s">
        <v>15</v>
      </c>
      <c r="N833" t="str" cm="1">
        <f t="array" ref="N833">_xlfn.IFS(G833 = "", "", G833 &lt; 15, "børn", G833  &lt;65, "voksen", G833 &gt;= 65, "gammel")</f>
        <v>børn</v>
      </c>
    </row>
    <row r="834" spans="1:14" x14ac:dyDescent="0.2">
      <c r="A834" s="1">
        <v>832</v>
      </c>
      <c r="B834">
        <v>833</v>
      </c>
      <c r="C834">
        <v>0</v>
      </c>
      <c r="D834">
        <v>3</v>
      </c>
      <c r="E834" t="s">
        <v>1630</v>
      </c>
      <c r="F834" t="s">
        <v>13</v>
      </c>
      <c r="H834">
        <v>0</v>
      </c>
      <c r="I834">
        <v>0</v>
      </c>
      <c r="J834" t="s">
        <v>1631</v>
      </c>
      <c r="K834">
        <v>7.2291999999999996</v>
      </c>
      <c r="M834" t="s">
        <v>20</v>
      </c>
      <c r="N834" t="str" cm="1">
        <f t="array" ref="N834">_xlfn.IFS(G834 = "", "", G834 &lt; 15, "børn", G834  &lt;65, "voksen", G834 &gt;= 65, "gammel")</f>
        <v/>
      </c>
    </row>
    <row r="835" spans="1:14" x14ac:dyDescent="0.2">
      <c r="A835" s="1">
        <v>833</v>
      </c>
      <c r="B835">
        <v>834</v>
      </c>
      <c r="C835">
        <v>0</v>
      </c>
      <c r="D835">
        <v>3</v>
      </c>
      <c r="E835" t="s">
        <v>1632</v>
      </c>
      <c r="F835" t="s">
        <v>13</v>
      </c>
      <c r="G835">
        <v>23</v>
      </c>
      <c r="H835">
        <v>0</v>
      </c>
      <c r="I835">
        <v>0</v>
      </c>
      <c r="J835" t="s">
        <v>1633</v>
      </c>
      <c r="K835">
        <v>7.8541999999999996</v>
      </c>
      <c r="M835" t="s">
        <v>15</v>
      </c>
      <c r="N835" t="str" cm="1">
        <f t="array" ref="N835">_xlfn.IFS(G835 = "", "", G835 &lt; 15, "børn", G835  &lt;65, "voksen", G835 &gt;= 65, "gammel")</f>
        <v>voksen</v>
      </c>
    </row>
    <row r="836" spans="1:14" x14ac:dyDescent="0.2">
      <c r="A836" s="1">
        <v>834</v>
      </c>
      <c r="B836">
        <v>835</v>
      </c>
      <c r="C836">
        <v>0</v>
      </c>
      <c r="D836">
        <v>3</v>
      </c>
      <c r="E836" t="s">
        <v>1634</v>
      </c>
      <c r="F836" t="s">
        <v>13</v>
      </c>
      <c r="G836">
        <v>18</v>
      </c>
      <c r="H836">
        <v>0</v>
      </c>
      <c r="I836">
        <v>0</v>
      </c>
      <c r="J836" t="s">
        <v>1635</v>
      </c>
      <c r="K836">
        <v>8.3000000000000007</v>
      </c>
      <c r="M836" t="s">
        <v>15</v>
      </c>
      <c r="N836" t="str" cm="1">
        <f t="array" ref="N836">_xlfn.IFS(G836 = "", "", G836 &lt; 15, "børn", G836  &lt;65, "voksen", G836 &gt;= 65, "gammel")</f>
        <v>voksen</v>
      </c>
    </row>
    <row r="837" spans="1:14" x14ac:dyDescent="0.2">
      <c r="A837" s="1">
        <v>835</v>
      </c>
      <c r="B837">
        <v>836</v>
      </c>
      <c r="C837">
        <v>1</v>
      </c>
      <c r="D837">
        <v>1</v>
      </c>
      <c r="E837" t="s">
        <v>1636</v>
      </c>
      <c r="F837" t="s">
        <v>17</v>
      </c>
      <c r="G837">
        <v>39</v>
      </c>
      <c r="H837">
        <v>1</v>
      </c>
      <c r="I837">
        <v>1</v>
      </c>
      <c r="J837" t="s">
        <v>1637</v>
      </c>
      <c r="K837">
        <v>83.158299999999997</v>
      </c>
      <c r="L837" t="s">
        <v>1638</v>
      </c>
      <c r="M837" t="s">
        <v>20</v>
      </c>
      <c r="N837" t="str" cm="1">
        <f t="array" ref="N837">_xlfn.IFS(G837 = "", "", G837 &lt; 15, "børn", G837  &lt;65, "voksen", G837 &gt;= 65, "gammel")</f>
        <v>voksen</v>
      </c>
    </row>
    <row r="838" spans="1:14" x14ac:dyDescent="0.2">
      <c r="A838" s="1">
        <v>836</v>
      </c>
      <c r="B838">
        <v>837</v>
      </c>
      <c r="C838">
        <v>0</v>
      </c>
      <c r="D838">
        <v>3</v>
      </c>
      <c r="E838" t="s">
        <v>1639</v>
      </c>
      <c r="F838" t="s">
        <v>13</v>
      </c>
      <c r="G838">
        <v>21</v>
      </c>
      <c r="H838">
        <v>0</v>
      </c>
      <c r="I838">
        <v>0</v>
      </c>
      <c r="J838" t="s">
        <v>1640</v>
      </c>
      <c r="K838">
        <v>8.6624999999999996</v>
      </c>
      <c r="M838" t="s">
        <v>15</v>
      </c>
      <c r="N838" t="str" cm="1">
        <f t="array" ref="N838">_xlfn.IFS(G838 = "", "", G838 &lt; 15, "børn", G838  &lt;65, "voksen", G838 &gt;= 65, "gammel")</f>
        <v>voksen</v>
      </c>
    </row>
    <row r="839" spans="1:14" x14ac:dyDescent="0.2">
      <c r="A839" s="1">
        <v>837</v>
      </c>
      <c r="B839">
        <v>838</v>
      </c>
      <c r="C839">
        <v>0</v>
      </c>
      <c r="D839">
        <v>3</v>
      </c>
      <c r="E839" t="s">
        <v>1641</v>
      </c>
      <c r="F839" t="s">
        <v>13</v>
      </c>
      <c r="H839">
        <v>0</v>
      </c>
      <c r="I839">
        <v>0</v>
      </c>
      <c r="J839" t="s">
        <v>1642</v>
      </c>
      <c r="K839">
        <v>8.0500000000000007</v>
      </c>
      <c r="M839" t="s">
        <v>15</v>
      </c>
      <c r="N839" t="str" cm="1">
        <f t="array" ref="N839">_xlfn.IFS(G839 = "", "", G839 &lt; 15, "børn", G839  &lt;65, "voksen", G839 &gt;= 65, "gammel")</f>
        <v/>
      </c>
    </row>
    <row r="840" spans="1:14" x14ac:dyDescent="0.2">
      <c r="A840" s="1">
        <v>838</v>
      </c>
      <c r="B840">
        <v>839</v>
      </c>
      <c r="C840">
        <v>1</v>
      </c>
      <c r="D840">
        <v>3</v>
      </c>
      <c r="E840" t="s">
        <v>1643</v>
      </c>
      <c r="F840" t="s">
        <v>13</v>
      </c>
      <c r="G840">
        <v>32</v>
      </c>
      <c r="H840">
        <v>0</v>
      </c>
      <c r="I840">
        <v>0</v>
      </c>
      <c r="J840" t="s">
        <v>179</v>
      </c>
      <c r="K840">
        <v>56.495800000000003</v>
      </c>
      <c r="M840" t="s">
        <v>15</v>
      </c>
      <c r="N840" t="str" cm="1">
        <f t="array" ref="N840">_xlfn.IFS(G840 = "", "", G840 &lt; 15, "børn", G840  &lt;65, "voksen", G840 &gt;= 65, "gammel")</f>
        <v>voksen</v>
      </c>
    </row>
    <row r="841" spans="1:14" x14ac:dyDescent="0.2">
      <c r="A841" s="1">
        <v>839</v>
      </c>
      <c r="B841">
        <v>840</v>
      </c>
      <c r="C841">
        <v>1</v>
      </c>
      <c r="D841">
        <v>1</v>
      </c>
      <c r="E841" t="s">
        <v>1644</v>
      </c>
      <c r="F841" t="s">
        <v>13</v>
      </c>
      <c r="H841">
        <v>0</v>
      </c>
      <c r="I841">
        <v>0</v>
      </c>
      <c r="J841" t="s">
        <v>1645</v>
      </c>
      <c r="K841">
        <v>29.7</v>
      </c>
      <c r="L841" t="s">
        <v>1646</v>
      </c>
      <c r="M841" t="s">
        <v>20</v>
      </c>
      <c r="N841" t="str" cm="1">
        <f t="array" ref="N841">_xlfn.IFS(G841 = "", "", G841 &lt; 15, "børn", G841  &lt;65, "voksen", G841 &gt;= 65, "gammel")</f>
        <v/>
      </c>
    </row>
    <row r="842" spans="1:14" x14ac:dyDescent="0.2">
      <c r="A842" s="1">
        <v>840</v>
      </c>
      <c r="B842">
        <v>841</v>
      </c>
      <c r="C842">
        <v>0</v>
      </c>
      <c r="D842">
        <v>3</v>
      </c>
      <c r="E842" t="s">
        <v>1647</v>
      </c>
      <c r="F842" t="s">
        <v>13</v>
      </c>
      <c r="G842">
        <v>20</v>
      </c>
      <c r="H842">
        <v>0</v>
      </c>
      <c r="I842">
        <v>0</v>
      </c>
      <c r="J842" t="s">
        <v>1648</v>
      </c>
      <c r="K842">
        <v>7.9249999999999998</v>
      </c>
      <c r="M842" t="s">
        <v>15</v>
      </c>
      <c r="N842" t="str" cm="1">
        <f t="array" ref="N842">_xlfn.IFS(G842 = "", "", G842 &lt; 15, "børn", G842  &lt;65, "voksen", G842 &gt;= 65, "gammel")</f>
        <v>voksen</v>
      </c>
    </row>
    <row r="843" spans="1:14" x14ac:dyDescent="0.2">
      <c r="A843" s="1">
        <v>841</v>
      </c>
      <c r="B843">
        <v>842</v>
      </c>
      <c r="C843">
        <v>0</v>
      </c>
      <c r="D843">
        <v>2</v>
      </c>
      <c r="E843" t="s">
        <v>1649</v>
      </c>
      <c r="F843" t="s">
        <v>13</v>
      </c>
      <c r="G843">
        <v>16</v>
      </c>
      <c r="H843">
        <v>0</v>
      </c>
      <c r="I843">
        <v>0</v>
      </c>
      <c r="J843" t="s">
        <v>1526</v>
      </c>
      <c r="K843">
        <v>10.5</v>
      </c>
      <c r="M843" t="s">
        <v>15</v>
      </c>
      <c r="N843" t="str" cm="1">
        <f t="array" ref="N843">_xlfn.IFS(G843 = "", "", G843 &lt; 15, "børn", G843  &lt;65, "voksen", G843 &gt;= 65, "gammel")</f>
        <v>voksen</v>
      </c>
    </row>
    <row r="844" spans="1:14" x14ac:dyDescent="0.2">
      <c r="A844" s="1">
        <v>842</v>
      </c>
      <c r="B844">
        <v>843</v>
      </c>
      <c r="C844">
        <v>1</v>
      </c>
      <c r="D844">
        <v>1</v>
      </c>
      <c r="E844" t="s">
        <v>1650</v>
      </c>
      <c r="F844" t="s">
        <v>17</v>
      </c>
      <c r="G844">
        <v>30</v>
      </c>
      <c r="H844">
        <v>0</v>
      </c>
      <c r="I844">
        <v>0</v>
      </c>
      <c r="J844" t="s">
        <v>577</v>
      </c>
      <c r="K844">
        <v>31</v>
      </c>
      <c r="M844" t="s">
        <v>20</v>
      </c>
      <c r="N844" t="str" cm="1">
        <f t="array" ref="N844">_xlfn.IFS(G844 = "", "", G844 &lt; 15, "børn", G844  &lt;65, "voksen", G844 &gt;= 65, "gammel")</f>
        <v>voksen</v>
      </c>
    </row>
    <row r="845" spans="1:14" x14ac:dyDescent="0.2">
      <c r="A845" s="1">
        <v>843</v>
      </c>
      <c r="B845">
        <v>844</v>
      </c>
      <c r="C845">
        <v>0</v>
      </c>
      <c r="D845">
        <v>3</v>
      </c>
      <c r="E845" t="s">
        <v>1651</v>
      </c>
      <c r="F845" t="s">
        <v>13</v>
      </c>
      <c r="G845">
        <v>34.5</v>
      </c>
      <c r="H845">
        <v>0</v>
      </c>
      <c r="I845">
        <v>0</v>
      </c>
      <c r="J845" t="s">
        <v>1652</v>
      </c>
      <c r="K845">
        <v>6.4375</v>
      </c>
      <c r="M845" t="s">
        <v>20</v>
      </c>
      <c r="N845" t="str" cm="1">
        <f t="array" ref="N845">_xlfn.IFS(G845 = "", "", G845 &lt; 15, "børn", G845  &lt;65, "voksen", G845 &gt;= 65, "gammel")</f>
        <v>voksen</v>
      </c>
    </row>
    <row r="846" spans="1:14" x14ac:dyDescent="0.2">
      <c r="A846" s="1">
        <v>844</v>
      </c>
      <c r="B846">
        <v>845</v>
      </c>
      <c r="C846">
        <v>0</v>
      </c>
      <c r="D846">
        <v>3</v>
      </c>
      <c r="E846" t="s">
        <v>1653</v>
      </c>
      <c r="F846" t="s">
        <v>13</v>
      </c>
      <c r="G846">
        <v>17</v>
      </c>
      <c r="H846">
        <v>0</v>
      </c>
      <c r="I846">
        <v>0</v>
      </c>
      <c r="J846" t="s">
        <v>1654</v>
      </c>
      <c r="K846">
        <v>8.6624999999999996</v>
      </c>
      <c r="M846" t="s">
        <v>15</v>
      </c>
      <c r="N846" t="str" cm="1">
        <f t="array" ref="N846">_xlfn.IFS(G846 = "", "", G846 &lt; 15, "børn", G846  &lt;65, "voksen", G846 &gt;= 65, "gammel")</f>
        <v>voksen</v>
      </c>
    </row>
    <row r="847" spans="1:14" x14ac:dyDescent="0.2">
      <c r="A847" s="1">
        <v>845</v>
      </c>
      <c r="B847">
        <v>846</v>
      </c>
      <c r="C847">
        <v>0</v>
      </c>
      <c r="D847">
        <v>3</v>
      </c>
      <c r="E847" t="s">
        <v>1655</v>
      </c>
      <c r="F847" t="s">
        <v>13</v>
      </c>
      <c r="G847">
        <v>42</v>
      </c>
      <c r="H847">
        <v>0</v>
      </c>
      <c r="I847">
        <v>0</v>
      </c>
      <c r="J847" t="s">
        <v>1656</v>
      </c>
      <c r="K847">
        <v>7.55</v>
      </c>
      <c r="M847" t="s">
        <v>15</v>
      </c>
      <c r="N847" t="str" cm="1">
        <f t="array" ref="N847">_xlfn.IFS(G847 = "", "", G847 &lt; 15, "børn", G847  &lt;65, "voksen", G847 &gt;= 65, "gammel")</f>
        <v>voksen</v>
      </c>
    </row>
    <row r="848" spans="1:14" x14ac:dyDescent="0.2">
      <c r="A848" s="1">
        <v>846</v>
      </c>
      <c r="B848">
        <v>847</v>
      </c>
      <c r="C848">
        <v>0</v>
      </c>
      <c r="D848">
        <v>3</v>
      </c>
      <c r="E848" t="s">
        <v>1657</v>
      </c>
      <c r="F848" t="s">
        <v>13</v>
      </c>
      <c r="H848">
        <v>8</v>
      </c>
      <c r="I848">
        <v>2</v>
      </c>
      <c r="J848" t="s">
        <v>353</v>
      </c>
      <c r="K848">
        <v>69.55</v>
      </c>
      <c r="M848" t="s">
        <v>15</v>
      </c>
      <c r="N848" t="str" cm="1">
        <f t="array" ref="N848">_xlfn.IFS(G848 = "", "", G848 &lt; 15, "børn", G848  &lt;65, "voksen", G848 &gt;= 65, "gammel")</f>
        <v/>
      </c>
    </row>
    <row r="849" spans="1:14" x14ac:dyDescent="0.2">
      <c r="A849" s="1">
        <v>847</v>
      </c>
      <c r="B849">
        <v>848</v>
      </c>
      <c r="C849">
        <v>0</v>
      </c>
      <c r="D849">
        <v>3</v>
      </c>
      <c r="E849" t="s">
        <v>1658</v>
      </c>
      <c r="F849" t="s">
        <v>13</v>
      </c>
      <c r="G849">
        <v>35</v>
      </c>
      <c r="H849">
        <v>0</v>
      </c>
      <c r="I849">
        <v>0</v>
      </c>
      <c r="J849" t="s">
        <v>1659</v>
      </c>
      <c r="K849">
        <v>7.8958000000000004</v>
      </c>
      <c r="M849" t="s">
        <v>20</v>
      </c>
      <c r="N849" t="str" cm="1">
        <f t="array" ref="N849">_xlfn.IFS(G849 = "", "", G849 &lt; 15, "børn", G849  &lt;65, "voksen", G849 &gt;= 65, "gammel")</f>
        <v>voksen</v>
      </c>
    </row>
    <row r="850" spans="1:14" x14ac:dyDescent="0.2">
      <c r="A850" s="1">
        <v>848</v>
      </c>
      <c r="B850">
        <v>849</v>
      </c>
      <c r="C850">
        <v>0</v>
      </c>
      <c r="D850">
        <v>2</v>
      </c>
      <c r="E850" t="s">
        <v>1660</v>
      </c>
      <c r="F850" t="s">
        <v>13</v>
      </c>
      <c r="G850">
        <v>28</v>
      </c>
      <c r="H850">
        <v>0</v>
      </c>
      <c r="I850">
        <v>1</v>
      </c>
      <c r="J850" t="s">
        <v>1208</v>
      </c>
      <c r="K850">
        <v>33</v>
      </c>
      <c r="M850" t="s">
        <v>15</v>
      </c>
      <c r="N850" t="str" cm="1">
        <f t="array" ref="N850">_xlfn.IFS(G850 = "", "", G850 &lt; 15, "børn", G850  &lt;65, "voksen", G850 &gt;= 65, "gammel")</f>
        <v>voksen</v>
      </c>
    </row>
    <row r="851" spans="1:14" x14ac:dyDescent="0.2">
      <c r="A851" s="1">
        <v>849</v>
      </c>
      <c r="B851">
        <v>850</v>
      </c>
      <c r="C851">
        <v>1</v>
      </c>
      <c r="D851">
        <v>1</v>
      </c>
      <c r="E851" t="s">
        <v>1661</v>
      </c>
      <c r="F851" t="s">
        <v>17</v>
      </c>
      <c r="H851">
        <v>1</v>
      </c>
      <c r="I851">
        <v>0</v>
      </c>
      <c r="J851" t="s">
        <v>932</v>
      </c>
      <c r="K851">
        <v>89.104200000000006</v>
      </c>
      <c r="L851" t="s">
        <v>933</v>
      </c>
      <c r="M851" t="s">
        <v>20</v>
      </c>
      <c r="N851" t="str" cm="1">
        <f t="array" ref="N851">_xlfn.IFS(G851 = "", "", G851 &lt; 15, "børn", G851  &lt;65, "voksen", G851 &gt;= 65, "gammel")</f>
        <v/>
      </c>
    </row>
    <row r="852" spans="1:14" x14ac:dyDescent="0.2">
      <c r="A852" s="1">
        <v>850</v>
      </c>
      <c r="B852">
        <v>851</v>
      </c>
      <c r="C852">
        <v>0</v>
      </c>
      <c r="D852">
        <v>3</v>
      </c>
      <c r="E852" t="s">
        <v>1662</v>
      </c>
      <c r="F852" t="s">
        <v>13</v>
      </c>
      <c r="G852">
        <v>4</v>
      </c>
      <c r="H852">
        <v>4</v>
      </c>
      <c r="I852">
        <v>2</v>
      </c>
      <c r="J852" t="s">
        <v>49</v>
      </c>
      <c r="K852">
        <v>31.274999999999999</v>
      </c>
      <c r="M852" t="s">
        <v>15</v>
      </c>
      <c r="N852" t="str" cm="1">
        <f t="array" ref="N852">_xlfn.IFS(G852 = "", "", G852 &lt; 15, "børn", G852  &lt;65, "voksen", G852 &gt;= 65, "gammel")</f>
        <v>børn</v>
      </c>
    </row>
    <row r="853" spans="1:14" x14ac:dyDescent="0.2">
      <c r="A853" s="1">
        <v>851</v>
      </c>
      <c r="B853">
        <v>852</v>
      </c>
      <c r="C853">
        <v>0</v>
      </c>
      <c r="D853">
        <v>3</v>
      </c>
      <c r="E853" t="s">
        <v>1663</v>
      </c>
      <c r="F853" t="s">
        <v>13</v>
      </c>
      <c r="G853">
        <v>74</v>
      </c>
      <c r="H853">
        <v>0</v>
      </c>
      <c r="I853">
        <v>0</v>
      </c>
      <c r="J853" t="s">
        <v>1664</v>
      </c>
      <c r="K853">
        <v>7.7750000000000004</v>
      </c>
      <c r="M853" t="s">
        <v>15</v>
      </c>
      <c r="N853" t="str" cm="1">
        <f t="array" ref="N853">_xlfn.IFS(G853 = "", "", G853 &lt; 15, "børn", G853  &lt;65, "voksen", G853 &gt;= 65, "gammel")</f>
        <v>gammel</v>
      </c>
    </row>
    <row r="854" spans="1:14" x14ac:dyDescent="0.2">
      <c r="A854" s="1">
        <v>852</v>
      </c>
      <c r="B854">
        <v>853</v>
      </c>
      <c r="C854">
        <v>0</v>
      </c>
      <c r="D854">
        <v>3</v>
      </c>
      <c r="E854" t="s">
        <v>1665</v>
      </c>
      <c r="F854" t="s">
        <v>17</v>
      </c>
      <c r="G854">
        <v>9</v>
      </c>
      <c r="H854">
        <v>1</v>
      </c>
      <c r="I854">
        <v>1</v>
      </c>
      <c r="J854" t="s">
        <v>314</v>
      </c>
      <c r="K854">
        <v>15.245799999999999</v>
      </c>
      <c r="M854" t="s">
        <v>20</v>
      </c>
      <c r="N854" t="str" cm="1">
        <f t="array" ref="N854">_xlfn.IFS(G854 = "", "", G854 &lt; 15, "børn", G854  &lt;65, "voksen", G854 &gt;= 65, "gammel")</f>
        <v>børn</v>
      </c>
    </row>
    <row r="855" spans="1:14" x14ac:dyDescent="0.2">
      <c r="A855" s="1">
        <v>853</v>
      </c>
      <c r="B855">
        <v>854</v>
      </c>
      <c r="C855">
        <v>1</v>
      </c>
      <c r="D855">
        <v>1</v>
      </c>
      <c r="E855" t="s">
        <v>1666</v>
      </c>
      <c r="F855" t="s">
        <v>17</v>
      </c>
      <c r="G855">
        <v>16</v>
      </c>
      <c r="H855">
        <v>0</v>
      </c>
      <c r="I855">
        <v>1</v>
      </c>
      <c r="J855" t="s">
        <v>1667</v>
      </c>
      <c r="K855">
        <v>39.4</v>
      </c>
      <c r="L855" t="s">
        <v>1668</v>
      </c>
      <c r="M855" t="s">
        <v>15</v>
      </c>
      <c r="N855" t="str" cm="1">
        <f t="array" ref="N855">_xlfn.IFS(G855 = "", "", G855 &lt; 15, "børn", G855  &lt;65, "voksen", G855 &gt;= 65, "gammel")</f>
        <v>voksen</v>
      </c>
    </row>
    <row r="856" spans="1:14" x14ac:dyDescent="0.2">
      <c r="A856" s="1">
        <v>854</v>
      </c>
      <c r="B856">
        <v>855</v>
      </c>
      <c r="C856">
        <v>0</v>
      </c>
      <c r="D856">
        <v>2</v>
      </c>
      <c r="E856" t="s">
        <v>1669</v>
      </c>
      <c r="F856" t="s">
        <v>17</v>
      </c>
      <c r="G856">
        <v>44</v>
      </c>
      <c r="H856">
        <v>1</v>
      </c>
      <c r="I856">
        <v>0</v>
      </c>
      <c r="J856" t="s">
        <v>532</v>
      </c>
      <c r="K856">
        <v>26</v>
      </c>
      <c r="M856" t="s">
        <v>15</v>
      </c>
      <c r="N856" t="str" cm="1">
        <f t="array" ref="N856">_xlfn.IFS(G856 = "", "", G856 &lt; 15, "børn", G856  &lt;65, "voksen", G856 &gt;= 65, "gammel")</f>
        <v>voksen</v>
      </c>
    </row>
    <row r="857" spans="1:14" x14ac:dyDescent="0.2">
      <c r="A857" s="1">
        <v>855</v>
      </c>
      <c r="B857">
        <v>856</v>
      </c>
      <c r="C857">
        <v>1</v>
      </c>
      <c r="D857">
        <v>3</v>
      </c>
      <c r="E857" t="s">
        <v>1670</v>
      </c>
      <c r="F857" t="s">
        <v>17</v>
      </c>
      <c r="G857">
        <v>18</v>
      </c>
      <c r="H857">
        <v>0</v>
      </c>
      <c r="I857">
        <v>1</v>
      </c>
      <c r="J857" t="s">
        <v>1671</v>
      </c>
      <c r="K857">
        <v>9.35</v>
      </c>
      <c r="M857" t="s">
        <v>15</v>
      </c>
      <c r="N857" t="str" cm="1">
        <f t="array" ref="N857">_xlfn.IFS(G857 = "", "", G857 &lt; 15, "børn", G857  &lt;65, "voksen", G857 &gt;= 65, "gammel")</f>
        <v>voksen</v>
      </c>
    </row>
    <row r="858" spans="1:14" x14ac:dyDescent="0.2">
      <c r="A858" s="1">
        <v>856</v>
      </c>
      <c r="B858">
        <v>857</v>
      </c>
      <c r="C858">
        <v>1</v>
      </c>
      <c r="D858">
        <v>1</v>
      </c>
      <c r="E858" t="s">
        <v>1672</v>
      </c>
      <c r="F858" t="s">
        <v>17</v>
      </c>
      <c r="G858">
        <v>45</v>
      </c>
      <c r="H858">
        <v>1</v>
      </c>
      <c r="I858">
        <v>1</v>
      </c>
      <c r="J858" t="s">
        <v>678</v>
      </c>
      <c r="K858">
        <v>164.86670000000001</v>
      </c>
      <c r="M858" t="s">
        <v>15</v>
      </c>
      <c r="N858" t="str" cm="1">
        <f t="array" ref="N858">_xlfn.IFS(G858 = "", "", G858 &lt; 15, "børn", G858  &lt;65, "voksen", G858 &gt;= 65, "gammel")</f>
        <v>voksen</v>
      </c>
    </row>
    <row r="859" spans="1:14" x14ac:dyDescent="0.2">
      <c r="A859" s="1">
        <v>857</v>
      </c>
      <c r="B859">
        <v>858</v>
      </c>
      <c r="C859">
        <v>1</v>
      </c>
      <c r="D859">
        <v>1</v>
      </c>
      <c r="E859" t="s">
        <v>1673</v>
      </c>
      <c r="F859" t="s">
        <v>13</v>
      </c>
      <c r="G859">
        <v>51</v>
      </c>
      <c r="H859">
        <v>0</v>
      </c>
      <c r="I859">
        <v>0</v>
      </c>
      <c r="J859" t="s">
        <v>1674</v>
      </c>
      <c r="K859">
        <v>26.55</v>
      </c>
      <c r="L859" t="s">
        <v>1675</v>
      </c>
      <c r="M859" t="s">
        <v>15</v>
      </c>
      <c r="N859" t="str" cm="1">
        <f t="array" ref="N859">_xlfn.IFS(G859 = "", "", G859 &lt; 15, "børn", G859  &lt;65, "voksen", G859 &gt;= 65, "gammel")</f>
        <v>voksen</v>
      </c>
    </row>
    <row r="860" spans="1:14" x14ac:dyDescent="0.2">
      <c r="A860" s="1">
        <v>858</v>
      </c>
      <c r="B860">
        <v>859</v>
      </c>
      <c r="C860">
        <v>1</v>
      </c>
      <c r="D860">
        <v>3</v>
      </c>
      <c r="E860" t="s">
        <v>1676</v>
      </c>
      <c r="F860" t="s">
        <v>17</v>
      </c>
      <c r="G860">
        <v>24</v>
      </c>
      <c r="H860">
        <v>0</v>
      </c>
      <c r="I860">
        <v>3</v>
      </c>
      <c r="J860" t="s">
        <v>921</v>
      </c>
      <c r="K860">
        <v>19.258299999999998</v>
      </c>
      <c r="M860" t="s">
        <v>20</v>
      </c>
      <c r="N860" t="str" cm="1">
        <f t="array" ref="N860">_xlfn.IFS(G860 = "", "", G860 &lt; 15, "børn", G860  &lt;65, "voksen", G860 &gt;= 65, "gammel")</f>
        <v>voksen</v>
      </c>
    </row>
    <row r="861" spans="1:14" x14ac:dyDescent="0.2">
      <c r="A861" s="1">
        <v>859</v>
      </c>
      <c r="B861">
        <v>860</v>
      </c>
      <c r="C861">
        <v>0</v>
      </c>
      <c r="D861">
        <v>3</v>
      </c>
      <c r="E861" t="s">
        <v>1677</v>
      </c>
      <c r="F861" t="s">
        <v>13</v>
      </c>
      <c r="H861">
        <v>0</v>
      </c>
      <c r="I861">
        <v>0</v>
      </c>
      <c r="J861" t="s">
        <v>1678</v>
      </c>
      <c r="K861">
        <v>7.2291999999999996</v>
      </c>
      <c r="M861" t="s">
        <v>20</v>
      </c>
      <c r="N861" t="str" cm="1">
        <f t="array" ref="N861">_xlfn.IFS(G861 = "", "", G861 &lt; 15, "børn", G861  &lt;65, "voksen", G861 &gt;= 65, "gammel")</f>
        <v/>
      </c>
    </row>
    <row r="862" spans="1:14" x14ac:dyDescent="0.2">
      <c r="A862" s="1">
        <v>860</v>
      </c>
      <c r="B862">
        <v>861</v>
      </c>
      <c r="C862">
        <v>0</v>
      </c>
      <c r="D862">
        <v>3</v>
      </c>
      <c r="E862" t="s">
        <v>1679</v>
      </c>
      <c r="F862" t="s">
        <v>13</v>
      </c>
      <c r="G862">
        <v>41</v>
      </c>
      <c r="H862">
        <v>2</v>
      </c>
      <c r="I862">
        <v>0</v>
      </c>
      <c r="J862" t="s">
        <v>1680</v>
      </c>
      <c r="K862">
        <v>14.1083</v>
      </c>
      <c r="M862" t="s">
        <v>15</v>
      </c>
      <c r="N862" t="str" cm="1">
        <f t="array" ref="N862">_xlfn.IFS(G862 = "", "", G862 &lt; 15, "børn", G862  &lt;65, "voksen", G862 &gt;= 65, "gammel")</f>
        <v>voksen</v>
      </c>
    </row>
    <row r="863" spans="1:14" x14ac:dyDescent="0.2">
      <c r="A863" s="1">
        <v>861</v>
      </c>
      <c r="B863">
        <v>862</v>
      </c>
      <c r="C863">
        <v>0</v>
      </c>
      <c r="D863">
        <v>2</v>
      </c>
      <c r="E863" t="s">
        <v>1681</v>
      </c>
      <c r="F863" t="s">
        <v>13</v>
      </c>
      <c r="G863">
        <v>21</v>
      </c>
      <c r="H863">
        <v>1</v>
      </c>
      <c r="I863">
        <v>0</v>
      </c>
      <c r="J863" t="s">
        <v>1682</v>
      </c>
      <c r="K863">
        <v>11.5</v>
      </c>
      <c r="M863" t="s">
        <v>15</v>
      </c>
      <c r="N863" t="str" cm="1">
        <f t="array" ref="N863">_xlfn.IFS(G863 = "", "", G863 &lt; 15, "børn", G863  &lt;65, "voksen", G863 &gt;= 65, "gammel")</f>
        <v>voksen</v>
      </c>
    </row>
    <row r="864" spans="1:14" x14ac:dyDescent="0.2">
      <c r="A864" s="1">
        <v>862</v>
      </c>
      <c r="B864">
        <v>863</v>
      </c>
      <c r="C864">
        <v>1</v>
      </c>
      <c r="D864">
        <v>1</v>
      </c>
      <c r="E864" t="s">
        <v>1683</v>
      </c>
      <c r="F864" t="s">
        <v>17</v>
      </c>
      <c r="G864">
        <v>48</v>
      </c>
      <c r="H864">
        <v>0</v>
      </c>
      <c r="I864">
        <v>0</v>
      </c>
      <c r="J864" t="s">
        <v>1684</v>
      </c>
      <c r="K864">
        <v>25.929200000000002</v>
      </c>
      <c r="L864" t="s">
        <v>1572</v>
      </c>
      <c r="M864" t="s">
        <v>15</v>
      </c>
      <c r="N864" t="str" cm="1">
        <f t="array" ref="N864">_xlfn.IFS(G864 = "", "", G864 &lt; 15, "børn", G864  &lt;65, "voksen", G864 &gt;= 65, "gammel")</f>
        <v>voksen</v>
      </c>
    </row>
    <row r="865" spans="1:14" x14ac:dyDescent="0.2">
      <c r="A865" s="1">
        <v>863</v>
      </c>
      <c r="B865">
        <v>864</v>
      </c>
      <c r="C865">
        <v>0</v>
      </c>
      <c r="D865">
        <v>3</v>
      </c>
      <c r="E865" t="s">
        <v>1685</v>
      </c>
      <c r="F865" t="s">
        <v>17</v>
      </c>
      <c r="H865">
        <v>8</v>
      </c>
      <c r="I865">
        <v>2</v>
      </c>
      <c r="J865" t="s">
        <v>353</v>
      </c>
      <c r="K865">
        <v>69.55</v>
      </c>
      <c r="M865" t="s">
        <v>15</v>
      </c>
      <c r="N865" t="str" cm="1">
        <f t="array" ref="N865">_xlfn.IFS(G865 = "", "", G865 &lt; 15, "børn", G865  &lt;65, "voksen", G865 &gt;= 65, "gammel")</f>
        <v/>
      </c>
    </row>
    <row r="866" spans="1:14" x14ac:dyDescent="0.2">
      <c r="A866" s="1">
        <v>864</v>
      </c>
      <c r="B866">
        <v>865</v>
      </c>
      <c r="C866">
        <v>0</v>
      </c>
      <c r="D866">
        <v>2</v>
      </c>
      <c r="E866" t="s">
        <v>1686</v>
      </c>
      <c r="F866" t="s">
        <v>13</v>
      </c>
      <c r="G866">
        <v>24</v>
      </c>
      <c r="H866">
        <v>0</v>
      </c>
      <c r="I866">
        <v>0</v>
      </c>
      <c r="J866" t="s">
        <v>1687</v>
      </c>
      <c r="K866">
        <v>13</v>
      </c>
      <c r="M866" t="s">
        <v>15</v>
      </c>
      <c r="N866" t="str" cm="1">
        <f t="array" ref="N866">_xlfn.IFS(G866 = "", "", G866 &lt; 15, "børn", G866  &lt;65, "voksen", G866 &gt;= 65, "gammel")</f>
        <v>voksen</v>
      </c>
    </row>
    <row r="867" spans="1:14" x14ac:dyDescent="0.2">
      <c r="A867" s="1">
        <v>865</v>
      </c>
      <c r="B867">
        <v>866</v>
      </c>
      <c r="C867">
        <v>1</v>
      </c>
      <c r="D867">
        <v>2</v>
      </c>
      <c r="E867" t="s">
        <v>1688</v>
      </c>
      <c r="F867" t="s">
        <v>17</v>
      </c>
      <c r="G867">
        <v>42</v>
      </c>
      <c r="H867">
        <v>0</v>
      </c>
      <c r="I867">
        <v>0</v>
      </c>
      <c r="J867" t="s">
        <v>1689</v>
      </c>
      <c r="K867">
        <v>13</v>
      </c>
      <c r="M867" t="s">
        <v>15</v>
      </c>
      <c r="N867" t="str" cm="1">
        <f t="array" ref="N867">_xlfn.IFS(G867 = "", "", G867 &lt; 15, "børn", G867  &lt;65, "voksen", G867 &gt;= 65, "gammel")</f>
        <v>voksen</v>
      </c>
    </row>
    <row r="868" spans="1:14" x14ac:dyDescent="0.2">
      <c r="A868" s="1">
        <v>866</v>
      </c>
      <c r="B868">
        <v>867</v>
      </c>
      <c r="C868">
        <v>1</v>
      </c>
      <c r="D868">
        <v>2</v>
      </c>
      <c r="E868" t="s">
        <v>1690</v>
      </c>
      <c r="F868" t="s">
        <v>17</v>
      </c>
      <c r="G868">
        <v>27</v>
      </c>
      <c r="H868">
        <v>1</v>
      </c>
      <c r="I868">
        <v>0</v>
      </c>
      <c r="J868" t="s">
        <v>1691</v>
      </c>
      <c r="K868">
        <v>13.8583</v>
      </c>
      <c r="M868" t="s">
        <v>20</v>
      </c>
      <c r="N868" t="str" cm="1">
        <f t="array" ref="N868">_xlfn.IFS(G868 = "", "", G868 &lt; 15, "børn", G868  &lt;65, "voksen", G868 &gt;= 65, "gammel")</f>
        <v>voksen</v>
      </c>
    </row>
    <row r="869" spans="1:14" x14ac:dyDescent="0.2">
      <c r="A869" s="1">
        <v>867</v>
      </c>
      <c r="B869">
        <v>868</v>
      </c>
      <c r="C869">
        <v>0</v>
      </c>
      <c r="D869">
        <v>1</v>
      </c>
      <c r="E869" t="s">
        <v>1692</v>
      </c>
      <c r="F869" t="s">
        <v>13</v>
      </c>
      <c r="G869">
        <v>31</v>
      </c>
      <c r="H869">
        <v>0</v>
      </c>
      <c r="I869">
        <v>0</v>
      </c>
      <c r="J869" t="s">
        <v>1693</v>
      </c>
      <c r="K869">
        <v>50.495800000000003</v>
      </c>
      <c r="L869" t="s">
        <v>1694</v>
      </c>
      <c r="M869" t="s">
        <v>15</v>
      </c>
      <c r="N869" t="str" cm="1">
        <f t="array" ref="N869">_xlfn.IFS(G869 = "", "", G869 &lt; 15, "børn", G869  &lt;65, "voksen", G869 &gt;= 65, "gammel")</f>
        <v>voksen</v>
      </c>
    </row>
    <row r="870" spans="1:14" x14ac:dyDescent="0.2">
      <c r="A870" s="1">
        <v>868</v>
      </c>
      <c r="B870">
        <v>869</v>
      </c>
      <c r="C870">
        <v>0</v>
      </c>
      <c r="D870">
        <v>3</v>
      </c>
      <c r="E870" t="s">
        <v>1695</v>
      </c>
      <c r="F870" t="s">
        <v>13</v>
      </c>
      <c r="H870">
        <v>0</v>
      </c>
      <c r="I870">
        <v>0</v>
      </c>
      <c r="J870" t="s">
        <v>1696</v>
      </c>
      <c r="K870">
        <v>9.5</v>
      </c>
      <c r="M870" t="s">
        <v>15</v>
      </c>
      <c r="N870" t="str" cm="1">
        <f t="array" ref="N870">_xlfn.IFS(G870 = "", "", G870 &lt; 15, "børn", G870  &lt;65, "voksen", G870 &gt;= 65, "gammel")</f>
        <v/>
      </c>
    </row>
    <row r="871" spans="1:14" x14ac:dyDescent="0.2">
      <c r="A871" s="1">
        <v>869</v>
      </c>
      <c r="B871">
        <v>870</v>
      </c>
      <c r="C871">
        <v>1</v>
      </c>
      <c r="D871">
        <v>3</v>
      </c>
      <c r="E871" t="s">
        <v>1697</v>
      </c>
      <c r="F871" t="s">
        <v>13</v>
      </c>
      <c r="G871">
        <v>4</v>
      </c>
      <c r="H871">
        <v>1</v>
      </c>
      <c r="I871">
        <v>1</v>
      </c>
      <c r="J871" t="s">
        <v>37</v>
      </c>
      <c r="K871">
        <v>11.1333</v>
      </c>
      <c r="M871" t="s">
        <v>15</v>
      </c>
      <c r="N871" t="str" cm="1">
        <f t="array" ref="N871">_xlfn.IFS(G871 = "", "", G871 &lt; 15, "børn", G871  &lt;65, "voksen", G871 &gt;= 65, "gammel")</f>
        <v>børn</v>
      </c>
    </row>
    <row r="872" spans="1:14" x14ac:dyDescent="0.2">
      <c r="A872" s="1">
        <v>870</v>
      </c>
      <c r="B872">
        <v>871</v>
      </c>
      <c r="C872">
        <v>0</v>
      </c>
      <c r="D872">
        <v>3</v>
      </c>
      <c r="E872" t="s">
        <v>1698</v>
      </c>
      <c r="F872" t="s">
        <v>13</v>
      </c>
      <c r="G872">
        <v>26</v>
      </c>
      <c r="H872">
        <v>0</v>
      </c>
      <c r="I872">
        <v>0</v>
      </c>
      <c r="J872" t="s">
        <v>1699</v>
      </c>
      <c r="K872">
        <v>7.8958000000000004</v>
      </c>
      <c r="M872" t="s">
        <v>15</v>
      </c>
      <c r="N872" t="str" cm="1">
        <f t="array" ref="N872">_xlfn.IFS(G872 = "", "", G872 &lt; 15, "børn", G872  &lt;65, "voksen", G872 &gt;= 65, "gammel")</f>
        <v>voksen</v>
      </c>
    </row>
    <row r="873" spans="1:14" x14ac:dyDescent="0.2">
      <c r="A873" s="1">
        <v>871</v>
      </c>
      <c r="B873">
        <v>872</v>
      </c>
      <c r="C873">
        <v>1</v>
      </c>
      <c r="D873">
        <v>1</v>
      </c>
      <c r="E873" t="s">
        <v>1700</v>
      </c>
      <c r="F873" t="s">
        <v>17</v>
      </c>
      <c r="G873">
        <v>47</v>
      </c>
      <c r="H873">
        <v>1</v>
      </c>
      <c r="I873">
        <v>1</v>
      </c>
      <c r="J873" t="s">
        <v>529</v>
      </c>
      <c r="K873">
        <v>52.554200000000002</v>
      </c>
      <c r="L873" t="s">
        <v>530</v>
      </c>
      <c r="M873" t="s">
        <v>15</v>
      </c>
      <c r="N873" t="str" cm="1">
        <f t="array" ref="N873">_xlfn.IFS(G873 = "", "", G873 &lt; 15, "børn", G873  &lt;65, "voksen", G873 &gt;= 65, "gammel")</f>
        <v>voksen</v>
      </c>
    </row>
    <row r="874" spans="1:14" x14ac:dyDescent="0.2">
      <c r="A874" s="1">
        <v>872</v>
      </c>
      <c r="B874">
        <v>873</v>
      </c>
      <c r="C874">
        <v>0</v>
      </c>
      <c r="D874">
        <v>1</v>
      </c>
      <c r="E874" t="s">
        <v>1701</v>
      </c>
      <c r="F874" t="s">
        <v>13</v>
      </c>
      <c r="G874">
        <v>33</v>
      </c>
      <c r="H874">
        <v>0</v>
      </c>
      <c r="I874">
        <v>0</v>
      </c>
      <c r="J874" t="s">
        <v>1702</v>
      </c>
      <c r="K874">
        <v>5</v>
      </c>
      <c r="L874" t="s">
        <v>1357</v>
      </c>
      <c r="M874" t="s">
        <v>15</v>
      </c>
      <c r="N874" t="str" cm="1">
        <f t="array" ref="N874">_xlfn.IFS(G874 = "", "", G874 &lt; 15, "børn", G874  &lt;65, "voksen", G874 &gt;= 65, "gammel")</f>
        <v>voksen</v>
      </c>
    </row>
    <row r="875" spans="1:14" x14ac:dyDescent="0.2">
      <c r="A875" s="1">
        <v>873</v>
      </c>
      <c r="B875">
        <v>874</v>
      </c>
      <c r="C875">
        <v>0</v>
      </c>
      <c r="D875">
        <v>3</v>
      </c>
      <c r="E875" t="s">
        <v>1703</v>
      </c>
      <c r="F875" t="s">
        <v>13</v>
      </c>
      <c r="G875">
        <v>47</v>
      </c>
      <c r="H875">
        <v>0</v>
      </c>
      <c r="I875">
        <v>0</v>
      </c>
      <c r="J875" t="s">
        <v>1704</v>
      </c>
      <c r="K875">
        <v>9</v>
      </c>
      <c r="M875" t="s">
        <v>15</v>
      </c>
      <c r="N875" t="str" cm="1">
        <f t="array" ref="N875">_xlfn.IFS(G875 = "", "", G875 &lt; 15, "børn", G875  &lt;65, "voksen", G875 &gt;= 65, "gammel")</f>
        <v>voksen</v>
      </c>
    </row>
    <row r="876" spans="1:14" x14ac:dyDescent="0.2">
      <c r="A876" s="1">
        <v>874</v>
      </c>
      <c r="B876">
        <v>875</v>
      </c>
      <c r="C876">
        <v>1</v>
      </c>
      <c r="D876">
        <v>2</v>
      </c>
      <c r="E876" t="s">
        <v>1705</v>
      </c>
      <c r="F876" t="s">
        <v>17</v>
      </c>
      <c r="G876">
        <v>28</v>
      </c>
      <c r="H876">
        <v>1</v>
      </c>
      <c r="I876">
        <v>0</v>
      </c>
      <c r="J876" t="s">
        <v>656</v>
      </c>
      <c r="K876">
        <v>24</v>
      </c>
      <c r="M876" t="s">
        <v>20</v>
      </c>
      <c r="N876" t="str" cm="1">
        <f t="array" ref="N876">_xlfn.IFS(G876 = "", "", G876 &lt; 15, "børn", G876  &lt;65, "voksen", G876 &gt;= 65, "gammel")</f>
        <v>voksen</v>
      </c>
    </row>
    <row r="877" spans="1:14" x14ac:dyDescent="0.2">
      <c r="A877" s="1">
        <v>875</v>
      </c>
      <c r="B877">
        <v>876</v>
      </c>
      <c r="C877">
        <v>1</v>
      </c>
      <c r="D877">
        <v>3</v>
      </c>
      <c r="E877" t="s">
        <v>1706</v>
      </c>
      <c r="F877" t="s">
        <v>17</v>
      </c>
      <c r="G877">
        <v>15</v>
      </c>
      <c r="H877">
        <v>0</v>
      </c>
      <c r="I877">
        <v>0</v>
      </c>
      <c r="J877" t="s">
        <v>1707</v>
      </c>
      <c r="K877">
        <v>7.2249999999999996</v>
      </c>
      <c r="M877" t="s">
        <v>20</v>
      </c>
      <c r="N877" t="str" cm="1">
        <f t="array" ref="N877">_xlfn.IFS(G877 = "", "", G877 &lt; 15, "børn", G877  &lt;65, "voksen", G877 &gt;= 65, "gammel")</f>
        <v>voksen</v>
      </c>
    </row>
    <row r="878" spans="1:14" x14ac:dyDescent="0.2">
      <c r="A878" s="1">
        <v>876</v>
      </c>
      <c r="B878">
        <v>877</v>
      </c>
      <c r="C878">
        <v>0</v>
      </c>
      <c r="D878">
        <v>3</v>
      </c>
      <c r="E878" t="s">
        <v>1708</v>
      </c>
      <c r="F878" t="s">
        <v>13</v>
      </c>
      <c r="G878">
        <v>20</v>
      </c>
      <c r="H878">
        <v>0</v>
      </c>
      <c r="I878">
        <v>0</v>
      </c>
      <c r="J878" t="s">
        <v>309</v>
      </c>
      <c r="K878">
        <v>9.8458000000000006</v>
      </c>
      <c r="M878" t="s">
        <v>15</v>
      </c>
      <c r="N878" t="str" cm="1">
        <f t="array" ref="N878">_xlfn.IFS(G878 = "", "", G878 &lt; 15, "børn", G878  &lt;65, "voksen", G878 &gt;= 65, "gammel")</f>
        <v>voksen</v>
      </c>
    </row>
    <row r="879" spans="1:14" x14ac:dyDescent="0.2">
      <c r="A879" s="1">
        <v>877</v>
      </c>
      <c r="B879">
        <v>878</v>
      </c>
      <c r="C879">
        <v>0</v>
      </c>
      <c r="D879">
        <v>3</v>
      </c>
      <c r="E879" t="s">
        <v>1709</v>
      </c>
      <c r="F879" t="s">
        <v>13</v>
      </c>
      <c r="G879">
        <v>19</v>
      </c>
      <c r="H879">
        <v>0</v>
      </c>
      <c r="I879">
        <v>0</v>
      </c>
      <c r="J879" t="s">
        <v>1710</v>
      </c>
      <c r="K879">
        <v>7.8958000000000004</v>
      </c>
      <c r="M879" t="s">
        <v>15</v>
      </c>
      <c r="N879" t="str" cm="1">
        <f t="array" ref="N879">_xlfn.IFS(G879 = "", "", G879 &lt; 15, "børn", G879  &lt;65, "voksen", G879 &gt;= 65, "gammel")</f>
        <v>voksen</v>
      </c>
    </row>
    <row r="880" spans="1:14" x14ac:dyDescent="0.2">
      <c r="A880" s="1">
        <v>878</v>
      </c>
      <c r="B880">
        <v>879</v>
      </c>
      <c r="C880">
        <v>0</v>
      </c>
      <c r="D880">
        <v>3</v>
      </c>
      <c r="E880" t="s">
        <v>1711</v>
      </c>
      <c r="F880" t="s">
        <v>13</v>
      </c>
      <c r="H880">
        <v>0</v>
      </c>
      <c r="I880">
        <v>0</v>
      </c>
      <c r="J880" t="s">
        <v>1712</v>
      </c>
      <c r="K880">
        <v>7.8958000000000004</v>
      </c>
      <c r="M880" t="s">
        <v>15</v>
      </c>
      <c r="N880" t="str" cm="1">
        <f t="array" ref="N880">_xlfn.IFS(G880 = "", "", G880 &lt; 15, "børn", G880  &lt;65, "voksen", G880 &gt;= 65, "gammel")</f>
        <v/>
      </c>
    </row>
    <row r="881" spans="1:14" x14ac:dyDescent="0.2">
      <c r="A881" s="1">
        <v>879</v>
      </c>
      <c r="B881">
        <v>880</v>
      </c>
      <c r="C881">
        <v>1</v>
      </c>
      <c r="D881">
        <v>1</v>
      </c>
      <c r="E881" t="s">
        <v>1713</v>
      </c>
      <c r="F881" t="s">
        <v>17</v>
      </c>
      <c r="G881">
        <v>56</v>
      </c>
      <c r="H881">
        <v>0</v>
      </c>
      <c r="I881">
        <v>1</v>
      </c>
      <c r="J881" t="s">
        <v>661</v>
      </c>
      <c r="K881">
        <v>83.158299999999997</v>
      </c>
      <c r="L881" t="s">
        <v>1714</v>
      </c>
      <c r="M881" t="s">
        <v>20</v>
      </c>
      <c r="N881" t="str" cm="1">
        <f t="array" ref="N881">_xlfn.IFS(G881 = "", "", G881 &lt; 15, "børn", G881  &lt;65, "voksen", G881 &gt;= 65, "gammel")</f>
        <v>voksen</v>
      </c>
    </row>
    <row r="882" spans="1:14" x14ac:dyDescent="0.2">
      <c r="A882" s="1">
        <v>880</v>
      </c>
      <c r="B882">
        <v>881</v>
      </c>
      <c r="C882">
        <v>1</v>
      </c>
      <c r="D882">
        <v>2</v>
      </c>
      <c r="E882" t="s">
        <v>1715</v>
      </c>
      <c r="F882" t="s">
        <v>17</v>
      </c>
      <c r="G882">
        <v>25</v>
      </c>
      <c r="H882">
        <v>0</v>
      </c>
      <c r="I882">
        <v>1</v>
      </c>
      <c r="J882" t="s">
        <v>553</v>
      </c>
      <c r="K882">
        <v>26</v>
      </c>
      <c r="M882" t="s">
        <v>15</v>
      </c>
      <c r="N882" t="str" cm="1">
        <f t="array" ref="N882">_xlfn.IFS(G882 = "", "", G882 &lt; 15, "børn", G882  &lt;65, "voksen", G882 &gt;= 65, "gammel")</f>
        <v>voksen</v>
      </c>
    </row>
    <row r="883" spans="1:14" x14ac:dyDescent="0.2">
      <c r="A883" s="1">
        <v>881</v>
      </c>
      <c r="B883">
        <v>882</v>
      </c>
      <c r="C883">
        <v>0</v>
      </c>
      <c r="D883">
        <v>3</v>
      </c>
      <c r="E883" t="s">
        <v>1716</v>
      </c>
      <c r="F883" t="s">
        <v>13</v>
      </c>
      <c r="G883">
        <v>33</v>
      </c>
      <c r="H883">
        <v>0</v>
      </c>
      <c r="I883">
        <v>0</v>
      </c>
      <c r="J883" t="s">
        <v>1717</v>
      </c>
      <c r="K883">
        <v>7.8958000000000004</v>
      </c>
      <c r="M883" t="s">
        <v>15</v>
      </c>
      <c r="N883" t="str" cm="1">
        <f t="array" ref="N883">_xlfn.IFS(G883 = "", "", G883 &lt; 15, "børn", G883  &lt;65, "voksen", G883 &gt;= 65, "gammel")</f>
        <v>voksen</v>
      </c>
    </row>
    <row r="884" spans="1:14" x14ac:dyDescent="0.2">
      <c r="A884" s="1">
        <v>882</v>
      </c>
      <c r="B884">
        <v>883</v>
      </c>
      <c r="C884">
        <v>0</v>
      </c>
      <c r="D884">
        <v>3</v>
      </c>
      <c r="E884" t="s">
        <v>1718</v>
      </c>
      <c r="F884" t="s">
        <v>17</v>
      </c>
      <c r="G884">
        <v>22</v>
      </c>
      <c r="H884">
        <v>0</v>
      </c>
      <c r="I884">
        <v>0</v>
      </c>
      <c r="J884" t="s">
        <v>1719</v>
      </c>
      <c r="K884">
        <v>10.5167</v>
      </c>
      <c r="M884" t="s">
        <v>15</v>
      </c>
      <c r="N884" t="str" cm="1">
        <f t="array" ref="N884">_xlfn.IFS(G884 = "", "", G884 &lt; 15, "børn", G884  &lt;65, "voksen", G884 &gt;= 65, "gammel")</f>
        <v>voksen</v>
      </c>
    </row>
    <row r="885" spans="1:14" x14ac:dyDescent="0.2">
      <c r="A885" s="1">
        <v>883</v>
      </c>
      <c r="B885">
        <v>884</v>
      </c>
      <c r="C885">
        <v>0</v>
      </c>
      <c r="D885">
        <v>2</v>
      </c>
      <c r="E885" t="s">
        <v>1720</v>
      </c>
      <c r="F885" t="s">
        <v>13</v>
      </c>
      <c r="G885">
        <v>28</v>
      </c>
      <c r="H885">
        <v>0</v>
      </c>
      <c r="I885">
        <v>0</v>
      </c>
      <c r="J885" t="s">
        <v>1721</v>
      </c>
      <c r="K885">
        <v>10.5</v>
      </c>
      <c r="M885" t="s">
        <v>15</v>
      </c>
      <c r="N885" t="str" cm="1">
        <f t="array" ref="N885">_xlfn.IFS(G885 = "", "", G885 &lt; 15, "børn", G885  &lt;65, "voksen", G885 &gt;= 65, "gammel")</f>
        <v>voksen</v>
      </c>
    </row>
    <row r="886" spans="1:14" x14ac:dyDescent="0.2">
      <c r="A886" s="1">
        <v>884</v>
      </c>
      <c r="B886">
        <v>885</v>
      </c>
      <c r="C886">
        <v>0</v>
      </c>
      <c r="D886">
        <v>3</v>
      </c>
      <c r="E886" t="s">
        <v>1722</v>
      </c>
      <c r="F886" t="s">
        <v>13</v>
      </c>
      <c r="G886">
        <v>25</v>
      </c>
      <c r="H886">
        <v>0</v>
      </c>
      <c r="I886">
        <v>0</v>
      </c>
      <c r="J886" t="s">
        <v>1723</v>
      </c>
      <c r="K886">
        <v>7.05</v>
      </c>
      <c r="M886" t="s">
        <v>15</v>
      </c>
      <c r="N886" t="str" cm="1">
        <f t="array" ref="N886">_xlfn.IFS(G886 = "", "", G886 &lt; 15, "børn", G886  &lt;65, "voksen", G886 &gt;= 65, "gammel")</f>
        <v>voksen</v>
      </c>
    </row>
    <row r="887" spans="1:14" x14ac:dyDescent="0.2">
      <c r="A887" s="1">
        <v>885</v>
      </c>
      <c r="B887">
        <v>886</v>
      </c>
      <c r="C887">
        <v>0</v>
      </c>
      <c r="D887">
        <v>3</v>
      </c>
      <c r="E887" t="s">
        <v>1724</v>
      </c>
      <c r="F887" t="s">
        <v>17</v>
      </c>
      <c r="G887">
        <v>39</v>
      </c>
      <c r="H887">
        <v>0</v>
      </c>
      <c r="I887">
        <v>5</v>
      </c>
      <c r="J887" t="s">
        <v>55</v>
      </c>
      <c r="K887">
        <v>29.125</v>
      </c>
      <c r="M887" t="s">
        <v>30</v>
      </c>
      <c r="N887" t="str" cm="1">
        <f t="array" ref="N887">_xlfn.IFS(G887 = "", "", G887 &lt; 15, "børn", G887  &lt;65, "voksen", G887 &gt;= 65, "gammel")</f>
        <v>voksen</v>
      </c>
    </row>
    <row r="888" spans="1:14" x14ac:dyDescent="0.2">
      <c r="A888" s="1">
        <v>886</v>
      </c>
      <c r="B888">
        <v>887</v>
      </c>
      <c r="C888">
        <v>0</v>
      </c>
      <c r="D888">
        <v>2</v>
      </c>
      <c r="E888" t="s">
        <v>1725</v>
      </c>
      <c r="F888" t="s">
        <v>13</v>
      </c>
      <c r="G888">
        <v>27</v>
      </c>
      <c r="H888">
        <v>0</v>
      </c>
      <c r="I888">
        <v>0</v>
      </c>
      <c r="J888" t="s">
        <v>1726</v>
      </c>
      <c r="K888">
        <v>13</v>
      </c>
      <c r="M888" t="s">
        <v>15</v>
      </c>
      <c r="N888" t="str" cm="1">
        <f t="array" ref="N888">_xlfn.IFS(G888 = "", "", G888 &lt; 15, "børn", G888  &lt;65, "voksen", G888 &gt;= 65, "gammel")</f>
        <v>voksen</v>
      </c>
    </row>
    <row r="889" spans="1:14" x14ac:dyDescent="0.2">
      <c r="A889" s="1">
        <v>887</v>
      </c>
      <c r="B889">
        <v>888</v>
      </c>
      <c r="C889">
        <v>1</v>
      </c>
      <c r="D889">
        <v>1</v>
      </c>
      <c r="E889" t="s">
        <v>1727</v>
      </c>
      <c r="F889" t="s">
        <v>17</v>
      </c>
      <c r="G889">
        <v>19</v>
      </c>
      <c r="H889">
        <v>0</v>
      </c>
      <c r="I889">
        <v>0</v>
      </c>
      <c r="J889" t="s">
        <v>1728</v>
      </c>
      <c r="K889">
        <v>30</v>
      </c>
      <c r="L889" t="s">
        <v>1729</v>
      </c>
      <c r="M889" t="s">
        <v>15</v>
      </c>
      <c r="N889" t="str" cm="1">
        <f t="array" ref="N889">_xlfn.IFS(G889 = "", "", G889 &lt; 15, "børn", G889  &lt;65, "voksen", G889 &gt;= 65, "gammel")</f>
        <v>voksen</v>
      </c>
    </row>
    <row r="890" spans="1:14" x14ac:dyDescent="0.2">
      <c r="A890" s="1">
        <v>888</v>
      </c>
      <c r="B890">
        <v>889</v>
      </c>
      <c r="C890">
        <v>0</v>
      </c>
      <c r="D890">
        <v>3</v>
      </c>
      <c r="E890" t="s">
        <v>1730</v>
      </c>
      <c r="F890" t="s">
        <v>17</v>
      </c>
      <c r="H890">
        <v>1</v>
      </c>
      <c r="I890">
        <v>2</v>
      </c>
      <c r="J890" t="s">
        <v>1549</v>
      </c>
      <c r="K890">
        <v>23.45</v>
      </c>
      <c r="M890" t="s">
        <v>15</v>
      </c>
      <c r="N890" t="str" cm="1">
        <f t="array" ref="N890">_xlfn.IFS(G890 = "", "", G890 &lt; 15, "børn", G890  &lt;65, "voksen", G890 &gt;= 65, "gammel")</f>
        <v/>
      </c>
    </row>
    <row r="891" spans="1:14" x14ac:dyDescent="0.2">
      <c r="A891" s="1">
        <v>889</v>
      </c>
      <c r="B891">
        <v>890</v>
      </c>
      <c r="C891">
        <v>1</v>
      </c>
      <c r="D891">
        <v>1</v>
      </c>
      <c r="E891" t="s">
        <v>1731</v>
      </c>
      <c r="F891" t="s">
        <v>13</v>
      </c>
      <c r="G891">
        <v>26</v>
      </c>
      <c r="H891">
        <v>0</v>
      </c>
      <c r="I891">
        <v>0</v>
      </c>
      <c r="J891" t="s">
        <v>1732</v>
      </c>
      <c r="K891">
        <v>30</v>
      </c>
      <c r="L891" t="s">
        <v>1733</v>
      </c>
      <c r="M891" t="s">
        <v>20</v>
      </c>
      <c r="N891" t="str" cm="1">
        <f t="array" ref="N891">_xlfn.IFS(G891 = "", "", G891 &lt; 15, "børn", G891  &lt;65, "voksen", G891 &gt;= 65, "gammel")</f>
        <v>voksen</v>
      </c>
    </row>
    <row r="892" spans="1:14" x14ac:dyDescent="0.2">
      <c r="A892" s="1">
        <v>890</v>
      </c>
      <c r="B892">
        <v>891</v>
      </c>
      <c r="C892">
        <v>0</v>
      </c>
      <c r="D892">
        <v>3</v>
      </c>
      <c r="E892" t="s">
        <v>1734</v>
      </c>
      <c r="F892" t="s">
        <v>13</v>
      </c>
      <c r="G892">
        <v>32</v>
      </c>
      <c r="H892">
        <v>0</v>
      </c>
      <c r="I892">
        <v>0</v>
      </c>
      <c r="J892" t="s">
        <v>1735</v>
      </c>
      <c r="K892">
        <v>7.75</v>
      </c>
      <c r="M892" t="s">
        <v>30</v>
      </c>
      <c r="N892" t="str" cm="1">
        <f t="array" ref="N892">_xlfn.IFS(G892 = "", "", G892 &lt; 15, "børn", G892  &lt;65, "voksen", G892 &gt;= 65, "gammel")</f>
        <v>voksen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E019-1549-CE40-9F58-40F0E1E4E9C1}">
  <dimension ref="A1:C19"/>
  <sheetViews>
    <sheetView tabSelected="1" zoomScale="168" workbookViewId="0">
      <selection activeCell="A18" sqref="A18"/>
    </sheetView>
  </sheetViews>
  <sheetFormatPr baseColWidth="10" defaultRowHeight="15" x14ac:dyDescent="0.2"/>
  <sheetData>
    <row r="1" spans="1:3" x14ac:dyDescent="0.2">
      <c r="A1" t="s">
        <v>1736</v>
      </c>
    </row>
    <row r="2" spans="1:3" x14ac:dyDescent="0.2">
      <c r="A2">
        <f>COUNTIF(data!F:F,"male")</f>
        <v>577</v>
      </c>
    </row>
    <row r="3" spans="1:3" x14ac:dyDescent="0.2">
      <c r="A3">
        <f>COUNTIF(data!F:F,"female")</f>
        <v>314</v>
      </c>
    </row>
    <row r="5" spans="1:3" x14ac:dyDescent="0.2">
      <c r="A5" t="str" cm="1">
        <f t="array" ref="A5:A8">_xlfn.UNIQUE(data!F:F)</f>
        <v>Sex</v>
      </c>
      <c r="B5">
        <f>COUNTBLANK(data!F2:F892)</f>
        <v>0</v>
      </c>
    </row>
    <row r="6" spans="1:3" x14ac:dyDescent="0.2">
      <c r="A6" t="str">
        <v>male</v>
      </c>
    </row>
    <row r="7" spans="1:3" x14ac:dyDescent="0.2">
      <c r="A7" t="str">
        <v>female</v>
      </c>
    </row>
    <row r="8" spans="1:3" x14ac:dyDescent="0.2">
      <c r="A8">
        <v>0</v>
      </c>
    </row>
    <row r="9" spans="1:3" x14ac:dyDescent="0.2">
      <c r="A9" t="s">
        <v>1737</v>
      </c>
      <c r="B9" t="s">
        <v>1738</v>
      </c>
      <c r="C9" t="s">
        <v>1739</v>
      </c>
    </row>
    <row r="10" spans="1:3" x14ac:dyDescent="0.2">
      <c r="A10">
        <f>AVERAGE(data!G2:G892)</f>
        <v>29.69911764705882</v>
      </c>
      <c r="B10">
        <f>MIN(data!G:G)</f>
        <v>0.42</v>
      </c>
      <c r="C10">
        <f>MAX(data!G:G)</f>
        <v>80</v>
      </c>
    </row>
    <row r="12" spans="1:3" x14ac:dyDescent="0.2">
      <c r="A12" t="s">
        <v>1740</v>
      </c>
    </row>
    <row r="13" spans="1:3" x14ac:dyDescent="0.2">
      <c r="A13">
        <f>AVERAGEIF(data!F:F, "male", data!G:G)</f>
        <v>30.726644591611478</v>
      </c>
    </row>
    <row r="14" spans="1:3" x14ac:dyDescent="0.2">
      <c r="A14">
        <f>AVERAGEIF(data!F:F, "female", data!G:G)</f>
        <v>27.915708812260537</v>
      </c>
    </row>
    <row r="15" spans="1:3" x14ac:dyDescent="0.2">
      <c r="A15" t="s">
        <v>1741</v>
      </c>
    </row>
    <row r="16" spans="1:3" x14ac:dyDescent="0.2">
      <c r="A16">
        <f>AVERAGE(data!C:C)</f>
        <v>0.38383838383838381</v>
      </c>
    </row>
    <row r="17" spans="1:1" x14ac:dyDescent="0.2">
      <c r="A17">
        <f>AVERAGEIF(data!N:N, "børn", data!C:C)</f>
        <v>0.57692307692307687</v>
      </c>
    </row>
    <row r="18" spans="1:1" x14ac:dyDescent="0.2">
      <c r="A18">
        <f>AVERAGEIFS(data!C:C,data!F:F,"female",data!D:D, 1)</f>
        <v>0.96808510638297873</v>
      </c>
    </row>
    <row r="19" spans="1:1" x14ac:dyDescent="0.2">
      <c r="A19">
        <f>AVERAGEIFS(data!C:C,data!F:F,"male",data!D:D, 3)</f>
        <v>0.13544668587896252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Jurowetzki</cp:lastModifiedBy>
  <dcterms:created xsi:type="dcterms:W3CDTF">2020-09-03T20:38:17Z</dcterms:created>
  <dcterms:modified xsi:type="dcterms:W3CDTF">2020-09-04T13:58:38Z</dcterms:modified>
</cp:coreProperties>
</file>