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Arduino\angle_calculator\"/>
    </mc:Choice>
  </mc:AlternateContent>
  <xr:revisionPtr revIDLastSave="0" documentId="13_ncr:1_{BC9A52C1-88E1-402E-9434-E45F4005D7FF}" xr6:coauthVersionLast="47" xr6:coauthVersionMax="47" xr10:uidLastSave="{00000000-0000-0000-0000-000000000000}"/>
  <bookViews>
    <workbookView xWindow="18615" yWindow="0" windowWidth="18615" windowHeight="21600" xr2:uid="{DFFFD8FD-3FB1-4B76-9832-5FADB95B7C6A}"/>
  </bookViews>
  <sheets>
    <sheet name="Arkusz1" sheetId="1" r:id="rId1"/>
    <sheet name="kola" sheetId="2" r:id="rId2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57" i="1"/>
  <c r="B55" i="1"/>
  <c r="B56" i="1"/>
  <c r="F1" i="1"/>
  <c r="C52" i="1"/>
  <c r="B60" i="1"/>
  <c r="F24" i="1"/>
  <c r="C55" i="1"/>
  <c r="C56" i="1"/>
  <c r="B363" i="2"/>
  <c r="B362" i="2"/>
  <c r="B3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B1" i="2"/>
  <c r="C40" i="1"/>
  <c r="C46" i="1"/>
  <c r="B46" i="1"/>
  <c r="B7" i="1"/>
  <c r="B39" i="1"/>
  <c r="C41" i="1"/>
  <c r="B41" i="1"/>
  <c r="B40" i="1"/>
  <c r="C39" i="1"/>
  <c r="B8" i="1"/>
  <c r="B19" i="1" s="1"/>
  <c r="C7" i="1"/>
  <c r="C8" i="1"/>
  <c r="C19" i="1" s="1"/>
  <c r="K3" i="1" l="1"/>
  <c r="L3" i="1"/>
  <c r="J3" i="1"/>
  <c r="F41" i="1"/>
  <c r="C60" i="1"/>
  <c r="L53" i="1" s="1"/>
  <c r="F31" i="1"/>
  <c r="G62" i="1" l="1"/>
  <c r="I3" i="1"/>
  <c r="H3" i="1" s="1"/>
  <c r="F43" i="1"/>
  <c r="G3" i="1" l="1"/>
  <c r="F3" i="1" s="1"/>
  <c r="F42" i="1"/>
  <c r="F7" i="1" l="1"/>
  <c r="F8" i="1"/>
  <c r="F6" i="1"/>
  <c r="F10" i="1" s="1"/>
  <c r="F5" i="1"/>
  <c r="B11" i="1" l="1"/>
  <c r="B10" i="1"/>
  <c r="C11" i="1"/>
  <c r="C14" i="1" s="1"/>
  <c r="C10" i="1"/>
  <c r="C13" i="1" s="1"/>
  <c r="B14" i="1"/>
  <c r="B13" i="1"/>
  <c r="F20" i="1" l="1"/>
  <c r="F14" i="1"/>
  <c r="E14" i="1" s="1"/>
  <c r="C17" i="1" s="1"/>
  <c r="F13" i="1"/>
  <c r="E13" i="1" s="1"/>
  <c r="B16" i="1" s="1"/>
  <c r="F19" i="1"/>
  <c r="F21" i="1" l="1"/>
  <c r="B17" i="1"/>
  <c r="C16" i="1"/>
  <c r="B23" i="1"/>
  <c r="C23" i="1"/>
  <c r="F25" i="1" s="1"/>
  <c r="F26" i="1" l="1"/>
  <c r="F33" i="1"/>
  <c r="F32" i="1"/>
  <c r="G34" i="1" l="1"/>
  <c r="F34" i="1" s="1"/>
  <c r="F35" i="1" s="1"/>
  <c r="C25" i="1" s="1"/>
  <c r="G27" i="1"/>
  <c r="F27" i="1" s="1"/>
  <c r="F28" i="1" s="1"/>
  <c r="B24" i="1" s="1"/>
  <c r="D1" i="2" l="1"/>
  <c r="B59" i="1"/>
  <c r="C24" i="1"/>
  <c r="C47" i="1" s="1"/>
  <c r="B25" i="1"/>
  <c r="F1" i="2" l="1"/>
  <c r="C57" i="1"/>
  <c r="C59" i="1" s="1"/>
  <c r="C63" i="2"/>
  <c r="C291" i="2"/>
  <c r="C196" i="2"/>
  <c r="C31" i="2"/>
  <c r="C175" i="2"/>
  <c r="C319" i="2"/>
  <c r="C129" i="2"/>
  <c r="C250" i="2"/>
  <c r="C20" i="2"/>
  <c r="C164" i="2"/>
  <c r="C308" i="2"/>
  <c r="C93" i="2"/>
  <c r="C214" i="2"/>
  <c r="C311" i="2"/>
  <c r="C70" i="2"/>
  <c r="C107" i="2"/>
  <c r="C287" i="2"/>
  <c r="C36" i="2"/>
  <c r="C180" i="2"/>
  <c r="C97" i="2"/>
  <c r="C241" i="2"/>
  <c r="C122" i="2"/>
  <c r="C266" i="2"/>
  <c r="C17" i="2"/>
  <c r="C161" i="2"/>
  <c r="C305" i="2"/>
  <c r="C222" i="2"/>
  <c r="C16" i="2"/>
  <c r="C307" i="2"/>
  <c r="C336" i="2"/>
  <c r="C207" i="2"/>
  <c r="C243" i="2"/>
  <c r="C282" i="2"/>
  <c r="C43" i="2"/>
  <c r="C187" i="2"/>
  <c r="C331" i="2"/>
  <c r="C153" i="2"/>
  <c r="C286" i="2"/>
  <c r="C32" i="2"/>
  <c r="C176" i="2"/>
  <c r="C320" i="2"/>
  <c r="C117" i="2"/>
  <c r="C262" i="2"/>
  <c r="C106" i="2"/>
  <c r="C119" i="2"/>
  <c r="C299" i="2"/>
  <c r="C48" i="2"/>
  <c r="C192" i="2"/>
  <c r="C109" i="2"/>
  <c r="C253" i="2"/>
  <c r="C134" i="2"/>
  <c r="C278" i="2"/>
  <c r="C29" i="2"/>
  <c r="C173" i="2"/>
  <c r="C317" i="2"/>
  <c r="C174" i="2"/>
  <c r="C351" i="2"/>
  <c r="C315" i="2"/>
  <c r="C30" i="2"/>
  <c r="C340" i="2"/>
  <c r="C114" i="2"/>
  <c r="C112" i="2"/>
  <c r="C54" i="2"/>
  <c r="C195" i="2"/>
  <c r="C234" i="2"/>
  <c r="C327" i="2"/>
  <c r="C55" i="2"/>
  <c r="C199" i="2"/>
  <c r="C343" i="2"/>
  <c r="C177" i="2"/>
  <c r="C322" i="2"/>
  <c r="C44" i="2"/>
  <c r="C188" i="2"/>
  <c r="C332" i="2"/>
  <c r="C141" i="2"/>
  <c r="C310" i="2"/>
  <c r="C130" i="2"/>
  <c r="C131" i="2"/>
  <c r="C323" i="2"/>
  <c r="C60" i="2"/>
  <c r="C204" i="2"/>
  <c r="C121" i="2"/>
  <c r="C265" i="2"/>
  <c r="C146" i="2"/>
  <c r="C290" i="2"/>
  <c r="C41" i="2"/>
  <c r="C185" i="2"/>
  <c r="C329" i="2"/>
  <c r="C126" i="2"/>
  <c r="C348" i="2"/>
  <c r="C267" i="2"/>
  <c r="C105" i="2"/>
  <c r="C8" i="2"/>
  <c r="C293" i="2"/>
  <c r="C150" i="2"/>
  <c r="C102" i="2"/>
  <c r="C147" i="2"/>
  <c r="C186" i="2"/>
  <c r="C138" i="2"/>
  <c r="C67" i="2"/>
  <c r="C211" i="2"/>
  <c r="C355" i="2"/>
  <c r="C201" i="2"/>
  <c r="C251" i="2"/>
  <c r="C56" i="2"/>
  <c r="C200" i="2"/>
  <c r="C344" i="2"/>
  <c r="C165" i="2"/>
  <c r="C358" i="2"/>
  <c r="C142" i="2"/>
  <c r="C143" i="2"/>
  <c r="C359" i="2"/>
  <c r="C72" i="2"/>
  <c r="C216" i="2"/>
  <c r="C133" i="2"/>
  <c r="C277" i="2"/>
  <c r="C14" i="2"/>
  <c r="C158" i="2"/>
  <c r="C302" i="2"/>
  <c r="C53" i="2"/>
  <c r="C197" i="2"/>
  <c r="C341" i="2"/>
  <c r="C78" i="2"/>
  <c r="C268" i="2"/>
  <c r="C312" i="2"/>
  <c r="C342" i="2"/>
  <c r="C306" i="2"/>
  <c r="C258" i="2"/>
  <c r="C328" i="2"/>
  <c r="C82" i="2"/>
  <c r="C24" i="2"/>
  <c r="C229" i="2"/>
  <c r="C303" i="2"/>
  <c r="C198" i="2"/>
  <c r="C99" i="2"/>
  <c r="C90" i="2"/>
  <c r="C360" i="2"/>
  <c r="C79" i="2"/>
  <c r="C223" i="2"/>
  <c r="C225" i="2"/>
  <c r="C347" i="2"/>
  <c r="C68" i="2"/>
  <c r="C212" i="2"/>
  <c r="C356" i="2"/>
  <c r="C189" i="2"/>
  <c r="C263" i="2"/>
  <c r="C154" i="2"/>
  <c r="C11" i="2"/>
  <c r="C155" i="2"/>
  <c r="C84" i="2"/>
  <c r="C228" i="2"/>
  <c r="C145" i="2"/>
  <c r="C289" i="2"/>
  <c r="C26" i="2"/>
  <c r="C170" i="2"/>
  <c r="C314" i="2"/>
  <c r="C65" i="2"/>
  <c r="C209" i="2"/>
  <c r="C353" i="2"/>
  <c r="C220" i="2"/>
  <c r="C75" i="2"/>
  <c r="C111" i="2"/>
  <c r="C362" i="2"/>
  <c r="C6" i="2"/>
  <c r="C51" i="2"/>
  <c r="C42" i="2"/>
  <c r="C324" i="2"/>
  <c r="C91" i="2"/>
  <c r="C235" i="2"/>
  <c r="C261" i="2"/>
  <c r="C80" i="2"/>
  <c r="C224" i="2"/>
  <c r="C213" i="2"/>
  <c r="C335" i="2"/>
  <c r="C249" i="2"/>
  <c r="C166" i="2"/>
  <c r="C23" i="2"/>
  <c r="C167" i="2"/>
  <c r="C96" i="2"/>
  <c r="C240" i="2"/>
  <c r="C13" i="2"/>
  <c r="C157" i="2"/>
  <c r="C301" i="2"/>
  <c r="C38" i="2"/>
  <c r="C182" i="2"/>
  <c r="C326" i="2"/>
  <c r="C77" i="2"/>
  <c r="C221" i="2"/>
  <c r="C318" i="2"/>
  <c r="C4" i="2"/>
  <c r="C172" i="2"/>
  <c r="C219" i="2"/>
  <c r="C208" i="2"/>
  <c r="C19" i="2"/>
  <c r="C110" i="2"/>
  <c r="C148" i="2"/>
  <c r="C361" i="2"/>
  <c r="C339" i="2"/>
  <c r="C159" i="2"/>
  <c r="C280" i="2"/>
  <c r="C103" i="2"/>
  <c r="C247" i="2"/>
  <c r="C285" i="2"/>
  <c r="C92" i="2"/>
  <c r="C236" i="2"/>
  <c r="C237" i="2"/>
  <c r="C118" i="2"/>
  <c r="C202" i="2"/>
  <c r="C35" i="2"/>
  <c r="C179" i="2"/>
  <c r="C108" i="2"/>
  <c r="C252" i="2"/>
  <c r="C25" i="2"/>
  <c r="C169" i="2"/>
  <c r="C313" i="2"/>
  <c r="C50" i="2"/>
  <c r="C194" i="2"/>
  <c r="C338" i="2"/>
  <c r="C89" i="2"/>
  <c r="C233" i="2"/>
  <c r="C279" i="2"/>
  <c r="C330" i="2"/>
  <c r="C124" i="2"/>
  <c r="C171" i="2"/>
  <c r="C210" i="2"/>
  <c r="C304" i="2"/>
  <c r="C163" i="2"/>
  <c r="C363" i="2"/>
  <c r="C294" i="2"/>
  <c r="C232" i="2"/>
  <c r="C115" i="2"/>
  <c r="C259" i="2"/>
  <c r="C9" i="2"/>
  <c r="C309" i="2"/>
  <c r="C104" i="2"/>
  <c r="C248" i="2"/>
  <c r="C273" i="2"/>
  <c r="C178" i="2"/>
  <c r="C10" i="2"/>
  <c r="C226" i="2"/>
  <c r="C47" i="2"/>
  <c r="C191" i="2"/>
  <c r="C120" i="2"/>
  <c r="C264" i="2"/>
  <c r="C37" i="2"/>
  <c r="C181" i="2"/>
  <c r="C325" i="2"/>
  <c r="C62" i="2"/>
  <c r="C206" i="2"/>
  <c r="C350" i="2"/>
  <c r="C101" i="2"/>
  <c r="C245" i="2"/>
  <c r="C231" i="2"/>
  <c r="C76" i="2"/>
  <c r="C123" i="2"/>
  <c r="C162" i="2"/>
  <c r="C256" i="2"/>
  <c r="C246" i="2"/>
  <c r="C296" i="2"/>
  <c r="C58" i="2"/>
  <c r="C168" i="2"/>
  <c r="C254" i="2"/>
  <c r="C39" i="2"/>
  <c r="C244" i="2"/>
  <c r="C184" i="2"/>
  <c r="C127" i="2"/>
  <c r="C271" i="2"/>
  <c r="C33" i="2"/>
  <c r="C333" i="2"/>
  <c r="C116" i="2"/>
  <c r="C260" i="2"/>
  <c r="C297" i="2"/>
  <c r="C238" i="2"/>
  <c r="C22" i="2"/>
  <c r="C274" i="2"/>
  <c r="C59" i="2"/>
  <c r="C203" i="2"/>
  <c r="C132" i="2"/>
  <c r="C276" i="2"/>
  <c r="C49" i="2"/>
  <c r="C193" i="2"/>
  <c r="C337" i="2"/>
  <c r="C15" i="2"/>
  <c r="C74" i="2"/>
  <c r="C218" i="2"/>
  <c r="C3" i="2"/>
  <c r="C113" i="2"/>
  <c r="C257" i="2"/>
  <c r="C183" i="2"/>
  <c r="C354" i="2"/>
  <c r="C28" i="2"/>
  <c r="C18" i="2"/>
  <c r="C40" i="2"/>
  <c r="C190" i="2"/>
  <c r="C152" i="2"/>
  <c r="C95" i="2"/>
  <c r="C85" i="2"/>
  <c r="C149" i="2"/>
  <c r="C64" i="2"/>
  <c r="C255" i="2"/>
  <c r="C100" i="2"/>
  <c r="C136" i="2"/>
  <c r="C139" i="2"/>
  <c r="C283" i="2"/>
  <c r="C57" i="2"/>
  <c r="C357" i="2"/>
  <c r="C128" i="2"/>
  <c r="C272" i="2"/>
  <c r="C21" i="2"/>
  <c r="C321" i="2"/>
  <c r="C298" i="2"/>
  <c r="C34" i="2"/>
  <c r="C334" i="2"/>
  <c r="C71" i="2"/>
  <c r="C215" i="2"/>
  <c r="C144" i="2"/>
  <c r="C288" i="2"/>
  <c r="C61" i="2"/>
  <c r="C205" i="2"/>
  <c r="C349" i="2"/>
  <c r="C86" i="2"/>
  <c r="C230" i="2"/>
  <c r="C125" i="2"/>
  <c r="C269" i="2"/>
  <c r="C135" i="2"/>
  <c r="C352" i="2"/>
  <c r="C27" i="2"/>
  <c r="C66" i="2"/>
  <c r="C160" i="2"/>
  <c r="C275" i="2"/>
  <c r="C270" i="2"/>
  <c r="C52" i="2"/>
  <c r="C88" i="2"/>
  <c r="C7" i="2"/>
  <c r="C151" i="2"/>
  <c r="C295" i="2"/>
  <c r="C81" i="2"/>
  <c r="C94" i="2"/>
  <c r="C140" i="2"/>
  <c r="C284" i="2"/>
  <c r="C45" i="2"/>
  <c r="C345" i="2"/>
  <c r="C346" i="2"/>
  <c r="C46" i="2"/>
  <c r="C83" i="2"/>
  <c r="C227" i="2"/>
  <c r="C12" i="2"/>
  <c r="C156" i="2"/>
  <c r="C300" i="2"/>
  <c r="C73" i="2"/>
  <c r="C217" i="2"/>
  <c r="C98" i="2"/>
  <c r="C242" i="2"/>
  <c r="C137" i="2"/>
  <c r="C281" i="2"/>
  <c r="C87" i="2"/>
  <c r="C316" i="2"/>
  <c r="C292" i="2"/>
  <c r="C69" i="2"/>
  <c r="C239" i="2"/>
  <c r="C5" i="2"/>
  <c r="J53" i="1" l="1"/>
  <c r="K53" i="1"/>
  <c r="G61" i="1"/>
  <c r="G63" i="1" s="1"/>
  <c r="D219" i="2"/>
  <c r="D135" i="2"/>
  <c r="D337" i="2"/>
  <c r="D100" i="2"/>
  <c r="D244" i="2"/>
  <c r="D89" i="2"/>
  <c r="D233" i="2"/>
  <c r="D78" i="2"/>
  <c r="D222" i="2"/>
  <c r="D139" i="2"/>
  <c r="D283" i="2"/>
  <c r="D32" i="2"/>
  <c r="D176" i="2"/>
  <c r="D320" i="2"/>
  <c r="D105" i="2"/>
  <c r="D249" i="2"/>
  <c r="D22" i="2"/>
  <c r="D166" i="2"/>
  <c r="D310" i="2"/>
  <c r="D192" i="2"/>
  <c r="D47" i="2"/>
  <c r="D191" i="2"/>
  <c r="D335" i="2"/>
  <c r="D48" i="2"/>
  <c r="D240" i="2"/>
  <c r="D86" i="2"/>
  <c r="D230" i="2"/>
  <c r="D327" i="2"/>
  <c r="D279" i="2"/>
  <c r="D99" i="2"/>
  <c r="D169" i="2"/>
  <c r="D231" i="2"/>
  <c r="D96" i="2"/>
  <c r="D171" i="2"/>
  <c r="D351" i="2"/>
  <c r="D265" i="2"/>
  <c r="D112" i="2"/>
  <c r="D256" i="2"/>
  <c r="D101" i="2"/>
  <c r="D245" i="2"/>
  <c r="D90" i="2"/>
  <c r="D234" i="2"/>
  <c r="D7" i="2"/>
  <c r="D151" i="2"/>
  <c r="D295" i="2"/>
  <c r="D44" i="2"/>
  <c r="D188" i="2"/>
  <c r="D332" i="2"/>
  <c r="D117" i="2"/>
  <c r="D261" i="2"/>
  <c r="D34" i="2"/>
  <c r="D178" i="2"/>
  <c r="D322" i="2"/>
  <c r="D216" i="2"/>
  <c r="D59" i="2"/>
  <c r="D203" i="2"/>
  <c r="D347" i="2"/>
  <c r="D60" i="2"/>
  <c r="D264" i="2"/>
  <c r="D98" i="2"/>
  <c r="D242" i="2"/>
  <c r="D255" i="2"/>
  <c r="D27" i="2"/>
  <c r="D97" i="2"/>
  <c r="D159" i="2"/>
  <c r="D301" i="2"/>
  <c r="D183" i="2"/>
  <c r="D25" i="2"/>
  <c r="D229" i="2"/>
  <c r="D157" i="2"/>
  <c r="D73" i="2"/>
  <c r="D127" i="2"/>
  <c r="D154" i="2"/>
  <c r="D204" i="2"/>
  <c r="D303" i="2"/>
  <c r="D217" i="2"/>
  <c r="D193" i="2"/>
  <c r="D124" i="2"/>
  <c r="D268" i="2"/>
  <c r="D113" i="2"/>
  <c r="D257" i="2"/>
  <c r="D102" i="2"/>
  <c r="D246" i="2"/>
  <c r="D19" i="2"/>
  <c r="D163" i="2"/>
  <c r="D307" i="2"/>
  <c r="D56" i="2"/>
  <c r="D200" i="2"/>
  <c r="D344" i="2"/>
  <c r="D129" i="2"/>
  <c r="D273" i="2"/>
  <c r="D46" i="2"/>
  <c r="D190" i="2"/>
  <c r="D334" i="2"/>
  <c r="D228" i="2"/>
  <c r="D71" i="2"/>
  <c r="D215" i="2"/>
  <c r="D359" i="2"/>
  <c r="D72" i="2"/>
  <c r="D288" i="2"/>
  <c r="D110" i="2"/>
  <c r="D254" i="2"/>
  <c r="D87" i="2"/>
  <c r="D15" i="2"/>
  <c r="D85" i="2"/>
  <c r="D109" i="2"/>
  <c r="D313" i="2"/>
  <c r="D88" i="2"/>
  <c r="D66" i="2"/>
  <c r="D308" i="2"/>
  <c r="D10" i="2"/>
  <c r="D323" i="2"/>
  <c r="D121" i="2"/>
  <c r="D136" i="2"/>
  <c r="D280" i="2"/>
  <c r="D125" i="2"/>
  <c r="D269" i="2"/>
  <c r="D114" i="2"/>
  <c r="D258" i="2"/>
  <c r="D31" i="2"/>
  <c r="D175" i="2"/>
  <c r="D319" i="2"/>
  <c r="D68" i="2"/>
  <c r="D212" i="2"/>
  <c r="D356" i="2"/>
  <c r="D141" i="2"/>
  <c r="D285" i="2"/>
  <c r="D58" i="2"/>
  <c r="D202" i="2"/>
  <c r="D346" i="2"/>
  <c r="D252" i="2"/>
  <c r="D83" i="2"/>
  <c r="D227" i="2"/>
  <c r="D84" i="2"/>
  <c r="D312" i="2"/>
  <c r="D122" i="2"/>
  <c r="D266" i="2"/>
  <c r="D111" i="2"/>
  <c r="D221" i="2"/>
  <c r="D164" i="2"/>
  <c r="D218" i="2"/>
  <c r="D241" i="2"/>
  <c r="D363" i="2"/>
  <c r="D4" i="2"/>
  <c r="D148" i="2"/>
  <c r="D292" i="2"/>
  <c r="D294" i="2"/>
  <c r="D137" i="2"/>
  <c r="D281" i="2"/>
  <c r="D126" i="2"/>
  <c r="D270" i="2"/>
  <c r="D43" i="2"/>
  <c r="D187" i="2"/>
  <c r="D331" i="2"/>
  <c r="D80" i="2"/>
  <c r="D224" i="2"/>
  <c r="D9" i="2"/>
  <c r="D153" i="2"/>
  <c r="D297" i="2"/>
  <c r="D70" i="2"/>
  <c r="D214" i="2"/>
  <c r="D358" i="2"/>
  <c r="D276" i="2"/>
  <c r="D95" i="2"/>
  <c r="D239" i="2"/>
  <c r="D108" i="2"/>
  <c r="D336" i="2"/>
  <c r="D134" i="2"/>
  <c r="D278" i="2"/>
  <c r="D39" i="2"/>
  <c r="D63" i="2"/>
  <c r="D271" i="2"/>
  <c r="D298" i="2"/>
  <c r="D147" i="2"/>
  <c r="D16" i="2"/>
  <c r="D160" i="2"/>
  <c r="D304" i="2"/>
  <c r="D318" i="2"/>
  <c r="D5" i="2"/>
  <c r="D149" i="2"/>
  <c r="D293" i="2"/>
  <c r="D282" i="2"/>
  <c r="D138" i="2"/>
  <c r="D55" i="2"/>
  <c r="D199" i="2"/>
  <c r="D343" i="2"/>
  <c r="D92" i="2"/>
  <c r="D236" i="2"/>
  <c r="D21" i="2"/>
  <c r="D165" i="2"/>
  <c r="D309" i="2"/>
  <c r="D82" i="2"/>
  <c r="D226" i="2"/>
  <c r="D300" i="2"/>
  <c r="D107" i="2"/>
  <c r="D251" i="2"/>
  <c r="D120" i="2"/>
  <c r="D360" i="2"/>
  <c r="D146" i="2"/>
  <c r="D290" i="2"/>
  <c r="D325" i="2"/>
  <c r="D13" i="2"/>
  <c r="D93" i="2"/>
  <c r="D349" i="2"/>
  <c r="D339" i="2"/>
  <c r="D28" i="2"/>
  <c r="D172" i="2"/>
  <c r="D316" i="2"/>
  <c r="D342" i="2"/>
  <c r="D17" i="2"/>
  <c r="D161" i="2"/>
  <c r="D305" i="2"/>
  <c r="D306" i="2"/>
  <c r="D6" i="2"/>
  <c r="D150" i="2"/>
  <c r="D67" i="2"/>
  <c r="D211" i="2"/>
  <c r="D355" i="2"/>
  <c r="D104" i="2"/>
  <c r="D248" i="2"/>
  <c r="D33" i="2"/>
  <c r="D177" i="2"/>
  <c r="D321" i="2"/>
  <c r="D94" i="2"/>
  <c r="D238" i="2"/>
  <c r="D324" i="2"/>
  <c r="D119" i="2"/>
  <c r="D263" i="2"/>
  <c r="D132" i="2"/>
  <c r="D14" i="2"/>
  <c r="D158" i="2"/>
  <c r="D302" i="2"/>
  <c r="D253" i="2"/>
  <c r="D74" i="2"/>
  <c r="D75" i="2"/>
  <c r="D277" i="2"/>
  <c r="D267" i="2"/>
  <c r="D40" i="2"/>
  <c r="D184" i="2"/>
  <c r="D328" i="2"/>
  <c r="D29" i="2"/>
  <c r="D173" i="2"/>
  <c r="D317" i="2"/>
  <c r="D330" i="2"/>
  <c r="D18" i="2"/>
  <c r="D162" i="2"/>
  <c r="D79" i="2"/>
  <c r="D223" i="2"/>
  <c r="D116" i="2"/>
  <c r="D260" i="2"/>
  <c r="D45" i="2"/>
  <c r="D189" i="2"/>
  <c r="D333" i="2"/>
  <c r="D106" i="2"/>
  <c r="D250" i="2"/>
  <c r="D348" i="2"/>
  <c r="D131" i="2"/>
  <c r="D275" i="2"/>
  <c r="D144" i="2"/>
  <c r="D26" i="2"/>
  <c r="D170" i="2"/>
  <c r="D314" i="2"/>
  <c r="D207" i="2"/>
  <c r="D181" i="2"/>
  <c r="D362" i="2"/>
  <c r="D291" i="2"/>
  <c r="D205" i="2"/>
  <c r="D195" i="2"/>
  <c r="D52" i="2"/>
  <c r="D196" i="2"/>
  <c r="D340" i="2"/>
  <c r="D41" i="2"/>
  <c r="D185" i="2"/>
  <c r="D329" i="2"/>
  <c r="D354" i="2"/>
  <c r="D30" i="2"/>
  <c r="D174" i="2"/>
  <c r="D91" i="2"/>
  <c r="D235" i="2"/>
  <c r="D128" i="2"/>
  <c r="D272" i="2"/>
  <c r="D57" i="2"/>
  <c r="D201" i="2"/>
  <c r="D345" i="2"/>
  <c r="D118" i="2"/>
  <c r="D262" i="2"/>
  <c r="D143" i="2"/>
  <c r="D287" i="2"/>
  <c r="D156" i="2"/>
  <c r="D38" i="2"/>
  <c r="D182" i="2"/>
  <c r="D326" i="2"/>
  <c r="D210" i="2"/>
  <c r="D36" i="2"/>
  <c r="D361" i="2"/>
  <c r="D133" i="2"/>
  <c r="D123" i="2"/>
  <c r="D64" i="2"/>
  <c r="D208" i="2"/>
  <c r="D352" i="2"/>
  <c r="D53" i="2"/>
  <c r="D197" i="2"/>
  <c r="D341" i="2"/>
  <c r="D42" i="2"/>
  <c r="D186" i="2"/>
  <c r="D103" i="2"/>
  <c r="D247" i="2"/>
  <c r="D140" i="2"/>
  <c r="D284" i="2"/>
  <c r="D69" i="2"/>
  <c r="D213" i="2"/>
  <c r="D357" i="2"/>
  <c r="D130" i="2"/>
  <c r="D274" i="2"/>
  <c r="D11" i="2"/>
  <c r="D155" i="2"/>
  <c r="D299" i="2"/>
  <c r="D12" i="2"/>
  <c r="D168" i="2"/>
  <c r="D50" i="2"/>
  <c r="D194" i="2"/>
  <c r="D338" i="2"/>
  <c r="D37" i="2"/>
  <c r="D315" i="2"/>
  <c r="D232" i="2"/>
  <c r="D179" i="2"/>
  <c r="D49" i="2"/>
  <c r="D289" i="2"/>
  <c r="D61" i="2"/>
  <c r="D51" i="2"/>
  <c r="D76" i="2"/>
  <c r="D220" i="2"/>
  <c r="D65" i="2"/>
  <c r="D209" i="2"/>
  <c r="D353" i="2"/>
  <c r="D54" i="2"/>
  <c r="D198" i="2"/>
  <c r="D115" i="2"/>
  <c r="D259" i="2"/>
  <c r="D8" i="2"/>
  <c r="D152" i="2"/>
  <c r="D296" i="2"/>
  <c r="D81" i="2"/>
  <c r="D225" i="2"/>
  <c r="D142" i="2"/>
  <c r="D286" i="2"/>
  <c r="D3" i="2"/>
  <c r="D23" i="2"/>
  <c r="D167" i="2"/>
  <c r="D311" i="2"/>
  <c r="D24" i="2"/>
  <c r="D180" i="2"/>
  <c r="D62" i="2"/>
  <c r="D206" i="2"/>
  <c r="D350" i="2"/>
  <c r="D243" i="2"/>
  <c r="D145" i="2"/>
  <c r="D77" i="2"/>
  <c r="D20" i="2"/>
  <c r="D237" i="2"/>
  <c r="D35" i="2"/>
  <c r="B62" i="1" l="1"/>
  <c r="C62" i="1"/>
  <c r="I53" i="1"/>
  <c r="H53" i="1" s="1"/>
  <c r="G53" i="1" s="1"/>
  <c r="C63" i="1" l="1"/>
  <c r="C65" i="1"/>
  <c r="C64" i="1"/>
  <c r="B64" i="1"/>
  <c r="B65" i="1"/>
  <c r="B63" i="1"/>
  <c r="B67" i="1" l="1"/>
  <c r="C67" i="1" s="1"/>
  <c r="B70" i="1"/>
  <c r="B69" i="1"/>
  <c r="B72" i="1" l="1"/>
</calcChain>
</file>

<file path=xl/sharedStrings.xml><?xml version="1.0" encoding="utf-8"?>
<sst xmlns="http://schemas.openxmlformats.org/spreadsheetml/2006/main" count="95" uniqueCount="76">
  <si>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</si>
  <si>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</si>
  <si>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</si>
  <si>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</si>
  <si>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</si>
  <si>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</si>
  <si>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</si>
  <si>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</si>
  <si>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</si>
  <si>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</si>
  <si>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</si>
  <si>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</si>
  <si>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</si>
  <si>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</si>
  <si>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</si>
  <si>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</si>
  <si>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</si>
  <si>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</si>
  <si>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</si>
  <si>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</si>
  <si>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</si>
  <si>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</si>
  <si>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</si>
  <si>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</si>
  <si>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</si>
  <si>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</si>
  <si>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</si>
  <si>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</si>
  <si>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</si>
  <si>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</si>
  <si>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</si>
  <si>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</si>
  <si>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</si>
  <si>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</si>
  <si>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</si>
  <si>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</si>
  <si>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</si>
  <si>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</si>
  <si>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</si>
  <si>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</si>
  <si>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</si>
  <si>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</si>
  <si>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</si>
  <si>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</si>
  <si>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</si>
  <si>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</si>
  <si>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</si>
  <si>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</si>
  <si>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</si>
  <si>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</si>
  <si>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gps1</t>
  </si>
  <si>
    <t>gps2</t>
  </si>
  <si>
    <t>https://math.stackexchange.com/questions/311921/get-location-of-vector-circle-intersection</t>
  </si>
  <si>
    <t>nm</t>
  </si>
  <si>
    <t>rad</t>
  </si>
  <si>
    <t>x</t>
  </si>
  <si>
    <t>y</t>
  </si>
  <si>
    <t>promien</t>
  </si>
  <si>
    <t>h</t>
  </si>
  <si>
    <t>k</t>
  </si>
  <si>
    <t>kat</t>
  </si>
  <si>
    <t>A</t>
  </si>
  <si>
    <t>B</t>
  </si>
  <si>
    <t>C</t>
  </si>
  <si>
    <t>vector AC</t>
  </si>
  <si>
    <t>vector AB</t>
  </si>
  <si>
    <t>projekcja AC</t>
  </si>
  <si>
    <t>dot AB</t>
  </si>
  <si>
    <t>dot BB</t>
  </si>
  <si>
    <t>D</t>
  </si>
  <si>
    <t>dlugosc DC</t>
  </si>
  <si>
    <t>https://stackoverflow.com/questions/1073336/circle-line-segment-collision-detection-algorithm</t>
  </si>
  <si>
    <t>D+</t>
  </si>
  <si>
    <t>D-</t>
  </si>
  <si>
    <t>dlugosc D+C</t>
  </si>
  <si>
    <t>dlugosc 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</si>
</sst>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5"/>
          <c:tx>
            <c:strRef>
              <c:f>Arkusz1!$A$7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(Arkusz1!$B$2,Arkusz1!$B$5)</c:f>
              <c:numCache>
                <c:formatCode>0.0000</c:formatCode>
                <c:ptCount val="2"/>
                <c:pt idx="0" formatCode="General">
                  <c:v>16.8858</c:v>
                </c:pt>
                <c:pt idx="1">
                  <c:v>16.8264</c:v>
                </c:pt>
              </c:numCache>
            </c:numRef>
          </c:xVal>
          <c:yVal>
            <c:numRef>
              <c:f>(Arkusz1!$C$2,Arkusz1!$C$5)</c:f>
              <c:numCache>
                <c:formatCode>0.0000</c:formatCode>
                <c:ptCount val="2"/>
                <c:pt idx="0" formatCode="General">
                  <c:v>51.102800000000002</c:v>
                </c:pt>
                <c:pt idx="1">
                  <c:v>51.120899999999999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6F-4E81-8096-2F242D21CE66}"/>
            </c:ext>
          </c:extLst>
        </c:ser>
        <c:ser>
          <c:idx val="5"/>
          <c:order val="6"/>
          <c:tx>
            <c:strRef>
              <c:f>Arkusz1!$A$8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(Arkusz1!$B$3,Arkusz1!$B$5)</c:f>
              <c:numCache>
                <c:formatCode>0.0000</c:formatCode>
                <c:ptCount val="2"/>
                <c:pt idx="0" formatCode="General">
                  <c:v>16.9344</c:v>
                </c:pt>
                <c:pt idx="1">
                  <c:v>16.8264</c:v>
                </c:pt>
              </c:numCache>
            </c:numRef>
          </c:xVal>
          <c:yVal>
            <c:numRef>
              <c:f>(Arkusz1!$C$3,Arkusz1!$C$5)</c:f>
              <c:numCache>
                <c:formatCode>0.0000</c:formatCode>
                <c:ptCount val="2"/>
                <c:pt idx="0" formatCode="General">
                  <c:v>51.1858</c:v>
                </c:pt>
                <c:pt idx="1">
                  <c:v>51.120899999999999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6F-4E81-8096-2F242D21CE66}"/>
            </c:ext>
          </c:extLst>
        </c:ser>
        <c:ser>
          <c:idx val="10"/>
          <c:order val="10"/>
          <c:tx>
            <c:strRef>
              <c:f>Arkusz1!$A$25</c:f>
              <c:strCache>
                <c:ptCount val="1"/>
                <c:pt idx="0">
                  <c:v>tangent_2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(Arkusz1!$B$25,Arkusz1!$B$23)</c:f>
              <c:numCache>
                <c:formatCode>0.0000</c:formatCode>
                <c:ptCount val="2"/>
                <c:pt idx="0">
                  <c:v>16.839249743573859</c:v>
                </c:pt>
                <c:pt idx="1">
                  <c:v>16.842683604926261</c:v>
                </c:pt>
              </c:numCache>
            </c:numRef>
          </c:xVal>
          <c:yVal>
            <c:numRef>
              <c:f>(Arkusz1!$C$25,Arkusz1!$C$23)</c:f>
              <c:numCache>
                <c:formatCode>0.0000</c:formatCode>
                <c:ptCount val="2"/>
                <c:pt idx="0">
                  <c:v>51.128621744055032</c:v>
                </c:pt>
                <c:pt idx="1">
                  <c:v>51.122907460140404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16F-4E81-8096-2F242D21CE66}"/>
            </c:ext>
          </c:extLst>
        </c:ser>
        <c:ser>
          <c:idx val="11"/>
          <c:order val="11"/>
          <c:tx>
            <c:strRef>
              <c:f>Arkusz1!$A$24</c:f>
              <c:strCache>
                <c:ptCount val="1"/>
                <c:pt idx="0">
                  <c:v>tangent_1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(Arkusz1!$B$24,Arkusz1!$B$23)</c:f>
              <c:numCache>
                <c:formatCode>0.0000</c:formatCode>
                <c:ptCount val="2"/>
                <c:pt idx="0">
                  <c:v>16.840740391544092</c:v>
                </c:pt>
                <c:pt idx="1">
                  <c:v>16.842683604926261</c:v>
                </c:pt>
              </c:numCache>
            </c:numRef>
          </c:xVal>
          <c:yVal>
            <c:numRef>
              <c:f>(Arkusz1!$C$24,Arkusz1!$C$23)</c:f>
              <c:numCache>
                <c:formatCode>0.0000</c:formatCode>
                <c:ptCount val="2"/>
                <c:pt idx="0">
                  <c:v>51.11653028473151</c:v>
                </c:pt>
                <c:pt idx="1">
                  <c:v>51.122907460140404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6F-4E81-8096-2F242D21CE66}"/>
            </c:ext>
          </c:extLst>
        </c:ser>
        <c:ser>
          <c:idx val="12"/>
          <c:order val="12"/>
          <c:tx>
            <c:v>kolo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kola!$C$3:$C$364</c:f>
              <c:numCache>
                <c:formatCode>General</c:formatCode>
                <c:ptCount val="362"/>
                <c:pt idx="0">
                  <c:v>16.842407058210757</c:v>
                </c:pt>
                <c:pt idx="1">
                  <c:v>16.842406804369354</c:v>
                </c:pt>
                <c:pt idx="2">
                  <c:v>16.842406042922455</c:v>
                </c:pt>
                <c:pt idx="3">
                  <c:v>16.842404774102015</c:v>
                </c:pt>
                <c:pt idx="4">
                  <c:v>16.842402998294524</c:v>
                </c:pt>
                <c:pt idx="5">
                  <c:v>16.84240071604091</c:v>
                </c:pt>
                <c:pt idx="6">
                  <c:v>16.842397928036373</c:v>
                </c:pt>
                <c:pt idx="7">
                  <c:v>16.842394635130159</c:v>
                </c:pt>
                <c:pt idx="8">
                  <c:v>16.842390838325329</c:v>
                </c:pt>
                <c:pt idx="9">
                  <c:v>16.842386538778417</c:v>
                </c:pt>
                <c:pt idx="10">
                  <c:v>16.842381737799112</c:v>
                </c:pt>
                <c:pt idx="11">
                  <c:v>16.842376436849836</c:v>
                </c:pt>
                <c:pt idx="12">
                  <c:v>16.842370637545315</c:v>
                </c:pt>
                <c:pt idx="13">
                  <c:v>16.842364341652068</c:v>
                </c:pt>
                <c:pt idx="14">
                  <c:v>16.842357551087886</c:v>
                </c:pt>
                <c:pt idx="15">
                  <c:v>16.84235026792124</c:v>
                </c:pt>
                <c:pt idx="16">
                  <c:v>16.842342494370655</c:v>
                </c:pt>
                <c:pt idx="17">
                  <c:v>16.842334232804031</c:v>
                </c:pt>
                <c:pt idx="18">
                  <c:v>16.842325485737916</c:v>
                </c:pt>
                <c:pt idx="19">
                  <c:v>16.842316255836757</c:v>
                </c:pt>
                <c:pt idx="20">
                  <c:v>16.842306545912066</c:v>
                </c:pt>
                <c:pt idx="21">
                  <c:v>16.842296358921587</c:v>
                </c:pt>
                <c:pt idx="22">
                  <c:v>16.842285697968368</c:v>
                </c:pt>
                <c:pt idx="23">
                  <c:v>16.842274566299846</c:v>
                </c:pt>
                <c:pt idx="24">
                  <c:v>16.84226296730683</c:v>
                </c:pt>
                <c:pt idx="25">
                  <c:v>16.842250904522487</c:v>
                </c:pt>
                <c:pt idx="26">
                  <c:v>16.842238381621257</c:v>
                </c:pt>
                <c:pt idx="27">
                  <c:v>16.842225402417739</c:v>
                </c:pt>
                <c:pt idx="28">
                  <c:v>16.842211970865524</c:v>
                </c:pt>
                <c:pt idx="29">
                  <c:v>16.842198091055991</c:v>
                </c:pt>
                <c:pt idx="30">
                  <c:v>16.842183767217065</c:v>
                </c:pt>
                <c:pt idx="31">
                  <c:v>16.842169003711927</c:v>
                </c:pt>
                <c:pt idx="32">
                  <c:v>16.842153805037686</c:v>
                </c:pt>
                <c:pt idx="33">
                  <c:v>16.842138175824001</c:v>
                </c:pt>
                <c:pt idx="34">
                  <c:v>16.842122120831682</c:v>
                </c:pt>
                <c:pt idx="35">
                  <c:v>16.842105644951239</c:v>
                </c:pt>
                <c:pt idx="36">
                  <c:v>16.842088753201384</c:v>
                </c:pt>
                <c:pt idx="37">
                  <c:v>16.842071450727502</c:v>
                </c:pt>
                <c:pt idx="38">
                  <c:v>16.842053742800104</c:v>
                </c:pt>
                <c:pt idx="39">
                  <c:v>16.842035634813186</c:v>
                </c:pt>
                <c:pt idx="40">
                  <c:v>16.842017132282624</c:v>
                </c:pt>
                <c:pt idx="41">
                  <c:v>16.841998240844465</c:v>
                </c:pt>
                <c:pt idx="42">
                  <c:v>16.841978966253219</c:v>
                </c:pt>
                <c:pt idx="43">
                  <c:v>16.841959314380123</c:v>
                </c:pt>
                <c:pt idx="44">
                  <c:v>16.841939291211322</c:v>
                </c:pt>
                <c:pt idx="45">
                  <c:v>16.841918902846068</c:v>
                </c:pt>
                <c:pt idx="46">
                  <c:v>16.841898155494857</c:v>
                </c:pt>
                <c:pt idx="47">
                  <c:v>16.841877055477529</c:v>
                </c:pt>
                <c:pt idx="48">
                  <c:v>16.841855609221355</c:v>
                </c:pt>
                <c:pt idx="49">
                  <c:v>16.841833823259076</c:v>
                </c:pt>
                <c:pt idx="50">
                  <c:v>16.841811704226902</c:v>
                </c:pt>
                <c:pt idx="51">
                  <c:v>16.841789258862509</c:v>
                </c:pt>
                <c:pt idx="52">
                  <c:v>16.841766494002968</c:v>
                </c:pt>
                <c:pt idx="53">
                  <c:v>16.841743416582677</c:v>
                </c:pt>
                <c:pt idx="54">
                  <c:v>16.841720033631244</c:v>
                </c:pt>
                <c:pt idx="55">
                  <c:v>16.841696352271342</c:v>
                </c:pt>
                <c:pt idx="56">
                  <c:v>16.841672379716542</c:v>
                </c:pt>
                <c:pt idx="57">
                  <c:v>16.841648123269117</c:v>
                </c:pt>
                <c:pt idx="58">
                  <c:v>16.841623590317813</c:v>
                </c:pt>
                <c:pt idx="59">
                  <c:v>16.84159878833561</c:v>
                </c:pt>
                <c:pt idx="60">
                  <c:v>16.841573724877424</c:v>
                </c:pt>
                <c:pt idx="61">
                  <c:v>16.841548407577836</c:v>
                </c:pt>
                <c:pt idx="62">
                  <c:v>16.841522844148734</c:v>
                </c:pt>
                <c:pt idx="63">
                  <c:v>16.841497042376989</c:v>
                </c:pt>
                <c:pt idx="64">
                  <c:v>16.841471010122074</c:v>
                </c:pt>
                <c:pt idx="65">
                  <c:v>16.84144475531366</c:v>
                </c:pt>
                <c:pt idx="66">
                  <c:v>16.841418285949217</c:v>
                </c:pt>
                <c:pt idx="67">
                  <c:v>16.841391610091573</c:v>
                </c:pt>
                <c:pt idx="68">
                  <c:v>16.841364735866453</c:v>
                </c:pt>
                <c:pt idx="69">
                  <c:v>16.84133767146</c:v>
                </c:pt>
                <c:pt idx="70">
                  <c:v>16.841310425116301</c:v>
                </c:pt>
                <c:pt idx="71">
                  <c:v>16.841283005134855</c:v>
                </c:pt>
                <c:pt idx="72">
                  <c:v>16.841255419868048</c:v>
                </c:pt>
                <c:pt idx="73">
                  <c:v>16.841227677718628</c:v>
                </c:pt>
                <c:pt idx="74">
                  <c:v>16.841199787137121</c:v>
                </c:pt>
                <c:pt idx="75">
                  <c:v>16.841171756619264</c:v>
                </c:pt>
                <c:pt idx="76">
                  <c:v>16.841143594703425</c:v>
                </c:pt>
                <c:pt idx="77">
                  <c:v>16.841115309967996</c:v>
                </c:pt>
                <c:pt idx="78">
                  <c:v>16.841086911028789</c:v>
                </c:pt>
                <c:pt idx="79">
                  <c:v>16.841058406536387</c:v>
                </c:pt>
                <c:pt idx="80">
                  <c:v>16.841029805173537</c:v>
                </c:pt>
                <c:pt idx="81">
                  <c:v>16.841001115652492</c:v>
                </c:pt>
                <c:pt idx="82">
                  <c:v>16.840972346712359</c:v>
                </c:pt>
                <c:pt idx="83">
                  <c:v>16.840943507116435</c:v>
                </c:pt>
                <c:pt idx="84">
                  <c:v>16.840914605649537</c:v>
                </c:pt>
                <c:pt idx="85">
                  <c:v>16.840885651115336</c:v>
                </c:pt>
                <c:pt idx="86">
                  <c:v>16.840856652333667</c:v>
                </c:pt>
                <c:pt idx="87">
                  <c:v>16.84082761813783</c:v>
                </c:pt>
                <c:pt idx="88">
                  <c:v>16.840798557371929</c:v>
                </c:pt>
                <c:pt idx="89">
                  <c:v>16.840769478888152</c:v>
                </c:pt>
                <c:pt idx="90">
                  <c:v>16.840740391544092</c:v>
                </c:pt>
                <c:pt idx="91">
                  <c:v>16.840711304200031</c:v>
                </c:pt>
                <c:pt idx="92">
                  <c:v>16.840682225716254</c:v>
                </c:pt>
                <c:pt idx="93">
                  <c:v>16.840653164950353</c:v>
                </c:pt>
                <c:pt idx="94">
                  <c:v>16.840624130754517</c:v>
                </c:pt>
                <c:pt idx="95">
                  <c:v>16.840595131972847</c:v>
                </c:pt>
                <c:pt idx="96">
                  <c:v>16.840566177438646</c:v>
                </c:pt>
                <c:pt idx="97">
                  <c:v>16.840537275971748</c:v>
                </c:pt>
                <c:pt idx="98">
                  <c:v>16.840508436375824</c:v>
                </c:pt>
                <c:pt idx="99">
                  <c:v>16.840479667435691</c:v>
                </c:pt>
                <c:pt idx="100">
                  <c:v>16.840450977914646</c:v>
                </c:pt>
                <c:pt idx="101">
                  <c:v>16.840422376551796</c:v>
                </c:pt>
                <c:pt idx="102">
                  <c:v>16.840393872059394</c:v>
                </c:pt>
                <c:pt idx="103">
                  <c:v>16.840365473120187</c:v>
                </c:pt>
                <c:pt idx="104">
                  <c:v>16.840337188384758</c:v>
                </c:pt>
                <c:pt idx="105">
                  <c:v>16.840309026468919</c:v>
                </c:pt>
                <c:pt idx="106">
                  <c:v>16.840280995951062</c:v>
                </c:pt>
                <c:pt idx="107">
                  <c:v>16.840253105369555</c:v>
                </c:pt>
                <c:pt idx="108">
                  <c:v>16.840225363220135</c:v>
                </c:pt>
                <c:pt idx="109">
                  <c:v>16.840197777953328</c:v>
                </c:pt>
                <c:pt idx="110">
                  <c:v>16.840170357971882</c:v>
                </c:pt>
                <c:pt idx="111">
                  <c:v>16.840143111628183</c:v>
                </c:pt>
                <c:pt idx="112">
                  <c:v>16.840116047221731</c:v>
                </c:pt>
                <c:pt idx="113">
                  <c:v>16.84008917299661</c:v>
                </c:pt>
                <c:pt idx="114">
                  <c:v>16.840062497138966</c:v>
                </c:pt>
                <c:pt idx="115">
                  <c:v>16.840036027774524</c:v>
                </c:pt>
                <c:pt idx="116">
                  <c:v>16.840009772966109</c:v>
                </c:pt>
                <c:pt idx="117">
                  <c:v>16.839983740711194</c:v>
                </c:pt>
                <c:pt idx="118">
                  <c:v>16.839957938939449</c:v>
                </c:pt>
                <c:pt idx="119">
                  <c:v>16.839932375510347</c:v>
                </c:pt>
                <c:pt idx="120">
                  <c:v>16.839907058210759</c:v>
                </c:pt>
                <c:pt idx="121">
                  <c:v>16.839881994752574</c:v>
                </c:pt>
                <c:pt idx="122">
                  <c:v>16.839857192770371</c:v>
                </c:pt>
                <c:pt idx="123">
                  <c:v>16.839832659819066</c:v>
                </c:pt>
                <c:pt idx="124">
                  <c:v>16.839808403371642</c:v>
                </c:pt>
                <c:pt idx="125">
                  <c:v>16.839784430816842</c:v>
                </c:pt>
                <c:pt idx="126">
                  <c:v>16.839760749456939</c:v>
                </c:pt>
                <c:pt idx="127">
                  <c:v>16.839737366505506</c:v>
                </c:pt>
                <c:pt idx="128">
                  <c:v>16.839714289085215</c:v>
                </c:pt>
                <c:pt idx="129">
                  <c:v>16.839691524225675</c:v>
                </c:pt>
                <c:pt idx="130">
                  <c:v>16.839669078861281</c:v>
                </c:pt>
                <c:pt idx="131">
                  <c:v>16.839646959829107</c:v>
                </c:pt>
                <c:pt idx="132">
                  <c:v>16.839625173866828</c:v>
                </c:pt>
                <c:pt idx="133">
                  <c:v>16.839603727610655</c:v>
                </c:pt>
                <c:pt idx="134">
                  <c:v>16.839582627593327</c:v>
                </c:pt>
                <c:pt idx="135">
                  <c:v>16.839561880242115</c:v>
                </c:pt>
                <c:pt idx="136">
                  <c:v>16.839541491876862</c:v>
                </c:pt>
                <c:pt idx="137">
                  <c:v>16.83952146870806</c:v>
                </c:pt>
                <c:pt idx="138">
                  <c:v>16.839501816834964</c:v>
                </c:pt>
                <c:pt idx="139">
                  <c:v>16.839482542243719</c:v>
                </c:pt>
                <c:pt idx="140">
                  <c:v>16.839463650805559</c:v>
                </c:pt>
                <c:pt idx="141">
                  <c:v>16.839445148274997</c:v>
                </c:pt>
                <c:pt idx="142">
                  <c:v>16.839427040288079</c:v>
                </c:pt>
                <c:pt idx="143">
                  <c:v>16.839409332360681</c:v>
                </c:pt>
                <c:pt idx="144">
                  <c:v>16.839392029886799</c:v>
                </c:pt>
                <c:pt idx="145">
                  <c:v>16.839375138136944</c:v>
                </c:pt>
                <c:pt idx="146">
                  <c:v>16.839358662256501</c:v>
                </c:pt>
                <c:pt idx="147">
                  <c:v>16.839342607264182</c:v>
                </c:pt>
                <c:pt idx="148">
                  <c:v>16.839326978050497</c:v>
                </c:pt>
                <c:pt idx="149">
                  <c:v>16.839311779376256</c:v>
                </c:pt>
                <c:pt idx="150">
                  <c:v>16.839297015871118</c:v>
                </c:pt>
                <c:pt idx="151">
                  <c:v>16.839282692032192</c:v>
                </c:pt>
                <c:pt idx="152">
                  <c:v>16.839268812222659</c:v>
                </c:pt>
                <c:pt idx="153">
                  <c:v>16.839255380670444</c:v>
                </c:pt>
                <c:pt idx="154">
                  <c:v>16.839242401466926</c:v>
                </c:pt>
                <c:pt idx="155">
                  <c:v>16.839229878565696</c:v>
                </c:pt>
                <c:pt idx="156">
                  <c:v>16.839217815781353</c:v>
                </c:pt>
                <c:pt idx="157">
                  <c:v>16.839206216788337</c:v>
                </c:pt>
                <c:pt idx="158">
                  <c:v>16.839195085119815</c:v>
                </c:pt>
                <c:pt idx="159">
                  <c:v>16.839184424166596</c:v>
                </c:pt>
                <c:pt idx="160">
                  <c:v>16.839174237176117</c:v>
                </c:pt>
                <c:pt idx="161">
                  <c:v>16.839164527251427</c:v>
                </c:pt>
                <c:pt idx="162">
                  <c:v>16.839155297350267</c:v>
                </c:pt>
                <c:pt idx="163">
                  <c:v>16.839146550284152</c:v>
                </c:pt>
                <c:pt idx="164">
                  <c:v>16.839138288717528</c:v>
                </c:pt>
                <c:pt idx="165">
                  <c:v>16.839130515166943</c:v>
                </c:pt>
                <c:pt idx="166">
                  <c:v>16.839123232000297</c:v>
                </c:pt>
                <c:pt idx="167">
                  <c:v>16.839116441436115</c:v>
                </c:pt>
                <c:pt idx="168">
                  <c:v>16.839110145542868</c:v>
                </c:pt>
                <c:pt idx="169">
                  <c:v>16.839104346238347</c:v>
                </c:pt>
                <c:pt idx="170">
                  <c:v>16.839099045289071</c:v>
                </c:pt>
                <c:pt idx="171">
                  <c:v>16.839094244309766</c:v>
                </c:pt>
                <c:pt idx="172">
                  <c:v>16.839089944762854</c:v>
                </c:pt>
                <c:pt idx="173">
                  <c:v>16.839086147958024</c:v>
                </c:pt>
                <c:pt idx="174">
                  <c:v>16.83908285505181</c:v>
                </c:pt>
                <c:pt idx="175">
                  <c:v>16.839080067047274</c:v>
                </c:pt>
                <c:pt idx="176">
                  <c:v>16.839077784793659</c:v>
                </c:pt>
                <c:pt idx="177">
                  <c:v>16.839076008986169</c:v>
                </c:pt>
                <c:pt idx="178">
                  <c:v>16.839074740165728</c:v>
                </c:pt>
                <c:pt idx="179">
                  <c:v>16.839073978718829</c:v>
                </c:pt>
                <c:pt idx="180">
                  <c:v>16.839073724877426</c:v>
                </c:pt>
                <c:pt idx="181">
                  <c:v>16.839073978718829</c:v>
                </c:pt>
                <c:pt idx="182">
                  <c:v>16.839074740165728</c:v>
                </c:pt>
                <c:pt idx="183">
                  <c:v>16.839076008986169</c:v>
                </c:pt>
                <c:pt idx="184">
                  <c:v>16.839077784793659</c:v>
                </c:pt>
                <c:pt idx="185">
                  <c:v>16.839080067047274</c:v>
                </c:pt>
                <c:pt idx="186">
                  <c:v>16.83908285505181</c:v>
                </c:pt>
                <c:pt idx="187">
                  <c:v>16.839086147958024</c:v>
                </c:pt>
                <c:pt idx="188">
                  <c:v>16.839089944762854</c:v>
                </c:pt>
                <c:pt idx="189">
                  <c:v>16.839094244309766</c:v>
                </c:pt>
                <c:pt idx="190">
                  <c:v>16.839099045289071</c:v>
                </c:pt>
                <c:pt idx="191">
                  <c:v>16.839104346238347</c:v>
                </c:pt>
                <c:pt idx="192">
                  <c:v>16.839110145542868</c:v>
                </c:pt>
                <c:pt idx="193">
                  <c:v>16.839116441436115</c:v>
                </c:pt>
                <c:pt idx="194">
                  <c:v>16.839123232000297</c:v>
                </c:pt>
                <c:pt idx="195">
                  <c:v>16.839130515166943</c:v>
                </c:pt>
                <c:pt idx="196">
                  <c:v>16.839138288717528</c:v>
                </c:pt>
                <c:pt idx="197">
                  <c:v>16.839146550284152</c:v>
                </c:pt>
                <c:pt idx="198">
                  <c:v>16.839155297350267</c:v>
                </c:pt>
                <c:pt idx="199">
                  <c:v>16.839164527251427</c:v>
                </c:pt>
                <c:pt idx="200">
                  <c:v>16.839174237176117</c:v>
                </c:pt>
                <c:pt idx="201">
                  <c:v>16.839184424166596</c:v>
                </c:pt>
                <c:pt idx="202">
                  <c:v>16.839195085119815</c:v>
                </c:pt>
                <c:pt idx="203">
                  <c:v>16.839206216788337</c:v>
                </c:pt>
                <c:pt idx="204">
                  <c:v>16.839217815781353</c:v>
                </c:pt>
                <c:pt idx="205">
                  <c:v>16.839229878565696</c:v>
                </c:pt>
                <c:pt idx="206">
                  <c:v>16.839242401466926</c:v>
                </c:pt>
                <c:pt idx="207">
                  <c:v>16.839255380670444</c:v>
                </c:pt>
                <c:pt idx="208">
                  <c:v>16.839268812222659</c:v>
                </c:pt>
                <c:pt idx="209">
                  <c:v>16.839282692032192</c:v>
                </c:pt>
                <c:pt idx="210">
                  <c:v>16.839297015871118</c:v>
                </c:pt>
                <c:pt idx="211">
                  <c:v>16.839311779376256</c:v>
                </c:pt>
                <c:pt idx="212">
                  <c:v>16.839326978050497</c:v>
                </c:pt>
                <c:pt idx="213">
                  <c:v>16.839342607264182</c:v>
                </c:pt>
                <c:pt idx="214">
                  <c:v>16.839358662256501</c:v>
                </c:pt>
                <c:pt idx="215">
                  <c:v>16.839375138136944</c:v>
                </c:pt>
                <c:pt idx="216">
                  <c:v>16.839392029886799</c:v>
                </c:pt>
                <c:pt idx="217">
                  <c:v>16.839409332360681</c:v>
                </c:pt>
                <c:pt idx="218">
                  <c:v>16.839427040288079</c:v>
                </c:pt>
                <c:pt idx="219">
                  <c:v>16.839445148274997</c:v>
                </c:pt>
                <c:pt idx="220">
                  <c:v>16.839463650805559</c:v>
                </c:pt>
                <c:pt idx="221">
                  <c:v>16.839482542243719</c:v>
                </c:pt>
                <c:pt idx="222">
                  <c:v>16.839501816834964</c:v>
                </c:pt>
                <c:pt idx="223">
                  <c:v>16.83952146870806</c:v>
                </c:pt>
                <c:pt idx="224">
                  <c:v>16.839541491876862</c:v>
                </c:pt>
                <c:pt idx="225">
                  <c:v>16.839561880242115</c:v>
                </c:pt>
                <c:pt idx="226">
                  <c:v>16.839582627593327</c:v>
                </c:pt>
                <c:pt idx="227">
                  <c:v>16.839603727610655</c:v>
                </c:pt>
                <c:pt idx="228">
                  <c:v>16.839625173866828</c:v>
                </c:pt>
                <c:pt idx="229">
                  <c:v>16.839646959829107</c:v>
                </c:pt>
                <c:pt idx="230">
                  <c:v>16.839669078861281</c:v>
                </c:pt>
                <c:pt idx="231">
                  <c:v>16.839691524225675</c:v>
                </c:pt>
                <c:pt idx="232">
                  <c:v>16.839714289085215</c:v>
                </c:pt>
                <c:pt idx="233">
                  <c:v>16.839737366505506</c:v>
                </c:pt>
                <c:pt idx="234">
                  <c:v>16.839760749456939</c:v>
                </c:pt>
                <c:pt idx="235">
                  <c:v>16.839784430816842</c:v>
                </c:pt>
                <c:pt idx="236">
                  <c:v>16.839808403371642</c:v>
                </c:pt>
                <c:pt idx="237">
                  <c:v>16.839832659819066</c:v>
                </c:pt>
                <c:pt idx="238">
                  <c:v>16.839857192770371</c:v>
                </c:pt>
                <c:pt idx="239">
                  <c:v>16.839881994752574</c:v>
                </c:pt>
                <c:pt idx="240">
                  <c:v>16.839907058210759</c:v>
                </c:pt>
                <c:pt idx="241">
                  <c:v>16.839932375510347</c:v>
                </c:pt>
                <c:pt idx="242">
                  <c:v>16.839957938939449</c:v>
                </c:pt>
                <c:pt idx="243">
                  <c:v>16.839983740711194</c:v>
                </c:pt>
                <c:pt idx="244">
                  <c:v>16.840009772966109</c:v>
                </c:pt>
                <c:pt idx="245">
                  <c:v>16.840036027774524</c:v>
                </c:pt>
                <c:pt idx="246">
                  <c:v>16.840062497138966</c:v>
                </c:pt>
                <c:pt idx="247">
                  <c:v>16.84008917299661</c:v>
                </c:pt>
                <c:pt idx="248">
                  <c:v>16.840116047221731</c:v>
                </c:pt>
                <c:pt idx="249">
                  <c:v>16.840143111628183</c:v>
                </c:pt>
                <c:pt idx="250">
                  <c:v>16.840170357971882</c:v>
                </c:pt>
                <c:pt idx="251">
                  <c:v>16.840197777953328</c:v>
                </c:pt>
                <c:pt idx="252">
                  <c:v>16.840225363220135</c:v>
                </c:pt>
                <c:pt idx="253">
                  <c:v>16.840253105369555</c:v>
                </c:pt>
                <c:pt idx="254">
                  <c:v>16.840280995951062</c:v>
                </c:pt>
                <c:pt idx="255">
                  <c:v>16.840309026468919</c:v>
                </c:pt>
                <c:pt idx="256">
                  <c:v>16.840337188384758</c:v>
                </c:pt>
                <c:pt idx="257">
                  <c:v>16.840365473120187</c:v>
                </c:pt>
                <c:pt idx="258">
                  <c:v>16.840393872059394</c:v>
                </c:pt>
                <c:pt idx="259">
                  <c:v>16.840422376551796</c:v>
                </c:pt>
                <c:pt idx="260">
                  <c:v>16.840450977914646</c:v>
                </c:pt>
                <c:pt idx="261">
                  <c:v>16.840479667435691</c:v>
                </c:pt>
                <c:pt idx="262">
                  <c:v>16.840508436375824</c:v>
                </c:pt>
                <c:pt idx="263">
                  <c:v>16.840537275971748</c:v>
                </c:pt>
                <c:pt idx="264">
                  <c:v>16.840566177438646</c:v>
                </c:pt>
                <c:pt idx="265">
                  <c:v>16.840595131972847</c:v>
                </c:pt>
                <c:pt idx="266">
                  <c:v>16.840624130754517</c:v>
                </c:pt>
                <c:pt idx="267">
                  <c:v>16.840653164950353</c:v>
                </c:pt>
                <c:pt idx="268">
                  <c:v>16.840682225716254</c:v>
                </c:pt>
                <c:pt idx="269">
                  <c:v>16.840711304200031</c:v>
                </c:pt>
                <c:pt idx="270">
                  <c:v>16.840740391544092</c:v>
                </c:pt>
                <c:pt idx="271">
                  <c:v>16.840769478888152</c:v>
                </c:pt>
                <c:pt idx="272">
                  <c:v>16.840798557371929</c:v>
                </c:pt>
                <c:pt idx="273">
                  <c:v>16.84082761813783</c:v>
                </c:pt>
                <c:pt idx="274">
                  <c:v>16.840856652333667</c:v>
                </c:pt>
                <c:pt idx="275">
                  <c:v>16.840885651115336</c:v>
                </c:pt>
                <c:pt idx="276">
                  <c:v>16.840914605649537</c:v>
                </c:pt>
                <c:pt idx="277">
                  <c:v>16.840943507116435</c:v>
                </c:pt>
                <c:pt idx="278">
                  <c:v>16.840972346712359</c:v>
                </c:pt>
                <c:pt idx="279">
                  <c:v>16.841001115652492</c:v>
                </c:pt>
                <c:pt idx="280">
                  <c:v>16.841029805173537</c:v>
                </c:pt>
                <c:pt idx="281">
                  <c:v>16.841058406536387</c:v>
                </c:pt>
                <c:pt idx="282">
                  <c:v>16.841086911028789</c:v>
                </c:pt>
                <c:pt idx="283">
                  <c:v>16.841115309967996</c:v>
                </c:pt>
                <c:pt idx="284">
                  <c:v>16.841143594703425</c:v>
                </c:pt>
                <c:pt idx="285">
                  <c:v>16.841171756619264</c:v>
                </c:pt>
                <c:pt idx="286">
                  <c:v>16.841199787137121</c:v>
                </c:pt>
                <c:pt idx="287">
                  <c:v>16.841227677718628</c:v>
                </c:pt>
                <c:pt idx="288">
                  <c:v>16.841255419868048</c:v>
                </c:pt>
                <c:pt idx="289">
                  <c:v>16.841283005134855</c:v>
                </c:pt>
                <c:pt idx="290">
                  <c:v>16.841310425116301</c:v>
                </c:pt>
                <c:pt idx="291">
                  <c:v>16.84133767146</c:v>
                </c:pt>
                <c:pt idx="292">
                  <c:v>16.841364735866453</c:v>
                </c:pt>
                <c:pt idx="293">
                  <c:v>16.841391610091573</c:v>
                </c:pt>
                <c:pt idx="294">
                  <c:v>16.841418285949217</c:v>
                </c:pt>
                <c:pt idx="295">
                  <c:v>16.84144475531366</c:v>
                </c:pt>
                <c:pt idx="296">
                  <c:v>16.841471010122074</c:v>
                </c:pt>
                <c:pt idx="297">
                  <c:v>16.841497042376989</c:v>
                </c:pt>
                <c:pt idx="298">
                  <c:v>16.841522844148734</c:v>
                </c:pt>
                <c:pt idx="299">
                  <c:v>16.841548407577836</c:v>
                </c:pt>
                <c:pt idx="300">
                  <c:v>16.841573724877424</c:v>
                </c:pt>
                <c:pt idx="301">
                  <c:v>16.84159878833561</c:v>
                </c:pt>
                <c:pt idx="302">
                  <c:v>16.841623590317813</c:v>
                </c:pt>
                <c:pt idx="303">
                  <c:v>16.841648123269117</c:v>
                </c:pt>
                <c:pt idx="304">
                  <c:v>16.841672379716542</c:v>
                </c:pt>
                <c:pt idx="305">
                  <c:v>16.841696352271342</c:v>
                </c:pt>
                <c:pt idx="306">
                  <c:v>16.841720033631244</c:v>
                </c:pt>
                <c:pt idx="307">
                  <c:v>16.841743416582677</c:v>
                </c:pt>
                <c:pt idx="308">
                  <c:v>16.841766494002968</c:v>
                </c:pt>
                <c:pt idx="309">
                  <c:v>16.841789258862509</c:v>
                </c:pt>
                <c:pt idx="310">
                  <c:v>16.841811704226902</c:v>
                </c:pt>
                <c:pt idx="311">
                  <c:v>16.841833823259076</c:v>
                </c:pt>
                <c:pt idx="312">
                  <c:v>16.841855609221355</c:v>
                </c:pt>
                <c:pt idx="313">
                  <c:v>16.841877055477529</c:v>
                </c:pt>
                <c:pt idx="314">
                  <c:v>16.841898155494857</c:v>
                </c:pt>
                <c:pt idx="315">
                  <c:v>16.841918902846068</c:v>
                </c:pt>
                <c:pt idx="316">
                  <c:v>16.841939291211322</c:v>
                </c:pt>
                <c:pt idx="317">
                  <c:v>16.841959314380123</c:v>
                </c:pt>
                <c:pt idx="318">
                  <c:v>16.841978966253219</c:v>
                </c:pt>
                <c:pt idx="319">
                  <c:v>16.841998240844465</c:v>
                </c:pt>
                <c:pt idx="320">
                  <c:v>16.842017132282624</c:v>
                </c:pt>
                <c:pt idx="321">
                  <c:v>16.842035634813186</c:v>
                </c:pt>
                <c:pt idx="322">
                  <c:v>16.842053742800104</c:v>
                </c:pt>
                <c:pt idx="323">
                  <c:v>16.842071450727502</c:v>
                </c:pt>
                <c:pt idx="324">
                  <c:v>16.842088753201384</c:v>
                </c:pt>
                <c:pt idx="325">
                  <c:v>16.842105644951239</c:v>
                </c:pt>
                <c:pt idx="326">
                  <c:v>16.842122120831682</c:v>
                </c:pt>
                <c:pt idx="327">
                  <c:v>16.842138175824001</c:v>
                </c:pt>
                <c:pt idx="328">
                  <c:v>16.842153805037686</c:v>
                </c:pt>
                <c:pt idx="329">
                  <c:v>16.842169003711927</c:v>
                </c:pt>
                <c:pt idx="330">
                  <c:v>16.842183767217065</c:v>
                </c:pt>
                <c:pt idx="331">
                  <c:v>16.842198091055991</c:v>
                </c:pt>
                <c:pt idx="332">
                  <c:v>16.842211970865524</c:v>
                </c:pt>
                <c:pt idx="333">
                  <c:v>16.842225402417739</c:v>
                </c:pt>
                <c:pt idx="334">
                  <c:v>16.842238381621257</c:v>
                </c:pt>
                <c:pt idx="335">
                  <c:v>16.842250904522487</c:v>
                </c:pt>
                <c:pt idx="336">
                  <c:v>16.84226296730683</c:v>
                </c:pt>
                <c:pt idx="337">
                  <c:v>16.842274566299846</c:v>
                </c:pt>
                <c:pt idx="338">
                  <c:v>16.842285697968368</c:v>
                </c:pt>
                <c:pt idx="339">
                  <c:v>16.842296358921587</c:v>
                </c:pt>
                <c:pt idx="340">
                  <c:v>16.842306545912066</c:v>
                </c:pt>
                <c:pt idx="341">
                  <c:v>16.842316255836757</c:v>
                </c:pt>
                <c:pt idx="342">
                  <c:v>16.842325485737916</c:v>
                </c:pt>
                <c:pt idx="343">
                  <c:v>16.842334232804031</c:v>
                </c:pt>
                <c:pt idx="344">
                  <c:v>16.842342494370655</c:v>
                </c:pt>
                <c:pt idx="345">
                  <c:v>16.84235026792124</c:v>
                </c:pt>
                <c:pt idx="346">
                  <c:v>16.842357551087886</c:v>
                </c:pt>
                <c:pt idx="347">
                  <c:v>16.842364341652068</c:v>
                </c:pt>
                <c:pt idx="348">
                  <c:v>16.842370637545315</c:v>
                </c:pt>
                <c:pt idx="349">
                  <c:v>16.842376436849836</c:v>
                </c:pt>
                <c:pt idx="350">
                  <c:v>16.842381737799112</c:v>
                </c:pt>
                <c:pt idx="351">
                  <c:v>16.842386538778417</c:v>
                </c:pt>
                <c:pt idx="352">
                  <c:v>16.842390838325329</c:v>
                </c:pt>
                <c:pt idx="353">
                  <c:v>16.842394635130159</c:v>
                </c:pt>
                <c:pt idx="354">
                  <c:v>16.842397928036373</c:v>
                </c:pt>
                <c:pt idx="355">
                  <c:v>16.84240071604091</c:v>
                </c:pt>
                <c:pt idx="356">
                  <c:v>16.842402998294524</c:v>
                </c:pt>
                <c:pt idx="357">
                  <c:v>16.842404774102015</c:v>
                </c:pt>
                <c:pt idx="358">
                  <c:v>16.842406042922455</c:v>
                </c:pt>
                <c:pt idx="359">
                  <c:v>16.842406804369354</c:v>
                </c:pt>
                <c:pt idx="360">
                  <c:v>16.842407058210757</c:v>
                </c:pt>
              </c:numCache>
            </c:numRef>
          </c:xVal>
          <c:yVal>
            <c:numRef>
              <c:f>kola!$D$3:$D$364</c:f>
              <c:numCache>
                <c:formatCode>General</c:formatCode>
                <c:ptCount val="362"/>
                <c:pt idx="0">
                  <c:v>51.11653028473151</c:v>
                </c:pt>
                <c:pt idx="1">
                  <c:v>51.116559372075571</c:v>
                </c:pt>
                <c:pt idx="2">
                  <c:v>51.116588450559348</c:v>
                </c:pt>
                <c:pt idx="3">
                  <c:v>51.116617511325252</c:v>
                </c:pt>
                <c:pt idx="4">
                  <c:v>51.116646545521085</c:v>
                </c:pt>
                <c:pt idx="5">
                  <c:v>51.116675544302758</c:v>
                </c:pt>
                <c:pt idx="6">
                  <c:v>51.11670449883696</c:v>
                </c:pt>
                <c:pt idx="7">
                  <c:v>51.11673340030385</c:v>
                </c:pt>
                <c:pt idx="8">
                  <c:v>51.116762239899778</c:v>
                </c:pt>
                <c:pt idx="9">
                  <c:v>51.116791008839911</c:v>
                </c:pt>
                <c:pt idx="10">
                  <c:v>51.116819698360956</c:v>
                </c:pt>
                <c:pt idx="11">
                  <c:v>51.116848299723806</c:v>
                </c:pt>
                <c:pt idx="12">
                  <c:v>51.116876804216204</c:v>
                </c:pt>
                <c:pt idx="13">
                  <c:v>51.116905203155419</c:v>
                </c:pt>
                <c:pt idx="14">
                  <c:v>51.11693348789084</c:v>
                </c:pt>
                <c:pt idx="15">
                  <c:v>51.116961649806683</c:v>
                </c:pt>
                <c:pt idx="16">
                  <c:v>51.116989680324536</c:v>
                </c:pt>
                <c:pt idx="17">
                  <c:v>51.11701757090605</c:v>
                </c:pt>
                <c:pt idx="18">
                  <c:v>51.117045313055471</c:v>
                </c:pt>
                <c:pt idx="19">
                  <c:v>51.11707289832227</c:v>
                </c:pt>
                <c:pt idx="20">
                  <c:v>51.11710031830372</c:v>
                </c:pt>
                <c:pt idx="21">
                  <c:v>51.117127564647419</c:v>
                </c:pt>
                <c:pt idx="22">
                  <c:v>51.117154629053871</c:v>
                </c:pt>
                <c:pt idx="23">
                  <c:v>51.117181503278992</c:v>
                </c:pt>
                <c:pt idx="24">
                  <c:v>51.11720817913664</c:v>
                </c:pt>
                <c:pt idx="25">
                  <c:v>51.117234648501075</c:v>
                </c:pt>
                <c:pt idx="26">
                  <c:v>51.117260903309493</c:v>
                </c:pt>
                <c:pt idx="27">
                  <c:v>51.117286935564408</c:v>
                </c:pt>
                <c:pt idx="28">
                  <c:v>51.117312737336157</c:v>
                </c:pt>
                <c:pt idx="29">
                  <c:v>51.117338300765255</c:v>
                </c:pt>
                <c:pt idx="30">
                  <c:v>51.117363618064843</c:v>
                </c:pt>
                <c:pt idx="31">
                  <c:v>51.117388681523025</c:v>
                </c:pt>
                <c:pt idx="32">
                  <c:v>51.117413483505231</c:v>
                </c:pt>
                <c:pt idx="33">
                  <c:v>51.117438016456532</c:v>
                </c:pt>
                <c:pt idx="34">
                  <c:v>51.117462272903964</c:v>
                </c:pt>
                <c:pt idx="35">
                  <c:v>51.117486245458764</c:v>
                </c:pt>
                <c:pt idx="36">
                  <c:v>51.117509926818663</c:v>
                </c:pt>
                <c:pt idx="37">
                  <c:v>51.117533309770096</c:v>
                </c:pt>
                <c:pt idx="38">
                  <c:v>51.117556387190383</c:v>
                </c:pt>
                <c:pt idx="39">
                  <c:v>51.117579152049927</c:v>
                </c:pt>
                <c:pt idx="40">
                  <c:v>51.117601597414321</c:v>
                </c:pt>
                <c:pt idx="41">
                  <c:v>51.117623716446495</c:v>
                </c:pt>
                <c:pt idx="42">
                  <c:v>51.117645502408777</c:v>
                </c:pt>
                <c:pt idx="43">
                  <c:v>51.117666948664947</c:v>
                </c:pt>
                <c:pt idx="44">
                  <c:v>51.117688048682275</c:v>
                </c:pt>
                <c:pt idx="45">
                  <c:v>51.11770879603349</c:v>
                </c:pt>
                <c:pt idx="46">
                  <c:v>51.11772918439874</c:v>
                </c:pt>
                <c:pt idx="47">
                  <c:v>51.117749207567542</c:v>
                </c:pt>
                <c:pt idx="48">
                  <c:v>51.117768859440638</c:v>
                </c:pt>
                <c:pt idx="49">
                  <c:v>51.117788134031883</c:v>
                </c:pt>
                <c:pt idx="50">
                  <c:v>51.117807025470043</c:v>
                </c:pt>
                <c:pt idx="51">
                  <c:v>51.117825528000608</c:v>
                </c:pt>
                <c:pt idx="52">
                  <c:v>51.117843635987519</c:v>
                </c:pt>
                <c:pt idx="53">
                  <c:v>51.117861343914925</c:v>
                </c:pt>
                <c:pt idx="54">
                  <c:v>51.117878646388803</c:v>
                </c:pt>
                <c:pt idx="55">
                  <c:v>51.117895538138661</c:v>
                </c:pt>
                <c:pt idx="56">
                  <c:v>51.117912014019105</c:v>
                </c:pt>
                <c:pt idx="57">
                  <c:v>51.11792806901142</c:v>
                </c:pt>
                <c:pt idx="58">
                  <c:v>51.117943698225105</c:v>
                </c:pt>
                <c:pt idx="59">
                  <c:v>51.117958896899346</c:v>
                </c:pt>
                <c:pt idx="60">
                  <c:v>51.117973660404488</c:v>
                </c:pt>
                <c:pt idx="61">
                  <c:v>51.117987984243406</c:v>
                </c:pt>
                <c:pt idx="62">
                  <c:v>51.118001864052943</c:v>
                </c:pt>
                <c:pt idx="63">
                  <c:v>51.118015295605154</c:v>
                </c:pt>
                <c:pt idx="64">
                  <c:v>51.118028274808673</c:v>
                </c:pt>
                <c:pt idx="65">
                  <c:v>51.118040797709902</c:v>
                </c:pt>
                <c:pt idx="66">
                  <c:v>51.118052860494245</c:v>
                </c:pt>
                <c:pt idx="67">
                  <c:v>51.118064459487265</c:v>
                </c:pt>
                <c:pt idx="68">
                  <c:v>51.118075591155787</c:v>
                </c:pt>
                <c:pt idx="69">
                  <c:v>51.118086252109009</c:v>
                </c:pt>
                <c:pt idx="70">
                  <c:v>51.118096439099489</c:v>
                </c:pt>
                <c:pt idx="71">
                  <c:v>51.118106149024179</c:v>
                </c:pt>
                <c:pt idx="72">
                  <c:v>51.118115378925339</c:v>
                </c:pt>
                <c:pt idx="73">
                  <c:v>51.11812412599145</c:v>
                </c:pt>
                <c:pt idx="74">
                  <c:v>51.118132387558077</c:v>
                </c:pt>
                <c:pt idx="75">
                  <c:v>51.118140161108656</c:v>
                </c:pt>
                <c:pt idx="76">
                  <c:v>51.118147444275301</c:v>
                </c:pt>
                <c:pt idx="77">
                  <c:v>51.118154234839487</c:v>
                </c:pt>
                <c:pt idx="78">
                  <c:v>51.11816053073273</c:v>
                </c:pt>
                <c:pt idx="79">
                  <c:v>51.118166330037255</c:v>
                </c:pt>
                <c:pt idx="80">
                  <c:v>51.118171630986531</c:v>
                </c:pt>
                <c:pt idx="81">
                  <c:v>51.118176431965836</c:v>
                </c:pt>
                <c:pt idx="82">
                  <c:v>51.118180731512744</c:v>
                </c:pt>
                <c:pt idx="83">
                  <c:v>51.118184528317578</c:v>
                </c:pt>
                <c:pt idx="84">
                  <c:v>51.118187821223792</c:v>
                </c:pt>
                <c:pt idx="85">
                  <c:v>51.118190609228328</c:v>
                </c:pt>
                <c:pt idx="86">
                  <c:v>51.118192891481947</c:v>
                </c:pt>
                <c:pt idx="87">
                  <c:v>51.118194667289437</c:v>
                </c:pt>
                <c:pt idx="88">
                  <c:v>51.118195936109878</c:v>
                </c:pt>
                <c:pt idx="89">
                  <c:v>51.118196697556769</c:v>
                </c:pt>
                <c:pt idx="90">
                  <c:v>51.118196951398176</c:v>
                </c:pt>
                <c:pt idx="91">
                  <c:v>51.118196697556769</c:v>
                </c:pt>
                <c:pt idx="92">
                  <c:v>51.118195936109878</c:v>
                </c:pt>
                <c:pt idx="93">
                  <c:v>51.118194667289437</c:v>
                </c:pt>
                <c:pt idx="94">
                  <c:v>51.118192891481947</c:v>
                </c:pt>
                <c:pt idx="95">
                  <c:v>51.118190609228328</c:v>
                </c:pt>
                <c:pt idx="96">
                  <c:v>51.118187821223792</c:v>
                </c:pt>
                <c:pt idx="97">
                  <c:v>51.118184528317578</c:v>
                </c:pt>
                <c:pt idx="98">
                  <c:v>51.118180731512744</c:v>
                </c:pt>
                <c:pt idx="99">
                  <c:v>51.118176431965836</c:v>
                </c:pt>
                <c:pt idx="100">
                  <c:v>51.118171630986531</c:v>
                </c:pt>
                <c:pt idx="101">
                  <c:v>51.118166330037255</c:v>
                </c:pt>
                <c:pt idx="102">
                  <c:v>51.11816053073273</c:v>
                </c:pt>
                <c:pt idx="103">
                  <c:v>51.118154234839487</c:v>
                </c:pt>
                <c:pt idx="104">
                  <c:v>51.118147444275301</c:v>
                </c:pt>
                <c:pt idx="105">
                  <c:v>51.118140161108656</c:v>
                </c:pt>
                <c:pt idx="106">
                  <c:v>51.118132387558077</c:v>
                </c:pt>
                <c:pt idx="107">
                  <c:v>51.11812412599145</c:v>
                </c:pt>
                <c:pt idx="108">
                  <c:v>51.118115378925339</c:v>
                </c:pt>
                <c:pt idx="109">
                  <c:v>51.118106149024179</c:v>
                </c:pt>
                <c:pt idx="110">
                  <c:v>51.118096439099489</c:v>
                </c:pt>
                <c:pt idx="111">
                  <c:v>51.118086252109009</c:v>
                </c:pt>
                <c:pt idx="112">
                  <c:v>51.118075591155787</c:v>
                </c:pt>
                <c:pt idx="113">
                  <c:v>51.118064459487265</c:v>
                </c:pt>
                <c:pt idx="114">
                  <c:v>51.118052860494245</c:v>
                </c:pt>
                <c:pt idx="115">
                  <c:v>51.118040797709902</c:v>
                </c:pt>
                <c:pt idx="116">
                  <c:v>51.118028274808673</c:v>
                </c:pt>
                <c:pt idx="117">
                  <c:v>51.118015295605154</c:v>
                </c:pt>
                <c:pt idx="118">
                  <c:v>51.118001864052943</c:v>
                </c:pt>
                <c:pt idx="119">
                  <c:v>51.117987984243406</c:v>
                </c:pt>
                <c:pt idx="120">
                  <c:v>51.117973660404488</c:v>
                </c:pt>
                <c:pt idx="121">
                  <c:v>51.117958896899346</c:v>
                </c:pt>
                <c:pt idx="122">
                  <c:v>51.117943698225105</c:v>
                </c:pt>
                <c:pt idx="123">
                  <c:v>51.11792806901142</c:v>
                </c:pt>
                <c:pt idx="124">
                  <c:v>51.117912014019105</c:v>
                </c:pt>
                <c:pt idx="125">
                  <c:v>51.117895538138661</c:v>
                </c:pt>
                <c:pt idx="126">
                  <c:v>51.117878646388803</c:v>
                </c:pt>
                <c:pt idx="127">
                  <c:v>51.117861343914925</c:v>
                </c:pt>
                <c:pt idx="128">
                  <c:v>51.117843635987519</c:v>
                </c:pt>
                <c:pt idx="129">
                  <c:v>51.117825528000608</c:v>
                </c:pt>
                <c:pt idx="130">
                  <c:v>51.117807025470043</c:v>
                </c:pt>
                <c:pt idx="131">
                  <c:v>51.117788134031883</c:v>
                </c:pt>
                <c:pt idx="132">
                  <c:v>51.117768859440638</c:v>
                </c:pt>
                <c:pt idx="133">
                  <c:v>51.117749207567542</c:v>
                </c:pt>
                <c:pt idx="134">
                  <c:v>51.11772918439874</c:v>
                </c:pt>
                <c:pt idx="135">
                  <c:v>51.11770879603349</c:v>
                </c:pt>
                <c:pt idx="136">
                  <c:v>51.117688048682275</c:v>
                </c:pt>
                <c:pt idx="137">
                  <c:v>51.117666948664947</c:v>
                </c:pt>
                <c:pt idx="138">
                  <c:v>51.117645502408777</c:v>
                </c:pt>
                <c:pt idx="139">
                  <c:v>51.117623716446495</c:v>
                </c:pt>
                <c:pt idx="140">
                  <c:v>51.117601597414321</c:v>
                </c:pt>
                <c:pt idx="141">
                  <c:v>51.117579152049927</c:v>
                </c:pt>
                <c:pt idx="142">
                  <c:v>51.117556387190383</c:v>
                </c:pt>
                <c:pt idx="143">
                  <c:v>51.117533309770096</c:v>
                </c:pt>
                <c:pt idx="144">
                  <c:v>51.117509926818663</c:v>
                </c:pt>
                <c:pt idx="145">
                  <c:v>51.117486245458764</c:v>
                </c:pt>
                <c:pt idx="146">
                  <c:v>51.117462272903964</c:v>
                </c:pt>
                <c:pt idx="147">
                  <c:v>51.117438016456532</c:v>
                </c:pt>
                <c:pt idx="148">
                  <c:v>51.117413483505231</c:v>
                </c:pt>
                <c:pt idx="149">
                  <c:v>51.117388681523025</c:v>
                </c:pt>
                <c:pt idx="150">
                  <c:v>51.117363618064843</c:v>
                </c:pt>
                <c:pt idx="151">
                  <c:v>51.117338300765255</c:v>
                </c:pt>
                <c:pt idx="152">
                  <c:v>51.117312737336157</c:v>
                </c:pt>
                <c:pt idx="153">
                  <c:v>51.117286935564408</c:v>
                </c:pt>
                <c:pt idx="154">
                  <c:v>51.117260903309493</c:v>
                </c:pt>
                <c:pt idx="155">
                  <c:v>51.117234648501075</c:v>
                </c:pt>
                <c:pt idx="156">
                  <c:v>51.11720817913664</c:v>
                </c:pt>
                <c:pt idx="157">
                  <c:v>51.117181503278992</c:v>
                </c:pt>
                <c:pt idx="158">
                  <c:v>51.117154629053871</c:v>
                </c:pt>
                <c:pt idx="159">
                  <c:v>51.117127564647419</c:v>
                </c:pt>
                <c:pt idx="160">
                  <c:v>51.11710031830372</c:v>
                </c:pt>
                <c:pt idx="161">
                  <c:v>51.11707289832227</c:v>
                </c:pt>
                <c:pt idx="162">
                  <c:v>51.117045313055471</c:v>
                </c:pt>
                <c:pt idx="163">
                  <c:v>51.11701757090605</c:v>
                </c:pt>
                <c:pt idx="164">
                  <c:v>51.116989680324536</c:v>
                </c:pt>
                <c:pt idx="165">
                  <c:v>51.116961649806683</c:v>
                </c:pt>
                <c:pt idx="166">
                  <c:v>51.11693348789084</c:v>
                </c:pt>
                <c:pt idx="167">
                  <c:v>51.116905203155419</c:v>
                </c:pt>
                <c:pt idx="168">
                  <c:v>51.116876804216204</c:v>
                </c:pt>
                <c:pt idx="169">
                  <c:v>51.116848299723806</c:v>
                </c:pt>
                <c:pt idx="170">
                  <c:v>51.116819698360956</c:v>
                </c:pt>
                <c:pt idx="171">
                  <c:v>51.116791008839911</c:v>
                </c:pt>
                <c:pt idx="172">
                  <c:v>51.116762239899778</c:v>
                </c:pt>
                <c:pt idx="173">
                  <c:v>51.11673340030385</c:v>
                </c:pt>
                <c:pt idx="174">
                  <c:v>51.11670449883696</c:v>
                </c:pt>
                <c:pt idx="175">
                  <c:v>51.116675544302758</c:v>
                </c:pt>
                <c:pt idx="176">
                  <c:v>51.116646545521085</c:v>
                </c:pt>
                <c:pt idx="177">
                  <c:v>51.116617511325252</c:v>
                </c:pt>
                <c:pt idx="178">
                  <c:v>51.116588450559348</c:v>
                </c:pt>
                <c:pt idx="179">
                  <c:v>51.116559372075571</c:v>
                </c:pt>
                <c:pt idx="180">
                  <c:v>51.11653028473151</c:v>
                </c:pt>
                <c:pt idx="181">
                  <c:v>51.11650119738745</c:v>
                </c:pt>
                <c:pt idx="182">
                  <c:v>51.116472118903673</c:v>
                </c:pt>
                <c:pt idx="183">
                  <c:v>51.116443058137769</c:v>
                </c:pt>
                <c:pt idx="184">
                  <c:v>51.116414023941935</c:v>
                </c:pt>
                <c:pt idx="185">
                  <c:v>51.116385025160263</c:v>
                </c:pt>
                <c:pt idx="186">
                  <c:v>51.116356070626061</c:v>
                </c:pt>
                <c:pt idx="187">
                  <c:v>51.11632716915917</c:v>
                </c:pt>
                <c:pt idx="188">
                  <c:v>51.116298329563243</c:v>
                </c:pt>
                <c:pt idx="189">
                  <c:v>51.11626956062311</c:v>
                </c:pt>
                <c:pt idx="190">
                  <c:v>51.116240871102065</c:v>
                </c:pt>
                <c:pt idx="191">
                  <c:v>51.116212269739215</c:v>
                </c:pt>
                <c:pt idx="192">
                  <c:v>51.116183765246817</c:v>
                </c:pt>
                <c:pt idx="193">
                  <c:v>51.116155366307602</c:v>
                </c:pt>
                <c:pt idx="194">
                  <c:v>51.116127081572181</c:v>
                </c:pt>
                <c:pt idx="195">
                  <c:v>51.116098919656338</c:v>
                </c:pt>
                <c:pt idx="196">
                  <c:v>51.116070889138484</c:v>
                </c:pt>
                <c:pt idx="197">
                  <c:v>51.116042998556971</c:v>
                </c:pt>
                <c:pt idx="198">
                  <c:v>51.11601525640755</c:v>
                </c:pt>
                <c:pt idx="199">
                  <c:v>51.115987671140751</c:v>
                </c:pt>
                <c:pt idx="200">
                  <c:v>51.115960251159301</c:v>
                </c:pt>
                <c:pt idx="201">
                  <c:v>51.115933004815602</c:v>
                </c:pt>
                <c:pt idx="202">
                  <c:v>51.115905940409149</c:v>
                </c:pt>
                <c:pt idx="203">
                  <c:v>51.115879066184029</c:v>
                </c:pt>
                <c:pt idx="204">
                  <c:v>51.115852390326381</c:v>
                </c:pt>
                <c:pt idx="205">
                  <c:v>51.115825920961946</c:v>
                </c:pt>
                <c:pt idx="206">
                  <c:v>51.115799666153528</c:v>
                </c:pt>
                <c:pt idx="207">
                  <c:v>51.115773633898613</c:v>
                </c:pt>
                <c:pt idx="208">
                  <c:v>51.115747832126864</c:v>
                </c:pt>
                <c:pt idx="209">
                  <c:v>51.115722268697766</c:v>
                </c:pt>
                <c:pt idx="210">
                  <c:v>51.115696951398178</c:v>
                </c:pt>
                <c:pt idx="211">
                  <c:v>51.115671887939996</c:v>
                </c:pt>
                <c:pt idx="212">
                  <c:v>51.115647085957789</c:v>
                </c:pt>
                <c:pt idx="213">
                  <c:v>51.115622553006489</c:v>
                </c:pt>
                <c:pt idx="214">
                  <c:v>51.115598296559057</c:v>
                </c:pt>
                <c:pt idx="215">
                  <c:v>51.115574324004257</c:v>
                </c:pt>
                <c:pt idx="216">
                  <c:v>51.115550642644358</c:v>
                </c:pt>
                <c:pt idx="217">
                  <c:v>51.115527259692925</c:v>
                </c:pt>
                <c:pt idx="218">
                  <c:v>51.115504182272637</c:v>
                </c:pt>
                <c:pt idx="219">
                  <c:v>51.115481417413093</c:v>
                </c:pt>
                <c:pt idx="220">
                  <c:v>51.1154589720487</c:v>
                </c:pt>
                <c:pt idx="221">
                  <c:v>51.115436853016526</c:v>
                </c:pt>
                <c:pt idx="222">
                  <c:v>51.115415067054244</c:v>
                </c:pt>
                <c:pt idx="223">
                  <c:v>51.115393620798073</c:v>
                </c:pt>
                <c:pt idx="224">
                  <c:v>51.115372520780745</c:v>
                </c:pt>
                <c:pt idx="225">
                  <c:v>51.115351773429531</c:v>
                </c:pt>
                <c:pt idx="226">
                  <c:v>51.11533138506428</c:v>
                </c:pt>
                <c:pt idx="227">
                  <c:v>51.115311361895479</c:v>
                </c:pt>
                <c:pt idx="228">
                  <c:v>51.115291710022383</c:v>
                </c:pt>
                <c:pt idx="229">
                  <c:v>51.115272435431137</c:v>
                </c:pt>
                <c:pt idx="230">
                  <c:v>51.115253543992978</c:v>
                </c:pt>
                <c:pt idx="231">
                  <c:v>51.115235041462412</c:v>
                </c:pt>
                <c:pt idx="232">
                  <c:v>51.115216933475502</c:v>
                </c:pt>
                <c:pt idx="233">
                  <c:v>51.115199225548096</c:v>
                </c:pt>
                <c:pt idx="234">
                  <c:v>51.115181923074218</c:v>
                </c:pt>
                <c:pt idx="235">
                  <c:v>51.115165031324359</c:v>
                </c:pt>
                <c:pt idx="236">
                  <c:v>51.115148555443916</c:v>
                </c:pt>
                <c:pt idx="237">
                  <c:v>51.115132500451601</c:v>
                </c:pt>
                <c:pt idx="238">
                  <c:v>51.115116871237916</c:v>
                </c:pt>
                <c:pt idx="239">
                  <c:v>51.115101672563675</c:v>
                </c:pt>
                <c:pt idx="240">
                  <c:v>51.115086909058533</c:v>
                </c:pt>
                <c:pt idx="241">
                  <c:v>51.115072585219615</c:v>
                </c:pt>
                <c:pt idx="242">
                  <c:v>51.115058705410078</c:v>
                </c:pt>
                <c:pt idx="243">
                  <c:v>51.115045273857866</c:v>
                </c:pt>
                <c:pt idx="244">
                  <c:v>51.115032294654348</c:v>
                </c:pt>
                <c:pt idx="245">
                  <c:v>51.115019771753119</c:v>
                </c:pt>
                <c:pt idx="246">
                  <c:v>51.115007708968776</c:v>
                </c:pt>
                <c:pt idx="247">
                  <c:v>51.114996109975756</c:v>
                </c:pt>
                <c:pt idx="248">
                  <c:v>51.114984978307234</c:v>
                </c:pt>
                <c:pt idx="249">
                  <c:v>51.114974317354012</c:v>
                </c:pt>
                <c:pt idx="250">
                  <c:v>51.114964130363532</c:v>
                </c:pt>
                <c:pt idx="251">
                  <c:v>51.114954420438842</c:v>
                </c:pt>
                <c:pt idx="252">
                  <c:v>51.114945190537682</c:v>
                </c:pt>
                <c:pt idx="253">
                  <c:v>51.114936443471571</c:v>
                </c:pt>
                <c:pt idx="254">
                  <c:v>51.114928181904943</c:v>
                </c:pt>
                <c:pt idx="255">
                  <c:v>51.114920408354365</c:v>
                </c:pt>
                <c:pt idx="256">
                  <c:v>51.114913125187719</c:v>
                </c:pt>
                <c:pt idx="257">
                  <c:v>51.114906334623534</c:v>
                </c:pt>
                <c:pt idx="258">
                  <c:v>51.114900038730291</c:v>
                </c:pt>
                <c:pt idx="259">
                  <c:v>51.114894239425766</c:v>
                </c:pt>
                <c:pt idx="260">
                  <c:v>51.11488893847649</c:v>
                </c:pt>
                <c:pt idx="261">
                  <c:v>51.114884137497185</c:v>
                </c:pt>
                <c:pt idx="262">
                  <c:v>51.114879837950276</c:v>
                </c:pt>
                <c:pt idx="263">
                  <c:v>51.114876041145443</c:v>
                </c:pt>
                <c:pt idx="264">
                  <c:v>51.114872748239229</c:v>
                </c:pt>
                <c:pt idx="265">
                  <c:v>51.114869960234692</c:v>
                </c:pt>
                <c:pt idx="266">
                  <c:v>51.114867677981074</c:v>
                </c:pt>
                <c:pt idx="267">
                  <c:v>51.114865902173584</c:v>
                </c:pt>
                <c:pt idx="268">
                  <c:v>51.114864633353143</c:v>
                </c:pt>
                <c:pt idx="269">
                  <c:v>51.114863871906252</c:v>
                </c:pt>
                <c:pt idx="270">
                  <c:v>51.114863618064845</c:v>
                </c:pt>
                <c:pt idx="271">
                  <c:v>51.114863871906252</c:v>
                </c:pt>
                <c:pt idx="272">
                  <c:v>51.114864633353143</c:v>
                </c:pt>
                <c:pt idx="273">
                  <c:v>51.114865902173584</c:v>
                </c:pt>
                <c:pt idx="274">
                  <c:v>51.114867677981074</c:v>
                </c:pt>
                <c:pt idx="275">
                  <c:v>51.114869960234692</c:v>
                </c:pt>
                <c:pt idx="276">
                  <c:v>51.114872748239229</c:v>
                </c:pt>
                <c:pt idx="277">
                  <c:v>51.114876041145443</c:v>
                </c:pt>
                <c:pt idx="278">
                  <c:v>51.114879837950276</c:v>
                </c:pt>
                <c:pt idx="279">
                  <c:v>51.114884137497185</c:v>
                </c:pt>
                <c:pt idx="280">
                  <c:v>51.11488893847649</c:v>
                </c:pt>
                <c:pt idx="281">
                  <c:v>51.114894239425766</c:v>
                </c:pt>
                <c:pt idx="282">
                  <c:v>51.114900038730291</c:v>
                </c:pt>
                <c:pt idx="283">
                  <c:v>51.114906334623534</c:v>
                </c:pt>
                <c:pt idx="284">
                  <c:v>51.114913125187719</c:v>
                </c:pt>
                <c:pt idx="285">
                  <c:v>51.114920408354365</c:v>
                </c:pt>
                <c:pt idx="286">
                  <c:v>51.114928181904943</c:v>
                </c:pt>
                <c:pt idx="287">
                  <c:v>51.114936443471571</c:v>
                </c:pt>
                <c:pt idx="288">
                  <c:v>51.114945190537682</c:v>
                </c:pt>
                <c:pt idx="289">
                  <c:v>51.114954420438842</c:v>
                </c:pt>
                <c:pt idx="290">
                  <c:v>51.114964130363532</c:v>
                </c:pt>
                <c:pt idx="291">
                  <c:v>51.114974317354012</c:v>
                </c:pt>
                <c:pt idx="292">
                  <c:v>51.114984978307234</c:v>
                </c:pt>
                <c:pt idx="293">
                  <c:v>51.114996109975756</c:v>
                </c:pt>
                <c:pt idx="294">
                  <c:v>51.115007708968776</c:v>
                </c:pt>
                <c:pt idx="295">
                  <c:v>51.115019771753119</c:v>
                </c:pt>
                <c:pt idx="296">
                  <c:v>51.115032294654348</c:v>
                </c:pt>
                <c:pt idx="297">
                  <c:v>51.115045273857866</c:v>
                </c:pt>
                <c:pt idx="298">
                  <c:v>51.115058705410078</c:v>
                </c:pt>
                <c:pt idx="299">
                  <c:v>51.115072585219615</c:v>
                </c:pt>
                <c:pt idx="300">
                  <c:v>51.115086909058533</c:v>
                </c:pt>
                <c:pt idx="301">
                  <c:v>51.115101672563675</c:v>
                </c:pt>
                <c:pt idx="302">
                  <c:v>51.115116871237916</c:v>
                </c:pt>
                <c:pt idx="303">
                  <c:v>51.115132500451601</c:v>
                </c:pt>
                <c:pt idx="304">
                  <c:v>51.115148555443916</c:v>
                </c:pt>
                <c:pt idx="305">
                  <c:v>51.115165031324359</c:v>
                </c:pt>
                <c:pt idx="306">
                  <c:v>51.115181923074218</c:v>
                </c:pt>
                <c:pt idx="307">
                  <c:v>51.115199225548096</c:v>
                </c:pt>
                <c:pt idx="308">
                  <c:v>51.115216933475502</c:v>
                </c:pt>
                <c:pt idx="309">
                  <c:v>51.115235041462412</c:v>
                </c:pt>
                <c:pt idx="310">
                  <c:v>51.115253543992978</c:v>
                </c:pt>
                <c:pt idx="311">
                  <c:v>51.115272435431137</c:v>
                </c:pt>
                <c:pt idx="312">
                  <c:v>51.115291710022383</c:v>
                </c:pt>
                <c:pt idx="313">
                  <c:v>51.115311361895479</c:v>
                </c:pt>
                <c:pt idx="314">
                  <c:v>51.11533138506428</c:v>
                </c:pt>
                <c:pt idx="315">
                  <c:v>51.115351773429531</c:v>
                </c:pt>
                <c:pt idx="316">
                  <c:v>51.115372520780745</c:v>
                </c:pt>
                <c:pt idx="317">
                  <c:v>51.115393620798073</c:v>
                </c:pt>
                <c:pt idx="318">
                  <c:v>51.115415067054244</c:v>
                </c:pt>
                <c:pt idx="319">
                  <c:v>51.115436853016526</c:v>
                </c:pt>
                <c:pt idx="320">
                  <c:v>51.1154589720487</c:v>
                </c:pt>
                <c:pt idx="321">
                  <c:v>51.115481417413093</c:v>
                </c:pt>
                <c:pt idx="322">
                  <c:v>51.115504182272637</c:v>
                </c:pt>
                <c:pt idx="323">
                  <c:v>51.115527259692925</c:v>
                </c:pt>
                <c:pt idx="324">
                  <c:v>51.115550642644358</c:v>
                </c:pt>
                <c:pt idx="325">
                  <c:v>51.115574324004257</c:v>
                </c:pt>
                <c:pt idx="326">
                  <c:v>51.115598296559057</c:v>
                </c:pt>
                <c:pt idx="327">
                  <c:v>51.115622553006489</c:v>
                </c:pt>
                <c:pt idx="328">
                  <c:v>51.115647085957789</c:v>
                </c:pt>
                <c:pt idx="329">
                  <c:v>51.115671887939996</c:v>
                </c:pt>
                <c:pt idx="330">
                  <c:v>51.115696951398178</c:v>
                </c:pt>
                <c:pt idx="331">
                  <c:v>51.115722268697766</c:v>
                </c:pt>
                <c:pt idx="332">
                  <c:v>51.115747832126864</c:v>
                </c:pt>
                <c:pt idx="333">
                  <c:v>51.115773633898613</c:v>
                </c:pt>
                <c:pt idx="334">
                  <c:v>51.115799666153528</c:v>
                </c:pt>
                <c:pt idx="335">
                  <c:v>51.115825920961946</c:v>
                </c:pt>
                <c:pt idx="336">
                  <c:v>51.115852390326381</c:v>
                </c:pt>
                <c:pt idx="337">
                  <c:v>51.115879066184029</c:v>
                </c:pt>
                <c:pt idx="338">
                  <c:v>51.115905940409149</c:v>
                </c:pt>
                <c:pt idx="339">
                  <c:v>51.115933004815602</c:v>
                </c:pt>
                <c:pt idx="340">
                  <c:v>51.115960251159301</c:v>
                </c:pt>
                <c:pt idx="341">
                  <c:v>51.115987671140751</c:v>
                </c:pt>
                <c:pt idx="342">
                  <c:v>51.11601525640755</c:v>
                </c:pt>
                <c:pt idx="343">
                  <c:v>51.116042998556971</c:v>
                </c:pt>
                <c:pt idx="344">
                  <c:v>51.116070889138484</c:v>
                </c:pt>
                <c:pt idx="345">
                  <c:v>51.116098919656338</c:v>
                </c:pt>
                <c:pt idx="346">
                  <c:v>51.116127081572181</c:v>
                </c:pt>
                <c:pt idx="347">
                  <c:v>51.116155366307602</c:v>
                </c:pt>
                <c:pt idx="348">
                  <c:v>51.116183765246817</c:v>
                </c:pt>
                <c:pt idx="349">
                  <c:v>51.116212269739215</c:v>
                </c:pt>
                <c:pt idx="350">
                  <c:v>51.116240871102065</c:v>
                </c:pt>
                <c:pt idx="351">
                  <c:v>51.11626956062311</c:v>
                </c:pt>
                <c:pt idx="352">
                  <c:v>51.116298329563243</c:v>
                </c:pt>
                <c:pt idx="353">
                  <c:v>51.11632716915917</c:v>
                </c:pt>
                <c:pt idx="354">
                  <c:v>51.116356070626061</c:v>
                </c:pt>
                <c:pt idx="355">
                  <c:v>51.116385025160263</c:v>
                </c:pt>
                <c:pt idx="356">
                  <c:v>51.116414023941935</c:v>
                </c:pt>
                <c:pt idx="357">
                  <c:v>51.116443058137769</c:v>
                </c:pt>
                <c:pt idx="358">
                  <c:v>51.116472118903673</c:v>
                </c:pt>
                <c:pt idx="359">
                  <c:v>51.11650119738745</c:v>
                </c:pt>
                <c:pt idx="360">
                  <c:v>51.11653028473151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730-B4B1-4EF761049E32}"/>
            </c:ext>
          </c:extLst>
        </c:ser>
        <c:ser>
          <c:idx val="13"/>
          <c:order val="13"/>
          <c:tx>
            <c:strRef>
              <c:f>Arkusz1!$A$60</c:f>
              <c:strCache>
                <c:ptCount val="1"/>
                <c:pt idx="0">
                  <c:v>vector AB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(Arkusz1!$B$49,Arkusz1!$B$50)</c:f>
              <c:numCache>
                <c:formatCode>0.0000</c:formatCode>
                <c:ptCount val="2"/>
                <c:pt idx="0" formatCode="General">
                  <c:v>16.884</c:v>
                </c:pt>
                <c:pt idx="1">
                  <c:v>16.844999999999999</c:v>
                </c:pt>
              </c:numCache>
            </c:numRef>
          </c:xVal>
          <c:yVal>
            <c:numRef>
              <c:f>(Arkusz1!$C$49,Arkusz1!$C$50)</c:f>
              <c:numCache>
                <c:formatCode>General</c:formatCode>
                <c:ptCount val="2"/>
                <c:pt idx="0">
                  <c:v>51.103499999999997</c:v>
                </c:pt>
                <c:pt idx="1">
                  <c:v>51.11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730-B4B1-4EF761049E32}"/>
            </c:ext>
          </c:extLst>
        </c:ser>
        <c:ser>
          <c:idx val="14"/>
          <c:order val="14"/>
          <c:tx>
            <c:strRef>
              <c:f>Arkusz1!$A$63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Arkusz1!$B$63</c:f>
              <c:numCache>
                <c:formatCode>0.00</c:formatCode>
                <c:ptCount val="1"/>
                <c:pt idx="0">
                  <c:v>16.839796551005357</c:v>
                </c:pt>
              </c:numCache>
            </c:numRef>
          </c:xVal>
          <c:yVal>
            <c:numRef>
              <c:f>Arkusz1!$C$63</c:f>
              <c:numCache>
                <c:formatCode>0.00</c:formatCode>
                <c:ptCount val="1"/>
                <c:pt idx="0">
                  <c:v>51.110867241499108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8-4730-B4B1-4EF761049E32}"/>
            </c:ext>
          </c:extLst>
        </c:ser>
        <c:ser>
          <c:idx val="15"/>
          <c:order val="15"/>
          <c:tx>
            <c:strRef>
              <c:f>Arkusz1!$A$55</c:f>
              <c:strCache>
                <c:ptCount val="1"/>
                <c:pt idx="0">
                  <c:v>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Arkusz1!$B$55</c:f>
              <c:numCache>
                <c:formatCode>General</c:formatCode>
                <c:ptCount val="1"/>
                <c:pt idx="0">
                  <c:v>16.884</c:v>
                </c:pt>
              </c:numCache>
              <c:extLst xmlns:c15="http://schemas.microsoft.com/office/drawing/2012/chart"/>
            </c:numRef>
          </c:xVal>
          <c:yVal>
            <c:numRef>
              <c:f>Arkusz1!$C$55</c:f>
              <c:numCache>
                <c:formatCode>General</c:formatCode>
                <c:ptCount val="1"/>
                <c:pt idx="0">
                  <c:v>51.103499999999997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BE8-4730-B4B1-4EF761049E32}"/>
            </c:ext>
          </c:extLst>
        </c:ser>
        <c:ser>
          <c:idx val="16"/>
          <c:order val="16"/>
          <c:tx>
            <c:strRef>
              <c:f>Arkusz1!$A$56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Arkusz1!$B$56</c:f>
              <c:numCache>
                <c:formatCode>0.0000</c:formatCode>
                <c:ptCount val="1"/>
                <c:pt idx="0">
                  <c:v>16.844999999999999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Arkusz1!$C$56</c:f>
              <c:numCache>
                <c:formatCode>General</c:formatCode>
                <c:ptCount val="1"/>
                <c:pt idx="0">
                  <c:v>51.11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BE8-4730-B4B1-4EF761049E32}"/>
            </c:ext>
          </c:extLst>
        </c:ser>
        <c:ser>
          <c:idx val="17"/>
          <c:order val="17"/>
          <c:tx>
            <c:strRef>
              <c:f>Arkusz1!$A$57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Arkusz1!$B$57</c:f>
              <c:numCache>
                <c:formatCode>0.0000</c:formatCode>
                <c:ptCount val="1"/>
                <c:pt idx="0">
                  <c:v>16.840740391544092</c:v>
                </c:pt>
              </c:numCache>
              <c:extLst xmlns:c15="http://schemas.microsoft.com/office/drawing/2012/chart"/>
            </c:numRef>
          </c:xVal>
          <c:yVal>
            <c:numRef>
              <c:f>Arkusz1!$C$57</c:f>
              <c:numCache>
                <c:formatCode>0.0000</c:formatCode>
                <c:ptCount val="1"/>
                <c:pt idx="0">
                  <c:v>51.11653028473151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BE8-4730-B4B1-4EF76104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16.8858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51.102800000000002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16.9344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51.1858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16.8264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51.120899999999999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16.8264</c:v>
                      </c:pt>
                      <c:pt idx="1">
                        <c:v>16.888029890942153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51.120899999999999</c:v>
                      </c:pt>
                      <c:pt idx="1">
                        <c:v>51.128497798527064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16.8264</c:v>
                      </c:pt>
                      <c:pt idx="1">
                        <c:v>16.873320613805692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51.120899999999999</c:v>
                      </c:pt>
                      <c:pt idx="1">
                        <c:v>51.080225364167617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16.842683604926261</c:v>
                      </c:pt>
                      <c:pt idx="1">
                        <c:v>16.8264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51.122907460140404</c:v>
                      </c:pt>
                      <c:pt idx="1">
                        <c:v>51.120899999999999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F-4E81-8096-2F242D21CE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16.838797178161919</c:v>
                      </c:pt>
                      <c:pt idx="1">
                        <c:v>16.8264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51.110153109322624</c:v>
                      </c:pt>
                      <c:pt idx="1">
                        <c:v>51.120899999999999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6F-4E81-8096-2F242D21CE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16.8858</c:v>
                      </c:pt>
                      <c:pt idx="1">
                        <c:v>16.9938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51.102800000000002</c:v>
                      </c:pt>
                      <c:pt idx="1">
                        <c:v>51.167700000000004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6F-4E81-8096-2F242D21CE6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Arkusz1!$A$64</c15:sqref>
                        </c15:formulaRef>
                      </c:ext>
                    </c:extLst>
                    <c:strCache>
                      <c:ptCount val="1"/>
                      <c:pt idx="0">
                        <c:v>D+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Arkusz1!$B$64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16.839796551005357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Arkusz1!$C$64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51.118234482998218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BE8-4730-B4B1-4EF761049E3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Arkusz1!$A$65</c15:sqref>
                        </c15:formulaRef>
                      </c:ext>
                    </c:extLst>
                    <c:strCache>
                      <c:ptCount val="1"/>
                      <c:pt idx="0">
                        <c:v>D-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16.839796551005357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51.107183620749552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9BE8-4730-B4B1-4EF761049E32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72"/>
  <sheetViews>
    <sheetView tabSelected="1" topLeftCell="A18" zoomScaleNormal="100" workbookViewId="0">
      <selection activeCell="B48" sqref="B48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1">
        <v>0.4</v>
      </c>
      <c r="I1" s="1" t="s">
        <v>53</v>
      </c>
    </row>
    <row r="2" spans="1:12" x14ac:dyDescent="0.25">
      <c r="A2" s="1" t="s">
        <v>0</v>
      </c>
      <c r="B2">
        <v>16.8858</v>
      </c>
      <c r="C2">
        <v>51.102800000000002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16.9344</v>
      </c>
      <c r="C3">
        <v>51.1858</v>
      </c>
      <c r="E3" s="1" t="s">
        <v>8</v>
      </c>
      <c r="F3" s="2">
        <f>G3/2</f>
        <v>23.97472582435346</v>
      </c>
      <c r="G3" s="2">
        <f>DEGREES(H3)</f>
        <v>47.949451648706919</v>
      </c>
      <c r="H3" s="2">
        <f>ACOS(I3)</f>
        <v>0.83687580579575915</v>
      </c>
      <c r="I3" s="1">
        <f>J3/(K3*L3)</f>
        <v>0.66978597436377851</v>
      </c>
      <c r="J3" s="1">
        <f>B7*B8+C7*C8</f>
        <v>5.2405100000002189E-3</v>
      </c>
      <c r="K3" s="1">
        <f>SQRT(SUMSQ(B7:C7))</f>
        <v>6.2096457225834567E-2</v>
      </c>
      <c r="L3" s="1">
        <f>SQRT(SUMSQ(B8:C8))</f>
        <v>0.12600003968253468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16.8264</v>
      </c>
      <c r="C5" s="6">
        <v>51.120899999999999</v>
      </c>
      <c r="E5" s="1" t="s">
        <v>17</v>
      </c>
      <c r="F5" s="2">
        <f>COS(RADIANS(F3))</f>
        <v>0.91372478743978991</v>
      </c>
    </row>
    <row r="6" spans="1:12" x14ac:dyDescent="0.25">
      <c r="B6" s="2"/>
      <c r="C6" s="2"/>
      <c r="E6" s="1" t="s">
        <v>18</v>
      </c>
      <c r="F6" s="2">
        <f>SIN(RADIANS(F3))</f>
        <v>0.40633362255431277</v>
      </c>
    </row>
    <row r="7" spans="1:12" x14ac:dyDescent="0.25">
      <c r="A7" s="1" t="s">
        <v>6</v>
      </c>
      <c r="B7" s="2">
        <f>B5-B2</f>
        <v>-5.9400000000000119E-2</v>
      </c>
      <c r="C7" s="2">
        <f>C5-C2</f>
        <v>1.8099999999996896E-2</v>
      </c>
      <c r="E7" s="1" t="s">
        <v>19</v>
      </c>
      <c r="F7" s="2">
        <f>COS(RADIANS(-F3))</f>
        <v>0.91372478743978991</v>
      </c>
      <c r="H7" s="6"/>
      <c r="I7" s="6"/>
    </row>
    <row r="8" spans="1:12" x14ac:dyDescent="0.25">
      <c r="A8" s="1" t="s">
        <v>7</v>
      </c>
      <c r="B8" s="2">
        <f>B5-B3</f>
        <v>-0.10800000000000054</v>
      </c>
      <c r="C8" s="2">
        <f>C5-C3</f>
        <v>-6.4900000000001512E-2</v>
      </c>
      <c r="E8" s="1" t="s">
        <v>20</v>
      </c>
      <c r="F8" s="2">
        <f>SIN(RADIANS(-F3))</f>
        <v>-0.40633362255431277</v>
      </c>
    </row>
    <row r="10" spans="1:12" x14ac:dyDescent="0.25">
      <c r="A10" s="1" t="s">
        <v>15</v>
      </c>
      <c r="B10" s="4">
        <f>B5+F5*(B2-B5)-F6*(C2-C5)</f>
        <v>16.888029890942153</v>
      </c>
      <c r="C10" s="4">
        <f>C5+F6*(B2-B5)+F5*(C2-C5)</f>
        <v>51.128497798527064</v>
      </c>
      <c r="E10" s="1" t="s">
        <v>25</v>
      </c>
      <c r="F10" s="1">
        <f>(F1/2)/(F6)</f>
        <v>1.6406879216045098E-2</v>
      </c>
    </row>
    <row r="11" spans="1:12" x14ac:dyDescent="0.25">
      <c r="A11" s="1" t="s">
        <v>16</v>
      </c>
      <c r="B11" s="4">
        <f>B5+F7*(B2-B5)-F8*(C2-C5)</f>
        <v>16.873320613805692</v>
      </c>
      <c r="C11" s="4">
        <f>C5+F8*(B2-B5)+F7*(C2-C5)</f>
        <v>51.080225364167617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6.1629890942153764E-2</v>
      </c>
      <c r="C13" s="4">
        <f>C10-C5</f>
        <v>7.5977985270654358E-3</v>
      </c>
      <c r="E13" s="3">
        <f>F10/F13</f>
        <v>0.26421602695265745</v>
      </c>
      <c r="F13" s="3">
        <f>SQRT(SUMSQ(B13:C13))</f>
        <v>6.2096457225832492E-2</v>
      </c>
    </row>
    <row r="14" spans="1:12" x14ac:dyDescent="0.25">
      <c r="A14" s="1" t="s">
        <v>22</v>
      </c>
      <c r="B14" s="4">
        <f>B11-B5</f>
        <v>4.6920613805692568E-2</v>
      </c>
      <c r="C14" s="4">
        <f>C11-C5</f>
        <v>-4.0674635832381512E-2</v>
      </c>
      <c r="E14" s="3">
        <f>F10/F14</f>
        <v>0.26421602695265206</v>
      </c>
      <c r="F14" s="3">
        <f>SQRT(SUMSQ(B14:C14))</f>
        <v>6.2096457225833762E-2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16.842683604926261</v>
      </c>
      <c r="C16" s="4">
        <f>C13*$E$13+$C$5</f>
        <v>51.122907460140404</v>
      </c>
    </row>
    <row r="17" spans="1:23" x14ac:dyDescent="0.25">
      <c r="A17" s="1" t="s">
        <v>27</v>
      </c>
      <c r="B17" s="4">
        <f>B14*$E$14+$B$5</f>
        <v>16.838797178161919</v>
      </c>
      <c r="C17" s="4">
        <f>C14*$E$14+$C$5</f>
        <v>51.110153109322624</v>
      </c>
    </row>
    <row r="19" spans="1:23" x14ac:dyDescent="0.25">
      <c r="A19" s="1" t="s">
        <v>28</v>
      </c>
      <c r="B19" s="1">
        <f>B2-B8</f>
        <v>16.9938</v>
      </c>
      <c r="C19" s="1">
        <f>C2-C8</f>
        <v>51.167700000000004</v>
      </c>
      <c r="E19" s="1" t="s">
        <v>29</v>
      </c>
      <c r="F19" s="2">
        <f>SQRT(($B$19-B10)^2+(C19-C10)^2)</f>
        <v>0.11280127911701064</v>
      </c>
    </row>
    <row r="20" spans="1:23" x14ac:dyDescent="0.25">
      <c r="E20" s="1" t="s">
        <v>30</v>
      </c>
      <c r="F20" s="2">
        <f>SQRT(($B$19-B11)^2+(C19-C11)^2)</f>
        <v>0.14888617938467563</v>
      </c>
    </row>
    <row r="21" spans="1:23" x14ac:dyDescent="0.25">
      <c r="F21" s="2">
        <f>F20-F19</f>
        <v>3.608490026766499E-2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16.842683604926261</v>
      </c>
      <c r="C23" s="2">
        <f>IF(F21&gt;0,C16,C17)</f>
        <v>51.122907460140404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16.840740391544092</v>
      </c>
      <c r="C24" s="2">
        <f>(C5-C2)*F28+C2</f>
        <v>51.11653028473151</v>
      </c>
      <c r="E24" s="1" t="s">
        <v>32</v>
      </c>
      <c r="F24" s="2">
        <f>(B5-B2)^2+(C5-C2)^2</f>
        <v>3.8559699999999018E-3</v>
      </c>
      <c r="W24" s="2"/>
    </row>
    <row r="25" spans="1:23" x14ac:dyDescent="0.25">
      <c r="A25" s="1" t="s">
        <v>36</v>
      </c>
      <c r="B25" s="2">
        <f>(B5-B3)*F35+B3</f>
        <v>16.839249743573859</v>
      </c>
      <c r="C25" s="2">
        <f>(C5-C3)*F35+C3</f>
        <v>51.128621744055032</v>
      </c>
      <c r="E25" s="1" t="s">
        <v>33</v>
      </c>
      <c r="F25" s="2">
        <f>(2*(B5-B2)*(B2-B23))+(2*(C5-C2)*(C2-C23))</f>
        <v>-5.8501177918425648E-3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2.2188890330081023E-3</v>
      </c>
      <c r="W26" s="2"/>
    </row>
    <row r="27" spans="1:23" x14ac:dyDescent="0.25">
      <c r="F27" s="4">
        <f>ROUNDDOWN(G27,10)</f>
        <v>0</v>
      </c>
      <c r="G27" s="1">
        <f>(F25^2)-(4*F24*F26)</f>
        <v>7.9282283863002512E-19</v>
      </c>
      <c r="W27" s="4"/>
    </row>
    <row r="28" spans="1:23" x14ac:dyDescent="0.25">
      <c r="E28" s="1" t="s">
        <v>35</v>
      </c>
      <c r="F28" s="2">
        <f>(2*F26)/(-F25+SQRT(F27))</f>
        <v>0.75857926693446509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1.5876010000000315E-2</v>
      </c>
    </row>
    <row r="32" spans="1:23" x14ac:dyDescent="0.25">
      <c r="E32" s="1" t="s">
        <v>33</v>
      </c>
      <c r="F32" s="2">
        <f>2*B8*(B3-B23)+2*C8*(C3-C23)</f>
        <v>-2.7974193009703566E-2</v>
      </c>
    </row>
    <row r="33" spans="1:23" x14ac:dyDescent="0.25">
      <c r="E33" s="1" t="s">
        <v>34</v>
      </c>
      <c r="F33" s="2">
        <f>(B3-B23)^2+(C3-C23)^2-(F1/2)^2</f>
        <v>1.2322924250868691E-2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-3.0357660829594124E-18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0.88102089283463292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0.29471280683325851</v>
      </c>
      <c r="C39" s="1">
        <f>RADIANS(C2)</f>
        <v>0.89191211698815831</v>
      </c>
    </row>
    <row r="40" spans="1:23" x14ac:dyDescent="0.25">
      <c r="A40" s="1" t="s">
        <v>4</v>
      </c>
      <c r="B40" s="1">
        <f>RADIANS(B5)</f>
        <v>0.29367608125757388</v>
      </c>
      <c r="C40" s="1">
        <f>RADIANS(C5)</f>
        <v>0.89222802158276915</v>
      </c>
    </row>
    <row r="41" spans="1:23" x14ac:dyDescent="0.25">
      <c r="A41" s="1" t="s">
        <v>3</v>
      </c>
      <c r="B41" s="1">
        <f>RADIANS(B3)</f>
        <v>0.29556103684972773</v>
      </c>
      <c r="C41" s="1">
        <f>RADIANS(C3)</f>
        <v>0.89336074026731349</v>
      </c>
      <c r="E41" s="1" t="s">
        <v>45</v>
      </c>
      <c r="F41" s="1">
        <f>ACOS(SIN(C39)*SIN(C40)+COS(C39)*COS(C40)*COS(B39-B40))</f>
        <v>7.2347248110227191E-4</v>
      </c>
      <c r="H41" s="10" t="s">
        <v>42</v>
      </c>
    </row>
    <row r="42" spans="1:23" x14ac:dyDescent="0.25">
      <c r="E42" s="1" t="s">
        <v>44</v>
      </c>
      <c r="F42" s="3">
        <f>DEGREES(F41*60)</f>
        <v>2.4871151856611036</v>
      </c>
    </row>
    <row r="43" spans="1:23" x14ac:dyDescent="0.25">
      <c r="E43" s="1" t="s">
        <v>46</v>
      </c>
      <c r="F43" s="3">
        <f>F41*B35</f>
        <v>4.6092431771025746</v>
      </c>
    </row>
    <row r="46" spans="1:23" x14ac:dyDescent="0.25">
      <c r="A46" s="1" t="s">
        <v>50</v>
      </c>
      <c r="B46" s="2">
        <f>B2</f>
        <v>16.8858</v>
      </c>
      <c r="C46" s="2">
        <f>C2</f>
        <v>51.102800000000002</v>
      </c>
    </row>
    <row r="47" spans="1:23" x14ac:dyDescent="0.25">
      <c r="A47" s="1" t="s">
        <v>51</v>
      </c>
      <c r="B47" s="2">
        <f>B24</f>
        <v>16.840740391544092</v>
      </c>
      <c r="C47" s="2">
        <f>C24</f>
        <v>51.11653028473151</v>
      </c>
    </row>
    <row r="48" spans="1:23" x14ac:dyDescent="0.25">
      <c r="G48" s="3"/>
    </row>
    <row r="49" spans="1:12" x14ac:dyDescent="0.25">
      <c r="A49" s="1" t="s">
        <v>49</v>
      </c>
      <c r="B49" s="1">
        <v>16.884</v>
      </c>
      <c r="C49" s="1">
        <v>51.103499999999997</v>
      </c>
    </row>
    <row r="50" spans="1:12" x14ac:dyDescent="0.25">
      <c r="A50" s="1" t="s">
        <v>48</v>
      </c>
      <c r="B50" s="2">
        <v>16.844999999999999</v>
      </c>
      <c r="C50" s="1">
        <v>51.11</v>
      </c>
      <c r="F50" s="8"/>
    </row>
    <row r="52" spans="1:12" x14ac:dyDescent="0.25">
      <c r="C52" s="1">
        <f>(D52*2)/60</f>
        <v>3.3333333333333335E-3</v>
      </c>
      <c r="D52" s="1">
        <v>0.1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7.3005749091374943</v>
      </c>
      <c r="H53" s="2">
        <f>ACOS(I53)</f>
        <v>0.12741906945293513</v>
      </c>
      <c r="I53" s="1">
        <f>J53/(K53*L53)</f>
        <v>0.99189316756652679</v>
      </c>
      <c r="J53" s="1">
        <f>B59*B60+C59*C60</f>
        <v>1.7718215805353759E-3</v>
      </c>
      <c r="K53" s="1">
        <f>SQRT(SUMSQ(B59:C59))</f>
        <v>4.5179442713947277E-2</v>
      </c>
      <c r="L53" s="1">
        <f>SQRT(SUMSQ(B60:C60))</f>
        <v>3.9537956446940317E-2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1">
        <f>B49</f>
        <v>16.884</v>
      </c>
      <c r="C55" s="1">
        <f>C49</f>
        <v>51.103499999999997</v>
      </c>
    </row>
    <row r="56" spans="1:12" x14ac:dyDescent="0.25">
      <c r="A56" s="1" t="s">
        <v>62</v>
      </c>
      <c r="B56" s="2">
        <f>B50</f>
        <v>16.844999999999999</v>
      </c>
      <c r="C56" s="1">
        <f>C50</f>
        <v>51.11</v>
      </c>
    </row>
    <row r="57" spans="1:12" x14ac:dyDescent="0.25">
      <c r="A57" s="1" t="s">
        <v>63</v>
      </c>
      <c r="B57" s="2">
        <f>B47</f>
        <v>16.840740391544092</v>
      </c>
      <c r="C57" s="2">
        <f>C47</f>
        <v>51.11653028473151</v>
      </c>
    </row>
    <row r="59" spans="1:12" x14ac:dyDescent="0.25">
      <c r="A59" s="1" t="s">
        <v>64</v>
      </c>
      <c r="B59" s="2">
        <f>B57-B55</f>
        <v>-4.3259608455908705E-2</v>
      </c>
      <c r="C59" s="2">
        <f>C57-C55</f>
        <v>1.3030284731513575E-2</v>
      </c>
      <c r="F59" s="2"/>
    </row>
    <row r="60" spans="1:12" x14ac:dyDescent="0.25">
      <c r="A60" s="1" t="s">
        <v>65</v>
      </c>
      <c r="B60" s="2">
        <f>B56-B55</f>
        <v>-3.9000000000001478E-2</v>
      </c>
      <c r="C60" s="1">
        <f>C56-C55</f>
        <v>6.5000000000026148E-3</v>
      </c>
    </row>
    <row r="61" spans="1:12" x14ac:dyDescent="0.25">
      <c r="F61" s="2" t="s">
        <v>67</v>
      </c>
      <c r="G61" s="1">
        <f>B59*B60+C59*C60</f>
        <v>1.7718215805353759E-3</v>
      </c>
    </row>
    <row r="62" spans="1:12" x14ac:dyDescent="0.25">
      <c r="A62" s="1" t="s">
        <v>66</v>
      </c>
      <c r="B62" s="9">
        <f>B60*G63</f>
        <v>-4.4203448994643006E-2</v>
      </c>
      <c r="C62" s="9">
        <f>C60*G63</f>
        <v>7.3672414991098525E-3</v>
      </c>
      <c r="F62" s="1" t="s">
        <v>68</v>
      </c>
      <c r="G62" s="9">
        <f>B60*B60+C60*C60</f>
        <v>1.5632500000001494E-3</v>
      </c>
    </row>
    <row r="63" spans="1:12" x14ac:dyDescent="0.25">
      <c r="A63" s="1" t="s">
        <v>69</v>
      </c>
      <c r="B63" s="4">
        <f>B55+B62</f>
        <v>16.839796551005357</v>
      </c>
      <c r="C63" s="4">
        <f>C55+C62</f>
        <v>51.110867241499108</v>
      </c>
      <c r="F63" s="1" t="s">
        <v>59</v>
      </c>
      <c r="G63" s="9">
        <f>G61/G62</f>
        <v>1.1334217690933674</v>
      </c>
    </row>
    <row r="64" spans="1:12" x14ac:dyDescent="0.25">
      <c r="A64" s="1" t="s">
        <v>72</v>
      </c>
      <c r="B64" s="4">
        <f>B55+B62</f>
        <v>16.839796551005357</v>
      </c>
      <c r="C64" s="4">
        <f>C55+C62*2</f>
        <v>51.118234482998218</v>
      </c>
    </row>
    <row r="65" spans="1:8" x14ac:dyDescent="0.25">
      <c r="A65" s="1" t="s">
        <v>73</v>
      </c>
      <c r="B65" s="4">
        <f>B55+B62</f>
        <v>16.839796551005357</v>
      </c>
      <c r="C65" s="4">
        <f>C55+C62/2</f>
        <v>51.107183620749552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5.7411578635865801E-3</v>
      </c>
      <c r="C67" s="1" t="b">
        <f>B67&lt;($C$52/2)</f>
        <v>0</v>
      </c>
    </row>
    <row r="69" spans="1:8" x14ac:dyDescent="0.25">
      <c r="A69" s="1" t="s">
        <v>74</v>
      </c>
      <c r="B69" s="1">
        <f>SQRT((B64-$B$57)^2+(C64-$C$57)^2)</f>
        <v>1.9481084915400338E-3</v>
      </c>
    </row>
    <row r="70" spans="1:8" x14ac:dyDescent="0.25">
      <c r="A70" s="1" t="s">
        <v>75</v>
      </c>
      <c r="B70" s="1">
        <f>SQRT((B65-$B$57)^2+(C65-$C$57)^2)</f>
        <v>9.394198345478633E-3</v>
      </c>
    </row>
    <row r="72" spans="1:8" x14ac:dyDescent="0.25">
      <c r="B72" s="1" t="b">
        <f>B69&lt;B70</f>
        <v>1</v>
      </c>
    </row>
  </sheetData>
  <mergeCells count="2">
    <mergeCell ref="E30:F30"/>
    <mergeCell ref="E23:F23"/>
  </mergeCells>
  <hyperlinks>
    <hyperlink ref="H41" r:id="rId1" xr:uid="{21E85FE9-BDF2-4037-AEDA-FEF9879AF230}"/>
    <hyperlink ref="H65" r:id="rId2" xr:uid="{DDCDF159-AD26-4A2D-B904-AA3F081E0AB6}"/>
    <hyperlink ref="H23" r:id="rId3" xr:uid="{D1A2CD66-2779-4890-AA5E-AD63FB9ECF5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BB7-9A54-410C-873C-1B2A93161DD3}">
  <dimension ref="A1:F363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57</v>
      </c>
      <c r="B1">
        <f>Arkusz1!C52/2</f>
        <v>1.6666666666666668E-3</v>
      </c>
      <c r="C1" t="s">
        <v>58</v>
      </c>
      <c r="D1">
        <f>Arkusz1!B47</f>
        <v>16.840740391544092</v>
      </c>
      <c r="E1" t="s">
        <v>59</v>
      </c>
      <c r="F1">
        <f>Arkusz1!C47</f>
        <v>51.11653028473151</v>
      </c>
    </row>
    <row r="2" spans="1:6" x14ac:dyDescent="0.25">
      <c r="A2" t="s">
        <v>60</v>
      </c>
      <c r="B2" t="s">
        <v>54</v>
      </c>
      <c r="C2" t="s">
        <v>55</v>
      </c>
      <c r="D2" t="s">
        <v>56</v>
      </c>
    </row>
    <row r="3" spans="1:6" x14ac:dyDescent="0.25">
      <c r="A3">
        <v>0</v>
      </c>
      <c r="B3">
        <f>RADIANS(A3)</f>
        <v>0</v>
      </c>
      <c r="C3">
        <f>$B$1*COS(B3)+$D$1</f>
        <v>16.842407058210757</v>
      </c>
      <c r="D3">
        <f>$B$1*SIN(B3)+$F$1</f>
        <v>51.11653028473151</v>
      </c>
    </row>
    <row r="4" spans="1:6" x14ac:dyDescent="0.25">
      <c r="A4">
        <v>1</v>
      </c>
      <c r="B4">
        <f t="shared" ref="B4:B67" si="0">RADIANS(A4)</f>
        <v>1.7453292519943295E-2</v>
      </c>
      <c r="C4">
        <f t="shared" ref="C4:C67" si="1">$B$1*COS(B4)+$D$1</f>
        <v>16.842406804369354</v>
      </c>
      <c r="D4">
        <f t="shared" ref="D4:D67" si="2">$B$1*SIN(B4)+$F$1</f>
        <v>51.116559372075571</v>
      </c>
    </row>
    <row r="5" spans="1:6" x14ac:dyDescent="0.25">
      <c r="A5">
        <v>2</v>
      </c>
      <c r="B5">
        <f t="shared" si="0"/>
        <v>3.4906585039886591E-2</v>
      </c>
      <c r="C5">
        <f t="shared" si="1"/>
        <v>16.842406042922455</v>
      </c>
      <c r="D5">
        <f t="shared" si="2"/>
        <v>51.116588450559348</v>
      </c>
    </row>
    <row r="6" spans="1:6" x14ac:dyDescent="0.25">
      <c r="A6">
        <v>3</v>
      </c>
      <c r="B6">
        <f t="shared" si="0"/>
        <v>5.235987755982989E-2</v>
      </c>
      <c r="C6">
        <f t="shared" si="1"/>
        <v>16.842404774102015</v>
      </c>
      <c r="D6">
        <f t="shared" si="2"/>
        <v>51.116617511325252</v>
      </c>
    </row>
    <row r="7" spans="1:6" x14ac:dyDescent="0.25">
      <c r="A7">
        <v>4</v>
      </c>
      <c r="B7">
        <f t="shared" si="0"/>
        <v>6.9813170079773182E-2</v>
      </c>
      <c r="C7">
        <f t="shared" si="1"/>
        <v>16.842402998294524</v>
      </c>
      <c r="D7">
        <f t="shared" si="2"/>
        <v>51.116646545521085</v>
      </c>
    </row>
    <row r="8" spans="1:6" x14ac:dyDescent="0.25">
      <c r="A8">
        <v>5</v>
      </c>
      <c r="B8">
        <f t="shared" si="0"/>
        <v>8.7266462599716474E-2</v>
      </c>
      <c r="C8">
        <f t="shared" si="1"/>
        <v>16.84240071604091</v>
      </c>
      <c r="D8">
        <f t="shared" si="2"/>
        <v>51.116675544302758</v>
      </c>
    </row>
    <row r="9" spans="1:6" x14ac:dyDescent="0.25">
      <c r="A9">
        <v>6</v>
      </c>
      <c r="B9">
        <f t="shared" si="0"/>
        <v>0.10471975511965978</v>
      </c>
      <c r="C9">
        <f t="shared" si="1"/>
        <v>16.842397928036373</v>
      </c>
      <c r="D9">
        <f t="shared" si="2"/>
        <v>51.11670449883696</v>
      </c>
    </row>
    <row r="10" spans="1:6" x14ac:dyDescent="0.25">
      <c r="A10">
        <v>7</v>
      </c>
      <c r="B10">
        <f t="shared" si="0"/>
        <v>0.12217304763960307</v>
      </c>
      <c r="C10">
        <f t="shared" si="1"/>
        <v>16.842394635130159</v>
      </c>
      <c r="D10">
        <f t="shared" si="2"/>
        <v>51.11673340030385</v>
      </c>
    </row>
    <row r="11" spans="1:6" x14ac:dyDescent="0.25">
      <c r="A11">
        <v>8</v>
      </c>
      <c r="B11">
        <f t="shared" si="0"/>
        <v>0.13962634015954636</v>
      </c>
      <c r="C11">
        <f t="shared" si="1"/>
        <v>16.842390838325329</v>
      </c>
      <c r="D11">
        <f t="shared" si="2"/>
        <v>51.116762239899778</v>
      </c>
    </row>
    <row r="12" spans="1:6" x14ac:dyDescent="0.25">
      <c r="A12">
        <v>9</v>
      </c>
      <c r="B12">
        <f t="shared" si="0"/>
        <v>0.15707963267948966</v>
      </c>
      <c r="C12">
        <f t="shared" si="1"/>
        <v>16.842386538778417</v>
      </c>
      <c r="D12">
        <f t="shared" si="2"/>
        <v>51.116791008839911</v>
      </c>
    </row>
    <row r="13" spans="1:6" x14ac:dyDescent="0.25">
      <c r="A13">
        <v>10</v>
      </c>
      <c r="B13">
        <f t="shared" si="0"/>
        <v>0.17453292519943295</v>
      </c>
      <c r="C13">
        <f t="shared" si="1"/>
        <v>16.842381737799112</v>
      </c>
      <c r="D13">
        <f t="shared" si="2"/>
        <v>51.116819698360956</v>
      </c>
    </row>
    <row r="14" spans="1:6" x14ac:dyDescent="0.25">
      <c r="A14">
        <v>11</v>
      </c>
      <c r="B14">
        <f t="shared" si="0"/>
        <v>0.19198621771937624</v>
      </c>
      <c r="C14">
        <f t="shared" si="1"/>
        <v>16.842376436849836</v>
      </c>
      <c r="D14">
        <f t="shared" si="2"/>
        <v>51.116848299723806</v>
      </c>
    </row>
    <row r="15" spans="1:6" x14ac:dyDescent="0.25">
      <c r="A15">
        <v>12</v>
      </c>
      <c r="B15">
        <f t="shared" si="0"/>
        <v>0.20943951023931956</v>
      </c>
      <c r="C15">
        <f t="shared" si="1"/>
        <v>16.842370637545315</v>
      </c>
      <c r="D15">
        <f t="shared" si="2"/>
        <v>51.116876804216204</v>
      </c>
    </row>
    <row r="16" spans="1:6" x14ac:dyDescent="0.25">
      <c r="A16">
        <v>13</v>
      </c>
      <c r="B16">
        <f t="shared" si="0"/>
        <v>0.22689280275926285</v>
      </c>
      <c r="C16">
        <f t="shared" si="1"/>
        <v>16.842364341652068</v>
      </c>
      <c r="D16">
        <f t="shared" si="2"/>
        <v>51.116905203155419</v>
      </c>
    </row>
    <row r="17" spans="1:4" x14ac:dyDescent="0.25">
      <c r="A17">
        <v>14</v>
      </c>
      <c r="B17">
        <f t="shared" si="0"/>
        <v>0.24434609527920614</v>
      </c>
      <c r="C17">
        <f t="shared" si="1"/>
        <v>16.842357551087886</v>
      </c>
      <c r="D17">
        <f t="shared" si="2"/>
        <v>51.11693348789084</v>
      </c>
    </row>
    <row r="18" spans="1:4" x14ac:dyDescent="0.25">
      <c r="A18">
        <v>15</v>
      </c>
      <c r="B18">
        <f t="shared" si="0"/>
        <v>0.26179938779914941</v>
      </c>
      <c r="C18">
        <f t="shared" si="1"/>
        <v>16.84235026792124</v>
      </c>
      <c r="D18">
        <f t="shared" si="2"/>
        <v>51.116961649806683</v>
      </c>
    </row>
    <row r="19" spans="1:4" x14ac:dyDescent="0.25">
      <c r="A19">
        <v>16</v>
      </c>
      <c r="B19">
        <f t="shared" si="0"/>
        <v>0.27925268031909273</v>
      </c>
      <c r="C19">
        <f t="shared" si="1"/>
        <v>16.842342494370655</v>
      </c>
      <c r="D19">
        <f t="shared" si="2"/>
        <v>51.116989680324536</v>
      </c>
    </row>
    <row r="20" spans="1:4" x14ac:dyDescent="0.25">
      <c r="A20">
        <v>17</v>
      </c>
      <c r="B20">
        <f t="shared" si="0"/>
        <v>0.29670597283903605</v>
      </c>
      <c r="C20">
        <f t="shared" si="1"/>
        <v>16.842334232804031</v>
      </c>
      <c r="D20">
        <f t="shared" si="2"/>
        <v>51.11701757090605</v>
      </c>
    </row>
    <row r="21" spans="1:4" x14ac:dyDescent="0.25">
      <c r="A21">
        <v>18</v>
      </c>
      <c r="B21">
        <f t="shared" si="0"/>
        <v>0.31415926535897931</v>
      </c>
      <c r="C21">
        <f t="shared" si="1"/>
        <v>16.842325485737916</v>
      </c>
      <c r="D21">
        <f t="shared" si="2"/>
        <v>51.117045313055471</v>
      </c>
    </row>
    <row r="22" spans="1:4" x14ac:dyDescent="0.25">
      <c r="A22">
        <v>19</v>
      </c>
      <c r="B22">
        <f t="shared" si="0"/>
        <v>0.33161255787892263</v>
      </c>
      <c r="C22">
        <f t="shared" si="1"/>
        <v>16.842316255836757</v>
      </c>
      <c r="D22">
        <f t="shared" si="2"/>
        <v>51.11707289832227</v>
      </c>
    </row>
    <row r="23" spans="1:4" x14ac:dyDescent="0.25">
      <c r="A23">
        <v>20</v>
      </c>
      <c r="B23">
        <f t="shared" si="0"/>
        <v>0.3490658503988659</v>
      </c>
      <c r="C23">
        <f t="shared" si="1"/>
        <v>16.842306545912066</v>
      </c>
      <c r="D23">
        <f t="shared" si="2"/>
        <v>51.11710031830372</v>
      </c>
    </row>
    <row r="24" spans="1:4" x14ac:dyDescent="0.25">
      <c r="A24">
        <v>21</v>
      </c>
      <c r="B24">
        <f t="shared" si="0"/>
        <v>0.36651914291880922</v>
      </c>
      <c r="C24">
        <f t="shared" si="1"/>
        <v>16.842296358921587</v>
      </c>
      <c r="D24">
        <f t="shared" si="2"/>
        <v>51.117127564647419</v>
      </c>
    </row>
    <row r="25" spans="1:4" x14ac:dyDescent="0.25">
      <c r="A25">
        <v>22</v>
      </c>
      <c r="B25">
        <f t="shared" si="0"/>
        <v>0.38397243543875248</v>
      </c>
      <c r="C25">
        <f t="shared" si="1"/>
        <v>16.842285697968368</v>
      </c>
      <c r="D25">
        <f t="shared" si="2"/>
        <v>51.117154629053871</v>
      </c>
    </row>
    <row r="26" spans="1:4" x14ac:dyDescent="0.25">
      <c r="A26">
        <v>23</v>
      </c>
      <c r="B26">
        <f t="shared" si="0"/>
        <v>0.4014257279586958</v>
      </c>
      <c r="C26">
        <f t="shared" si="1"/>
        <v>16.842274566299846</v>
      </c>
      <c r="D26">
        <f t="shared" si="2"/>
        <v>51.117181503278992</v>
      </c>
    </row>
    <row r="27" spans="1:4" x14ac:dyDescent="0.25">
      <c r="A27">
        <v>24</v>
      </c>
      <c r="B27">
        <f t="shared" si="0"/>
        <v>0.41887902047863912</v>
      </c>
      <c r="C27">
        <f t="shared" si="1"/>
        <v>16.84226296730683</v>
      </c>
      <c r="D27">
        <f t="shared" si="2"/>
        <v>51.11720817913664</v>
      </c>
    </row>
    <row r="28" spans="1:4" x14ac:dyDescent="0.25">
      <c r="A28">
        <v>25</v>
      </c>
      <c r="B28">
        <f t="shared" si="0"/>
        <v>0.43633231299858238</v>
      </c>
      <c r="C28">
        <f t="shared" si="1"/>
        <v>16.842250904522487</v>
      </c>
      <c r="D28">
        <f t="shared" si="2"/>
        <v>51.117234648501075</v>
      </c>
    </row>
    <row r="29" spans="1:4" x14ac:dyDescent="0.25">
      <c r="A29">
        <v>26</v>
      </c>
      <c r="B29">
        <f t="shared" si="0"/>
        <v>0.4537856055185257</v>
      </c>
      <c r="C29">
        <f t="shared" si="1"/>
        <v>16.842238381621257</v>
      </c>
      <c r="D29">
        <f t="shared" si="2"/>
        <v>51.117260903309493</v>
      </c>
    </row>
    <row r="30" spans="1:4" x14ac:dyDescent="0.25">
      <c r="A30">
        <v>27</v>
      </c>
      <c r="B30">
        <f t="shared" si="0"/>
        <v>0.47123889803846897</v>
      </c>
      <c r="C30">
        <f t="shared" si="1"/>
        <v>16.842225402417739</v>
      </c>
      <c r="D30">
        <f t="shared" si="2"/>
        <v>51.117286935564408</v>
      </c>
    </row>
    <row r="31" spans="1:4" x14ac:dyDescent="0.25">
      <c r="A31">
        <v>28</v>
      </c>
      <c r="B31">
        <f t="shared" si="0"/>
        <v>0.48869219055841229</v>
      </c>
      <c r="C31">
        <f t="shared" si="1"/>
        <v>16.842211970865524</v>
      </c>
      <c r="D31">
        <f t="shared" si="2"/>
        <v>51.117312737336157</v>
      </c>
    </row>
    <row r="32" spans="1:4" x14ac:dyDescent="0.25">
      <c r="A32">
        <v>29</v>
      </c>
      <c r="B32">
        <f t="shared" si="0"/>
        <v>0.50614548307835561</v>
      </c>
      <c r="C32">
        <f t="shared" si="1"/>
        <v>16.842198091055991</v>
      </c>
      <c r="D32">
        <f t="shared" si="2"/>
        <v>51.117338300765255</v>
      </c>
    </row>
    <row r="33" spans="1:4" x14ac:dyDescent="0.25">
      <c r="A33">
        <v>30</v>
      </c>
      <c r="B33">
        <f t="shared" si="0"/>
        <v>0.52359877559829882</v>
      </c>
      <c r="C33">
        <f t="shared" si="1"/>
        <v>16.842183767217065</v>
      </c>
      <c r="D33">
        <f t="shared" si="2"/>
        <v>51.117363618064843</v>
      </c>
    </row>
    <row r="34" spans="1:4" x14ac:dyDescent="0.25">
      <c r="A34">
        <v>31</v>
      </c>
      <c r="B34">
        <f t="shared" si="0"/>
        <v>0.54105206811824214</v>
      </c>
      <c r="C34">
        <f t="shared" si="1"/>
        <v>16.842169003711927</v>
      </c>
      <c r="D34">
        <f t="shared" si="2"/>
        <v>51.117388681523025</v>
      </c>
    </row>
    <row r="35" spans="1:4" x14ac:dyDescent="0.25">
      <c r="A35">
        <v>32</v>
      </c>
      <c r="B35">
        <f t="shared" si="0"/>
        <v>0.55850536063818546</v>
      </c>
      <c r="C35">
        <f t="shared" si="1"/>
        <v>16.842153805037686</v>
      </c>
      <c r="D35">
        <f t="shared" si="2"/>
        <v>51.117413483505231</v>
      </c>
    </row>
    <row r="36" spans="1:4" x14ac:dyDescent="0.25">
      <c r="A36">
        <v>33</v>
      </c>
      <c r="B36">
        <f t="shared" si="0"/>
        <v>0.57595865315812877</v>
      </c>
      <c r="C36">
        <f t="shared" si="1"/>
        <v>16.842138175824001</v>
      </c>
      <c r="D36">
        <f t="shared" si="2"/>
        <v>51.117438016456532</v>
      </c>
    </row>
    <row r="37" spans="1:4" x14ac:dyDescent="0.25">
      <c r="A37">
        <v>34</v>
      </c>
      <c r="B37">
        <f t="shared" si="0"/>
        <v>0.59341194567807209</v>
      </c>
      <c r="C37">
        <f t="shared" si="1"/>
        <v>16.842122120831682</v>
      </c>
      <c r="D37">
        <f t="shared" si="2"/>
        <v>51.117462272903964</v>
      </c>
    </row>
    <row r="38" spans="1:4" x14ac:dyDescent="0.25">
      <c r="A38">
        <v>35</v>
      </c>
      <c r="B38">
        <f t="shared" si="0"/>
        <v>0.6108652381980153</v>
      </c>
      <c r="C38">
        <f t="shared" si="1"/>
        <v>16.842105644951239</v>
      </c>
      <c r="D38">
        <f t="shared" si="2"/>
        <v>51.117486245458764</v>
      </c>
    </row>
    <row r="39" spans="1:4" x14ac:dyDescent="0.25">
      <c r="A39">
        <v>36</v>
      </c>
      <c r="B39">
        <f t="shared" si="0"/>
        <v>0.62831853071795862</v>
      </c>
      <c r="C39">
        <f t="shared" si="1"/>
        <v>16.842088753201384</v>
      </c>
      <c r="D39">
        <f t="shared" si="2"/>
        <v>51.117509926818663</v>
      </c>
    </row>
    <row r="40" spans="1:4" x14ac:dyDescent="0.25">
      <c r="A40">
        <v>37</v>
      </c>
      <c r="B40">
        <f t="shared" si="0"/>
        <v>0.64577182323790194</v>
      </c>
      <c r="C40">
        <f t="shared" si="1"/>
        <v>16.842071450727502</v>
      </c>
      <c r="D40">
        <f t="shared" si="2"/>
        <v>51.117533309770096</v>
      </c>
    </row>
    <row r="41" spans="1:4" x14ac:dyDescent="0.25">
      <c r="A41">
        <v>38</v>
      </c>
      <c r="B41">
        <f t="shared" si="0"/>
        <v>0.66322511575784526</v>
      </c>
      <c r="C41">
        <f t="shared" si="1"/>
        <v>16.842053742800104</v>
      </c>
      <c r="D41">
        <f t="shared" si="2"/>
        <v>51.117556387190383</v>
      </c>
    </row>
    <row r="42" spans="1:4" x14ac:dyDescent="0.25">
      <c r="A42">
        <v>39</v>
      </c>
      <c r="B42">
        <f t="shared" si="0"/>
        <v>0.68067840827778847</v>
      </c>
      <c r="C42">
        <f t="shared" si="1"/>
        <v>16.842035634813186</v>
      </c>
      <c r="D42">
        <f t="shared" si="2"/>
        <v>51.117579152049927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16.842017132282624</v>
      </c>
      <c r="D43">
        <f t="shared" si="2"/>
        <v>51.117601597414321</v>
      </c>
    </row>
    <row r="44" spans="1:4" x14ac:dyDescent="0.25">
      <c r="A44">
        <v>41</v>
      </c>
      <c r="B44">
        <f t="shared" si="0"/>
        <v>0.71558499331767511</v>
      </c>
      <c r="C44">
        <f t="shared" si="1"/>
        <v>16.841998240844465</v>
      </c>
      <c r="D44">
        <f t="shared" si="2"/>
        <v>51.117623716446495</v>
      </c>
    </row>
    <row r="45" spans="1:4" x14ac:dyDescent="0.25">
      <c r="A45">
        <v>42</v>
      </c>
      <c r="B45">
        <f t="shared" si="0"/>
        <v>0.73303828583761843</v>
      </c>
      <c r="C45">
        <f t="shared" si="1"/>
        <v>16.841978966253219</v>
      </c>
      <c r="D45">
        <f t="shared" si="2"/>
        <v>51.117645502408777</v>
      </c>
    </row>
    <row r="46" spans="1:4" x14ac:dyDescent="0.25">
      <c r="A46">
        <v>43</v>
      </c>
      <c r="B46">
        <f t="shared" si="0"/>
        <v>0.75049157835756175</v>
      </c>
      <c r="C46">
        <f t="shared" si="1"/>
        <v>16.841959314380123</v>
      </c>
      <c r="D46">
        <f t="shared" si="2"/>
        <v>51.117666948664947</v>
      </c>
    </row>
    <row r="47" spans="1:4" x14ac:dyDescent="0.25">
      <c r="A47">
        <v>44</v>
      </c>
      <c r="B47">
        <f t="shared" si="0"/>
        <v>0.76794487087750496</v>
      </c>
      <c r="C47">
        <f t="shared" si="1"/>
        <v>16.841939291211322</v>
      </c>
      <c r="D47">
        <f t="shared" si="2"/>
        <v>51.117688048682275</v>
      </c>
    </row>
    <row r="48" spans="1:4" x14ac:dyDescent="0.25">
      <c r="A48">
        <v>45</v>
      </c>
      <c r="B48">
        <f t="shared" si="0"/>
        <v>0.78539816339744828</v>
      </c>
      <c r="C48">
        <f t="shared" si="1"/>
        <v>16.841918902846068</v>
      </c>
      <c r="D48">
        <f t="shared" si="2"/>
        <v>51.11770879603349</v>
      </c>
    </row>
    <row r="49" spans="1:4" x14ac:dyDescent="0.25">
      <c r="A49">
        <v>46</v>
      </c>
      <c r="B49">
        <f t="shared" si="0"/>
        <v>0.8028514559173916</v>
      </c>
      <c r="C49">
        <f t="shared" si="1"/>
        <v>16.841898155494857</v>
      </c>
      <c r="D49">
        <f t="shared" si="2"/>
        <v>51.11772918439874</v>
      </c>
    </row>
    <row r="50" spans="1:4" x14ac:dyDescent="0.25">
      <c r="A50">
        <v>47</v>
      </c>
      <c r="B50">
        <f t="shared" si="0"/>
        <v>0.82030474843733492</v>
      </c>
      <c r="C50">
        <f t="shared" si="1"/>
        <v>16.841877055477529</v>
      </c>
      <c r="D50">
        <f t="shared" si="2"/>
        <v>51.117749207567542</v>
      </c>
    </row>
    <row r="51" spans="1:4" x14ac:dyDescent="0.25">
      <c r="A51">
        <v>48</v>
      </c>
      <c r="B51">
        <f t="shared" si="0"/>
        <v>0.83775804095727824</v>
      </c>
      <c r="C51">
        <f t="shared" si="1"/>
        <v>16.841855609221355</v>
      </c>
      <c r="D51">
        <f t="shared" si="2"/>
        <v>51.117768859440638</v>
      </c>
    </row>
    <row r="52" spans="1:4" x14ac:dyDescent="0.25">
      <c r="A52">
        <v>49</v>
      </c>
      <c r="B52">
        <f t="shared" si="0"/>
        <v>0.85521133347722145</v>
      </c>
      <c r="C52">
        <f t="shared" si="1"/>
        <v>16.841833823259076</v>
      </c>
      <c r="D52">
        <f t="shared" si="2"/>
        <v>51.117788134031883</v>
      </c>
    </row>
    <row r="53" spans="1:4" x14ac:dyDescent="0.25">
      <c r="A53">
        <v>50</v>
      </c>
      <c r="B53">
        <f t="shared" si="0"/>
        <v>0.87266462599716477</v>
      </c>
      <c r="C53">
        <f t="shared" si="1"/>
        <v>16.841811704226902</v>
      </c>
      <c r="D53">
        <f t="shared" si="2"/>
        <v>51.117807025470043</v>
      </c>
    </row>
    <row r="54" spans="1:4" x14ac:dyDescent="0.25">
      <c r="A54">
        <v>51</v>
      </c>
      <c r="B54">
        <f t="shared" si="0"/>
        <v>0.89011791851710809</v>
      </c>
      <c r="C54">
        <f t="shared" si="1"/>
        <v>16.841789258862509</v>
      </c>
      <c r="D54">
        <f t="shared" si="2"/>
        <v>51.117825528000608</v>
      </c>
    </row>
    <row r="55" spans="1:4" x14ac:dyDescent="0.25">
      <c r="A55">
        <v>52</v>
      </c>
      <c r="B55">
        <f t="shared" si="0"/>
        <v>0.90757121103705141</v>
      </c>
      <c r="C55">
        <f t="shared" si="1"/>
        <v>16.841766494002968</v>
      </c>
      <c r="D55">
        <f t="shared" si="2"/>
        <v>51.117843635987519</v>
      </c>
    </row>
    <row r="56" spans="1:4" x14ac:dyDescent="0.25">
      <c r="A56">
        <v>53</v>
      </c>
      <c r="B56">
        <f t="shared" si="0"/>
        <v>0.92502450355699462</v>
      </c>
      <c r="C56">
        <f t="shared" si="1"/>
        <v>16.841743416582677</v>
      </c>
      <c r="D56">
        <f t="shared" si="2"/>
        <v>51.117861343914925</v>
      </c>
    </row>
    <row r="57" spans="1:4" x14ac:dyDescent="0.25">
      <c r="A57">
        <v>54</v>
      </c>
      <c r="B57">
        <f t="shared" si="0"/>
        <v>0.94247779607693793</v>
      </c>
      <c r="C57">
        <f t="shared" si="1"/>
        <v>16.841720033631244</v>
      </c>
      <c r="D57">
        <f t="shared" si="2"/>
        <v>51.117878646388803</v>
      </c>
    </row>
    <row r="58" spans="1:4" x14ac:dyDescent="0.25">
      <c r="A58">
        <v>55</v>
      </c>
      <c r="B58">
        <f t="shared" si="0"/>
        <v>0.95993108859688125</v>
      </c>
      <c r="C58">
        <f t="shared" si="1"/>
        <v>16.841696352271342</v>
      </c>
      <c r="D58">
        <f t="shared" si="2"/>
        <v>51.117895538138661</v>
      </c>
    </row>
    <row r="59" spans="1:4" x14ac:dyDescent="0.25">
      <c r="A59">
        <v>56</v>
      </c>
      <c r="B59">
        <f t="shared" si="0"/>
        <v>0.97738438111682457</v>
      </c>
      <c r="C59">
        <f t="shared" si="1"/>
        <v>16.841672379716542</v>
      </c>
      <c r="D59">
        <f t="shared" si="2"/>
        <v>51.117912014019105</v>
      </c>
    </row>
    <row r="60" spans="1:4" x14ac:dyDescent="0.25">
      <c r="A60">
        <v>57</v>
      </c>
      <c r="B60">
        <f t="shared" si="0"/>
        <v>0.99483767363676789</v>
      </c>
      <c r="C60">
        <f t="shared" si="1"/>
        <v>16.841648123269117</v>
      </c>
      <c r="D60">
        <f t="shared" si="2"/>
        <v>51.11792806901142</v>
      </c>
    </row>
    <row r="61" spans="1:4" x14ac:dyDescent="0.25">
      <c r="A61">
        <v>58</v>
      </c>
      <c r="B61">
        <f t="shared" si="0"/>
        <v>1.0122909661567112</v>
      </c>
      <c r="C61">
        <f t="shared" si="1"/>
        <v>16.841623590317813</v>
      </c>
      <c r="D61">
        <f t="shared" si="2"/>
        <v>51.117943698225105</v>
      </c>
    </row>
    <row r="62" spans="1:4" x14ac:dyDescent="0.25">
      <c r="A62">
        <v>59</v>
      </c>
      <c r="B62">
        <f t="shared" si="0"/>
        <v>1.0297442586766545</v>
      </c>
      <c r="C62">
        <f t="shared" si="1"/>
        <v>16.84159878833561</v>
      </c>
      <c r="D62">
        <f t="shared" si="2"/>
        <v>51.117958896899346</v>
      </c>
    </row>
    <row r="63" spans="1:4" x14ac:dyDescent="0.25">
      <c r="A63">
        <v>60</v>
      </c>
      <c r="B63">
        <f t="shared" si="0"/>
        <v>1.0471975511965976</v>
      </c>
      <c r="C63">
        <f t="shared" si="1"/>
        <v>16.841573724877424</v>
      </c>
      <c r="D63">
        <f t="shared" si="2"/>
        <v>51.117973660404488</v>
      </c>
    </row>
    <row r="64" spans="1:4" x14ac:dyDescent="0.25">
      <c r="A64">
        <v>61</v>
      </c>
      <c r="B64">
        <f t="shared" si="0"/>
        <v>1.064650843716541</v>
      </c>
      <c r="C64">
        <f t="shared" si="1"/>
        <v>16.841548407577836</v>
      </c>
      <c r="D64">
        <f t="shared" si="2"/>
        <v>51.117987984243406</v>
      </c>
    </row>
    <row r="65" spans="1:4" x14ac:dyDescent="0.25">
      <c r="A65">
        <v>62</v>
      </c>
      <c r="B65">
        <f t="shared" si="0"/>
        <v>1.0821041362364843</v>
      </c>
      <c r="C65">
        <f t="shared" si="1"/>
        <v>16.841522844148734</v>
      </c>
      <c r="D65">
        <f t="shared" si="2"/>
        <v>51.118001864052943</v>
      </c>
    </row>
    <row r="66" spans="1:4" x14ac:dyDescent="0.25">
      <c r="A66">
        <v>63</v>
      </c>
      <c r="B66">
        <f t="shared" si="0"/>
        <v>1.0995574287564276</v>
      </c>
      <c r="C66">
        <f t="shared" si="1"/>
        <v>16.841497042376989</v>
      </c>
      <c r="D66">
        <f t="shared" si="2"/>
        <v>51.118015295605154</v>
      </c>
    </row>
    <row r="67" spans="1:4" x14ac:dyDescent="0.25">
      <c r="A67">
        <v>64</v>
      </c>
      <c r="B67">
        <f t="shared" si="0"/>
        <v>1.1170107212763709</v>
      </c>
      <c r="C67">
        <f t="shared" si="1"/>
        <v>16.841471010122074</v>
      </c>
      <c r="D67">
        <f t="shared" si="2"/>
        <v>51.118028274808673</v>
      </c>
    </row>
    <row r="68" spans="1:4" x14ac:dyDescent="0.25">
      <c r="A68">
        <v>65</v>
      </c>
      <c r="B68">
        <f t="shared" ref="B68:B131" si="3">RADIANS(A68)</f>
        <v>1.1344640137963142</v>
      </c>
      <c r="C68">
        <f t="shared" ref="C68:C131" si="4">$B$1*COS(B68)+$D$1</f>
        <v>16.84144475531366</v>
      </c>
      <c r="D68">
        <f t="shared" ref="D68:D131" si="5">$B$1*SIN(B68)+$F$1</f>
        <v>51.118040797709902</v>
      </c>
    </row>
    <row r="69" spans="1:4" x14ac:dyDescent="0.25">
      <c r="A69">
        <v>66</v>
      </c>
      <c r="B69">
        <f t="shared" si="3"/>
        <v>1.1519173063162575</v>
      </c>
      <c r="C69">
        <f t="shared" si="4"/>
        <v>16.841418285949217</v>
      </c>
      <c r="D69">
        <f t="shared" si="5"/>
        <v>51.118052860494245</v>
      </c>
    </row>
    <row r="70" spans="1:4" x14ac:dyDescent="0.25">
      <c r="A70">
        <v>67</v>
      </c>
      <c r="B70">
        <f t="shared" si="3"/>
        <v>1.1693705988362009</v>
      </c>
      <c r="C70">
        <f t="shared" si="4"/>
        <v>16.841391610091573</v>
      </c>
      <c r="D70">
        <f t="shared" si="5"/>
        <v>51.118064459487265</v>
      </c>
    </row>
    <row r="71" spans="1:4" x14ac:dyDescent="0.25">
      <c r="A71">
        <v>68</v>
      </c>
      <c r="B71">
        <f t="shared" si="3"/>
        <v>1.1868238913561442</v>
      </c>
      <c r="C71">
        <f t="shared" si="4"/>
        <v>16.841364735866453</v>
      </c>
      <c r="D71">
        <f t="shared" si="5"/>
        <v>51.118075591155787</v>
      </c>
    </row>
    <row r="72" spans="1:4" x14ac:dyDescent="0.25">
      <c r="A72">
        <v>69</v>
      </c>
      <c r="B72">
        <f t="shared" si="3"/>
        <v>1.2042771838760873</v>
      </c>
      <c r="C72">
        <f t="shared" si="4"/>
        <v>16.84133767146</v>
      </c>
      <c r="D72">
        <f t="shared" si="5"/>
        <v>51.118086252109009</v>
      </c>
    </row>
    <row r="73" spans="1:4" x14ac:dyDescent="0.25">
      <c r="A73">
        <v>70</v>
      </c>
      <c r="B73">
        <f t="shared" si="3"/>
        <v>1.2217304763960306</v>
      </c>
      <c r="C73">
        <f t="shared" si="4"/>
        <v>16.841310425116301</v>
      </c>
      <c r="D73">
        <f t="shared" si="5"/>
        <v>51.118096439099489</v>
      </c>
    </row>
    <row r="74" spans="1:4" x14ac:dyDescent="0.25">
      <c r="A74">
        <v>71</v>
      </c>
      <c r="B74">
        <f t="shared" si="3"/>
        <v>1.2391837689159739</v>
      </c>
      <c r="C74">
        <f t="shared" si="4"/>
        <v>16.841283005134855</v>
      </c>
      <c r="D74">
        <f t="shared" si="5"/>
        <v>51.118106149024179</v>
      </c>
    </row>
    <row r="75" spans="1:4" x14ac:dyDescent="0.25">
      <c r="A75">
        <v>72</v>
      </c>
      <c r="B75">
        <f t="shared" si="3"/>
        <v>1.2566370614359172</v>
      </c>
      <c r="C75">
        <f t="shared" si="4"/>
        <v>16.841255419868048</v>
      </c>
      <c r="D75">
        <f t="shared" si="5"/>
        <v>51.118115378925339</v>
      </c>
    </row>
    <row r="76" spans="1:4" x14ac:dyDescent="0.25">
      <c r="A76">
        <v>73</v>
      </c>
      <c r="B76">
        <f t="shared" si="3"/>
        <v>1.2740903539558606</v>
      </c>
      <c r="C76">
        <f t="shared" si="4"/>
        <v>16.841227677718628</v>
      </c>
      <c r="D76">
        <f t="shared" si="5"/>
        <v>51.11812412599145</v>
      </c>
    </row>
    <row r="77" spans="1:4" x14ac:dyDescent="0.25">
      <c r="A77">
        <v>74</v>
      </c>
      <c r="B77">
        <f t="shared" si="3"/>
        <v>1.2915436464758039</v>
      </c>
      <c r="C77">
        <f t="shared" si="4"/>
        <v>16.841199787137121</v>
      </c>
      <c r="D77">
        <f t="shared" si="5"/>
        <v>51.118132387558077</v>
      </c>
    </row>
    <row r="78" spans="1:4" x14ac:dyDescent="0.25">
      <c r="A78">
        <v>75</v>
      </c>
      <c r="B78">
        <f t="shared" si="3"/>
        <v>1.3089969389957472</v>
      </c>
      <c r="C78">
        <f t="shared" si="4"/>
        <v>16.841171756619264</v>
      </c>
      <c r="D78">
        <f t="shared" si="5"/>
        <v>51.118140161108656</v>
      </c>
    </row>
    <row r="79" spans="1:4" x14ac:dyDescent="0.25">
      <c r="A79">
        <v>76</v>
      </c>
      <c r="B79">
        <f t="shared" si="3"/>
        <v>1.3264502315156905</v>
      </c>
      <c r="C79">
        <f t="shared" si="4"/>
        <v>16.841143594703425</v>
      </c>
      <c r="D79">
        <f t="shared" si="5"/>
        <v>51.118147444275301</v>
      </c>
    </row>
    <row r="80" spans="1:4" x14ac:dyDescent="0.25">
      <c r="A80">
        <v>77</v>
      </c>
      <c r="B80">
        <f t="shared" si="3"/>
        <v>1.3439035240356338</v>
      </c>
      <c r="C80">
        <f t="shared" si="4"/>
        <v>16.841115309967996</v>
      </c>
      <c r="D80">
        <f t="shared" si="5"/>
        <v>51.118154234839487</v>
      </c>
    </row>
    <row r="81" spans="1:4" x14ac:dyDescent="0.25">
      <c r="A81">
        <v>78</v>
      </c>
      <c r="B81">
        <f t="shared" si="3"/>
        <v>1.3613568165555769</v>
      </c>
      <c r="C81">
        <f t="shared" si="4"/>
        <v>16.841086911028789</v>
      </c>
      <c r="D81">
        <f t="shared" si="5"/>
        <v>51.11816053073273</v>
      </c>
    </row>
    <row r="82" spans="1:4" x14ac:dyDescent="0.25">
      <c r="A82">
        <v>79</v>
      </c>
      <c r="B82">
        <f t="shared" si="3"/>
        <v>1.3788101090755203</v>
      </c>
      <c r="C82">
        <f t="shared" si="4"/>
        <v>16.841058406536387</v>
      </c>
      <c r="D82">
        <f t="shared" si="5"/>
        <v>51.118166330037255</v>
      </c>
    </row>
    <row r="83" spans="1:4" x14ac:dyDescent="0.25">
      <c r="A83">
        <v>80</v>
      </c>
      <c r="B83">
        <f t="shared" si="3"/>
        <v>1.3962634015954636</v>
      </c>
      <c r="C83">
        <f t="shared" si="4"/>
        <v>16.841029805173537</v>
      </c>
      <c r="D83">
        <f t="shared" si="5"/>
        <v>51.118171630986531</v>
      </c>
    </row>
    <row r="84" spans="1:4" x14ac:dyDescent="0.25">
      <c r="A84">
        <v>81</v>
      </c>
      <c r="B84">
        <f t="shared" si="3"/>
        <v>1.4137166941154069</v>
      </c>
      <c r="C84">
        <f t="shared" si="4"/>
        <v>16.841001115652492</v>
      </c>
      <c r="D84">
        <f t="shared" si="5"/>
        <v>51.118176431965836</v>
      </c>
    </row>
    <row r="85" spans="1:4" x14ac:dyDescent="0.25">
      <c r="A85">
        <v>82</v>
      </c>
      <c r="B85">
        <f t="shared" si="3"/>
        <v>1.4311699866353502</v>
      </c>
      <c r="C85">
        <f t="shared" si="4"/>
        <v>16.840972346712359</v>
      </c>
      <c r="D85">
        <f t="shared" si="5"/>
        <v>51.118180731512744</v>
      </c>
    </row>
    <row r="86" spans="1:4" x14ac:dyDescent="0.25">
      <c r="A86">
        <v>83</v>
      </c>
      <c r="B86">
        <f t="shared" si="3"/>
        <v>1.4486232791552935</v>
      </c>
      <c r="C86">
        <f t="shared" si="4"/>
        <v>16.840943507116435</v>
      </c>
      <c r="D86">
        <f t="shared" si="5"/>
        <v>51.118184528317578</v>
      </c>
    </row>
    <row r="87" spans="1:4" x14ac:dyDescent="0.25">
      <c r="A87">
        <v>84</v>
      </c>
      <c r="B87">
        <f t="shared" si="3"/>
        <v>1.4660765716752369</v>
      </c>
      <c r="C87">
        <f t="shared" si="4"/>
        <v>16.840914605649537</v>
      </c>
      <c r="D87">
        <f t="shared" si="5"/>
        <v>51.118187821223792</v>
      </c>
    </row>
    <row r="88" spans="1:4" x14ac:dyDescent="0.25">
      <c r="A88">
        <v>85</v>
      </c>
      <c r="B88">
        <f t="shared" si="3"/>
        <v>1.4835298641951802</v>
      </c>
      <c r="C88">
        <f t="shared" si="4"/>
        <v>16.840885651115336</v>
      </c>
      <c r="D88">
        <f t="shared" si="5"/>
        <v>51.118190609228328</v>
      </c>
    </row>
    <row r="89" spans="1:4" x14ac:dyDescent="0.25">
      <c r="A89">
        <v>86</v>
      </c>
      <c r="B89">
        <f t="shared" si="3"/>
        <v>1.5009831567151235</v>
      </c>
      <c r="C89">
        <f t="shared" si="4"/>
        <v>16.840856652333667</v>
      </c>
      <c r="D89">
        <f t="shared" si="5"/>
        <v>51.118192891481947</v>
      </c>
    </row>
    <row r="90" spans="1:4" x14ac:dyDescent="0.25">
      <c r="A90">
        <v>87</v>
      </c>
      <c r="B90">
        <f t="shared" si="3"/>
        <v>1.5184364492350666</v>
      </c>
      <c r="C90">
        <f t="shared" si="4"/>
        <v>16.84082761813783</v>
      </c>
      <c r="D90">
        <f t="shared" si="5"/>
        <v>51.118194667289437</v>
      </c>
    </row>
    <row r="91" spans="1:4" x14ac:dyDescent="0.25">
      <c r="A91">
        <v>88</v>
      </c>
      <c r="B91">
        <f t="shared" si="3"/>
        <v>1.5358897417550099</v>
      </c>
      <c r="C91">
        <f t="shared" si="4"/>
        <v>16.840798557371929</v>
      </c>
      <c r="D91">
        <f t="shared" si="5"/>
        <v>51.118195936109878</v>
      </c>
    </row>
    <row r="92" spans="1:4" x14ac:dyDescent="0.25">
      <c r="A92">
        <v>89</v>
      </c>
      <c r="B92">
        <f t="shared" si="3"/>
        <v>1.5533430342749532</v>
      </c>
      <c r="C92">
        <f t="shared" si="4"/>
        <v>16.840769478888152</v>
      </c>
      <c r="D92">
        <f t="shared" si="5"/>
        <v>51.118196697556769</v>
      </c>
    </row>
    <row r="93" spans="1:4" x14ac:dyDescent="0.25">
      <c r="A93">
        <v>90</v>
      </c>
      <c r="B93">
        <f t="shared" si="3"/>
        <v>1.5707963267948966</v>
      </c>
      <c r="C93">
        <f t="shared" si="4"/>
        <v>16.840740391544092</v>
      </c>
      <c r="D93">
        <f t="shared" si="5"/>
        <v>51.118196951398176</v>
      </c>
    </row>
    <row r="94" spans="1:4" x14ac:dyDescent="0.25">
      <c r="A94">
        <v>91</v>
      </c>
      <c r="B94">
        <f t="shared" si="3"/>
        <v>1.5882496193148399</v>
      </c>
      <c r="C94">
        <f t="shared" si="4"/>
        <v>16.840711304200031</v>
      </c>
      <c r="D94">
        <f t="shared" si="5"/>
        <v>51.118196697556769</v>
      </c>
    </row>
    <row r="95" spans="1:4" x14ac:dyDescent="0.25">
      <c r="A95">
        <v>92</v>
      </c>
      <c r="B95">
        <f t="shared" si="3"/>
        <v>1.6057029118347832</v>
      </c>
      <c r="C95">
        <f t="shared" si="4"/>
        <v>16.840682225716254</v>
      </c>
      <c r="D95">
        <f t="shared" si="5"/>
        <v>51.118195936109878</v>
      </c>
    </row>
    <row r="96" spans="1:4" x14ac:dyDescent="0.25">
      <c r="A96">
        <v>93</v>
      </c>
      <c r="B96">
        <f t="shared" si="3"/>
        <v>1.6231562043547265</v>
      </c>
      <c r="C96">
        <f t="shared" si="4"/>
        <v>16.840653164950353</v>
      </c>
      <c r="D96">
        <f t="shared" si="5"/>
        <v>51.118194667289437</v>
      </c>
    </row>
    <row r="97" spans="1:4" x14ac:dyDescent="0.25">
      <c r="A97">
        <v>94</v>
      </c>
      <c r="B97">
        <f t="shared" si="3"/>
        <v>1.6406094968746698</v>
      </c>
      <c r="C97">
        <f t="shared" si="4"/>
        <v>16.840624130754517</v>
      </c>
      <c r="D97">
        <f t="shared" si="5"/>
        <v>51.118192891481947</v>
      </c>
    </row>
    <row r="98" spans="1:4" x14ac:dyDescent="0.25">
      <c r="A98">
        <v>95</v>
      </c>
      <c r="B98">
        <f t="shared" si="3"/>
        <v>1.6580627893946132</v>
      </c>
      <c r="C98">
        <f t="shared" si="4"/>
        <v>16.840595131972847</v>
      </c>
      <c r="D98">
        <f t="shared" si="5"/>
        <v>51.118190609228328</v>
      </c>
    </row>
    <row r="99" spans="1:4" x14ac:dyDescent="0.25">
      <c r="A99">
        <v>96</v>
      </c>
      <c r="B99">
        <f t="shared" si="3"/>
        <v>1.6755160819145565</v>
      </c>
      <c r="C99">
        <f t="shared" si="4"/>
        <v>16.840566177438646</v>
      </c>
      <c r="D99">
        <f t="shared" si="5"/>
        <v>51.118187821223792</v>
      </c>
    </row>
    <row r="100" spans="1:4" x14ac:dyDescent="0.25">
      <c r="A100">
        <v>97</v>
      </c>
      <c r="B100">
        <f t="shared" si="3"/>
        <v>1.6929693744344996</v>
      </c>
      <c r="C100">
        <f t="shared" si="4"/>
        <v>16.840537275971748</v>
      </c>
      <c r="D100">
        <f t="shared" si="5"/>
        <v>51.118184528317578</v>
      </c>
    </row>
    <row r="101" spans="1:4" x14ac:dyDescent="0.25">
      <c r="A101">
        <v>98</v>
      </c>
      <c r="B101">
        <f t="shared" si="3"/>
        <v>1.7104226669544429</v>
      </c>
      <c r="C101">
        <f t="shared" si="4"/>
        <v>16.840508436375824</v>
      </c>
      <c r="D101">
        <f t="shared" si="5"/>
        <v>51.118180731512744</v>
      </c>
    </row>
    <row r="102" spans="1:4" x14ac:dyDescent="0.25">
      <c r="A102">
        <v>99</v>
      </c>
      <c r="B102">
        <f t="shared" si="3"/>
        <v>1.7278759594743862</v>
      </c>
      <c r="C102">
        <f t="shared" si="4"/>
        <v>16.840479667435691</v>
      </c>
      <c r="D102">
        <f t="shared" si="5"/>
        <v>51.118176431965836</v>
      </c>
    </row>
    <row r="103" spans="1:4" x14ac:dyDescent="0.25">
      <c r="A103">
        <v>100</v>
      </c>
      <c r="B103">
        <f t="shared" si="3"/>
        <v>1.7453292519943295</v>
      </c>
      <c r="C103">
        <f t="shared" si="4"/>
        <v>16.840450977914646</v>
      </c>
      <c r="D103">
        <f t="shared" si="5"/>
        <v>51.118171630986531</v>
      </c>
    </row>
    <row r="104" spans="1:4" x14ac:dyDescent="0.25">
      <c r="A104">
        <v>101</v>
      </c>
      <c r="B104">
        <f t="shared" si="3"/>
        <v>1.7627825445142729</v>
      </c>
      <c r="C104">
        <f t="shared" si="4"/>
        <v>16.840422376551796</v>
      </c>
      <c r="D104">
        <f t="shared" si="5"/>
        <v>51.118166330037255</v>
      </c>
    </row>
    <row r="105" spans="1:4" x14ac:dyDescent="0.25">
      <c r="A105">
        <v>102</v>
      </c>
      <c r="B105">
        <f t="shared" si="3"/>
        <v>1.7802358370342162</v>
      </c>
      <c r="C105">
        <f t="shared" si="4"/>
        <v>16.840393872059394</v>
      </c>
      <c r="D105">
        <f t="shared" si="5"/>
        <v>51.11816053073273</v>
      </c>
    </row>
    <row r="106" spans="1:4" x14ac:dyDescent="0.25">
      <c r="A106">
        <v>103</v>
      </c>
      <c r="B106">
        <f t="shared" si="3"/>
        <v>1.7976891295541595</v>
      </c>
      <c r="C106">
        <f t="shared" si="4"/>
        <v>16.840365473120187</v>
      </c>
      <c r="D106">
        <f t="shared" si="5"/>
        <v>51.118154234839487</v>
      </c>
    </row>
    <row r="107" spans="1:4" x14ac:dyDescent="0.25">
      <c r="A107">
        <v>104</v>
      </c>
      <c r="B107">
        <f t="shared" si="3"/>
        <v>1.8151424220741028</v>
      </c>
      <c r="C107">
        <f t="shared" si="4"/>
        <v>16.840337188384758</v>
      </c>
      <c r="D107">
        <f t="shared" si="5"/>
        <v>51.118147444275301</v>
      </c>
    </row>
    <row r="108" spans="1:4" x14ac:dyDescent="0.25">
      <c r="A108">
        <v>105</v>
      </c>
      <c r="B108">
        <f t="shared" si="3"/>
        <v>1.8325957145940461</v>
      </c>
      <c r="C108">
        <f t="shared" si="4"/>
        <v>16.840309026468919</v>
      </c>
      <c r="D108">
        <f t="shared" si="5"/>
        <v>51.118140161108656</v>
      </c>
    </row>
    <row r="109" spans="1:4" x14ac:dyDescent="0.25">
      <c r="A109">
        <v>106</v>
      </c>
      <c r="B109">
        <f t="shared" si="3"/>
        <v>1.8500490071139892</v>
      </c>
      <c r="C109">
        <f t="shared" si="4"/>
        <v>16.840280995951062</v>
      </c>
      <c r="D109">
        <f t="shared" si="5"/>
        <v>51.118132387558077</v>
      </c>
    </row>
    <row r="110" spans="1:4" x14ac:dyDescent="0.25">
      <c r="A110">
        <v>107</v>
      </c>
      <c r="B110">
        <f t="shared" si="3"/>
        <v>1.8675022996339325</v>
      </c>
      <c r="C110">
        <f t="shared" si="4"/>
        <v>16.840253105369555</v>
      </c>
      <c r="D110">
        <f t="shared" si="5"/>
        <v>51.11812412599145</v>
      </c>
    </row>
    <row r="111" spans="1:4" x14ac:dyDescent="0.25">
      <c r="A111">
        <v>108</v>
      </c>
      <c r="B111">
        <f t="shared" si="3"/>
        <v>1.8849555921538759</v>
      </c>
      <c r="C111">
        <f t="shared" si="4"/>
        <v>16.840225363220135</v>
      </c>
      <c r="D111">
        <f t="shared" si="5"/>
        <v>51.118115378925339</v>
      </c>
    </row>
    <row r="112" spans="1:4" x14ac:dyDescent="0.25">
      <c r="A112">
        <v>109</v>
      </c>
      <c r="B112">
        <f t="shared" si="3"/>
        <v>1.9024088846738192</v>
      </c>
      <c r="C112">
        <f t="shared" si="4"/>
        <v>16.840197777953328</v>
      </c>
      <c r="D112">
        <f t="shared" si="5"/>
        <v>51.118106149024179</v>
      </c>
    </row>
    <row r="113" spans="1:4" x14ac:dyDescent="0.25">
      <c r="A113">
        <v>110</v>
      </c>
      <c r="B113">
        <f t="shared" si="3"/>
        <v>1.9198621771937625</v>
      </c>
      <c r="C113">
        <f t="shared" si="4"/>
        <v>16.840170357971882</v>
      </c>
      <c r="D113">
        <f t="shared" si="5"/>
        <v>51.118096439099489</v>
      </c>
    </row>
    <row r="114" spans="1:4" x14ac:dyDescent="0.25">
      <c r="A114">
        <v>111</v>
      </c>
      <c r="B114">
        <f t="shared" si="3"/>
        <v>1.9373154697137058</v>
      </c>
      <c r="C114">
        <f t="shared" si="4"/>
        <v>16.840143111628183</v>
      </c>
      <c r="D114">
        <f t="shared" si="5"/>
        <v>51.118086252109009</v>
      </c>
    </row>
    <row r="115" spans="1:4" x14ac:dyDescent="0.25">
      <c r="A115">
        <v>112</v>
      </c>
      <c r="B115">
        <f t="shared" si="3"/>
        <v>1.9547687622336491</v>
      </c>
      <c r="C115">
        <f t="shared" si="4"/>
        <v>16.840116047221731</v>
      </c>
      <c r="D115">
        <f t="shared" si="5"/>
        <v>51.118075591155787</v>
      </c>
    </row>
    <row r="116" spans="1:4" x14ac:dyDescent="0.25">
      <c r="A116">
        <v>113</v>
      </c>
      <c r="B116">
        <f t="shared" si="3"/>
        <v>1.9722220547535925</v>
      </c>
      <c r="C116">
        <f t="shared" si="4"/>
        <v>16.84008917299661</v>
      </c>
      <c r="D116">
        <f t="shared" si="5"/>
        <v>51.118064459487265</v>
      </c>
    </row>
    <row r="117" spans="1:4" x14ac:dyDescent="0.25">
      <c r="A117">
        <v>114</v>
      </c>
      <c r="B117">
        <f t="shared" si="3"/>
        <v>1.9896753472735358</v>
      </c>
      <c r="C117">
        <f t="shared" si="4"/>
        <v>16.840062497138966</v>
      </c>
      <c r="D117">
        <f t="shared" si="5"/>
        <v>51.118052860494245</v>
      </c>
    </row>
    <row r="118" spans="1:4" x14ac:dyDescent="0.25">
      <c r="A118">
        <v>115</v>
      </c>
      <c r="B118">
        <f t="shared" si="3"/>
        <v>2.0071286397934789</v>
      </c>
      <c r="C118">
        <f t="shared" si="4"/>
        <v>16.840036027774524</v>
      </c>
      <c r="D118">
        <f t="shared" si="5"/>
        <v>51.118040797709902</v>
      </c>
    </row>
    <row r="119" spans="1:4" x14ac:dyDescent="0.25">
      <c r="A119">
        <v>116</v>
      </c>
      <c r="B119">
        <f t="shared" si="3"/>
        <v>2.0245819323134224</v>
      </c>
      <c r="C119">
        <f t="shared" si="4"/>
        <v>16.840009772966109</v>
      </c>
      <c r="D119">
        <f t="shared" si="5"/>
        <v>51.118028274808673</v>
      </c>
    </row>
    <row r="120" spans="1:4" x14ac:dyDescent="0.25">
      <c r="A120">
        <v>117</v>
      </c>
      <c r="B120">
        <f t="shared" si="3"/>
        <v>2.0420352248333655</v>
      </c>
      <c r="C120">
        <f t="shared" si="4"/>
        <v>16.839983740711194</v>
      </c>
      <c r="D120">
        <f t="shared" si="5"/>
        <v>51.118015295605154</v>
      </c>
    </row>
    <row r="121" spans="1:4" x14ac:dyDescent="0.25">
      <c r="A121">
        <v>118</v>
      </c>
      <c r="B121">
        <f t="shared" si="3"/>
        <v>2.0594885173533091</v>
      </c>
      <c r="C121">
        <f t="shared" si="4"/>
        <v>16.839957938939449</v>
      </c>
      <c r="D121">
        <f t="shared" si="5"/>
        <v>51.118001864052943</v>
      </c>
    </row>
    <row r="122" spans="1:4" x14ac:dyDescent="0.25">
      <c r="A122">
        <v>119</v>
      </c>
      <c r="B122">
        <f t="shared" si="3"/>
        <v>2.0769418098732522</v>
      </c>
      <c r="C122">
        <f t="shared" si="4"/>
        <v>16.839932375510347</v>
      </c>
      <c r="D122">
        <f t="shared" si="5"/>
        <v>51.117987984243406</v>
      </c>
    </row>
    <row r="123" spans="1:4" x14ac:dyDescent="0.25">
      <c r="A123">
        <v>120</v>
      </c>
      <c r="B123">
        <f t="shared" si="3"/>
        <v>2.0943951023931953</v>
      </c>
      <c r="C123">
        <f t="shared" si="4"/>
        <v>16.839907058210759</v>
      </c>
      <c r="D123">
        <f t="shared" si="5"/>
        <v>51.117973660404488</v>
      </c>
    </row>
    <row r="124" spans="1:4" x14ac:dyDescent="0.25">
      <c r="A124">
        <v>121</v>
      </c>
      <c r="B124">
        <f t="shared" si="3"/>
        <v>2.1118483949131388</v>
      </c>
      <c r="C124">
        <f t="shared" si="4"/>
        <v>16.839881994752574</v>
      </c>
      <c r="D124">
        <f t="shared" si="5"/>
        <v>51.117958896899346</v>
      </c>
    </row>
    <row r="125" spans="1:4" x14ac:dyDescent="0.25">
      <c r="A125">
        <v>122</v>
      </c>
      <c r="B125">
        <f t="shared" si="3"/>
        <v>2.1293016874330819</v>
      </c>
      <c r="C125">
        <f t="shared" si="4"/>
        <v>16.839857192770371</v>
      </c>
      <c r="D125">
        <f t="shared" si="5"/>
        <v>51.117943698225105</v>
      </c>
    </row>
    <row r="126" spans="1:4" x14ac:dyDescent="0.25">
      <c r="A126">
        <v>123</v>
      </c>
      <c r="B126">
        <f t="shared" si="3"/>
        <v>2.1467549799530254</v>
      </c>
      <c r="C126">
        <f t="shared" si="4"/>
        <v>16.839832659819066</v>
      </c>
      <c r="D126">
        <f t="shared" si="5"/>
        <v>51.11792806901142</v>
      </c>
    </row>
    <row r="127" spans="1:4" x14ac:dyDescent="0.25">
      <c r="A127">
        <v>124</v>
      </c>
      <c r="B127">
        <f t="shared" si="3"/>
        <v>2.1642082724729685</v>
      </c>
      <c r="C127">
        <f t="shared" si="4"/>
        <v>16.839808403371642</v>
      </c>
      <c r="D127">
        <f t="shared" si="5"/>
        <v>51.117912014019105</v>
      </c>
    </row>
    <row r="128" spans="1:4" x14ac:dyDescent="0.25">
      <c r="A128">
        <v>125</v>
      </c>
      <c r="B128">
        <f t="shared" si="3"/>
        <v>2.1816615649929121</v>
      </c>
      <c r="C128">
        <f t="shared" si="4"/>
        <v>16.839784430816842</v>
      </c>
      <c r="D128">
        <f t="shared" si="5"/>
        <v>51.117895538138661</v>
      </c>
    </row>
    <row r="129" spans="1:4" x14ac:dyDescent="0.25">
      <c r="A129">
        <v>126</v>
      </c>
      <c r="B129">
        <f t="shared" si="3"/>
        <v>2.1991148575128552</v>
      </c>
      <c r="C129">
        <f t="shared" si="4"/>
        <v>16.839760749456939</v>
      </c>
      <c r="D129">
        <f t="shared" si="5"/>
        <v>51.117878646388803</v>
      </c>
    </row>
    <row r="130" spans="1:4" x14ac:dyDescent="0.25">
      <c r="A130">
        <v>127</v>
      </c>
      <c r="B130">
        <f t="shared" si="3"/>
        <v>2.2165681500327987</v>
      </c>
      <c r="C130">
        <f t="shared" si="4"/>
        <v>16.839737366505506</v>
      </c>
      <c r="D130">
        <f t="shared" si="5"/>
        <v>51.117861343914925</v>
      </c>
    </row>
    <row r="131" spans="1:4" x14ac:dyDescent="0.25">
      <c r="A131">
        <v>128</v>
      </c>
      <c r="B131">
        <f t="shared" si="3"/>
        <v>2.2340214425527418</v>
      </c>
      <c r="C131">
        <f t="shared" si="4"/>
        <v>16.839714289085215</v>
      </c>
      <c r="D131">
        <f t="shared" si="5"/>
        <v>51.117843635987519</v>
      </c>
    </row>
    <row r="132" spans="1:4" x14ac:dyDescent="0.25">
      <c r="A132">
        <v>129</v>
      </c>
      <c r="B132">
        <f t="shared" ref="B132:B195" si="6">RADIANS(A132)</f>
        <v>2.2514747350726849</v>
      </c>
      <c r="C132">
        <f t="shared" ref="C132:C195" si="7">$B$1*COS(B132)+$D$1</f>
        <v>16.839691524225675</v>
      </c>
      <c r="D132">
        <f t="shared" ref="D132:D195" si="8">$B$1*SIN(B132)+$F$1</f>
        <v>51.117825528000608</v>
      </c>
    </row>
    <row r="133" spans="1:4" x14ac:dyDescent="0.25">
      <c r="A133">
        <v>130</v>
      </c>
      <c r="B133">
        <f t="shared" si="6"/>
        <v>2.2689280275926285</v>
      </c>
      <c r="C133">
        <f t="shared" si="7"/>
        <v>16.839669078861281</v>
      </c>
      <c r="D133">
        <f t="shared" si="8"/>
        <v>51.117807025470043</v>
      </c>
    </row>
    <row r="134" spans="1:4" x14ac:dyDescent="0.25">
      <c r="A134">
        <v>131</v>
      </c>
      <c r="B134">
        <f t="shared" si="6"/>
        <v>2.2863813201125716</v>
      </c>
      <c r="C134">
        <f t="shared" si="7"/>
        <v>16.839646959829107</v>
      </c>
      <c r="D134">
        <f t="shared" si="8"/>
        <v>51.117788134031883</v>
      </c>
    </row>
    <row r="135" spans="1:4" x14ac:dyDescent="0.25">
      <c r="A135">
        <v>132</v>
      </c>
      <c r="B135">
        <f t="shared" si="6"/>
        <v>2.3038346126325151</v>
      </c>
      <c r="C135">
        <f t="shared" si="7"/>
        <v>16.839625173866828</v>
      </c>
      <c r="D135">
        <f t="shared" si="8"/>
        <v>51.117768859440638</v>
      </c>
    </row>
    <row r="136" spans="1:4" x14ac:dyDescent="0.25">
      <c r="A136">
        <v>133</v>
      </c>
      <c r="B136">
        <f t="shared" si="6"/>
        <v>2.3212879051524582</v>
      </c>
      <c r="C136">
        <f t="shared" si="7"/>
        <v>16.839603727610655</v>
      </c>
      <c r="D136">
        <f t="shared" si="8"/>
        <v>51.117749207567542</v>
      </c>
    </row>
    <row r="137" spans="1:4" x14ac:dyDescent="0.25">
      <c r="A137">
        <v>134</v>
      </c>
      <c r="B137">
        <f t="shared" si="6"/>
        <v>2.3387411976724017</v>
      </c>
      <c r="C137">
        <f t="shared" si="7"/>
        <v>16.839582627593327</v>
      </c>
      <c r="D137">
        <f t="shared" si="8"/>
        <v>51.11772918439874</v>
      </c>
    </row>
    <row r="138" spans="1:4" x14ac:dyDescent="0.25">
      <c r="A138">
        <v>135</v>
      </c>
      <c r="B138">
        <f t="shared" si="6"/>
        <v>2.3561944901923448</v>
      </c>
      <c r="C138">
        <f t="shared" si="7"/>
        <v>16.839561880242115</v>
      </c>
      <c r="D138">
        <f t="shared" si="8"/>
        <v>51.11770879603349</v>
      </c>
    </row>
    <row r="139" spans="1:4" x14ac:dyDescent="0.25">
      <c r="A139">
        <v>136</v>
      </c>
      <c r="B139">
        <f t="shared" si="6"/>
        <v>2.3736477827122884</v>
      </c>
      <c r="C139">
        <f t="shared" si="7"/>
        <v>16.839541491876862</v>
      </c>
      <c r="D139">
        <f t="shared" si="8"/>
        <v>51.117688048682275</v>
      </c>
    </row>
    <row r="140" spans="1:4" x14ac:dyDescent="0.25">
      <c r="A140">
        <v>137</v>
      </c>
      <c r="B140">
        <f t="shared" si="6"/>
        <v>2.3911010752322315</v>
      </c>
      <c r="C140">
        <f t="shared" si="7"/>
        <v>16.83952146870806</v>
      </c>
      <c r="D140">
        <f t="shared" si="8"/>
        <v>51.117666948664947</v>
      </c>
    </row>
    <row r="141" spans="1:4" x14ac:dyDescent="0.25">
      <c r="A141">
        <v>138</v>
      </c>
      <c r="B141">
        <f t="shared" si="6"/>
        <v>2.4085543677521746</v>
      </c>
      <c r="C141">
        <f t="shared" si="7"/>
        <v>16.839501816834964</v>
      </c>
      <c r="D141">
        <f t="shared" si="8"/>
        <v>51.117645502408777</v>
      </c>
    </row>
    <row r="142" spans="1:4" x14ac:dyDescent="0.25">
      <c r="A142">
        <v>139</v>
      </c>
      <c r="B142">
        <f t="shared" si="6"/>
        <v>2.4260076602721181</v>
      </c>
      <c r="C142">
        <f t="shared" si="7"/>
        <v>16.839482542243719</v>
      </c>
      <c r="D142">
        <f t="shared" si="8"/>
        <v>51.117623716446495</v>
      </c>
    </row>
    <row r="143" spans="1:4" x14ac:dyDescent="0.25">
      <c r="A143">
        <v>140</v>
      </c>
      <c r="B143">
        <f t="shared" si="6"/>
        <v>2.4434609527920612</v>
      </c>
      <c r="C143">
        <f t="shared" si="7"/>
        <v>16.839463650805559</v>
      </c>
      <c r="D143">
        <f t="shared" si="8"/>
        <v>51.117601597414321</v>
      </c>
    </row>
    <row r="144" spans="1:4" x14ac:dyDescent="0.25">
      <c r="A144">
        <v>141</v>
      </c>
      <c r="B144">
        <f t="shared" si="6"/>
        <v>2.4609142453120048</v>
      </c>
      <c r="C144">
        <f t="shared" si="7"/>
        <v>16.839445148274997</v>
      </c>
      <c r="D144">
        <f t="shared" si="8"/>
        <v>51.117579152049927</v>
      </c>
    </row>
    <row r="145" spans="1:4" x14ac:dyDescent="0.25">
      <c r="A145">
        <v>142</v>
      </c>
      <c r="B145">
        <f t="shared" si="6"/>
        <v>2.4783675378319479</v>
      </c>
      <c r="C145">
        <f t="shared" si="7"/>
        <v>16.839427040288079</v>
      </c>
      <c r="D145">
        <f t="shared" si="8"/>
        <v>51.117556387190383</v>
      </c>
    </row>
    <row r="146" spans="1:4" x14ac:dyDescent="0.25">
      <c r="A146">
        <v>143</v>
      </c>
      <c r="B146">
        <f t="shared" si="6"/>
        <v>2.4958208303518914</v>
      </c>
      <c r="C146">
        <f t="shared" si="7"/>
        <v>16.839409332360681</v>
      </c>
      <c r="D146">
        <f t="shared" si="8"/>
        <v>51.117533309770096</v>
      </c>
    </row>
    <row r="147" spans="1:4" x14ac:dyDescent="0.25">
      <c r="A147">
        <v>144</v>
      </c>
      <c r="B147">
        <f t="shared" si="6"/>
        <v>2.5132741228718345</v>
      </c>
      <c r="C147">
        <f t="shared" si="7"/>
        <v>16.839392029886799</v>
      </c>
      <c r="D147">
        <f t="shared" si="8"/>
        <v>51.117509926818663</v>
      </c>
    </row>
    <row r="148" spans="1:4" x14ac:dyDescent="0.25">
      <c r="A148">
        <v>145</v>
      </c>
      <c r="B148">
        <f t="shared" si="6"/>
        <v>2.530727415391778</v>
      </c>
      <c r="C148">
        <f t="shared" si="7"/>
        <v>16.839375138136944</v>
      </c>
      <c r="D148">
        <f t="shared" si="8"/>
        <v>51.117486245458764</v>
      </c>
    </row>
    <row r="149" spans="1:4" x14ac:dyDescent="0.25">
      <c r="A149">
        <v>146</v>
      </c>
      <c r="B149">
        <f t="shared" si="6"/>
        <v>2.5481807079117211</v>
      </c>
      <c r="C149">
        <f t="shared" si="7"/>
        <v>16.839358662256501</v>
      </c>
      <c r="D149">
        <f t="shared" si="8"/>
        <v>51.117462272903964</v>
      </c>
    </row>
    <row r="150" spans="1:4" x14ac:dyDescent="0.25">
      <c r="A150">
        <v>147</v>
      </c>
      <c r="B150">
        <f t="shared" si="6"/>
        <v>2.5656340004316642</v>
      </c>
      <c r="C150">
        <f t="shared" si="7"/>
        <v>16.839342607264182</v>
      </c>
      <c r="D150">
        <f t="shared" si="8"/>
        <v>51.117438016456532</v>
      </c>
    </row>
    <row r="151" spans="1:4" x14ac:dyDescent="0.25">
      <c r="A151">
        <v>148</v>
      </c>
      <c r="B151">
        <f t="shared" si="6"/>
        <v>2.5830872929516078</v>
      </c>
      <c r="C151">
        <f t="shared" si="7"/>
        <v>16.839326978050497</v>
      </c>
      <c r="D151">
        <f t="shared" si="8"/>
        <v>51.117413483505231</v>
      </c>
    </row>
    <row r="152" spans="1:4" x14ac:dyDescent="0.25">
      <c r="A152">
        <v>149</v>
      </c>
      <c r="B152">
        <f t="shared" si="6"/>
        <v>2.6005405854715509</v>
      </c>
      <c r="C152">
        <f t="shared" si="7"/>
        <v>16.839311779376256</v>
      </c>
      <c r="D152">
        <f t="shared" si="8"/>
        <v>51.117388681523025</v>
      </c>
    </row>
    <row r="153" spans="1:4" x14ac:dyDescent="0.25">
      <c r="A153">
        <v>150</v>
      </c>
      <c r="B153">
        <f t="shared" si="6"/>
        <v>2.6179938779914944</v>
      </c>
      <c r="C153">
        <f t="shared" si="7"/>
        <v>16.839297015871118</v>
      </c>
      <c r="D153">
        <f t="shared" si="8"/>
        <v>51.117363618064843</v>
      </c>
    </row>
    <row r="154" spans="1:4" x14ac:dyDescent="0.25">
      <c r="A154">
        <v>151</v>
      </c>
      <c r="B154">
        <f t="shared" si="6"/>
        <v>2.6354471705114375</v>
      </c>
      <c r="C154">
        <f t="shared" si="7"/>
        <v>16.839282692032192</v>
      </c>
      <c r="D154">
        <f t="shared" si="8"/>
        <v>51.117338300765255</v>
      </c>
    </row>
    <row r="155" spans="1:4" x14ac:dyDescent="0.25">
      <c r="A155">
        <v>152</v>
      </c>
      <c r="B155">
        <f t="shared" si="6"/>
        <v>2.6529004630313811</v>
      </c>
      <c r="C155">
        <f t="shared" si="7"/>
        <v>16.839268812222659</v>
      </c>
      <c r="D155">
        <f t="shared" si="8"/>
        <v>51.117312737336157</v>
      </c>
    </row>
    <row r="156" spans="1:4" x14ac:dyDescent="0.25">
      <c r="A156">
        <v>153</v>
      </c>
      <c r="B156">
        <f t="shared" si="6"/>
        <v>2.6703537555513241</v>
      </c>
      <c r="C156">
        <f t="shared" si="7"/>
        <v>16.839255380670444</v>
      </c>
      <c r="D156">
        <f t="shared" si="8"/>
        <v>51.117286935564408</v>
      </c>
    </row>
    <row r="157" spans="1:4" x14ac:dyDescent="0.25">
      <c r="A157">
        <v>154</v>
      </c>
      <c r="B157">
        <f t="shared" si="6"/>
        <v>2.6878070480712677</v>
      </c>
      <c r="C157">
        <f t="shared" si="7"/>
        <v>16.839242401466926</v>
      </c>
      <c r="D157">
        <f t="shared" si="8"/>
        <v>51.117260903309493</v>
      </c>
    </row>
    <row r="158" spans="1:4" x14ac:dyDescent="0.25">
      <c r="A158">
        <v>155</v>
      </c>
      <c r="B158">
        <f t="shared" si="6"/>
        <v>2.7052603405912108</v>
      </c>
      <c r="C158">
        <f t="shared" si="7"/>
        <v>16.839229878565696</v>
      </c>
      <c r="D158">
        <f t="shared" si="8"/>
        <v>51.117234648501075</v>
      </c>
    </row>
    <row r="159" spans="1:4" x14ac:dyDescent="0.25">
      <c r="A159">
        <v>156</v>
      </c>
      <c r="B159">
        <f t="shared" si="6"/>
        <v>2.7227136331111539</v>
      </c>
      <c r="C159">
        <f t="shared" si="7"/>
        <v>16.839217815781353</v>
      </c>
      <c r="D159">
        <f t="shared" si="8"/>
        <v>51.11720817913664</v>
      </c>
    </row>
    <row r="160" spans="1:4" x14ac:dyDescent="0.25">
      <c r="A160">
        <v>157</v>
      </c>
      <c r="B160">
        <f t="shared" si="6"/>
        <v>2.7401669256310974</v>
      </c>
      <c r="C160">
        <f t="shared" si="7"/>
        <v>16.839206216788337</v>
      </c>
      <c r="D160">
        <f t="shared" si="8"/>
        <v>51.117181503278992</v>
      </c>
    </row>
    <row r="161" spans="1:4" x14ac:dyDescent="0.25">
      <c r="A161">
        <v>158</v>
      </c>
      <c r="B161">
        <f t="shared" si="6"/>
        <v>2.7576202181510405</v>
      </c>
      <c r="C161">
        <f t="shared" si="7"/>
        <v>16.839195085119815</v>
      </c>
      <c r="D161">
        <f t="shared" si="8"/>
        <v>51.117154629053871</v>
      </c>
    </row>
    <row r="162" spans="1:4" x14ac:dyDescent="0.25">
      <c r="A162">
        <v>159</v>
      </c>
      <c r="B162">
        <f t="shared" si="6"/>
        <v>2.7750735106709841</v>
      </c>
      <c r="C162">
        <f t="shared" si="7"/>
        <v>16.839184424166596</v>
      </c>
      <c r="D162">
        <f t="shared" si="8"/>
        <v>51.117127564647419</v>
      </c>
    </row>
    <row r="163" spans="1:4" x14ac:dyDescent="0.25">
      <c r="A163">
        <v>160</v>
      </c>
      <c r="B163">
        <f t="shared" si="6"/>
        <v>2.7925268031909272</v>
      </c>
      <c r="C163">
        <f t="shared" si="7"/>
        <v>16.839174237176117</v>
      </c>
      <c r="D163">
        <f t="shared" si="8"/>
        <v>51.11710031830372</v>
      </c>
    </row>
    <row r="164" spans="1:4" x14ac:dyDescent="0.25">
      <c r="A164">
        <v>161</v>
      </c>
      <c r="B164">
        <f t="shared" si="6"/>
        <v>2.8099800957108707</v>
      </c>
      <c r="C164">
        <f t="shared" si="7"/>
        <v>16.839164527251427</v>
      </c>
      <c r="D164">
        <f t="shared" si="8"/>
        <v>51.11707289832227</v>
      </c>
    </row>
    <row r="165" spans="1:4" x14ac:dyDescent="0.25">
      <c r="A165">
        <v>162</v>
      </c>
      <c r="B165">
        <f t="shared" si="6"/>
        <v>2.8274333882308138</v>
      </c>
      <c r="C165">
        <f t="shared" si="7"/>
        <v>16.839155297350267</v>
      </c>
      <c r="D165">
        <f t="shared" si="8"/>
        <v>51.117045313055471</v>
      </c>
    </row>
    <row r="166" spans="1:4" x14ac:dyDescent="0.25">
      <c r="A166">
        <v>163</v>
      </c>
      <c r="B166">
        <f t="shared" si="6"/>
        <v>2.8448866807507573</v>
      </c>
      <c r="C166">
        <f t="shared" si="7"/>
        <v>16.839146550284152</v>
      </c>
      <c r="D166">
        <f t="shared" si="8"/>
        <v>51.11701757090605</v>
      </c>
    </row>
    <row r="167" spans="1:4" x14ac:dyDescent="0.25">
      <c r="A167">
        <v>164</v>
      </c>
      <c r="B167">
        <f t="shared" si="6"/>
        <v>2.8623399732707004</v>
      </c>
      <c r="C167">
        <f t="shared" si="7"/>
        <v>16.839138288717528</v>
      </c>
      <c r="D167">
        <f t="shared" si="8"/>
        <v>51.116989680324536</v>
      </c>
    </row>
    <row r="168" spans="1:4" x14ac:dyDescent="0.25">
      <c r="A168">
        <v>165</v>
      </c>
      <c r="B168">
        <f t="shared" si="6"/>
        <v>2.8797932657906435</v>
      </c>
      <c r="C168">
        <f t="shared" si="7"/>
        <v>16.839130515166943</v>
      </c>
      <c r="D168">
        <f t="shared" si="8"/>
        <v>51.116961649806683</v>
      </c>
    </row>
    <row r="169" spans="1:4" x14ac:dyDescent="0.25">
      <c r="A169">
        <v>166</v>
      </c>
      <c r="B169">
        <f t="shared" si="6"/>
        <v>2.8972465583105871</v>
      </c>
      <c r="C169">
        <f t="shared" si="7"/>
        <v>16.839123232000297</v>
      </c>
      <c r="D169">
        <f t="shared" si="8"/>
        <v>51.11693348789084</v>
      </c>
    </row>
    <row r="170" spans="1:4" x14ac:dyDescent="0.25">
      <c r="A170">
        <v>167</v>
      </c>
      <c r="B170">
        <f t="shared" si="6"/>
        <v>2.9146998508305302</v>
      </c>
      <c r="C170">
        <f t="shared" si="7"/>
        <v>16.839116441436115</v>
      </c>
      <c r="D170">
        <f t="shared" si="8"/>
        <v>51.116905203155419</v>
      </c>
    </row>
    <row r="171" spans="1:4" x14ac:dyDescent="0.25">
      <c r="A171">
        <v>168</v>
      </c>
      <c r="B171">
        <f t="shared" si="6"/>
        <v>2.9321531433504737</v>
      </c>
      <c r="C171">
        <f t="shared" si="7"/>
        <v>16.839110145542868</v>
      </c>
      <c r="D171">
        <f t="shared" si="8"/>
        <v>51.116876804216204</v>
      </c>
    </row>
    <row r="172" spans="1:4" x14ac:dyDescent="0.25">
      <c r="A172">
        <v>169</v>
      </c>
      <c r="B172">
        <f t="shared" si="6"/>
        <v>2.9496064358704168</v>
      </c>
      <c r="C172">
        <f t="shared" si="7"/>
        <v>16.839104346238347</v>
      </c>
      <c r="D172">
        <f t="shared" si="8"/>
        <v>51.116848299723806</v>
      </c>
    </row>
    <row r="173" spans="1:4" x14ac:dyDescent="0.25">
      <c r="A173">
        <v>170</v>
      </c>
      <c r="B173">
        <f t="shared" si="6"/>
        <v>2.9670597283903604</v>
      </c>
      <c r="C173">
        <f t="shared" si="7"/>
        <v>16.839099045289071</v>
      </c>
      <c r="D173">
        <f t="shared" si="8"/>
        <v>51.116819698360956</v>
      </c>
    </row>
    <row r="174" spans="1:4" x14ac:dyDescent="0.25">
      <c r="A174">
        <v>171</v>
      </c>
      <c r="B174">
        <f t="shared" si="6"/>
        <v>2.9845130209103035</v>
      </c>
      <c r="C174">
        <f t="shared" si="7"/>
        <v>16.839094244309766</v>
      </c>
      <c r="D174">
        <f t="shared" si="8"/>
        <v>51.116791008839911</v>
      </c>
    </row>
    <row r="175" spans="1:4" x14ac:dyDescent="0.25">
      <c r="A175">
        <v>172</v>
      </c>
      <c r="B175">
        <f t="shared" si="6"/>
        <v>3.001966313430247</v>
      </c>
      <c r="C175">
        <f t="shared" si="7"/>
        <v>16.839089944762854</v>
      </c>
      <c r="D175">
        <f t="shared" si="8"/>
        <v>51.116762239899778</v>
      </c>
    </row>
    <row r="176" spans="1:4" x14ac:dyDescent="0.25">
      <c r="A176">
        <v>173</v>
      </c>
      <c r="B176">
        <f t="shared" si="6"/>
        <v>3.0194196059501901</v>
      </c>
      <c r="C176">
        <f t="shared" si="7"/>
        <v>16.839086147958024</v>
      </c>
      <c r="D176">
        <f t="shared" si="8"/>
        <v>51.11673340030385</v>
      </c>
    </row>
    <row r="177" spans="1:4" x14ac:dyDescent="0.25">
      <c r="A177">
        <v>174</v>
      </c>
      <c r="B177">
        <f t="shared" si="6"/>
        <v>3.0368728984701332</v>
      </c>
      <c r="C177">
        <f t="shared" si="7"/>
        <v>16.83908285505181</v>
      </c>
      <c r="D177">
        <f t="shared" si="8"/>
        <v>51.11670449883696</v>
      </c>
    </row>
    <row r="178" spans="1:4" x14ac:dyDescent="0.25">
      <c r="A178">
        <v>175</v>
      </c>
      <c r="B178">
        <f t="shared" si="6"/>
        <v>3.0543261909900767</v>
      </c>
      <c r="C178">
        <f t="shared" si="7"/>
        <v>16.839080067047274</v>
      </c>
      <c r="D178">
        <f t="shared" si="8"/>
        <v>51.116675544302758</v>
      </c>
    </row>
    <row r="179" spans="1:4" x14ac:dyDescent="0.25">
      <c r="A179">
        <v>176</v>
      </c>
      <c r="B179">
        <f t="shared" si="6"/>
        <v>3.0717794835100198</v>
      </c>
      <c r="C179">
        <f t="shared" si="7"/>
        <v>16.839077784793659</v>
      </c>
      <c r="D179">
        <f t="shared" si="8"/>
        <v>51.116646545521085</v>
      </c>
    </row>
    <row r="180" spans="1:4" x14ac:dyDescent="0.25">
      <c r="A180">
        <v>177</v>
      </c>
      <c r="B180">
        <f t="shared" si="6"/>
        <v>3.0892327760299634</v>
      </c>
      <c r="C180">
        <f t="shared" si="7"/>
        <v>16.839076008986169</v>
      </c>
      <c r="D180">
        <f t="shared" si="8"/>
        <v>51.116617511325252</v>
      </c>
    </row>
    <row r="181" spans="1:4" x14ac:dyDescent="0.25">
      <c r="A181">
        <v>178</v>
      </c>
      <c r="B181">
        <f t="shared" si="6"/>
        <v>3.1066860685499065</v>
      </c>
      <c r="C181">
        <f t="shared" si="7"/>
        <v>16.839074740165728</v>
      </c>
      <c r="D181">
        <f t="shared" si="8"/>
        <v>51.116588450559348</v>
      </c>
    </row>
    <row r="182" spans="1:4" x14ac:dyDescent="0.25">
      <c r="A182">
        <v>179</v>
      </c>
      <c r="B182">
        <f t="shared" si="6"/>
        <v>3.12413936106985</v>
      </c>
      <c r="C182">
        <f t="shared" si="7"/>
        <v>16.839073978718829</v>
      </c>
      <c r="D182">
        <f t="shared" si="8"/>
        <v>51.116559372075571</v>
      </c>
    </row>
    <row r="183" spans="1:4" x14ac:dyDescent="0.25">
      <c r="A183">
        <v>180</v>
      </c>
      <c r="B183">
        <f t="shared" si="6"/>
        <v>3.1415926535897931</v>
      </c>
      <c r="C183">
        <f t="shared" si="7"/>
        <v>16.839073724877426</v>
      </c>
      <c r="D183">
        <f t="shared" si="8"/>
        <v>51.11653028473151</v>
      </c>
    </row>
    <row r="184" spans="1:4" x14ac:dyDescent="0.25">
      <c r="A184">
        <v>181</v>
      </c>
      <c r="B184">
        <f t="shared" si="6"/>
        <v>3.1590459461097367</v>
      </c>
      <c r="C184">
        <f t="shared" si="7"/>
        <v>16.839073978718829</v>
      </c>
      <c r="D184">
        <f t="shared" si="8"/>
        <v>51.11650119738745</v>
      </c>
    </row>
    <row r="185" spans="1:4" x14ac:dyDescent="0.25">
      <c r="A185">
        <v>182</v>
      </c>
      <c r="B185">
        <f t="shared" si="6"/>
        <v>3.1764992386296798</v>
      </c>
      <c r="C185">
        <f t="shared" si="7"/>
        <v>16.839074740165728</v>
      </c>
      <c r="D185">
        <f t="shared" si="8"/>
        <v>51.116472118903673</v>
      </c>
    </row>
    <row r="186" spans="1:4" x14ac:dyDescent="0.25">
      <c r="A186">
        <v>183</v>
      </c>
      <c r="B186">
        <f t="shared" si="6"/>
        <v>3.1939525311496229</v>
      </c>
      <c r="C186">
        <f t="shared" si="7"/>
        <v>16.839076008986169</v>
      </c>
      <c r="D186">
        <f t="shared" si="8"/>
        <v>51.116443058137769</v>
      </c>
    </row>
    <row r="187" spans="1:4" x14ac:dyDescent="0.25">
      <c r="A187">
        <v>184</v>
      </c>
      <c r="B187">
        <f t="shared" si="6"/>
        <v>3.2114058236695664</v>
      </c>
      <c r="C187">
        <f t="shared" si="7"/>
        <v>16.839077784793659</v>
      </c>
      <c r="D187">
        <f t="shared" si="8"/>
        <v>51.116414023941935</v>
      </c>
    </row>
    <row r="188" spans="1:4" x14ac:dyDescent="0.25">
      <c r="A188">
        <v>185</v>
      </c>
      <c r="B188">
        <f t="shared" si="6"/>
        <v>3.2288591161895095</v>
      </c>
      <c r="C188">
        <f t="shared" si="7"/>
        <v>16.839080067047274</v>
      </c>
      <c r="D188">
        <f t="shared" si="8"/>
        <v>51.116385025160263</v>
      </c>
    </row>
    <row r="189" spans="1:4" x14ac:dyDescent="0.25">
      <c r="A189">
        <v>186</v>
      </c>
      <c r="B189">
        <f t="shared" si="6"/>
        <v>3.246312408709453</v>
      </c>
      <c r="C189">
        <f t="shared" si="7"/>
        <v>16.83908285505181</v>
      </c>
      <c r="D189">
        <f t="shared" si="8"/>
        <v>51.116356070626061</v>
      </c>
    </row>
    <row r="190" spans="1:4" x14ac:dyDescent="0.25">
      <c r="A190">
        <v>187</v>
      </c>
      <c r="B190">
        <f t="shared" si="6"/>
        <v>3.2637657012293961</v>
      </c>
      <c r="C190">
        <f t="shared" si="7"/>
        <v>16.839086147958024</v>
      </c>
      <c r="D190">
        <f t="shared" si="8"/>
        <v>51.11632716915917</v>
      </c>
    </row>
    <row r="191" spans="1:4" x14ac:dyDescent="0.25">
      <c r="A191">
        <v>188</v>
      </c>
      <c r="B191">
        <f t="shared" si="6"/>
        <v>3.2812189937493397</v>
      </c>
      <c r="C191">
        <f t="shared" si="7"/>
        <v>16.839089944762854</v>
      </c>
      <c r="D191">
        <f t="shared" si="8"/>
        <v>51.116298329563243</v>
      </c>
    </row>
    <row r="192" spans="1:4" x14ac:dyDescent="0.25">
      <c r="A192">
        <v>189</v>
      </c>
      <c r="B192">
        <f t="shared" si="6"/>
        <v>3.2986722862692828</v>
      </c>
      <c r="C192">
        <f t="shared" si="7"/>
        <v>16.839094244309766</v>
      </c>
      <c r="D192">
        <f t="shared" si="8"/>
        <v>51.11626956062311</v>
      </c>
    </row>
    <row r="193" spans="1:4" x14ac:dyDescent="0.25">
      <c r="A193">
        <v>190</v>
      </c>
      <c r="B193">
        <f t="shared" si="6"/>
        <v>3.3161255787892263</v>
      </c>
      <c r="C193">
        <f t="shared" si="7"/>
        <v>16.839099045289071</v>
      </c>
      <c r="D193">
        <f t="shared" si="8"/>
        <v>51.116240871102065</v>
      </c>
    </row>
    <row r="194" spans="1:4" x14ac:dyDescent="0.25">
      <c r="A194">
        <v>191</v>
      </c>
      <c r="B194">
        <f t="shared" si="6"/>
        <v>3.3335788713091694</v>
      </c>
      <c r="C194">
        <f t="shared" si="7"/>
        <v>16.839104346238347</v>
      </c>
      <c r="D194">
        <f t="shared" si="8"/>
        <v>51.116212269739215</v>
      </c>
    </row>
    <row r="195" spans="1:4" x14ac:dyDescent="0.25">
      <c r="A195">
        <v>192</v>
      </c>
      <c r="B195">
        <f t="shared" si="6"/>
        <v>3.351032163829113</v>
      </c>
      <c r="C195">
        <f t="shared" si="7"/>
        <v>16.839110145542868</v>
      </c>
      <c r="D195">
        <f t="shared" si="8"/>
        <v>51.116183765246817</v>
      </c>
    </row>
    <row r="196" spans="1:4" x14ac:dyDescent="0.25">
      <c r="A196">
        <v>193</v>
      </c>
      <c r="B196">
        <f t="shared" ref="B196:B259" si="9">RADIANS(A196)</f>
        <v>3.3684854563490561</v>
      </c>
      <c r="C196">
        <f t="shared" ref="C196:C259" si="10">$B$1*COS(B196)+$D$1</f>
        <v>16.839116441436115</v>
      </c>
      <c r="D196">
        <f t="shared" ref="D196:D259" si="11">$B$1*SIN(B196)+$F$1</f>
        <v>51.116155366307602</v>
      </c>
    </row>
    <row r="197" spans="1:4" x14ac:dyDescent="0.25">
      <c r="A197">
        <v>194</v>
      </c>
      <c r="B197">
        <f t="shared" si="9"/>
        <v>3.3859387488689991</v>
      </c>
      <c r="C197">
        <f t="shared" si="10"/>
        <v>16.839123232000297</v>
      </c>
      <c r="D197">
        <f t="shared" si="11"/>
        <v>51.116127081572181</v>
      </c>
    </row>
    <row r="198" spans="1:4" x14ac:dyDescent="0.25">
      <c r="A198">
        <v>195</v>
      </c>
      <c r="B198">
        <f t="shared" si="9"/>
        <v>3.4033920413889427</v>
      </c>
      <c r="C198">
        <f t="shared" si="10"/>
        <v>16.839130515166943</v>
      </c>
      <c r="D198">
        <f t="shared" si="11"/>
        <v>51.116098919656338</v>
      </c>
    </row>
    <row r="199" spans="1:4" x14ac:dyDescent="0.25">
      <c r="A199">
        <v>196</v>
      </c>
      <c r="B199">
        <f t="shared" si="9"/>
        <v>3.4208453339088858</v>
      </c>
      <c r="C199">
        <f t="shared" si="10"/>
        <v>16.839138288717528</v>
      </c>
      <c r="D199">
        <f t="shared" si="11"/>
        <v>51.116070889138484</v>
      </c>
    </row>
    <row r="200" spans="1:4" x14ac:dyDescent="0.25">
      <c r="A200">
        <v>197</v>
      </c>
      <c r="B200">
        <f t="shared" si="9"/>
        <v>3.4382986264288293</v>
      </c>
      <c r="C200">
        <f t="shared" si="10"/>
        <v>16.839146550284152</v>
      </c>
      <c r="D200">
        <f t="shared" si="11"/>
        <v>51.116042998556971</v>
      </c>
    </row>
    <row r="201" spans="1:4" x14ac:dyDescent="0.25">
      <c r="A201">
        <v>198</v>
      </c>
      <c r="B201">
        <f t="shared" si="9"/>
        <v>3.4557519189487724</v>
      </c>
      <c r="C201">
        <f t="shared" si="10"/>
        <v>16.839155297350267</v>
      </c>
      <c r="D201">
        <f t="shared" si="11"/>
        <v>51.11601525640755</v>
      </c>
    </row>
    <row r="202" spans="1:4" x14ac:dyDescent="0.25">
      <c r="A202">
        <v>199</v>
      </c>
      <c r="B202">
        <f t="shared" si="9"/>
        <v>3.473205211468716</v>
      </c>
      <c r="C202">
        <f t="shared" si="10"/>
        <v>16.839164527251427</v>
      </c>
      <c r="D202">
        <f t="shared" si="11"/>
        <v>51.115987671140751</v>
      </c>
    </row>
    <row r="203" spans="1:4" x14ac:dyDescent="0.25">
      <c r="A203">
        <v>200</v>
      </c>
      <c r="B203">
        <f t="shared" si="9"/>
        <v>3.4906585039886591</v>
      </c>
      <c r="C203">
        <f t="shared" si="10"/>
        <v>16.839174237176117</v>
      </c>
      <c r="D203">
        <f t="shared" si="11"/>
        <v>51.115960251159301</v>
      </c>
    </row>
    <row r="204" spans="1:4" x14ac:dyDescent="0.25">
      <c r="A204">
        <v>201</v>
      </c>
      <c r="B204">
        <f t="shared" si="9"/>
        <v>3.5081117965086026</v>
      </c>
      <c r="C204">
        <f t="shared" si="10"/>
        <v>16.839184424166596</v>
      </c>
      <c r="D204">
        <f t="shared" si="11"/>
        <v>51.115933004815602</v>
      </c>
    </row>
    <row r="205" spans="1:4" x14ac:dyDescent="0.25">
      <c r="A205">
        <v>202</v>
      </c>
      <c r="B205">
        <f t="shared" si="9"/>
        <v>3.5255650890285457</v>
      </c>
      <c r="C205">
        <f t="shared" si="10"/>
        <v>16.839195085119815</v>
      </c>
      <c r="D205">
        <f t="shared" si="11"/>
        <v>51.115905940409149</v>
      </c>
    </row>
    <row r="206" spans="1:4" x14ac:dyDescent="0.25">
      <c r="A206">
        <v>203</v>
      </c>
      <c r="B206">
        <f t="shared" si="9"/>
        <v>3.5430183815484888</v>
      </c>
      <c r="C206">
        <f t="shared" si="10"/>
        <v>16.839206216788337</v>
      </c>
      <c r="D206">
        <f t="shared" si="11"/>
        <v>51.115879066184029</v>
      </c>
    </row>
    <row r="207" spans="1:4" x14ac:dyDescent="0.25">
      <c r="A207">
        <v>204</v>
      </c>
      <c r="B207">
        <f t="shared" si="9"/>
        <v>3.5604716740684323</v>
      </c>
      <c r="C207">
        <f t="shared" si="10"/>
        <v>16.839217815781353</v>
      </c>
      <c r="D207">
        <f t="shared" si="11"/>
        <v>51.115852390326381</v>
      </c>
    </row>
    <row r="208" spans="1:4" x14ac:dyDescent="0.25">
      <c r="A208">
        <v>205</v>
      </c>
      <c r="B208">
        <f t="shared" si="9"/>
        <v>3.5779249665883754</v>
      </c>
      <c r="C208">
        <f t="shared" si="10"/>
        <v>16.839229878565696</v>
      </c>
      <c r="D208">
        <f t="shared" si="11"/>
        <v>51.115825920961946</v>
      </c>
    </row>
    <row r="209" spans="1:4" x14ac:dyDescent="0.25">
      <c r="A209">
        <v>206</v>
      </c>
      <c r="B209">
        <f t="shared" si="9"/>
        <v>3.595378259108319</v>
      </c>
      <c r="C209">
        <f t="shared" si="10"/>
        <v>16.839242401466926</v>
      </c>
      <c r="D209">
        <f t="shared" si="11"/>
        <v>51.115799666153528</v>
      </c>
    </row>
    <row r="210" spans="1:4" x14ac:dyDescent="0.25">
      <c r="A210">
        <v>207</v>
      </c>
      <c r="B210">
        <f t="shared" si="9"/>
        <v>3.6128315516282621</v>
      </c>
      <c r="C210">
        <f t="shared" si="10"/>
        <v>16.839255380670444</v>
      </c>
      <c r="D210">
        <f t="shared" si="11"/>
        <v>51.115773633898613</v>
      </c>
    </row>
    <row r="211" spans="1:4" x14ac:dyDescent="0.25">
      <c r="A211">
        <v>208</v>
      </c>
      <c r="B211">
        <f t="shared" si="9"/>
        <v>3.6302848441482056</v>
      </c>
      <c r="C211">
        <f t="shared" si="10"/>
        <v>16.839268812222659</v>
      </c>
      <c r="D211">
        <f t="shared" si="11"/>
        <v>51.115747832126864</v>
      </c>
    </row>
    <row r="212" spans="1:4" x14ac:dyDescent="0.25">
      <c r="A212">
        <v>209</v>
      </c>
      <c r="B212">
        <f t="shared" si="9"/>
        <v>3.6477381366681487</v>
      </c>
      <c r="C212">
        <f t="shared" si="10"/>
        <v>16.839282692032192</v>
      </c>
      <c r="D212">
        <f t="shared" si="11"/>
        <v>51.115722268697766</v>
      </c>
    </row>
    <row r="213" spans="1:4" x14ac:dyDescent="0.25">
      <c r="A213">
        <v>210</v>
      </c>
      <c r="B213">
        <f t="shared" si="9"/>
        <v>3.6651914291880923</v>
      </c>
      <c r="C213">
        <f t="shared" si="10"/>
        <v>16.839297015871118</v>
      </c>
      <c r="D213">
        <f t="shared" si="11"/>
        <v>51.115696951398178</v>
      </c>
    </row>
    <row r="214" spans="1:4" x14ac:dyDescent="0.25">
      <c r="A214">
        <v>211</v>
      </c>
      <c r="B214">
        <f t="shared" si="9"/>
        <v>3.6826447217080354</v>
      </c>
      <c r="C214">
        <f t="shared" si="10"/>
        <v>16.839311779376256</v>
      </c>
      <c r="D214">
        <f t="shared" si="11"/>
        <v>51.115671887939996</v>
      </c>
    </row>
    <row r="215" spans="1:4" x14ac:dyDescent="0.25">
      <c r="A215">
        <v>212</v>
      </c>
      <c r="B215">
        <f t="shared" si="9"/>
        <v>3.7000980142279785</v>
      </c>
      <c r="C215">
        <f t="shared" si="10"/>
        <v>16.839326978050497</v>
      </c>
      <c r="D215">
        <f t="shared" si="11"/>
        <v>51.115647085957789</v>
      </c>
    </row>
    <row r="216" spans="1:4" x14ac:dyDescent="0.25">
      <c r="A216">
        <v>213</v>
      </c>
      <c r="B216">
        <f t="shared" si="9"/>
        <v>3.717551306747922</v>
      </c>
      <c r="C216">
        <f t="shared" si="10"/>
        <v>16.839342607264182</v>
      </c>
      <c r="D216">
        <f t="shared" si="11"/>
        <v>51.115622553006489</v>
      </c>
    </row>
    <row r="217" spans="1:4" x14ac:dyDescent="0.25">
      <c r="A217">
        <v>214</v>
      </c>
      <c r="B217">
        <f t="shared" si="9"/>
        <v>3.7350045992678651</v>
      </c>
      <c r="C217">
        <f t="shared" si="10"/>
        <v>16.839358662256501</v>
      </c>
      <c r="D217">
        <f t="shared" si="11"/>
        <v>51.115598296559057</v>
      </c>
    </row>
    <row r="218" spans="1:4" x14ac:dyDescent="0.25">
      <c r="A218">
        <v>215</v>
      </c>
      <c r="B218">
        <f t="shared" si="9"/>
        <v>3.7524578917878086</v>
      </c>
      <c r="C218">
        <f t="shared" si="10"/>
        <v>16.839375138136944</v>
      </c>
      <c r="D218">
        <f t="shared" si="11"/>
        <v>51.115574324004257</v>
      </c>
    </row>
    <row r="219" spans="1:4" x14ac:dyDescent="0.25">
      <c r="A219">
        <v>216</v>
      </c>
      <c r="B219">
        <f t="shared" si="9"/>
        <v>3.7699111843077517</v>
      </c>
      <c r="C219">
        <f t="shared" si="10"/>
        <v>16.839392029886799</v>
      </c>
      <c r="D219">
        <f t="shared" si="11"/>
        <v>51.115550642644358</v>
      </c>
    </row>
    <row r="220" spans="1:4" x14ac:dyDescent="0.25">
      <c r="A220">
        <v>217</v>
      </c>
      <c r="B220">
        <f t="shared" si="9"/>
        <v>3.7873644768276953</v>
      </c>
      <c r="C220">
        <f t="shared" si="10"/>
        <v>16.839409332360681</v>
      </c>
      <c r="D220">
        <f t="shared" si="11"/>
        <v>51.115527259692925</v>
      </c>
    </row>
    <row r="221" spans="1:4" x14ac:dyDescent="0.25">
      <c r="A221">
        <v>218</v>
      </c>
      <c r="B221">
        <f t="shared" si="9"/>
        <v>3.8048177693476384</v>
      </c>
      <c r="C221">
        <f t="shared" si="10"/>
        <v>16.839427040288079</v>
      </c>
      <c r="D221">
        <f t="shared" si="11"/>
        <v>51.115504182272637</v>
      </c>
    </row>
    <row r="222" spans="1:4" x14ac:dyDescent="0.25">
      <c r="A222">
        <v>219</v>
      </c>
      <c r="B222">
        <f t="shared" si="9"/>
        <v>3.8222710618675819</v>
      </c>
      <c r="C222">
        <f t="shared" si="10"/>
        <v>16.839445148274997</v>
      </c>
      <c r="D222">
        <f t="shared" si="11"/>
        <v>51.115481417413093</v>
      </c>
    </row>
    <row r="223" spans="1:4" x14ac:dyDescent="0.25">
      <c r="A223">
        <v>220</v>
      </c>
      <c r="B223">
        <f t="shared" si="9"/>
        <v>3.839724354387525</v>
      </c>
      <c r="C223">
        <f t="shared" si="10"/>
        <v>16.839463650805559</v>
      </c>
      <c r="D223">
        <f t="shared" si="11"/>
        <v>51.1154589720487</v>
      </c>
    </row>
    <row r="224" spans="1:4" x14ac:dyDescent="0.25">
      <c r="A224">
        <v>221</v>
      </c>
      <c r="B224">
        <f t="shared" si="9"/>
        <v>3.8571776469074681</v>
      </c>
      <c r="C224">
        <f t="shared" si="10"/>
        <v>16.839482542243719</v>
      </c>
      <c r="D224">
        <f t="shared" si="11"/>
        <v>51.115436853016526</v>
      </c>
    </row>
    <row r="225" spans="1:4" x14ac:dyDescent="0.25">
      <c r="A225">
        <v>222</v>
      </c>
      <c r="B225">
        <f t="shared" si="9"/>
        <v>3.8746309394274117</v>
      </c>
      <c r="C225">
        <f t="shared" si="10"/>
        <v>16.839501816834964</v>
      </c>
      <c r="D225">
        <f t="shared" si="11"/>
        <v>51.115415067054244</v>
      </c>
    </row>
    <row r="226" spans="1:4" x14ac:dyDescent="0.25">
      <c r="A226">
        <v>223</v>
      </c>
      <c r="B226">
        <f t="shared" si="9"/>
        <v>3.8920842319473548</v>
      </c>
      <c r="C226">
        <f t="shared" si="10"/>
        <v>16.83952146870806</v>
      </c>
      <c r="D226">
        <f t="shared" si="11"/>
        <v>51.115393620798073</v>
      </c>
    </row>
    <row r="227" spans="1:4" x14ac:dyDescent="0.25">
      <c r="A227">
        <v>224</v>
      </c>
      <c r="B227">
        <f t="shared" si="9"/>
        <v>3.9095375244672983</v>
      </c>
      <c r="C227">
        <f t="shared" si="10"/>
        <v>16.839541491876862</v>
      </c>
      <c r="D227">
        <f t="shared" si="11"/>
        <v>51.115372520780745</v>
      </c>
    </row>
    <row r="228" spans="1:4" x14ac:dyDescent="0.25">
      <c r="A228">
        <v>225</v>
      </c>
      <c r="B228">
        <f t="shared" si="9"/>
        <v>3.9269908169872414</v>
      </c>
      <c r="C228">
        <f t="shared" si="10"/>
        <v>16.839561880242115</v>
      </c>
      <c r="D228">
        <f t="shared" si="11"/>
        <v>51.115351773429531</v>
      </c>
    </row>
    <row r="229" spans="1:4" x14ac:dyDescent="0.25">
      <c r="A229">
        <v>226</v>
      </c>
      <c r="B229">
        <f t="shared" si="9"/>
        <v>3.9444441095071849</v>
      </c>
      <c r="C229">
        <f t="shared" si="10"/>
        <v>16.839582627593327</v>
      </c>
      <c r="D229">
        <f t="shared" si="11"/>
        <v>51.11533138506428</v>
      </c>
    </row>
    <row r="230" spans="1:4" x14ac:dyDescent="0.25">
      <c r="A230">
        <v>227</v>
      </c>
      <c r="B230">
        <f t="shared" si="9"/>
        <v>3.961897402027128</v>
      </c>
      <c r="C230">
        <f t="shared" si="10"/>
        <v>16.839603727610655</v>
      </c>
      <c r="D230">
        <f t="shared" si="11"/>
        <v>51.115311361895479</v>
      </c>
    </row>
    <row r="231" spans="1:4" x14ac:dyDescent="0.25">
      <c r="A231">
        <v>228</v>
      </c>
      <c r="B231">
        <f t="shared" si="9"/>
        <v>3.9793506945470716</v>
      </c>
      <c r="C231">
        <f t="shared" si="10"/>
        <v>16.839625173866828</v>
      </c>
      <c r="D231">
        <f t="shared" si="11"/>
        <v>51.115291710022383</v>
      </c>
    </row>
    <row r="232" spans="1:4" x14ac:dyDescent="0.25">
      <c r="A232">
        <v>229</v>
      </c>
      <c r="B232">
        <f t="shared" si="9"/>
        <v>3.9968039870670147</v>
      </c>
      <c r="C232">
        <f t="shared" si="10"/>
        <v>16.839646959829107</v>
      </c>
      <c r="D232">
        <f t="shared" si="11"/>
        <v>51.115272435431137</v>
      </c>
    </row>
    <row r="233" spans="1:4" x14ac:dyDescent="0.25">
      <c r="A233">
        <v>230</v>
      </c>
      <c r="B233">
        <f t="shared" si="9"/>
        <v>4.0142572795869578</v>
      </c>
      <c r="C233">
        <f t="shared" si="10"/>
        <v>16.839669078861281</v>
      </c>
      <c r="D233">
        <f t="shared" si="11"/>
        <v>51.115253543992978</v>
      </c>
    </row>
    <row r="234" spans="1:4" x14ac:dyDescent="0.25">
      <c r="A234">
        <v>231</v>
      </c>
      <c r="B234">
        <f t="shared" si="9"/>
        <v>4.0317105721069009</v>
      </c>
      <c r="C234">
        <f t="shared" si="10"/>
        <v>16.839691524225675</v>
      </c>
      <c r="D234">
        <f t="shared" si="11"/>
        <v>51.115235041462412</v>
      </c>
    </row>
    <row r="235" spans="1:4" x14ac:dyDescent="0.25">
      <c r="A235">
        <v>232</v>
      </c>
      <c r="B235">
        <f t="shared" si="9"/>
        <v>4.0491638646268449</v>
      </c>
      <c r="C235">
        <f t="shared" si="10"/>
        <v>16.839714289085215</v>
      </c>
      <c r="D235">
        <f t="shared" si="11"/>
        <v>51.115216933475502</v>
      </c>
    </row>
    <row r="236" spans="1:4" x14ac:dyDescent="0.25">
      <c r="A236">
        <v>233</v>
      </c>
      <c r="B236">
        <f t="shared" si="9"/>
        <v>4.066617157146788</v>
      </c>
      <c r="C236">
        <f t="shared" si="10"/>
        <v>16.839737366505506</v>
      </c>
      <c r="D236">
        <f t="shared" si="11"/>
        <v>51.115199225548096</v>
      </c>
    </row>
    <row r="237" spans="1:4" x14ac:dyDescent="0.25">
      <c r="A237">
        <v>234</v>
      </c>
      <c r="B237">
        <f t="shared" si="9"/>
        <v>4.0840704496667311</v>
      </c>
      <c r="C237">
        <f t="shared" si="10"/>
        <v>16.839760749456939</v>
      </c>
      <c r="D237">
        <f t="shared" si="11"/>
        <v>51.115181923074218</v>
      </c>
    </row>
    <row r="238" spans="1:4" x14ac:dyDescent="0.25">
      <c r="A238">
        <v>235</v>
      </c>
      <c r="B238">
        <f t="shared" si="9"/>
        <v>4.1015237421866741</v>
      </c>
      <c r="C238">
        <f t="shared" si="10"/>
        <v>16.839784430816842</v>
      </c>
      <c r="D238">
        <f t="shared" si="11"/>
        <v>51.115165031324359</v>
      </c>
    </row>
    <row r="239" spans="1:4" x14ac:dyDescent="0.25">
      <c r="A239">
        <v>236</v>
      </c>
      <c r="B239">
        <f t="shared" si="9"/>
        <v>4.1189770347066181</v>
      </c>
      <c r="C239">
        <f t="shared" si="10"/>
        <v>16.839808403371642</v>
      </c>
      <c r="D239">
        <f t="shared" si="11"/>
        <v>51.115148555443916</v>
      </c>
    </row>
    <row r="240" spans="1:4" x14ac:dyDescent="0.25">
      <c r="A240">
        <v>237</v>
      </c>
      <c r="B240">
        <f t="shared" si="9"/>
        <v>4.1364303272265612</v>
      </c>
      <c r="C240">
        <f t="shared" si="10"/>
        <v>16.839832659819066</v>
      </c>
      <c r="D240">
        <f t="shared" si="11"/>
        <v>51.115132500451601</v>
      </c>
    </row>
    <row r="241" spans="1:4" x14ac:dyDescent="0.25">
      <c r="A241">
        <v>238</v>
      </c>
      <c r="B241">
        <f t="shared" si="9"/>
        <v>4.1538836197465043</v>
      </c>
      <c r="C241">
        <f t="shared" si="10"/>
        <v>16.839857192770371</v>
      </c>
      <c r="D241">
        <f t="shared" si="11"/>
        <v>51.115116871237916</v>
      </c>
    </row>
    <row r="242" spans="1:4" x14ac:dyDescent="0.25">
      <c r="A242">
        <v>239</v>
      </c>
      <c r="B242">
        <f t="shared" si="9"/>
        <v>4.1713369122664474</v>
      </c>
      <c r="C242">
        <f t="shared" si="10"/>
        <v>16.839881994752574</v>
      </c>
      <c r="D242">
        <f t="shared" si="11"/>
        <v>51.115101672563675</v>
      </c>
    </row>
    <row r="243" spans="1:4" x14ac:dyDescent="0.25">
      <c r="A243">
        <v>240</v>
      </c>
      <c r="B243">
        <f t="shared" si="9"/>
        <v>4.1887902047863905</v>
      </c>
      <c r="C243">
        <f t="shared" si="10"/>
        <v>16.839907058210759</v>
      </c>
      <c r="D243">
        <f t="shared" si="11"/>
        <v>51.115086909058533</v>
      </c>
    </row>
    <row r="244" spans="1:4" x14ac:dyDescent="0.25">
      <c r="A244">
        <v>241</v>
      </c>
      <c r="B244">
        <f t="shared" si="9"/>
        <v>4.2062434973063345</v>
      </c>
      <c r="C244">
        <f t="shared" si="10"/>
        <v>16.839932375510347</v>
      </c>
      <c r="D244">
        <f t="shared" si="11"/>
        <v>51.115072585219615</v>
      </c>
    </row>
    <row r="245" spans="1:4" x14ac:dyDescent="0.25">
      <c r="A245">
        <v>242</v>
      </c>
      <c r="B245">
        <f t="shared" si="9"/>
        <v>4.2236967898262776</v>
      </c>
      <c r="C245">
        <f t="shared" si="10"/>
        <v>16.839957938939449</v>
      </c>
      <c r="D245">
        <f t="shared" si="11"/>
        <v>51.115058705410078</v>
      </c>
    </row>
    <row r="246" spans="1:4" x14ac:dyDescent="0.25">
      <c r="A246">
        <v>243</v>
      </c>
      <c r="B246">
        <f t="shared" si="9"/>
        <v>4.2411500823462207</v>
      </c>
      <c r="C246">
        <f t="shared" si="10"/>
        <v>16.839983740711194</v>
      </c>
      <c r="D246">
        <f t="shared" si="11"/>
        <v>51.115045273857866</v>
      </c>
    </row>
    <row r="247" spans="1:4" x14ac:dyDescent="0.25">
      <c r="A247">
        <v>244</v>
      </c>
      <c r="B247">
        <f t="shared" si="9"/>
        <v>4.2586033748661638</v>
      </c>
      <c r="C247">
        <f t="shared" si="10"/>
        <v>16.840009772966109</v>
      </c>
      <c r="D247">
        <f t="shared" si="11"/>
        <v>51.115032294654348</v>
      </c>
    </row>
    <row r="248" spans="1:4" x14ac:dyDescent="0.25">
      <c r="A248">
        <v>245</v>
      </c>
      <c r="B248">
        <f t="shared" si="9"/>
        <v>4.2760566673861078</v>
      </c>
      <c r="C248">
        <f t="shared" si="10"/>
        <v>16.840036027774524</v>
      </c>
      <c r="D248">
        <f t="shared" si="11"/>
        <v>51.115019771753119</v>
      </c>
    </row>
    <row r="249" spans="1:4" x14ac:dyDescent="0.25">
      <c r="A249">
        <v>246</v>
      </c>
      <c r="B249">
        <f t="shared" si="9"/>
        <v>4.2935099599060509</v>
      </c>
      <c r="C249">
        <f t="shared" si="10"/>
        <v>16.840062497138966</v>
      </c>
      <c r="D249">
        <f t="shared" si="11"/>
        <v>51.115007708968776</v>
      </c>
    </row>
    <row r="250" spans="1:4" x14ac:dyDescent="0.25">
      <c r="A250">
        <v>247</v>
      </c>
      <c r="B250">
        <f t="shared" si="9"/>
        <v>4.310963252425994</v>
      </c>
      <c r="C250">
        <f t="shared" si="10"/>
        <v>16.84008917299661</v>
      </c>
      <c r="D250">
        <f t="shared" si="11"/>
        <v>51.114996109975756</v>
      </c>
    </row>
    <row r="251" spans="1:4" x14ac:dyDescent="0.25">
      <c r="A251">
        <v>248</v>
      </c>
      <c r="B251">
        <f t="shared" si="9"/>
        <v>4.3284165449459371</v>
      </c>
      <c r="C251">
        <f t="shared" si="10"/>
        <v>16.840116047221731</v>
      </c>
      <c r="D251">
        <f t="shared" si="11"/>
        <v>51.114984978307234</v>
      </c>
    </row>
    <row r="252" spans="1:4" x14ac:dyDescent="0.25">
      <c r="A252">
        <v>249</v>
      </c>
      <c r="B252">
        <f t="shared" si="9"/>
        <v>4.3458698374658802</v>
      </c>
      <c r="C252">
        <f t="shared" si="10"/>
        <v>16.840143111628183</v>
      </c>
      <c r="D252">
        <f t="shared" si="11"/>
        <v>51.114974317354012</v>
      </c>
    </row>
    <row r="253" spans="1:4" x14ac:dyDescent="0.25">
      <c r="A253">
        <v>250</v>
      </c>
      <c r="B253">
        <f t="shared" si="9"/>
        <v>4.3633231299858242</v>
      </c>
      <c r="C253">
        <f t="shared" si="10"/>
        <v>16.840170357971882</v>
      </c>
      <c r="D253">
        <f t="shared" si="11"/>
        <v>51.114964130363532</v>
      </c>
    </row>
    <row r="254" spans="1:4" x14ac:dyDescent="0.25">
      <c r="A254">
        <v>251</v>
      </c>
      <c r="B254">
        <f t="shared" si="9"/>
        <v>4.3807764225057673</v>
      </c>
      <c r="C254">
        <f t="shared" si="10"/>
        <v>16.840197777953328</v>
      </c>
      <c r="D254">
        <f t="shared" si="11"/>
        <v>51.114954420438842</v>
      </c>
    </row>
    <row r="255" spans="1:4" x14ac:dyDescent="0.25">
      <c r="A255">
        <v>252</v>
      </c>
      <c r="B255">
        <f t="shared" si="9"/>
        <v>4.3982297150257104</v>
      </c>
      <c r="C255">
        <f t="shared" si="10"/>
        <v>16.840225363220135</v>
      </c>
      <c r="D255">
        <f t="shared" si="11"/>
        <v>51.114945190537682</v>
      </c>
    </row>
    <row r="256" spans="1:4" x14ac:dyDescent="0.25">
      <c r="A256">
        <v>253</v>
      </c>
      <c r="B256">
        <f t="shared" si="9"/>
        <v>4.4156830075456535</v>
      </c>
      <c r="C256">
        <f t="shared" si="10"/>
        <v>16.840253105369555</v>
      </c>
      <c r="D256">
        <f t="shared" si="11"/>
        <v>51.114936443471571</v>
      </c>
    </row>
    <row r="257" spans="1:4" x14ac:dyDescent="0.25">
      <c r="A257">
        <v>254</v>
      </c>
      <c r="B257">
        <f t="shared" si="9"/>
        <v>4.4331363000655974</v>
      </c>
      <c r="C257">
        <f t="shared" si="10"/>
        <v>16.840280995951062</v>
      </c>
      <c r="D257">
        <f t="shared" si="11"/>
        <v>51.114928181904943</v>
      </c>
    </row>
    <row r="258" spans="1:4" x14ac:dyDescent="0.25">
      <c r="A258">
        <v>255</v>
      </c>
      <c r="B258">
        <f t="shared" si="9"/>
        <v>4.4505895925855405</v>
      </c>
      <c r="C258">
        <f t="shared" si="10"/>
        <v>16.840309026468919</v>
      </c>
      <c r="D258">
        <f t="shared" si="11"/>
        <v>51.114920408354365</v>
      </c>
    </row>
    <row r="259" spans="1:4" x14ac:dyDescent="0.25">
      <c r="A259">
        <v>256</v>
      </c>
      <c r="B259">
        <f t="shared" si="9"/>
        <v>4.4680428851054836</v>
      </c>
      <c r="C259">
        <f t="shared" si="10"/>
        <v>16.840337188384758</v>
      </c>
      <c r="D259">
        <f t="shared" si="11"/>
        <v>51.114913125187719</v>
      </c>
    </row>
    <row r="260" spans="1:4" x14ac:dyDescent="0.25">
      <c r="A260">
        <v>257</v>
      </c>
      <c r="B260">
        <f t="shared" ref="B260:B323" si="12">RADIANS(A260)</f>
        <v>4.4854961776254267</v>
      </c>
      <c r="C260">
        <f t="shared" ref="C260:C323" si="13">$B$1*COS(B260)+$D$1</f>
        <v>16.840365473120187</v>
      </c>
      <c r="D260">
        <f t="shared" ref="D260:D323" si="14">$B$1*SIN(B260)+$F$1</f>
        <v>51.114906334623534</v>
      </c>
    </row>
    <row r="261" spans="1:4" x14ac:dyDescent="0.25">
      <c r="A261">
        <v>258</v>
      </c>
      <c r="B261">
        <f t="shared" si="12"/>
        <v>4.5029494701453698</v>
      </c>
      <c r="C261">
        <f t="shared" si="13"/>
        <v>16.840393872059394</v>
      </c>
      <c r="D261">
        <f t="shared" si="14"/>
        <v>51.114900038730291</v>
      </c>
    </row>
    <row r="262" spans="1:4" x14ac:dyDescent="0.25">
      <c r="A262">
        <v>259</v>
      </c>
      <c r="B262">
        <f t="shared" si="12"/>
        <v>4.5204027626653138</v>
      </c>
      <c r="C262">
        <f t="shared" si="13"/>
        <v>16.840422376551796</v>
      </c>
      <c r="D262">
        <f t="shared" si="14"/>
        <v>51.114894239425766</v>
      </c>
    </row>
    <row r="263" spans="1:4" x14ac:dyDescent="0.25">
      <c r="A263">
        <v>260</v>
      </c>
      <c r="B263">
        <f t="shared" si="12"/>
        <v>4.5378560551852569</v>
      </c>
      <c r="C263">
        <f t="shared" si="13"/>
        <v>16.840450977914646</v>
      </c>
      <c r="D263">
        <f t="shared" si="14"/>
        <v>51.11488893847649</v>
      </c>
    </row>
    <row r="264" spans="1:4" x14ac:dyDescent="0.25">
      <c r="A264">
        <v>261</v>
      </c>
      <c r="B264">
        <f t="shared" si="12"/>
        <v>4.5553093477052</v>
      </c>
      <c r="C264">
        <f t="shared" si="13"/>
        <v>16.840479667435691</v>
      </c>
      <c r="D264">
        <f t="shared" si="14"/>
        <v>51.114884137497185</v>
      </c>
    </row>
    <row r="265" spans="1:4" x14ac:dyDescent="0.25">
      <c r="A265">
        <v>262</v>
      </c>
      <c r="B265">
        <f t="shared" si="12"/>
        <v>4.5727626402251431</v>
      </c>
      <c r="C265">
        <f t="shared" si="13"/>
        <v>16.840508436375824</v>
      </c>
      <c r="D265">
        <f t="shared" si="14"/>
        <v>51.114879837950276</v>
      </c>
    </row>
    <row r="266" spans="1:4" x14ac:dyDescent="0.25">
      <c r="A266">
        <v>263</v>
      </c>
      <c r="B266">
        <f t="shared" si="12"/>
        <v>4.5902159327450871</v>
      </c>
      <c r="C266">
        <f t="shared" si="13"/>
        <v>16.840537275971748</v>
      </c>
      <c r="D266">
        <f t="shared" si="14"/>
        <v>51.114876041145443</v>
      </c>
    </row>
    <row r="267" spans="1:4" x14ac:dyDescent="0.25">
      <c r="A267">
        <v>264</v>
      </c>
      <c r="B267">
        <f t="shared" si="12"/>
        <v>4.6076692252650302</v>
      </c>
      <c r="C267">
        <f t="shared" si="13"/>
        <v>16.840566177438646</v>
      </c>
      <c r="D267">
        <f t="shared" si="14"/>
        <v>51.114872748239229</v>
      </c>
    </row>
    <row r="268" spans="1:4" x14ac:dyDescent="0.25">
      <c r="A268">
        <v>265</v>
      </c>
      <c r="B268">
        <f t="shared" si="12"/>
        <v>4.6251225177849733</v>
      </c>
      <c r="C268">
        <f t="shared" si="13"/>
        <v>16.840595131972847</v>
      </c>
      <c r="D268">
        <f t="shared" si="14"/>
        <v>51.114869960234692</v>
      </c>
    </row>
    <row r="269" spans="1:4" x14ac:dyDescent="0.25">
      <c r="A269">
        <v>266</v>
      </c>
      <c r="B269">
        <f t="shared" si="12"/>
        <v>4.6425758103049164</v>
      </c>
      <c r="C269">
        <f t="shared" si="13"/>
        <v>16.840624130754517</v>
      </c>
      <c r="D269">
        <f t="shared" si="14"/>
        <v>51.114867677981074</v>
      </c>
    </row>
    <row r="270" spans="1:4" x14ac:dyDescent="0.25">
      <c r="A270">
        <v>267</v>
      </c>
      <c r="B270">
        <f t="shared" si="12"/>
        <v>4.6600291028248595</v>
      </c>
      <c r="C270">
        <f t="shared" si="13"/>
        <v>16.840653164950353</v>
      </c>
      <c r="D270">
        <f t="shared" si="14"/>
        <v>51.114865902173584</v>
      </c>
    </row>
    <row r="271" spans="1:4" x14ac:dyDescent="0.25">
      <c r="A271">
        <v>268</v>
      </c>
      <c r="B271">
        <f t="shared" si="12"/>
        <v>4.6774823953448035</v>
      </c>
      <c r="C271">
        <f t="shared" si="13"/>
        <v>16.840682225716254</v>
      </c>
      <c r="D271">
        <f t="shared" si="14"/>
        <v>51.114864633353143</v>
      </c>
    </row>
    <row r="272" spans="1:4" x14ac:dyDescent="0.25">
      <c r="A272">
        <v>269</v>
      </c>
      <c r="B272">
        <f t="shared" si="12"/>
        <v>4.6949356878647466</v>
      </c>
      <c r="C272">
        <f t="shared" si="13"/>
        <v>16.840711304200031</v>
      </c>
      <c r="D272">
        <f t="shared" si="14"/>
        <v>51.114863871906252</v>
      </c>
    </row>
    <row r="273" spans="1:4" x14ac:dyDescent="0.25">
      <c r="A273">
        <v>270</v>
      </c>
      <c r="B273">
        <f t="shared" si="12"/>
        <v>4.7123889803846897</v>
      </c>
      <c r="C273">
        <f t="shared" si="13"/>
        <v>16.840740391544092</v>
      </c>
      <c r="D273">
        <f t="shared" si="14"/>
        <v>51.114863618064845</v>
      </c>
    </row>
    <row r="274" spans="1:4" x14ac:dyDescent="0.25">
      <c r="A274">
        <v>271</v>
      </c>
      <c r="B274">
        <f t="shared" si="12"/>
        <v>4.7298422729046328</v>
      </c>
      <c r="C274">
        <f t="shared" si="13"/>
        <v>16.840769478888152</v>
      </c>
      <c r="D274">
        <f t="shared" si="14"/>
        <v>51.114863871906252</v>
      </c>
    </row>
    <row r="275" spans="1:4" x14ac:dyDescent="0.25">
      <c r="A275">
        <v>272</v>
      </c>
      <c r="B275">
        <f t="shared" si="12"/>
        <v>4.7472955654245768</v>
      </c>
      <c r="C275">
        <f t="shared" si="13"/>
        <v>16.840798557371929</v>
      </c>
      <c r="D275">
        <f t="shared" si="14"/>
        <v>51.114864633353143</v>
      </c>
    </row>
    <row r="276" spans="1:4" x14ac:dyDescent="0.25">
      <c r="A276">
        <v>273</v>
      </c>
      <c r="B276">
        <f t="shared" si="12"/>
        <v>4.7647488579445199</v>
      </c>
      <c r="C276">
        <f t="shared" si="13"/>
        <v>16.84082761813783</v>
      </c>
      <c r="D276">
        <f t="shared" si="14"/>
        <v>51.114865902173584</v>
      </c>
    </row>
    <row r="277" spans="1:4" x14ac:dyDescent="0.25">
      <c r="A277">
        <v>274</v>
      </c>
      <c r="B277">
        <f t="shared" si="12"/>
        <v>4.782202150464463</v>
      </c>
      <c r="C277">
        <f t="shared" si="13"/>
        <v>16.840856652333667</v>
      </c>
      <c r="D277">
        <f t="shared" si="14"/>
        <v>51.114867677981074</v>
      </c>
    </row>
    <row r="278" spans="1:4" x14ac:dyDescent="0.25">
      <c r="A278">
        <v>275</v>
      </c>
      <c r="B278">
        <f t="shared" si="12"/>
        <v>4.7996554429844061</v>
      </c>
      <c r="C278">
        <f t="shared" si="13"/>
        <v>16.840885651115336</v>
      </c>
      <c r="D278">
        <f t="shared" si="14"/>
        <v>51.114869960234692</v>
      </c>
    </row>
    <row r="279" spans="1:4" x14ac:dyDescent="0.25">
      <c r="A279">
        <v>276</v>
      </c>
      <c r="B279">
        <f t="shared" si="12"/>
        <v>4.8171087355043491</v>
      </c>
      <c r="C279">
        <f t="shared" si="13"/>
        <v>16.840914605649537</v>
      </c>
      <c r="D279">
        <f t="shared" si="14"/>
        <v>51.114872748239229</v>
      </c>
    </row>
    <row r="280" spans="1:4" x14ac:dyDescent="0.25">
      <c r="A280">
        <v>277</v>
      </c>
      <c r="B280">
        <f t="shared" si="12"/>
        <v>4.8345620280242931</v>
      </c>
      <c r="C280">
        <f t="shared" si="13"/>
        <v>16.840943507116435</v>
      </c>
      <c r="D280">
        <f t="shared" si="14"/>
        <v>51.114876041145443</v>
      </c>
    </row>
    <row r="281" spans="1:4" x14ac:dyDescent="0.25">
      <c r="A281">
        <v>278</v>
      </c>
      <c r="B281">
        <f t="shared" si="12"/>
        <v>4.8520153205442362</v>
      </c>
      <c r="C281">
        <f t="shared" si="13"/>
        <v>16.840972346712359</v>
      </c>
      <c r="D281">
        <f t="shared" si="14"/>
        <v>51.114879837950276</v>
      </c>
    </row>
    <row r="282" spans="1:4" x14ac:dyDescent="0.25">
      <c r="A282">
        <v>279</v>
      </c>
      <c r="B282">
        <f t="shared" si="12"/>
        <v>4.8694686130641793</v>
      </c>
      <c r="C282">
        <f t="shared" si="13"/>
        <v>16.841001115652492</v>
      </c>
      <c r="D282">
        <f t="shared" si="14"/>
        <v>51.114884137497185</v>
      </c>
    </row>
    <row r="283" spans="1:4" x14ac:dyDescent="0.25">
      <c r="A283">
        <v>280</v>
      </c>
      <c r="B283">
        <f t="shared" si="12"/>
        <v>4.8869219055841224</v>
      </c>
      <c r="C283">
        <f t="shared" si="13"/>
        <v>16.841029805173537</v>
      </c>
      <c r="D283">
        <f t="shared" si="14"/>
        <v>51.11488893847649</v>
      </c>
    </row>
    <row r="284" spans="1:4" x14ac:dyDescent="0.25">
      <c r="A284">
        <v>281</v>
      </c>
      <c r="B284">
        <f t="shared" si="12"/>
        <v>4.9043751981040664</v>
      </c>
      <c r="C284">
        <f t="shared" si="13"/>
        <v>16.841058406536387</v>
      </c>
      <c r="D284">
        <f t="shared" si="14"/>
        <v>51.114894239425766</v>
      </c>
    </row>
    <row r="285" spans="1:4" x14ac:dyDescent="0.25">
      <c r="A285">
        <v>282</v>
      </c>
      <c r="B285">
        <f t="shared" si="12"/>
        <v>4.9218284906240095</v>
      </c>
      <c r="C285">
        <f t="shared" si="13"/>
        <v>16.841086911028789</v>
      </c>
      <c r="D285">
        <f t="shared" si="14"/>
        <v>51.114900038730291</v>
      </c>
    </row>
    <row r="286" spans="1:4" x14ac:dyDescent="0.25">
      <c r="A286">
        <v>283</v>
      </c>
      <c r="B286">
        <f t="shared" si="12"/>
        <v>4.9392817831439526</v>
      </c>
      <c r="C286">
        <f t="shared" si="13"/>
        <v>16.841115309967996</v>
      </c>
      <c r="D286">
        <f t="shared" si="14"/>
        <v>51.114906334623534</v>
      </c>
    </row>
    <row r="287" spans="1:4" x14ac:dyDescent="0.25">
      <c r="A287">
        <v>284</v>
      </c>
      <c r="B287">
        <f t="shared" si="12"/>
        <v>4.9567350756638957</v>
      </c>
      <c r="C287">
        <f t="shared" si="13"/>
        <v>16.841143594703425</v>
      </c>
      <c r="D287">
        <f t="shared" si="14"/>
        <v>51.114913125187719</v>
      </c>
    </row>
    <row r="288" spans="1:4" x14ac:dyDescent="0.25">
      <c r="A288">
        <v>285</v>
      </c>
      <c r="B288">
        <f t="shared" si="12"/>
        <v>4.9741883681838388</v>
      </c>
      <c r="C288">
        <f t="shared" si="13"/>
        <v>16.841171756619264</v>
      </c>
      <c r="D288">
        <f t="shared" si="14"/>
        <v>51.114920408354365</v>
      </c>
    </row>
    <row r="289" spans="1:4" x14ac:dyDescent="0.25">
      <c r="A289">
        <v>286</v>
      </c>
      <c r="B289">
        <f t="shared" si="12"/>
        <v>4.9916416607037828</v>
      </c>
      <c r="C289">
        <f t="shared" si="13"/>
        <v>16.841199787137121</v>
      </c>
      <c r="D289">
        <f t="shared" si="14"/>
        <v>51.114928181904943</v>
      </c>
    </row>
    <row r="290" spans="1:4" x14ac:dyDescent="0.25">
      <c r="A290">
        <v>287</v>
      </c>
      <c r="B290">
        <f t="shared" si="12"/>
        <v>5.0090949532237259</v>
      </c>
      <c r="C290">
        <f t="shared" si="13"/>
        <v>16.841227677718628</v>
      </c>
      <c r="D290">
        <f t="shared" si="14"/>
        <v>51.114936443471571</v>
      </c>
    </row>
    <row r="291" spans="1:4" x14ac:dyDescent="0.25">
      <c r="A291">
        <v>288</v>
      </c>
      <c r="B291">
        <f t="shared" si="12"/>
        <v>5.026548245743669</v>
      </c>
      <c r="C291">
        <f t="shared" si="13"/>
        <v>16.841255419868048</v>
      </c>
      <c r="D291">
        <f t="shared" si="14"/>
        <v>51.114945190537682</v>
      </c>
    </row>
    <row r="292" spans="1:4" x14ac:dyDescent="0.25">
      <c r="A292">
        <v>289</v>
      </c>
      <c r="B292">
        <f t="shared" si="12"/>
        <v>5.0440015382636121</v>
      </c>
      <c r="C292">
        <f t="shared" si="13"/>
        <v>16.841283005134855</v>
      </c>
      <c r="D292">
        <f t="shared" si="14"/>
        <v>51.114954420438842</v>
      </c>
    </row>
    <row r="293" spans="1:4" x14ac:dyDescent="0.25">
      <c r="A293">
        <v>290</v>
      </c>
      <c r="B293">
        <f t="shared" si="12"/>
        <v>5.0614548307835561</v>
      </c>
      <c r="C293">
        <f t="shared" si="13"/>
        <v>16.841310425116301</v>
      </c>
      <c r="D293">
        <f t="shared" si="14"/>
        <v>51.114964130363532</v>
      </c>
    </row>
    <row r="294" spans="1:4" x14ac:dyDescent="0.25">
      <c r="A294">
        <v>291</v>
      </c>
      <c r="B294">
        <f t="shared" si="12"/>
        <v>5.0789081233034992</v>
      </c>
      <c r="C294">
        <f t="shared" si="13"/>
        <v>16.84133767146</v>
      </c>
      <c r="D294">
        <f t="shared" si="14"/>
        <v>51.114974317354012</v>
      </c>
    </row>
    <row r="295" spans="1:4" x14ac:dyDescent="0.25">
      <c r="A295">
        <v>292</v>
      </c>
      <c r="B295">
        <f t="shared" si="12"/>
        <v>5.0963614158234423</v>
      </c>
      <c r="C295">
        <f t="shared" si="13"/>
        <v>16.841364735866453</v>
      </c>
      <c r="D295">
        <f t="shared" si="14"/>
        <v>51.114984978307234</v>
      </c>
    </row>
    <row r="296" spans="1:4" x14ac:dyDescent="0.25">
      <c r="A296">
        <v>293</v>
      </c>
      <c r="B296">
        <f t="shared" si="12"/>
        <v>5.1138147083433854</v>
      </c>
      <c r="C296">
        <f t="shared" si="13"/>
        <v>16.841391610091573</v>
      </c>
      <c r="D296">
        <f t="shared" si="14"/>
        <v>51.114996109975756</v>
      </c>
    </row>
    <row r="297" spans="1:4" x14ac:dyDescent="0.25">
      <c r="A297">
        <v>294</v>
      </c>
      <c r="B297">
        <f t="shared" si="12"/>
        <v>5.1312680008633285</v>
      </c>
      <c r="C297">
        <f t="shared" si="13"/>
        <v>16.841418285949217</v>
      </c>
      <c r="D297">
        <f t="shared" si="14"/>
        <v>51.115007708968776</v>
      </c>
    </row>
    <row r="298" spans="1:4" x14ac:dyDescent="0.25">
      <c r="A298">
        <v>295</v>
      </c>
      <c r="B298">
        <f t="shared" si="12"/>
        <v>5.1487212933832724</v>
      </c>
      <c r="C298">
        <f t="shared" si="13"/>
        <v>16.84144475531366</v>
      </c>
      <c r="D298">
        <f t="shared" si="14"/>
        <v>51.115019771753119</v>
      </c>
    </row>
    <row r="299" spans="1:4" x14ac:dyDescent="0.25">
      <c r="A299">
        <v>296</v>
      </c>
      <c r="B299">
        <f t="shared" si="12"/>
        <v>5.1661745859032155</v>
      </c>
      <c r="C299">
        <f t="shared" si="13"/>
        <v>16.841471010122074</v>
      </c>
      <c r="D299">
        <f t="shared" si="14"/>
        <v>51.115032294654348</v>
      </c>
    </row>
    <row r="300" spans="1:4" x14ac:dyDescent="0.25">
      <c r="A300">
        <v>297</v>
      </c>
      <c r="B300">
        <f t="shared" si="12"/>
        <v>5.1836278784231586</v>
      </c>
      <c r="C300">
        <f t="shared" si="13"/>
        <v>16.841497042376989</v>
      </c>
      <c r="D300">
        <f t="shared" si="14"/>
        <v>51.115045273857866</v>
      </c>
    </row>
    <row r="301" spans="1:4" x14ac:dyDescent="0.25">
      <c r="A301">
        <v>298</v>
      </c>
      <c r="B301">
        <f t="shared" si="12"/>
        <v>5.2010811709431017</v>
      </c>
      <c r="C301">
        <f t="shared" si="13"/>
        <v>16.841522844148734</v>
      </c>
      <c r="D301">
        <f t="shared" si="14"/>
        <v>51.115058705410078</v>
      </c>
    </row>
    <row r="302" spans="1:4" x14ac:dyDescent="0.25">
      <c r="A302">
        <v>299</v>
      </c>
      <c r="B302">
        <f t="shared" si="12"/>
        <v>5.2185344634630457</v>
      </c>
      <c r="C302">
        <f t="shared" si="13"/>
        <v>16.841548407577836</v>
      </c>
      <c r="D302">
        <f t="shared" si="14"/>
        <v>51.115072585219615</v>
      </c>
    </row>
    <row r="303" spans="1:4" x14ac:dyDescent="0.25">
      <c r="A303">
        <v>300</v>
      </c>
      <c r="B303">
        <f t="shared" si="12"/>
        <v>5.2359877559829888</v>
      </c>
      <c r="C303">
        <f t="shared" si="13"/>
        <v>16.841573724877424</v>
      </c>
      <c r="D303">
        <f t="shared" si="14"/>
        <v>51.115086909058533</v>
      </c>
    </row>
    <row r="304" spans="1:4" x14ac:dyDescent="0.25">
      <c r="A304">
        <v>301</v>
      </c>
      <c r="B304">
        <f t="shared" si="12"/>
        <v>5.2534410485029319</v>
      </c>
      <c r="C304">
        <f t="shared" si="13"/>
        <v>16.84159878833561</v>
      </c>
      <c r="D304">
        <f t="shared" si="14"/>
        <v>51.115101672563675</v>
      </c>
    </row>
    <row r="305" spans="1:4" x14ac:dyDescent="0.25">
      <c r="A305">
        <v>302</v>
      </c>
      <c r="B305">
        <f t="shared" si="12"/>
        <v>5.270894341022875</v>
      </c>
      <c r="C305">
        <f t="shared" si="13"/>
        <v>16.841623590317813</v>
      </c>
      <c r="D305">
        <f t="shared" si="14"/>
        <v>51.115116871237916</v>
      </c>
    </row>
    <row r="306" spans="1:4" x14ac:dyDescent="0.25">
      <c r="A306">
        <v>303</v>
      </c>
      <c r="B306">
        <f t="shared" si="12"/>
        <v>5.2883476335428181</v>
      </c>
      <c r="C306">
        <f t="shared" si="13"/>
        <v>16.841648123269117</v>
      </c>
      <c r="D306">
        <f t="shared" si="14"/>
        <v>51.115132500451601</v>
      </c>
    </row>
    <row r="307" spans="1:4" x14ac:dyDescent="0.25">
      <c r="A307">
        <v>304</v>
      </c>
      <c r="B307">
        <f t="shared" si="12"/>
        <v>5.3058009260627621</v>
      </c>
      <c r="C307">
        <f t="shared" si="13"/>
        <v>16.841672379716542</v>
      </c>
      <c r="D307">
        <f t="shared" si="14"/>
        <v>51.115148555443916</v>
      </c>
    </row>
    <row r="308" spans="1:4" x14ac:dyDescent="0.25">
      <c r="A308">
        <v>305</v>
      </c>
      <c r="B308">
        <f t="shared" si="12"/>
        <v>5.3232542185827052</v>
      </c>
      <c r="C308">
        <f t="shared" si="13"/>
        <v>16.841696352271342</v>
      </c>
      <c r="D308">
        <f t="shared" si="14"/>
        <v>51.115165031324359</v>
      </c>
    </row>
    <row r="309" spans="1:4" x14ac:dyDescent="0.25">
      <c r="A309">
        <v>306</v>
      </c>
      <c r="B309">
        <f t="shared" si="12"/>
        <v>5.3407075111026483</v>
      </c>
      <c r="C309">
        <f t="shared" si="13"/>
        <v>16.841720033631244</v>
      </c>
      <c r="D309">
        <f t="shared" si="14"/>
        <v>51.115181923074218</v>
      </c>
    </row>
    <row r="310" spans="1:4" x14ac:dyDescent="0.25">
      <c r="A310">
        <v>307</v>
      </c>
      <c r="B310">
        <f t="shared" si="12"/>
        <v>5.3581608036225914</v>
      </c>
      <c r="C310">
        <f t="shared" si="13"/>
        <v>16.841743416582677</v>
      </c>
      <c r="D310">
        <f t="shared" si="14"/>
        <v>51.115199225548096</v>
      </c>
    </row>
    <row r="311" spans="1:4" x14ac:dyDescent="0.25">
      <c r="A311">
        <v>308</v>
      </c>
      <c r="B311">
        <f t="shared" si="12"/>
        <v>5.3756140961425354</v>
      </c>
      <c r="C311">
        <f t="shared" si="13"/>
        <v>16.841766494002968</v>
      </c>
      <c r="D311">
        <f t="shared" si="14"/>
        <v>51.115216933475502</v>
      </c>
    </row>
    <row r="312" spans="1:4" x14ac:dyDescent="0.25">
      <c r="A312">
        <v>309</v>
      </c>
      <c r="B312">
        <f t="shared" si="12"/>
        <v>5.3930673886624785</v>
      </c>
      <c r="C312">
        <f t="shared" si="13"/>
        <v>16.841789258862509</v>
      </c>
      <c r="D312">
        <f t="shared" si="14"/>
        <v>51.115235041462412</v>
      </c>
    </row>
    <row r="313" spans="1:4" x14ac:dyDescent="0.25">
      <c r="A313">
        <v>310</v>
      </c>
      <c r="B313">
        <f t="shared" si="12"/>
        <v>5.4105206811824216</v>
      </c>
      <c r="C313">
        <f t="shared" si="13"/>
        <v>16.841811704226902</v>
      </c>
      <c r="D313">
        <f t="shared" si="14"/>
        <v>51.115253543992978</v>
      </c>
    </row>
    <row r="314" spans="1:4" x14ac:dyDescent="0.25">
      <c r="A314">
        <v>311</v>
      </c>
      <c r="B314">
        <f t="shared" si="12"/>
        <v>5.4279739737023647</v>
      </c>
      <c r="C314">
        <f t="shared" si="13"/>
        <v>16.841833823259076</v>
      </c>
      <c r="D314">
        <f t="shared" si="14"/>
        <v>51.115272435431137</v>
      </c>
    </row>
    <row r="315" spans="1:4" x14ac:dyDescent="0.25">
      <c r="A315">
        <v>312</v>
      </c>
      <c r="B315">
        <f t="shared" si="12"/>
        <v>5.4454272662223078</v>
      </c>
      <c r="C315">
        <f t="shared" si="13"/>
        <v>16.841855609221355</v>
      </c>
      <c r="D315">
        <f t="shared" si="14"/>
        <v>51.115291710022383</v>
      </c>
    </row>
    <row r="316" spans="1:4" x14ac:dyDescent="0.25">
      <c r="A316">
        <v>313</v>
      </c>
      <c r="B316">
        <f t="shared" si="12"/>
        <v>5.4628805587422518</v>
      </c>
      <c r="C316">
        <f t="shared" si="13"/>
        <v>16.841877055477529</v>
      </c>
      <c r="D316">
        <f t="shared" si="14"/>
        <v>51.115311361895479</v>
      </c>
    </row>
    <row r="317" spans="1:4" x14ac:dyDescent="0.25">
      <c r="A317">
        <v>314</v>
      </c>
      <c r="B317">
        <f t="shared" si="12"/>
        <v>5.4803338512621949</v>
      </c>
      <c r="C317">
        <f t="shared" si="13"/>
        <v>16.841898155494857</v>
      </c>
      <c r="D317">
        <f t="shared" si="14"/>
        <v>51.11533138506428</v>
      </c>
    </row>
    <row r="318" spans="1:4" x14ac:dyDescent="0.25">
      <c r="A318">
        <v>315</v>
      </c>
      <c r="B318">
        <f t="shared" si="12"/>
        <v>5.497787143782138</v>
      </c>
      <c r="C318">
        <f t="shared" si="13"/>
        <v>16.841918902846068</v>
      </c>
      <c r="D318">
        <f t="shared" si="14"/>
        <v>51.115351773429531</v>
      </c>
    </row>
    <row r="319" spans="1:4" x14ac:dyDescent="0.25">
      <c r="A319">
        <v>316</v>
      </c>
      <c r="B319">
        <f t="shared" si="12"/>
        <v>5.5152404363020811</v>
      </c>
      <c r="C319">
        <f t="shared" si="13"/>
        <v>16.841939291211322</v>
      </c>
      <c r="D319">
        <f t="shared" si="14"/>
        <v>51.115372520780745</v>
      </c>
    </row>
    <row r="320" spans="1:4" x14ac:dyDescent="0.25">
      <c r="A320">
        <v>317</v>
      </c>
      <c r="B320">
        <f t="shared" si="12"/>
        <v>5.532693728822025</v>
      </c>
      <c r="C320">
        <f t="shared" si="13"/>
        <v>16.841959314380123</v>
      </c>
      <c r="D320">
        <f t="shared" si="14"/>
        <v>51.115393620798073</v>
      </c>
    </row>
    <row r="321" spans="1:4" x14ac:dyDescent="0.25">
      <c r="A321">
        <v>318</v>
      </c>
      <c r="B321">
        <f t="shared" si="12"/>
        <v>5.5501470213419681</v>
      </c>
      <c r="C321">
        <f t="shared" si="13"/>
        <v>16.841978966253219</v>
      </c>
      <c r="D321">
        <f t="shared" si="14"/>
        <v>51.115415067054244</v>
      </c>
    </row>
    <row r="322" spans="1:4" x14ac:dyDescent="0.25">
      <c r="A322">
        <v>319</v>
      </c>
      <c r="B322">
        <f t="shared" si="12"/>
        <v>5.5676003138619112</v>
      </c>
      <c r="C322">
        <f t="shared" si="13"/>
        <v>16.841998240844465</v>
      </c>
      <c r="D322">
        <f t="shared" si="14"/>
        <v>51.115436853016526</v>
      </c>
    </row>
    <row r="323" spans="1:4" x14ac:dyDescent="0.25">
      <c r="A323">
        <v>320</v>
      </c>
      <c r="B323">
        <f t="shared" si="12"/>
        <v>5.5850536063818543</v>
      </c>
      <c r="C323">
        <f t="shared" si="13"/>
        <v>16.842017132282624</v>
      </c>
      <c r="D323">
        <f t="shared" si="14"/>
        <v>51.1154589720487</v>
      </c>
    </row>
    <row r="324" spans="1:4" x14ac:dyDescent="0.25">
      <c r="A324">
        <v>321</v>
      </c>
      <c r="B324">
        <f t="shared" ref="B324:B363" si="15">RADIANS(A324)</f>
        <v>5.6025068989017974</v>
      </c>
      <c r="C324">
        <f t="shared" ref="C324:C363" si="16">$B$1*COS(B324)+$D$1</f>
        <v>16.842035634813186</v>
      </c>
      <c r="D324">
        <f t="shared" ref="D324:D363" si="17">$B$1*SIN(B324)+$F$1</f>
        <v>51.115481417413093</v>
      </c>
    </row>
    <row r="325" spans="1:4" x14ac:dyDescent="0.25">
      <c r="A325">
        <v>322</v>
      </c>
      <c r="B325">
        <f t="shared" si="15"/>
        <v>5.6199601914217414</v>
      </c>
      <c r="C325">
        <f t="shared" si="16"/>
        <v>16.842053742800104</v>
      </c>
      <c r="D325">
        <f t="shared" si="17"/>
        <v>51.115504182272637</v>
      </c>
    </row>
    <row r="326" spans="1:4" x14ac:dyDescent="0.25">
      <c r="A326">
        <v>323</v>
      </c>
      <c r="B326">
        <f t="shared" si="15"/>
        <v>5.6374134839416845</v>
      </c>
      <c r="C326">
        <f t="shared" si="16"/>
        <v>16.842071450727502</v>
      </c>
      <c r="D326">
        <f t="shared" si="17"/>
        <v>51.115527259692925</v>
      </c>
    </row>
    <row r="327" spans="1:4" x14ac:dyDescent="0.25">
      <c r="A327">
        <v>324</v>
      </c>
      <c r="B327">
        <f t="shared" si="15"/>
        <v>5.6548667764616276</v>
      </c>
      <c r="C327">
        <f t="shared" si="16"/>
        <v>16.842088753201384</v>
      </c>
      <c r="D327">
        <f t="shared" si="17"/>
        <v>51.115550642644358</v>
      </c>
    </row>
    <row r="328" spans="1:4" x14ac:dyDescent="0.25">
      <c r="A328">
        <v>325</v>
      </c>
      <c r="B328">
        <f t="shared" si="15"/>
        <v>5.6723200689815707</v>
      </c>
      <c r="C328">
        <f t="shared" si="16"/>
        <v>16.842105644951239</v>
      </c>
      <c r="D328">
        <f t="shared" si="17"/>
        <v>51.115574324004257</v>
      </c>
    </row>
    <row r="329" spans="1:4" x14ac:dyDescent="0.25">
      <c r="A329">
        <v>326</v>
      </c>
      <c r="B329">
        <f t="shared" si="15"/>
        <v>5.6897733615015147</v>
      </c>
      <c r="C329">
        <f t="shared" si="16"/>
        <v>16.842122120831682</v>
      </c>
      <c r="D329">
        <f t="shared" si="17"/>
        <v>51.115598296559057</v>
      </c>
    </row>
    <row r="330" spans="1:4" x14ac:dyDescent="0.25">
      <c r="A330">
        <v>327</v>
      </c>
      <c r="B330">
        <f t="shared" si="15"/>
        <v>5.7072266540214578</v>
      </c>
      <c r="C330">
        <f t="shared" si="16"/>
        <v>16.842138175824001</v>
      </c>
      <c r="D330">
        <f t="shared" si="17"/>
        <v>51.115622553006489</v>
      </c>
    </row>
    <row r="331" spans="1:4" x14ac:dyDescent="0.25">
      <c r="A331">
        <v>328</v>
      </c>
      <c r="B331">
        <f t="shared" si="15"/>
        <v>5.7246799465414009</v>
      </c>
      <c r="C331">
        <f t="shared" si="16"/>
        <v>16.842153805037686</v>
      </c>
      <c r="D331">
        <f t="shared" si="17"/>
        <v>51.115647085957789</v>
      </c>
    </row>
    <row r="332" spans="1:4" x14ac:dyDescent="0.25">
      <c r="A332">
        <v>329</v>
      </c>
      <c r="B332">
        <f t="shared" si="15"/>
        <v>5.742133239061344</v>
      </c>
      <c r="C332">
        <f t="shared" si="16"/>
        <v>16.842169003711927</v>
      </c>
      <c r="D332">
        <f t="shared" si="17"/>
        <v>51.115671887939996</v>
      </c>
    </row>
    <row r="333" spans="1:4" x14ac:dyDescent="0.25">
      <c r="A333">
        <v>330</v>
      </c>
      <c r="B333">
        <f t="shared" si="15"/>
        <v>5.7595865315812871</v>
      </c>
      <c r="C333">
        <f t="shared" si="16"/>
        <v>16.842183767217065</v>
      </c>
      <c r="D333">
        <f t="shared" si="17"/>
        <v>51.115696951398178</v>
      </c>
    </row>
    <row r="334" spans="1:4" x14ac:dyDescent="0.25">
      <c r="A334">
        <v>331</v>
      </c>
      <c r="B334">
        <f t="shared" si="15"/>
        <v>5.7770398241012311</v>
      </c>
      <c r="C334">
        <f t="shared" si="16"/>
        <v>16.842198091055991</v>
      </c>
      <c r="D334">
        <f t="shared" si="17"/>
        <v>51.115722268697766</v>
      </c>
    </row>
    <row r="335" spans="1:4" x14ac:dyDescent="0.25">
      <c r="A335">
        <v>332</v>
      </c>
      <c r="B335">
        <f t="shared" si="15"/>
        <v>5.7944931166211742</v>
      </c>
      <c r="C335">
        <f t="shared" si="16"/>
        <v>16.842211970865524</v>
      </c>
      <c r="D335">
        <f t="shared" si="17"/>
        <v>51.115747832126864</v>
      </c>
    </row>
    <row r="336" spans="1:4" x14ac:dyDescent="0.25">
      <c r="A336">
        <v>333</v>
      </c>
      <c r="B336">
        <f t="shared" si="15"/>
        <v>5.8119464091411173</v>
      </c>
      <c r="C336">
        <f t="shared" si="16"/>
        <v>16.842225402417739</v>
      </c>
      <c r="D336">
        <f t="shared" si="17"/>
        <v>51.115773633898613</v>
      </c>
    </row>
    <row r="337" spans="1:4" x14ac:dyDescent="0.25">
      <c r="A337">
        <v>334</v>
      </c>
      <c r="B337">
        <f t="shared" si="15"/>
        <v>5.8293997016610604</v>
      </c>
      <c r="C337">
        <f t="shared" si="16"/>
        <v>16.842238381621257</v>
      </c>
      <c r="D337">
        <f t="shared" si="17"/>
        <v>51.115799666153528</v>
      </c>
    </row>
    <row r="338" spans="1:4" x14ac:dyDescent="0.25">
      <c r="A338">
        <v>335</v>
      </c>
      <c r="B338">
        <f t="shared" si="15"/>
        <v>5.8468529941810043</v>
      </c>
      <c r="C338">
        <f t="shared" si="16"/>
        <v>16.842250904522487</v>
      </c>
      <c r="D338">
        <f t="shared" si="17"/>
        <v>51.115825920961946</v>
      </c>
    </row>
    <row r="339" spans="1:4" x14ac:dyDescent="0.25">
      <c r="A339">
        <v>336</v>
      </c>
      <c r="B339">
        <f t="shared" si="15"/>
        <v>5.8643062867009474</v>
      </c>
      <c r="C339">
        <f t="shared" si="16"/>
        <v>16.84226296730683</v>
      </c>
      <c r="D339">
        <f t="shared" si="17"/>
        <v>51.115852390326381</v>
      </c>
    </row>
    <row r="340" spans="1:4" x14ac:dyDescent="0.25">
      <c r="A340">
        <v>337</v>
      </c>
      <c r="B340">
        <f t="shared" si="15"/>
        <v>5.8817595792208905</v>
      </c>
      <c r="C340">
        <f t="shared" si="16"/>
        <v>16.842274566299846</v>
      </c>
      <c r="D340">
        <f t="shared" si="17"/>
        <v>51.115879066184029</v>
      </c>
    </row>
    <row r="341" spans="1:4" x14ac:dyDescent="0.25">
      <c r="A341">
        <v>338</v>
      </c>
      <c r="B341">
        <f t="shared" si="15"/>
        <v>5.8992128717408336</v>
      </c>
      <c r="C341">
        <f t="shared" si="16"/>
        <v>16.842285697968368</v>
      </c>
      <c r="D341">
        <f t="shared" si="17"/>
        <v>51.115905940409149</v>
      </c>
    </row>
    <row r="342" spans="1:4" x14ac:dyDescent="0.25">
      <c r="A342">
        <v>339</v>
      </c>
      <c r="B342">
        <f t="shared" si="15"/>
        <v>5.9166661642607767</v>
      </c>
      <c r="C342">
        <f t="shared" si="16"/>
        <v>16.842296358921587</v>
      </c>
      <c r="D342">
        <f t="shared" si="17"/>
        <v>51.115933004815602</v>
      </c>
    </row>
    <row r="343" spans="1:4" x14ac:dyDescent="0.25">
      <c r="A343">
        <v>340</v>
      </c>
      <c r="B343">
        <f t="shared" si="15"/>
        <v>5.9341194567807207</v>
      </c>
      <c r="C343">
        <f t="shared" si="16"/>
        <v>16.842306545912066</v>
      </c>
      <c r="D343">
        <f t="shared" si="17"/>
        <v>51.115960251159301</v>
      </c>
    </row>
    <row r="344" spans="1:4" x14ac:dyDescent="0.25">
      <c r="A344">
        <v>341</v>
      </c>
      <c r="B344">
        <f t="shared" si="15"/>
        <v>5.9515727493006638</v>
      </c>
      <c r="C344">
        <f t="shared" si="16"/>
        <v>16.842316255836757</v>
      </c>
      <c r="D344">
        <f t="shared" si="17"/>
        <v>51.115987671140751</v>
      </c>
    </row>
    <row r="345" spans="1:4" x14ac:dyDescent="0.25">
      <c r="A345">
        <v>342</v>
      </c>
      <c r="B345">
        <f t="shared" si="15"/>
        <v>5.9690260418206069</v>
      </c>
      <c r="C345">
        <f t="shared" si="16"/>
        <v>16.842325485737916</v>
      </c>
      <c r="D345">
        <f t="shared" si="17"/>
        <v>51.11601525640755</v>
      </c>
    </row>
    <row r="346" spans="1:4" x14ac:dyDescent="0.25">
      <c r="A346">
        <v>343</v>
      </c>
      <c r="B346">
        <f t="shared" si="15"/>
        <v>5.98647933434055</v>
      </c>
      <c r="C346">
        <f t="shared" si="16"/>
        <v>16.842334232804031</v>
      </c>
      <c r="D346">
        <f t="shared" si="17"/>
        <v>51.116042998556971</v>
      </c>
    </row>
    <row r="347" spans="1:4" x14ac:dyDescent="0.25">
      <c r="A347">
        <v>344</v>
      </c>
      <c r="B347">
        <f t="shared" si="15"/>
        <v>6.003932626860494</v>
      </c>
      <c r="C347">
        <f t="shared" si="16"/>
        <v>16.842342494370655</v>
      </c>
      <c r="D347">
        <f t="shared" si="17"/>
        <v>51.116070889138484</v>
      </c>
    </row>
    <row r="348" spans="1:4" x14ac:dyDescent="0.25">
      <c r="A348">
        <v>345</v>
      </c>
      <c r="B348">
        <f t="shared" si="15"/>
        <v>6.0213859193804371</v>
      </c>
      <c r="C348">
        <f t="shared" si="16"/>
        <v>16.84235026792124</v>
      </c>
      <c r="D348">
        <f t="shared" si="17"/>
        <v>51.116098919656338</v>
      </c>
    </row>
    <row r="349" spans="1:4" x14ac:dyDescent="0.25">
      <c r="A349">
        <v>346</v>
      </c>
      <c r="B349">
        <f t="shared" si="15"/>
        <v>6.0388392119003802</v>
      </c>
      <c r="C349">
        <f t="shared" si="16"/>
        <v>16.842357551087886</v>
      </c>
      <c r="D349">
        <f t="shared" si="17"/>
        <v>51.116127081572181</v>
      </c>
    </row>
    <row r="350" spans="1:4" x14ac:dyDescent="0.25">
      <c r="A350">
        <v>347</v>
      </c>
      <c r="B350">
        <f t="shared" si="15"/>
        <v>6.0562925044203233</v>
      </c>
      <c r="C350">
        <f t="shared" si="16"/>
        <v>16.842364341652068</v>
      </c>
      <c r="D350">
        <f t="shared" si="17"/>
        <v>51.116155366307602</v>
      </c>
    </row>
    <row r="351" spans="1:4" x14ac:dyDescent="0.25">
      <c r="A351">
        <v>348</v>
      </c>
      <c r="B351">
        <f t="shared" si="15"/>
        <v>6.0737457969402664</v>
      </c>
      <c r="C351">
        <f t="shared" si="16"/>
        <v>16.842370637545315</v>
      </c>
      <c r="D351">
        <f t="shared" si="17"/>
        <v>51.116183765246817</v>
      </c>
    </row>
    <row r="352" spans="1:4" x14ac:dyDescent="0.25">
      <c r="A352">
        <v>349</v>
      </c>
      <c r="B352">
        <f t="shared" si="15"/>
        <v>6.0911990894602104</v>
      </c>
      <c r="C352">
        <f t="shared" si="16"/>
        <v>16.842376436849836</v>
      </c>
      <c r="D352">
        <f t="shared" si="17"/>
        <v>51.116212269739215</v>
      </c>
    </row>
    <row r="353" spans="1:4" x14ac:dyDescent="0.25">
      <c r="A353">
        <v>350</v>
      </c>
      <c r="B353">
        <f t="shared" si="15"/>
        <v>6.1086523819801535</v>
      </c>
      <c r="C353">
        <f t="shared" si="16"/>
        <v>16.842381737799112</v>
      </c>
      <c r="D353">
        <f t="shared" si="17"/>
        <v>51.116240871102065</v>
      </c>
    </row>
    <row r="354" spans="1:4" x14ac:dyDescent="0.25">
      <c r="A354">
        <v>351</v>
      </c>
      <c r="B354">
        <f t="shared" si="15"/>
        <v>6.1261056745000966</v>
      </c>
      <c r="C354">
        <f t="shared" si="16"/>
        <v>16.842386538778417</v>
      </c>
      <c r="D354">
        <f t="shared" si="17"/>
        <v>51.11626956062311</v>
      </c>
    </row>
    <row r="355" spans="1:4" x14ac:dyDescent="0.25">
      <c r="A355">
        <v>352</v>
      </c>
      <c r="B355">
        <f t="shared" si="15"/>
        <v>6.1435589670200397</v>
      </c>
      <c r="C355">
        <f t="shared" si="16"/>
        <v>16.842390838325329</v>
      </c>
      <c r="D355">
        <f t="shared" si="17"/>
        <v>51.116298329563243</v>
      </c>
    </row>
    <row r="356" spans="1:4" x14ac:dyDescent="0.25">
      <c r="A356">
        <v>353</v>
      </c>
      <c r="B356">
        <f t="shared" si="15"/>
        <v>6.1610122595399837</v>
      </c>
      <c r="C356">
        <f t="shared" si="16"/>
        <v>16.842394635130159</v>
      </c>
      <c r="D356">
        <f t="shared" si="17"/>
        <v>51.11632716915917</v>
      </c>
    </row>
    <row r="357" spans="1:4" x14ac:dyDescent="0.25">
      <c r="A357">
        <v>354</v>
      </c>
      <c r="B357">
        <f t="shared" si="15"/>
        <v>6.1784655520599268</v>
      </c>
      <c r="C357">
        <f t="shared" si="16"/>
        <v>16.842397928036373</v>
      </c>
      <c r="D357">
        <f t="shared" si="17"/>
        <v>51.116356070626061</v>
      </c>
    </row>
    <row r="358" spans="1:4" x14ac:dyDescent="0.25">
      <c r="A358">
        <v>355</v>
      </c>
      <c r="B358">
        <f t="shared" si="15"/>
        <v>6.1959188445798699</v>
      </c>
      <c r="C358">
        <f t="shared" si="16"/>
        <v>16.84240071604091</v>
      </c>
      <c r="D358">
        <f t="shared" si="17"/>
        <v>51.116385025160263</v>
      </c>
    </row>
    <row r="359" spans="1:4" x14ac:dyDescent="0.25">
      <c r="A359">
        <v>356</v>
      </c>
      <c r="B359">
        <f t="shared" si="15"/>
        <v>6.213372137099813</v>
      </c>
      <c r="C359">
        <f t="shared" si="16"/>
        <v>16.842402998294524</v>
      </c>
      <c r="D359">
        <f t="shared" si="17"/>
        <v>51.116414023941935</v>
      </c>
    </row>
    <row r="360" spans="1:4" x14ac:dyDescent="0.25">
      <c r="A360">
        <v>357</v>
      </c>
      <c r="B360">
        <f t="shared" si="15"/>
        <v>6.2308254296197561</v>
      </c>
      <c r="C360">
        <f t="shared" si="16"/>
        <v>16.842404774102015</v>
      </c>
      <c r="D360">
        <f t="shared" si="17"/>
        <v>51.116443058137769</v>
      </c>
    </row>
    <row r="361" spans="1:4" x14ac:dyDescent="0.25">
      <c r="A361">
        <v>358</v>
      </c>
      <c r="B361">
        <f t="shared" si="15"/>
        <v>6.2482787221397</v>
      </c>
      <c r="C361">
        <f t="shared" si="16"/>
        <v>16.842406042922455</v>
      </c>
      <c r="D361">
        <f t="shared" si="17"/>
        <v>51.116472118903673</v>
      </c>
    </row>
    <row r="362" spans="1:4" x14ac:dyDescent="0.25">
      <c r="A362">
        <v>359</v>
      </c>
      <c r="B362">
        <f t="shared" si="15"/>
        <v>6.2657320146596431</v>
      </c>
      <c r="C362">
        <f t="shared" si="16"/>
        <v>16.842406804369354</v>
      </c>
      <c r="D362">
        <f t="shared" si="17"/>
        <v>51.11650119738745</v>
      </c>
    </row>
    <row r="363" spans="1:4" x14ac:dyDescent="0.25">
      <c r="A363">
        <v>360</v>
      </c>
      <c r="B363">
        <f t="shared" si="15"/>
        <v>6.2831853071795862</v>
      </c>
      <c r="C363">
        <f t="shared" si="16"/>
        <v>16.842407058210757</v>
      </c>
      <c r="D363">
        <f t="shared" si="17"/>
        <v>51.11653028473151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kola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2024-05-15T15:46:35Z</dcterms:modified>
</cp:coreProperties>
</file>