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49.xml" ContentType="application/vnd.openxmlformats-officedocument.spreadsheetml.pivotTable+xml"/>
  <Override PartName="/xl/pivotTables/pivotTable50.xml" ContentType="application/vnd.openxmlformats-officedocument.spreadsheetml.pivotTable+xml"/>
  <Override PartName="/xl/pivotTables/pivotTable51.xml" ContentType="application/vnd.openxmlformats-officedocument.spreadsheetml.pivotTable+xml"/>
  <Override PartName="/xl/pivotTables/pivotTable52.xml" ContentType="application/vnd.openxmlformats-officedocument.spreadsheetml.pivotTable+xml"/>
  <Override PartName="/xl/pivotTables/pivotTable53.xml" ContentType="application/vnd.openxmlformats-officedocument.spreadsheetml.pivotTable+xml"/>
  <Override PartName="/xl/pivotTables/pivotTable54.xml" ContentType="application/vnd.openxmlformats-officedocument.spreadsheetml.pivotTable+xml"/>
  <Override PartName="/xl/pivotTables/pivotTable55.xml" ContentType="application/vnd.openxmlformats-officedocument.spreadsheetml.pivotTable+xml"/>
  <Override PartName="/xl/pivotTables/pivotTable56.xml" ContentType="application/vnd.openxmlformats-officedocument.spreadsheetml.pivotTable+xml"/>
  <Override PartName="/xl/pivotTables/pivotTable57.xml" ContentType="application/vnd.openxmlformats-officedocument.spreadsheetml.pivotTable+xml"/>
  <Override PartName="/xl/pivotTables/pivotTable58.xml" ContentType="application/vnd.openxmlformats-officedocument.spreadsheetml.pivotTable+xml"/>
  <Override PartName="/xl/pivotTables/pivotTable59.xml" ContentType="application/vnd.openxmlformats-officedocument.spreadsheetml.pivotTable+xml"/>
  <Override PartName="/xl/pivotTables/pivotTable60.xml" ContentType="application/vnd.openxmlformats-officedocument.spreadsheetml.pivotTable+xml"/>
  <Override PartName="/xl/pivotTables/pivotTable61.xml" ContentType="application/vnd.openxmlformats-officedocument.spreadsheetml.pivotTable+xml"/>
  <Override PartName="/xl/pivotTables/pivotTable62.xml" ContentType="application/vnd.openxmlformats-officedocument.spreadsheetml.pivotTable+xml"/>
  <Override PartName="/xl/pivotTables/pivotTable63.xml" ContentType="application/vnd.openxmlformats-officedocument.spreadsheetml.pivotTable+xml"/>
  <Override PartName="/xl/pivotTables/pivotTable64.xml" ContentType="application/vnd.openxmlformats-officedocument.spreadsheetml.pivotTable+xml"/>
  <Override PartName="/xl/pivotTables/pivotTable65.xml" ContentType="application/vnd.openxmlformats-officedocument.spreadsheetml.pivotTable+xml"/>
  <Override PartName="/xl/pivotTables/pivotTable66.xml" ContentType="application/vnd.openxmlformats-officedocument.spreadsheetml.pivotTable+xml"/>
  <Override PartName="/xl/pivotTables/pivotTable67.xml" ContentType="application/vnd.openxmlformats-officedocument.spreadsheetml.pivotTable+xml"/>
  <Override PartName="/xl/pivotTables/pivotTable68.xml" ContentType="application/vnd.openxmlformats-officedocument.spreadsheetml.pivotTable+xml"/>
  <Override PartName="/xl/pivotTables/pivotTable69.xml" ContentType="application/vnd.openxmlformats-officedocument.spreadsheetml.pivotTable+xml"/>
  <Override PartName="/xl/pivotTables/pivotTable70.xml" ContentType="application/vnd.openxmlformats-officedocument.spreadsheetml.pivotTable+xml"/>
  <Override PartName="/xl/pivotTables/pivotTable71.xml" ContentType="application/vnd.openxmlformats-officedocument.spreadsheetml.pivotTable+xml"/>
  <Override PartName="/xl/pivotTables/pivotTable72.xml" ContentType="application/vnd.openxmlformats-officedocument.spreadsheetml.pivotTable+xml"/>
  <Override PartName="/xl/pivotTables/pivotTable73.xml" ContentType="application/vnd.openxmlformats-officedocument.spreadsheetml.pivotTable+xml"/>
  <Override PartName="/xl/pivotTables/pivotTable74.xml" ContentType="application/vnd.openxmlformats-officedocument.spreadsheetml.pivotTable+xml"/>
  <Override PartName="/xl/pivotTables/pivotTable75.xml" ContentType="application/vnd.openxmlformats-officedocument.spreadsheetml.pivotTable+xml"/>
  <Override PartName="/xl/pivotTables/pivotTable76.xml" ContentType="application/vnd.openxmlformats-officedocument.spreadsheetml.pivotTable+xml"/>
  <Override PartName="/xl/pivotTables/pivotTable77.xml" ContentType="application/vnd.openxmlformats-officedocument.spreadsheetml.pivotTable+xml"/>
  <Override PartName="/xl/pivotTables/pivotTable78.xml" ContentType="application/vnd.openxmlformats-officedocument.spreadsheetml.pivotTable+xml"/>
  <Override PartName="/xl/pivotTables/pivotTable79.xml" ContentType="application/vnd.openxmlformats-officedocument.spreadsheetml.pivotTable+xml"/>
  <Override PartName="/xl/pivotTables/pivotTable80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Donaldson/Desktop/USC/TIME/Tiktok/PuffBar_Paper/"/>
    </mc:Choice>
  </mc:AlternateContent>
  <xr:revisionPtr revIDLastSave="0" documentId="13_ncr:1_{BD7E45F9-64DB-3248-8E3F-E71D76AA2506}" xr6:coauthVersionLast="47" xr6:coauthVersionMax="47" xr10:uidLastSave="{00000000-0000-0000-0000-000000000000}"/>
  <bookViews>
    <workbookView xWindow="-33940" yWindow="460" windowWidth="28800" windowHeight="17540" activeTab="1" xr2:uid="{273E40D3-2CD3-E942-8A25-3E0679EDB05C}"/>
  </bookViews>
  <sheets>
    <sheet name="FINAL_DATA" sheetId="4" r:id="rId1"/>
    <sheet name="PIVOT" sheetId="6" r:id="rId2"/>
    <sheet name="Agreement" sheetId="2" r:id="rId3"/>
    <sheet name="Co-Pair" sheetId="7" r:id="rId4"/>
  </sheets>
  <definedNames>
    <definedName name="_xlnm._FilterDatabase" localSheetId="2" hidden="1">Agreement!$B$1:$B$29</definedName>
  </definedNames>
  <calcPr calcId="191028"/>
  <pivotCaches>
    <pivotCache cacheId="16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6" l="1"/>
  <c r="I1093" i="4"/>
  <c r="J1093" i="4"/>
  <c r="K1093" i="4"/>
  <c r="H1093" i="4"/>
  <c r="AE891" i="4"/>
  <c r="AE302" i="4"/>
  <c r="AE445" i="4"/>
  <c r="AE955" i="4"/>
  <c r="AE151" i="4"/>
  <c r="AE743" i="4"/>
  <c r="AE981" i="4"/>
  <c r="AE1062" i="4"/>
  <c r="AE456" i="4"/>
  <c r="AE852" i="4"/>
  <c r="AE291" i="4"/>
  <c r="AE851" i="4"/>
  <c r="AE1026" i="4"/>
  <c r="AE888" i="4"/>
  <c r="AE962" i="4"/>
  <c r="AE783" i="4"/>
  <c r="AE1085" i="4"/>
  <c r="AE802" i="4"/>
  <c r="AE868" i="4"/>
  <c r="AE861" i="4"/>
  <c r="AE824" i="4"/>
  <c r="AE850" i="4"/>
  <c r="AE243" i="4"/>
  <c r="AE81" i="4"/>
  <c r="AE898" i="4"/>
  <c r="AE432" i="4"/>
  <c r="AE1073" i="4"/>
  <c r="AE734" i="4"/>
  <c r="AE54" i="4"/>
  <c r="AE722" i="4"/>
  <c r="AE293" i="4"/>
  <c r="AE304" i="4"/>
  <c r="AE481" i="4"/>
  <c r="AE470" i="4"/>
  <c r="AE709" i="4"/>
  <c r="AE776" i="4"/>
  <c r="AE459" i="4"/>
  <c r="AE125" i="4"/>
  <c r="AE497" i="4"/>
  <c r="AE314" i="4"/>
  <c r="AE31" i="4"/>
  <c r="AE159" i="4"/>
  <c r="AE976" i="4"/>
  <c r="AE157" i="4"/>
  <c r="AE876" i="4"/>
  <c r="AE781" i="4"/>
  <c r="AE609" i="4"/>
  <c r="AE443" i="4"/>
  <c r="AE873" i="4"/>
  <c r="AE736" i="4"/>
  <c r="AE724" i="4"/>
  <c r="AE835" i="4"/>
  <c r="AE266" i="4"/>
  <c r="AE792" i="4"/>
  <c r="AE1057" i="4"/>
  <c r="AE948" i="4"/>
  <c r="AE452" i="4"/>
  <c r="AE517" i="4"/>
  <c r="AE660" i="4"/>
  <c r="AE230" i="4"/>
  <c r="AE116" i="4"/>
  <c r="AE416" i="4"/>
  <c r="AE121" i="4"/>
  <c r="AE144" i="4"/>
  <c r="AE226" i="4"/>
  <c r="AE1017" i="4"/>
  <c r="AE665" i="4"/>
  <c r="AE791" i="4"/>
  <c r="AE240" i="4"/>
  <c r="AE317" i="4"/>
  <c r="AE267" i="4"/>
  <c r="AE758" i="4"/>
  <c r="AE915" i="4"/>
  <c r="AE183" i="4"/>
  <c r="AE17" i="4"/>
  <c r="AE7" i="4"/>
  <c r="AE455" i="4"/>
  <c r="AE677" i="4"/>
  <c r="AE61" i="4"/>
  <c r="AE842" i="4"/>
  <c r="AE204" i="4"/>
  <c r="AE142" i="4"/>
  <c r="AE509" i="4"/>
  <c r="AE62" i="4"/>
  <c r="AE900" i="4"/>
  <c r="AE755" i="4"/>
  <c r="AE1045" i="4"/>
  <c r="AE312" i="4"/>
  <c r="AE578" i="4"/>
  <c r="AE512" i="4"/>
  <c r="AE881" i="4"/>
  <c r="AE905" i="4"/>
  <c r="AE265" i="4"/>
  <c r="AE325" i="4"/>
  <c r="AE78" i="4"/>
  <c r="AE23" i="4"/>
  <c r="AE232" i="4"/>
  <c r="AE970" i="4"/>
  <c r="AE725" i="4"/>
  <c r="AE464" i="4"/>
  <c r="AE979" i="4"/>
  <c r="AE1064" i="4"/>
  <c r="AE363" i="4"/>
  <c r="AE405" i="4"/>
  <c r="AE143" i="4"/>
  <c r="AE64" i="4"/>
  <c r="AE154" i="4"/>
  <c r="AE1059" i="4"/>
  <c r="AE250" i="4"/>
  <c r="AE735" i="4"/>
  <c r="AE150" i="4"/>
  <c r="AE721" i="4"/>
  <c r="AE769" i="4"/>
  <c r="AE523" i="4"/>
  <c r="AE473" i="4"/>
  <c r="AE338" i="4"/>
  <c r="AE1044" i="4"/>
  <c r="AE821" i="4"/>
  <c r="AE465" i="4"/>
  <c r="AE711" i="4"/>
  <c r="AE213" i="4"/>
  <c r="AE462" i="4"/>
  <c r="AE858" i="4"/>
  <c r="AE787" i="4"/>
  <c r="AE160" i="4"/>
  <c r="AE674" i="4"/>
  <c r="AE899" i="4"/>
  <c r="AE657" i="4"/>
  <c r="AE12" i="4"/>
  <c r="AE177" i="4"/>
  <c r="AE982" i="4"/>
  <c r="AE247" i="4"/>
  <c r="AE242" i="4"/>
  <c r="AE66" i="4"/>
  <c r="AE1084" i="4"/>
  <c r="AE175" i="4"/>
  <c r="AE933" i="4"/>
  <c r="AE389" i="4"/>
  <c r="AE923" i="4"/>
  <c r="AE178" i="4"/>
  <c r="AE931" i="4"/>
  <c r="AE494" i="4"/>
  <c r="AE756" i="4"/>
  <c r="AE1033" i="4"/>
  <c r="AE273" i="4"/>
  <c r="AE949" i="4"/>
  <c r="AE751" i="4"/>
  <c r="AE257" i="4"/>
  <c r="AE187" i="4"/>
  <c r="AE263" i="4"/>
  <c r="AE469" i="4"/>
  <c r="AE742" i="4"/>
  <c r="AE398" i="4"/>
  <c r="AE616" i="4"/>
  <c r="AE90" i="4"/>
  <c r="AE346" i="4"/>
  <c r="AE673" i="4"/>
  <c r="AE798" i="4"/>
  <c r="AE441" i="4"/>
  <c r="AE953" i="4"/>
  <c r="AE574" i="4"/>
  <c r="AE541" i="4"/>
  <c r="AE433" i="4"/>
  <c r="AE417" i="4"/>
  <c r="AE500" i="4"/>
  <c r="AE14" i="4"/>
  <c r="AE366" i="4"/>
  <c r="AE715" i="4"/>
  <c r="AE827" i="4"/>
  <c r="AE174" i="4"/>
  <c r="AE1069" i="4"/>
  <c r="AE9" i="4"/>
  <c r="AE831" i="4"/>
  <c r="AE597" i="4"/>
  <c r="AE538" i="4"/>
  <c r="AE506" i="4"/>
  <c r="AE965" i="4"/>
  <c r="AE272" i="4"/>
  <c r="AE676" i="4"/>
  <c r="AE155" i="4"/>
  <c r="AE402" i="4"/>
  <c r="AE796" i="4"/>
  <c r="AE610" i="4"/>
  <c r="AE141" i="4"/>
  <c r="AE1001" i="4"/>
  <c r="AE514" i="4"/>
  <c r="AE233" i="4"/>
  <c r="AE331" i="4"/>
  <c r="AE886" i="4"/>
  <c r="AE539" i="4"/>
  <c r="AE1006" i="4"/>
  <c r="AE123" i="4"/>
  <c r="AE468" i="4"/>
  <c r="AE392" i="4"/>
  <c r="AE260" i="4"/>
  <c r="AE50" i="4"/>
  <c r="AE847" i="4"/>
  <c r="AE484" i="4"/>
  <c r="AE1031" i="4"/>
  <c r="AE313" i="4"/>
  <c r="AE365" i="4"/>
  <c r="AE1074" i="4"/>
  <c r="AE680" i="4"/>
  <c r="AE385" i="4"/>
  <c r="AE1030" i="4"/>
  <c r="AE466" i="4"/>
  <c r="AE823" i="4"/>
  <c r="AE1003" i="4"/>
  <c r="AE110" i="4"/>
  <c r="AE386" i="4"/>
  <c r="AE642" i="4"/>
  <c r="AE720" i="4"/>
  <c r="AE681" i="4"/>
  <c r="AE939" i="4"/>
  <c r="AE515" i="4"/>
  <c r="AE973" i="4"/>
  <c r="AE537" i="4"/>
  <c r="AE493" i="4"/>
  <c r="AE259" i="4"/>
  <c r="AE357" i="4"/>
  <c r="AE471" i="4"/>
  <c r="AE447" i="4"/>
  <c r="AE320" i="4"/>
  <c r="AE718" i="4"/>
  <c r="AE983" i="4"/>
  <c r="AE1087" i="4"/>
  <c r="AE1048" i="4"/>
  <c r="AE772" i="4"/>
  <c r="AE1014" i="4"/>
  <c r="AE924" i="4"/>
  <c r="AE463" i="4"/>
  <c r="AE782" i="4"/>
  <c r="AE766" i="4"/>
  <c r="AE454" i="4"/>
  <c r="AE1060" i="4"/>
  <c r="AE198" i="4"/>
  <c r="AE496" i="4"/>
  <c r="AE152" i="4"/>
  <c r="AE258" i="4"/>
  <c r="AE820" i="4"/>
  <c r="AE1068" i="4"/>
  <c r="AE28" i="4"/>
  <c r="AE270" i="4"/>
  <c r="AE698" i="4"/>
  <c r="AE76" i="4"/>
  <c r="AE954" i="4"/>
  <c r="AE6" i="4"/>
  <c r="AE415" i="4"/>
  <c r="AE649" i="4"/>
  <c r="AE662" i="4"/>
  <c r="AE588" i="4"/>
  <c r="AE192" i="4"/>
  <c r="AE763" i="4"/>
  <c r="AE1053" i="4"/>
  <c r="AE520" i="4"/>
  <c r="AE181" i="4"/>
  <c r="AE656" i="4"/>
  <c r="AE729" i="4"/>
  <c r="AE401" i="4"/>
  <c r="AE449" i="4"/>
  <c r="AE1046" i="4"/>
  <c r="AE117" i="4"/>
  <c r="AE887" i="4"/>
  <c r="AE161" i="4"/>
  <c r="AE309" i="4"/>
  <c r="AE228" i="4"/>
  <c r="AE427" i="4"/>
  <c r="AE399" i="4"/>
  <c r="AE69" i="4"/>
  <c r="AE707" i="4"/>
  <c r="AE507" i="4"/>
  <c r="AE52" i="4"/>
  <c r="AE423" i="4"/>
  <c r="AE113" i="4"/>
  <c r="AE749" i="4"/>
  <c r="AE969" i="4"/>
  <c r="AE635" i="4"/>
  <c r="AE540" i="4"/>
  <c r="AE414" i="4"/>
  <c r="AE626" i="4"/>
  <c r="AE544" i="4"/>
  <c r="AE179" i="4"/>
  <c r="AE1092" i="4"/>
  <c r="AE801" i="4"/>
  <c r="AE84" i="4"/>
  <c r="AE914" i="4"/>
  <c r="AE347" i="4"/>
  <c r="AE989" i="4"/>
  <c r="AE220" i="4"/>
  <c r="AE640" i="4"/>
  <c r="AE136" i="4"/>
  <c r="AE775" i="4"/>
  <c r="AE394" i="4"/>
  <c r="AE13" i="4"/>
  <c r="AE625" i="4"/>
  <c r="AE511" i="4"/>
  <c r="AE601" i="4"/>
  <c r="AE708" i="4"/>
  <c r="AE654" i="4"/>
  <c r="AE373" i="4"/>
  <c r="AE262" i="4"/>
  <c r="AE689" i="4"/>
  <c r="AE483" i="4"/>
  <c r="AE589" i="4"/>
  <c r="AE1047" i="4"/>
  <c r="AE946" i="4"/>
  <c r="AE786" i="4"/>
  <c r="AE108" i="4"/>
  <c r="AE63" i="4"/>
  <c r="AE418" i="4"/>
  <c r="AE567" i="4"/>
  <c r="AE88" i="4"/>
  <c r="AE600" i="4"/>
  <c r="AE1091" i="4"/>
  <c r="AE98" i="4"/>
  <c r="AE569" i="4"/>
  <c r="AE644" i="4"/>
  <c r="AE319" i="4"/>
  <c r="AE846" i="4"/>
  <c r="AE710" i="4"/>
  <c r="AE748" i="4"/>
  <c r="AE935" i="4"/>
  <c r="AE655" i="4"/>
  <c r="AE115" i="4"/>
  <c r="AE750" i="4"/>
  <c r="AE518" i="4"/>
  <c r="AE296" i="4"/>
  <c r="AE1051" i="4"/>
  <c r="AE1024" i="4"/>
  <c r="AE20" i="4"/>
  <c r="AE362" i="4"/>
  <c r="AE106" i="4"/>
  <c r="AE128" i="4"/>
  <c r="AE426" i="4"/>
  <c r="AE950" i="4"/>
  <c r="AE579" i="4"/>
  <c r="AE107" i="4"/>
  <c r="AE694" i="4"/>
  <c r="AE542" i="4"/>
  <c r="AE276" i="4"/>
  <c r="AE867" i="4"/>
  <c r="AE624" i="4"/>
  <c r="AE925" i="4"/>
  <c r="AE705" i="4"/>
  <c r="AE747" i="4"/>
  <c r="AE519" i="4"/>
  <c r="AE1007" i="4"/>
  <c r="AE1070" i="4"/>
  <c r="AE628" i="4"/>
  <c r="AE526" i="4"/>
  <c r="AE805" i="4"/>
  <c r="AE27" i="4"/>
  <c r="AE186" i="4"/>
  <c r="AE229" i="4"/>
  <c r="AE753" i="4"/>
  <c r="AE51" i="4"/>
  <c r="AE53" i="4"/>
  <c r="AE111" i="4"/>
  <c r="AE146" i="4"/>
  <c r="AE109" i="4"/>
  <c r="AE434" i="4"/>
  <c r="AE248" i="4"/>
  <c r="AE153" i="4"/>
  <c r="AE323" i="4"/>
  <c r="AE390" i="4"/>
  <c r="AE716" i="4"/>
  <c r="AE329" i="4"/>
  <c r="AE612" i="4"/>
  <c r="AE354" i="4"/>
  <c r="AE94" i="4"/>
  <c r="AE93" i="4"/>
  <c r="AE605" i="4"/>
  <c r="AE429" i="4"/>
  <c r="AE480" i="4"/>
  <c r="AE440" i="4"/>
  <c r="AE396" i="4"/>
  <c r="AE274" i="4"/>
  <c r="AE112" i="4"/>
  <c r="AE237" i="4"/>
  <c r="AE58" i="4"/>
  <c r="AE140" i="4"/>
  <c r="AE543" i="4"/>
  <c r="AE918" i="4"/>
  <c r="AE294" i="4"/>
  <c r="AE65" i="4"/>
  <c r="AE67" i="4"/>
  <c r="AE536" i="4"/>
  <c r="AE397" i="4"/>
  <c r="AE558" i="4"/>
  <c r="AE547" i="4"/>
  <c r="AE337" i="4"/>
  <c r="AE343" i="4"/>
  <c r="AE533" i="4"/>
  <c r="AE384" i="4"/>
  <c r="AE301" i="4"/>
  <c r="AE205" i="4"/>
  <c r="AE686" i="4"/>
  <c r="AE1080" i="4"/>
  <c r="AE903" i="4"/>
  <c r="AE36" i="4"/>
  <c r="AE188" i="4"/>
  <c r="AE286" i="4"/>
  <c r="AE46" i="4"/>
  <c r="AE39" i="4"/>
  <c r="AE932" i="4"/>
  <c r="AE1056" i="4"/>
  <c r="AE458" i="4"/>
  <c r="AE173" i="4"/>
  <c r="AE754" i="4"/>
  <c r="AE382" i="4"/>
  <c r="AE992" i="4"/>
  <c r="AE906" i="4"/>
  <c r="AE99" i="4"/>
  <c r="AE650" i="4"/>
  <c r="AE978" i="4"/>
  <c r="AE75" i="4"/>
  <c r="AE653" i="4"/>
  <c r="AE119" i="4"/>
  <c r="AE381" i="4"/>
  <c r="AE127" i="4"/>
  <c r="AE524" i="4"/>
  <c r="AE476" i="4"/>
  <c r="AE165" i="4"/>
  <c r="AE825" i="4"/>
  <c r="AE349" i="4"/>
  <c r="AE118" i="4"/>
  <c r="AE359" i="4"/>
  <c r="AE877" i="4"/>
  <c r="AE490" i="4"/>
  <c r="AE335" i="4"/>
  <c r="AE356" i="4"/>
  <c r="AE1025" i="4"/>
  <c r="AE485" i="4"/>
  <c r="AE218" i="4"/>
  <c r="AE129" i="4"/>
  <c r="AE2" i="4"/>
  <c r="AE482" i="4"/>
  <c r="AE853" i="4"/>
  <c r="AE217" i="4"/>
  <c r="AE785" i="4"/>
  <c r="AE448" i="4"/>
  <c r="AE467" i="4"/>
  <c r="AE557" i="4"/>
  <c r="AE894" i="4"/>
  <c r="AE516" i="4"/>
  <c r="AE391" i="4"/>
  <c r="AE780" i="4"/>
  <c r="AE759" i="4"/>
  <c r="AE1089" i="4"/>
  <c r="AE926" i="4"/>
  <c r="AE972" i="4"/>
  <c r="AE508" i="4"/>
  <c r="AE367" i="4"/>
  <c r="AE190" i="4"/>
  <c r="AE849" i="4"/>
  <c r="AE333" i="4"/>
  <c r="AE561" i="4"/>
  <c r="AE424" i="4"/>
  <c r="AE927" i="4"/>
  <c r="AE474" i="4"/>
  <c r="AE11" i="4"/>
  <c r="AE249" i="4"/>
  <c r="AE491" i="4"/>
  <c r="AE845" i="4"/>
  <c r="AE693" i="4"/>
  <c r="AE960" i="4"/>
  <c r="AE1037" i="4"/>
  <c r="AE34" i="4"/>
  <c r="AE176" i="4"/>
  <c r="AE238" i="4"/>
  <c r="AE652" i="4"/>
  <c r="AE553" i="4"/>
  <c r="AE461" i="4"/>
  <c r="AE760" i="4"/>
  <c r="AE997" i="4"/>
  <c r="AE598" i="4"/>
  <c r="AE73" i="4"/>
  <c r="AE501" i="4"/>
  <c r="AE848" i="4"/>
  <c r="AE57" i="4"/>
  <c r="AE830" i="4"/>
  <c r="AE545" i="4"/>
  <c r="AE1004" i="4"/>
  <c r="AE728" i="4"/>
  <c r="AE326" i="4"/>
  <c r="AE586" i="4"/>
  <c r="AE189" i="4"/>
  <c r="AE943" i="4"/>
  <c r="AE595" i="4"/>
  <c r="AE987" i="4"/>
  <c r="AE1066" i="4"/>
  <c r="AE374" i="4"/>
  <c r="AE255" i="4"/>
  <c r="AE60" i="4"/>
  <c r="AE572" i="4"/>
  <c r="AE765" i="4"/>
  <c r="AE169" i="4"/>
  <c r="AE623" i="4"/>
  <c r="AE702" i="4"/>
  <c r="AE231" i="4"/>
  <c r="AE239" i="4"/>
  <c r="AE1038" i="4"/>
  <c r="AE1058" i="4"/>
  <c r="AE789" i="4"/>
  <c r="AE479" i="4"/>
  <c r="AE739" i="4"/>
  <c r="AE859" i="4"/>
  <c r="AE762" i="4"/>
  <c r="AE421" i="4"/>
  <c r="AE478" i="4"/>
  <c r="AE101" i="4"/>
  <c r="AE35" i="4"/>
  <c r="AE256" i="4"/>
  <c r="AE92" i="4"/>
  <c r="AE565" i="4"/>
  <c r="AE1072" i="4"/>
  <c r="AE339" i="4"/>
  <c r="AE89" i="4"/>
  <c r="AE1009" i="4"/>
  <c r="AE498" i="4"/>
  <c r="AE613" i="4"/>
  <c r="AE77" i="4"/>
  <c r="AE182" i="4"/>
  <c r="AE37" i="4"/>
  <c r="AE79" i="4"/>
  <c r="AE5" i="4"/>
  <c r="AE911" i="4"/>
  <c r="AE200" i="4"/>
  <c r="AE303" i="4"/>
  <c r="AE563" i="4"/>
  <c r="AE1035" i="4"/>
  <c r="AE1032" i="4"/>
  <c r="AE714" i="4"/>
  <c r="AE1008" i="4"/>
  <c r="AE525" i="4"/>
  <c r="AE419" i="4"/>
  <c r="AE704" i="4"/>
  <c r="AE10" i="4"/>
  <c r="AE372" i="4"/>
  <c r="AE746" i="4"/>
  <c r="AE102" i="4"/>
  <c r="AE549" i="4"/>
  <c r="AE96" i="4"/>
  <c r="AE370" i="4"/>
  <c r="AE355" i="4"/>
  <c r="AE489" i="4"/>
  <c r="AE379" i="4"/>
  <c r="AE340" i="4"/>
  <c r="AE33" i="4"/>
  <c r="AE669" i="4"/>
  <c r="AE292" i="4"/>
  <c r="AE1022" i="4"/>
  <c r="AE1016" i="4"/>
  <c r="AE770" i="4"/>
  <c r="AE810" i="4"/>
  <c r="AE295" i="4"/>
  <c r="AE4" i="4"/>
  <c r="AE271" i="4"/>
  <c r="AE812" i="4"/>
  <c r="AE871" i="4"/>
  <c r="AE120" i="4"/>
  <c r="AE16" i="4"/>
  <c r="AE268" i="4"/>
  <c r="AE1005" i="4"/>
  <c r="AE322" i="4"/>
  <c r="AE252" i="4"/>
  <c r="AE371" i="4"/>
  <c r="AE114" i="4"/>
  <c r="AE336" i="4"/>
  <c r="AE971" i="4"/>
  <c r="AE1040" i="4"/>
  <c r="AE82" i="4"/>
  <c r="AE627" i="4"/>
  <c r="AE646" i="4"/>
  <c r="AE361" i="4"/>
  <c r="AE688" i="4"/>
  <c r="AE1086" i="4"/>
  <c r="AE641" i="4"/>
  <c r="AE878" i="4"/>
  <c r="AE83" i="4"/>
  <c r="AE450" i="4"/>
  <c r="AE345" i="4"/>
  <c r="AE45" i="4"/>
  <c r="AE71" i="4"/>
  <c r="AE316" i="4"/>
  <c r="AE602" i="4"/>
  <c r="AE430" i="4"/>
  <c r="AE215" i="4"/>
  <c r="AE913" i="4"/>
  <c r="AE994" i="4"/>
  <c r="AE636" i="4"/>
  <c r="AE486" i="4"/>
  <c r="AE928" i="4"/>
  <c r="AE1036" i="4"/>
  <c r="AE254" i="4"/>
  <c r="AE615" i="4"/>
  <c r="AE395" i="4"/>
  <c r="AE70" i="4"/>
  <c r="AE937" i="4"/>
  <c r="AE882" i="4"/>
  <c r="AE733" i="4"/>
  <c r="AE592" i="4"/>
  <c r="AE287" i="4"/>
  <c r="AE773" i="4"/>
  <c r="AE212" i="4"/>
  <c r="AE72" i="4"/>
  <c r="AE1075" i="4"/>
  <c r="AE22" i="4"/>
  <c r="AE133" i="4"/>
  <c r="AE103" i="4"/>
  <c r="AE59" i="4"/>
  <c r="AE364" i="4"/>
  <c r="AE149" i="4"/>
  <c r="AE1054" i="4"/>
  <c r="AE648" i="4"/>
  <c r="AE503" i="4"/>
  <c r="AE400" i="4"/>
  <c r="AE30" i="4"/>
  <c r="AE731" i="4"/>
  <c r="AE942" i="4"/>
  <c r="AE403" i="4"/>
  <c r="AE104" i="4"/>
  <c r="AE619" i="4"/>
  <c r="AE68" i="4"/>
  <c r="AE532" i="4"/>
  <c r="AE472" i="4"/>
  <c r="AE510" i="4"/>
  <c r="AE380" i="4"/>
  <c r="AE897" i="4"/>
  <c r="AE814" i="4"/>
  <c r="AE879" i="4"/>
  <c r="AE901" i="4"/>
  <c r="AE388" i="4"/>
  <c r="AE614" i="4"/>
  <c r="AE683" i="4"/>
  <c r="AE163" i="4"/>
  <c r="AE961" i="4"/>
  <c r="AE264" i="4"/>
  <c r="AE477" i="4"/>
  <c r="AE617" i="4"/>
  <c r="AE1061" i="4"/>
  <c r="AE692" i="4"/>
  <c r="AE180" i="4"/>
  <c r="AE158" i="4"/>
  <c r="AE407" i="4"/>
  <c r="AE214" i="4"/>
  <c r="AE1055" i="4"/>
  <c r="AE634" i="4"/>
  <c r="AE1065" i="4"/>
  <c r="AE513" i="4"/>
  <c r="AE554" i="4"/>
  <c r="AE156" i="4"/>
  <c r="AE618" i="4"/>
  <c r="AE583" i="4"/>
  <c r="AE808" i="4"/>
  <c r="AE1043" i="4"/>
  <c r="AE216" i="4"/>
  <c r="AE245" i="4"/>
  <c r="AE25" i="4"/>
  <c r="AE691" i="4"/>
  <c r="AE318" i="4"/>
  <c r="AE132" i="4"/>
  <c r="AE774" i="4"/>
  <c r="AE818" i="4"/>
  <c r="AE126" i="4"/>
  <c r="AE38" i="4"/>
  <c r="AE360" i="4"/>
  <c r="AE244" i="4"/>
  <c r="AE530" i="4"/>
  <c r="AE185" i="4"/>
  <c r="AE1034" i="4"/>
  <c r="AE690" i="4"/>
  <c r="AE137" i="4"/>
  <c r="AE885" i="4"/>
  <c r="AE1021" i="4"/>
  <c r="AE29" i="4"/>
  <c r="AE305" i="4"/>
  <c r="AE131" i="4"/>
  <c r="AE26" i="4"/>
  <c r="AE1000" i="4"/>
  <c r="AE451" i="4"/>
  <c r="AE813" i="4"/>
  <c r="AE225" i="4"/>
  <c r="AE696" i="4"/>
  <c r="AE712" i="4"/>
  <c r="AE130" i="4"/>
  <c r="AE87" i="4"/>
  <c r="AE420" i="4"/>
  <c r="AE435" i="4"/>
  <c r="AE672" i="4"/>
  <c r="AE811" i="4"/>
  <c r="AE44" i="4"/>
  <c r="AE1012" i="4"/>
  <c r="AE393" i="4"/>
  <c r="AE85" i="4"/>
  <c r="AE890" i="4"/>
  <c r="AE576" i="4"/>
  <c r="AE377" i="4"/>
  <c r="AE659" i="4"/>
  <c r="AE49" i="4"/>
  <c r="AE95" i="4"/>
  <c r="AE91" i="4"/>
  <c r="AE3" i="4"/>
  <c r="AE235" i="4"/>
  <c r="AE164" i="4"/>
  <c r="AE699" i="4"/>
  <c r="AE996" i="4"/>
  <c r="AE904" i="4"/>
  <c r="AE571" i="4"/>
  <c r="AE632" i="4"/>
  <c r="AE622" i="4"/>
  <c r="AE703" i="4"/>
  <c r="AE378" i="4"/>
  <c r="AE261" i="4"/>
  <c r="AE815" i="4"/>
  <c r="AE555" i="4"/>
  <c r="AE327" i="4"/>
  <c r="AE1090" i="4"/>
  <c r="AE1049" i="4"/>
  <c r="AE809" i="4"/>
  <c r="AE1067" i="4"/>
  <c r="AE80" i="4"/>
  <c r="AE428" i="4"/>
  <c r="AE892" i="4"/>
  <c r="AE387" i="4"/>
  <c r="AE902" i="4"/>
  <c r="AE844" i="4"/>
  <c r="AE639" i="4"/>
  <c r="AE1081" i="4"/>
  <c r="AE1082" i="4"/>
  <c r="AE224" i="4"/>
  <c r="AE1013" i="4"/>
  <c r="AE603" i="4"/>
  <c r="AE290" i="4"/>
  <c r="AE47" i="4"/>
  <c r="AE941" i="4"/>
  <c r="AE637" i="4"/>
  <c r="AE700" i="4"/>
  <c r="AE591" i="4"/>
  <c r="AE369" i="4"/>
  <c r="AE210" i="4"/>
  <c r="AE1028" i="4"/>
  <c r="AE697" i="4"/>
  <c r="AE284" i="4"/>
  <c r="AE675" i="4"/>
  <c r="AE425" i="4"/>
  <c r="AE556" i="4"/>
  <c r="AE995" i="4"/>
  <c r="AE732" i="4"/>
  <c r="AE874" i="4"/>
  <c r="AE607" i="4"/>
  <c r="AE475" i="4"/>
  <c r="AE444" i="4"/>
  <c r="AE488" i="4"/>
  <c r="AE985" i="4"/>
  <c r="AE548" i="4"/>
  <c r="AE752" i="4"/>
  <c r="AE1088" i="4"/>
  <c r="AE840" i="4"/>
  <c r="AE406" i="4"/>
  <c r="AE1079" i="4"/>
  <c r="AE298" i="4"/>
  <c r="AE958" i="4"/>
  <c r="AE910" i="4"/>
  <c r="AE771" i="4"/>
  <c r="AE234" i="4"/>
  <c r="AE1023" i="4"/>
  <c r="AE358" i="4"/>
  <c r="AE487" i="4"/>
  <c r="AE1010" i="4"/>
  <c r="AE593" i="4"/>
  <c r="AE1083" i="4"/>
  <c r="AE741" i="4"/>
  <c r="AE162" i="4"/>
  <c r="AE457" i="4"/>
  <c r="AE737" i="4"/>
  <c r="AE856" i="4"/>
  <c r="AE342" i="4"/>
  <c r="AE975" i="4"/>
  <c r="AE819" i="4"/>
  <c r="AE841" i="4"/>
  <c r="AE764" i="4"/>
  <c r="AE138" i="4"/>
  <c r="AE936" i="4"/>
  <c r="AE870" i="4"/>
  <c r="AE869" i="4"/>
  <c r="AE804" i="4"/>
  <c r="AE730" i="4"/>
  <c r="AE806" i="4"/>
  <c r="AE124" i="4"/>
  <c r="AE308" i="4"/>
  <c r="AE315" i="4"/>
  <c r="AE148" i="4"/>
  <c r="AE788" i="4"/>
  <c r="AE504" i="4"/>
  <c r="AE584" i="4"/>
  <c r="AE938" i="4"/>
  <c r="AE921" i="4"/>
  <c r="AE277" i="4"/>
  <c r="AE551" i="4"/>
  <c r="AE145" i="4"/>
  <c r="AE139" i="4"/>
  <c r="AE86" i="4"/>
  <c r="AE311" i="4"/>
  <c r="AE534" i="4"/>
  <c r="AE15" i="4"/>
  <c r="AE1029" i="4"/>
  <c r="AE1018" i="4"/>
  <c r="AE502" i="4"/>
  <c r="AE564" i="4"/>
  <c r="AE409" i="4"/>
  <c r="AE411" i="4"/>
  <c r="AE97" i="4"/>
  <c r="AE577" i="4"/>
  <c r="AE581" i="4"/>
  <c r="AE988" i="4"/>
  <c r="AE670" i="4"/>
  <c r="AE582" i="4"/>
  <c r="AE863" i="4"/>
  <c r="AE1011" i="4"/>
  <c r="AE757" i="4"/>
  <c r="AE777" i="4"/>
  <c r="AE297" i="4"/>
  <c r="AE1071" i="4"/>
  <c r="AE453" i="4"/>
  <c r="AE986" i="4"/>
  <c r="AE816" i="4"/>
  <c r="AE966" i="4"/>
  <c r="AE590" i="4"/>
  <c r="AE221" i="4"/>
  <c r="AE1015" i="4"/>
  <c r="AE43" i="4"/>
  <c r="AE1019" i="4"/>
  <c r="AE719" i="4"/>
  <c r="AE209" i="4"/>
  <c r="AE991" i="4"/>
  <c r="AE908" i="4"/>
  <c r="AE1063" i="4"/>
  <c r="AE826" i="4"/>
  <c r="AE41" i="4"/>
  <c r="AE368" i="4"/>
  <c r="AE195" i="4"/>
  <c r="AE559" i="4"/>
  <c r="AE893" i="4"/>
  <c r="AE344" i="4"/>
  <c r="AE790" i="4"/>
  <c r="AE570" i="4"/>
  <c r="AE701" i="4"/>
  <c r="AE348" i="4"/>
  <c r="AE310" i="4"/>
  <c r="AE611" i="4"/>
  <c r="AE779" i="4"/>
  <c r="AE661" i="4"/>
  <c r="AE959" i="4"/>
  <c r="AE166" i="4"/>
  <c r="AE875" i="4"/>
  <c r="AE352" i="4"/>
  <c r="AE573" i="4"/>
  <c r="AE499" i="4"/>
  <c r="AE528" i="4"/>
  <c r="AE682" i="4"/>
  <c r="AE408" i="4"/>
  <c r="AE18" i="4"/>
  <c r="AE283" i="4"/>
  <c r="AE837" i="4"/>
  <c r="AE253" i="4"/>
  <c r="AE170" i="4"/>
  <c r="AE795" i="4"/>
  <c r="AE436" i="4"/>
  <c r="AE817" i="4"/>
  <c r="AE740" i="4"/>
  <c r="AE974" i="4"/>
  <c r="AE793" i="4"/>
  <c r="AE535" i="4"/>
  <c r="AE778" i="4"/>
  <c r="AE495" i="4"/>
  <c r="AE968" i="4"/>
  <c r="AE678" i="4"/>
  <c r="AE803" i="4"/>
  <c r="AE167" i="4"/>
  <c r="AE1050" i="4"/>
  <c r="AE404" i="4"/>
  <c r="AE855" i="4"/>
  <c r="AE797" i="4"/>
  <c r="AE48" i="4"/>
  <c r="AE895" i="4"/>
  <c r="AE862" i="4"/>
  <c r="AE727" i="4"/>
  <c r="AE289" i="4"/>
  <c r="AE56" i="4"/>
  <c r="AE278" i="4"/>
  <c r="AE1052" i="4"/>
  <c r="AE916" i="4"/>
  <c r="AE784" i="4"/>
  <c r="AE794" i="4"/>
  <c r="AE196" i="4"/>
  <c r="AE684" i="4"/>
  <c r="AE761" i="4"/>
  <c r="AE422" i="4"/>
  <c r="AE223" i="4"/>
  <c r="AE889" i="4"/>
  <c r="AE940" i="4"/>
  <c r="AE951" i="4"/>
  <c r="AE621" i="4"/>
  <c r="AE596" i="4"/>
  <c r="AE880" i="4"/>
  <c r="AE738" i="4"/>
  <c r="AE984" i="4"/>
  <c r="AE1041" i="4"/>
  <c r="AE1020" i="4"/>
  <c r="AE865" i="4"/>
  <c r="AE172" i="4"/>
  <c r="AE860" i="4"/>
  <c r="AE706" i="4"/>
  <c r="AE872" i="4"/>
  <c r="AE334" i="4"/>
  <c r="AE552" i="4"/>
  <c r="AE1027" i="4"/>
  <c r="AE744" i="4"/>
  <c r="AE838" i="4"/>
  <c r="AE531" i="4"/>
  <c r="AE866" i="4"/>
  <c r="AE687" i="4"/>
  <c r="AE412" i="4"/>
  <c r="AE768" i="4"/>
  <c r="AE568" i="4"/>
  <c r="AE952" i="4"/>
  <c r="AE275" i="4"/>
  <c r="AE288" i="4"/>
  <c r="AE19" i="4"/>
  <c r="AE410" i="4"/>
  <c r="AE191" i="4"/>
  <c r="AE929" i="4"/>
  <c r="AE580" i="4"/>
  <c r="AE829" i="4"/>
  <c r="AE828" i="4"/>
  <c r="AE631" i="4"/>
  <c r="AE864" i="4"/>
  <c r="AE990" i="4"/>
  <c r="AE184" i="4"/>
  <c r="AE460" i="4"/>
  <c r="AE1078" i="4"/>
  <c r="AE999" i="4"/>
  <c r="AE909" i="4"/>
  <c r="AE944" i="4"/>
  <c r="AE645" i="4"/>
  <c r="AE745" i="4"/>
  <c r="AE822" i="4"/>
  <c r="AE550" i="4"/>
  <c r="AE857" i="4"/>
  <c r="AE651" i="4"/>
  <c r="AE353" i="4"/>
  <c r="AE241" i="4"/>
  <c r="AE207" i="4"/>
  <c r="AE767" i="4"/>
  <c r="AE431" i="4"/>
  <c r="AE24" i="4"/>
  <c r="AE671" i="4"/>
  <c r="AE920" i="4"/>
  <c r="AE630" i="4"/>
  <c r="AE383" i="4"/>
  <c r="AE664" i="4"/>
  <c r="AE376" i="4"/>
  <c r="AE832" i="4"/>
  <c r="AE246" i="4"/>
  <c r="AE957" i="4"/>
  <c r="AE521" i="4"/>
  <c r="AE604" i="4"/>
  <c r="AE907" i="4"/>
  <c r="AE643" i="4"/>
  <c r="AE854" i="4"/>
  <c r="AE658" i="4"/>
  <c r="AE560" i="4"/>
  <c r="AE522" i="4"/>
  <c r="AE219" i="4"/>
  <c r="AE437" i="4"/>
  <c r="AE206" i="4"/>
  <c r="AE168" i="4"/>
  <c r="AE638" i="4"/>
  <c r="AE208" i="4"/>
  <c r="AE834" i="4"/>
  <c r="AE1077" i="4"/>
  <c r="AE171" i="4"/>
  <c r="AE562" i="4"/>
  <c r="AE227" i="4"/>
  <c r="AE74" i="4"/>
  <c r="AE998" i="4"/>
  <c r="AE679" i="4"/>
  <c r="AE977" i="4"/>
  <c r="AE963" i="4"/>
  <c r="AE717" i="4"/>
  <c r="AE620" i="4"/>
  <c r="AE1042" i="4"/>
  <c r="AE917" i="4"/>
  <c r="AE321" i="4"/>
  <c r="AE300" i="4"/>
  <c r="AE922" i="4"/>
  <c r="AE299" i="4"/>
  <c r="AE197" i="4"/>
  <c r="AE967" i="4"/>
  <c r="AE332" i="4"/>
  <c r="AE833" i="4"/>
  <c r="AE884" i="4"/>
  <c r="AE587" i="4"/>
  <c r="AE956" i="4"/>
  <c r="AE575" i="4"/>
  <c r="AE594" i="4"/>
  <c r="AE492" i="4"/>
  <c r="AE566" i="4"/>
  <c r="AE439" i="4"/>
  <c r="AE438" i="4"/>
  <c r="AE351" i="4"/>
  <c r="AE251" i="4"/>
  <c r="AE527" i="4"/>
  <c r="AE726" i="4"/>
  <c r="AE947" i="4"/>
  <c r="AE633" i="4"/>
  <c r="AE667" i="4"/>
  <c r="AE608" i="4"/>
  <c r="AE666" i="4"/>
  <c r="AE629" i="4"/>
  <c r="AE647" i="4"/>
  <c r="AE529" i="4"/>
  <c r="AE585" i="4"/>
  <c r="AE505" i="4"/>
  <c r="AE413" i="4"/>
  <c r="AE446" i="4"/>
  <c r="AE993" i="4"/>
  <c r="AE222" i="4"/>
  <c r="AE1039" i="4"/>
  <c r="AE8" i="4"/>
  <c r="AE324" i="4"/>
  <c r="AE328" i="4"/>
  <c r="AE799" i="4"/>
  <c r="AE964" i="4"/>
  <c r="AE135" i="4"/>
  <c r="AE330" i="4"/>
  <c r="AE32" i="4"/>
  <c r="AE42" i="4"/>
  <c r="AE122" i="4"/>
  <c r="AE100" i="4"/>
  <c r="AE934" i="4"/>
  <c r="AE307" i="4"/>
  <c r="AE843" i="4"/>
  <c r="AE134" i="4"/>
  <c r="AE21" i="4"/>
  <c r="AE839" i="4"/>
  <c r="AE285" i="4"/>
  <c r="AE375" i="4"/>
  <c r="AE663" i="4"/>
  <c r="AE883" i="4"/>
  <c r="AE546" i="4"/>
  <c r="AE40" i="4"/>
  <c r="AE341" i="4"/>
  <c r="AE896" i="4"/>
  <c r="AE279" i="4"/>
  <c r="AE269" i="4"/>
  <c r="AE695" i="4"/>
  <c r="AE723" i="4"/>
  <c r="AE282" i="4"/>
  <c r="AE1076" i="4"/>
  <c r="AE606" i="4"/>
  <c r="AE980" i="4"/>
  <c r="AE685" i="4"/>
  <c r="AE281" i="4"/>
  <c r="AE306" i="4"/>
  <c r="AE442" i="4"/>
  <c r="AE236" i="4"/>
  <c r="AE55" i="4"/>
  <c r="AE105" i="4"/>
  <c r="AE193" i="4"/>
  <c r="AE945" i="4"/>
  <c r="AE199" i="4"/>
  <c r="AE836" i="4"/>
  <c r="AE211" i="4"/>
  <c r="AE930" i="4"/>
  <c r="AE350" i="4"/>
  <c r="AE668" i="4"/>
  <c r="AE912" i="4"/>
  <c r="AE194" i="4"/>
  <c r="AE202" i="4"/>
  <c r="AE713" i="4"/>
  <c r="AE147" i="4"/>
  <c r="AE280" i="4"/>
  <c r="AE201" i="4"/>
  <c r="AE807" i="4"/>
  <c r="AE1002" i="4"/>
  <c r="AE919" i="4"/>
  <c r="AE800" i="4"/>
  <c r="AE203" i="4"/>
  <c r="AE599" i="4"/>
  <c r="X1093" i="4"/>
  <c r="Y1093" i="4"/>
  <c r="L1093" i="4"/>
  <c r="AD1093" i="4"/>
</calcChain>
</file>

<file path=xl/sharedStrings.xml><?xml version="1.0" encoding="utf-8"?>
<sst xmlns="http://schemas.openxmlformats.org/spreadsheetml/2006/main" count="4286" uniqueCount="2752">
  <si>
    <t>user_name</t>
  </si>
  <si>
    <t>user_id</t>
  </si>
  <si>
    <t>video_id</t>
  </si>
  <si>
    <t>video_create_time</t>
  </si>
  <si>
    <t>video_length</t>
  </si>
  <si>
    <t>video_description</t>
  </si>
  <si>
    <t>video_link</t>
  </si>
  <si>
    <t>n_likes</t>
  </si>
  <si>
    <t>n_shares</t>
  </si>
  <si>
    <t>n_comments</t>
  </si>
  <si>
    <t>n_plays</t>
  </si>
  <si>
    <t xml:space="preserve">Tobacco Use </t>
  </si>
  <si>
    <t xml:space="preserve">Flavors </t>
  </si>
  <si>
    <t xml:space="preserve">Addiction </t>
  </si>
  <si>
    <t>Youth Use</t>
  </si>
  <si>
    <t>Health Warnings</t>
  </si>
  <si>
    <t xml:space="preserve">Instructional </t>
  </si>
  <si>
    <t>Vape Tricks</t>
  </si>
  <si>
    <t>Cessation</t>
  </si>
  <si>
    <t>Humor</t>
  </si>
  <si>
    <t>Nicotine Concentration</t>
  </si>
  <si>
    <t>Risk Taking</t>
  </si>
  <si>
    <t xml:space="preserve">Polysub use </t>
  </si>
  <si>
    <t xml:space="preserve">Music </t>
  </si>
  <si>
    <t>Product Review</t>
  </si>
  <si>
    <t>Promotional</t>
  </si>
  <si>
    <t>Price</t>
  </si>
  <si>
    <t>Other</t>
  </si>
  <si>
    <t>Youth</t>
  </si>
  <si>
    <t>Crowds/socializing</t>
  </si>
  <si>
    <t>nvstyynickk</t>
  </si>
  <si>
    <t>IG: Nvstyynick #vapeshop #vapestore #nicotineaddiction #nicotine #puffplus #TimeforTENET #VinylCheck</t>
  </si>
  <si>
    <t>https://www.tiktok.com/@nvstyynickk/video/6866420364298210566?lang=en</t>
  </si>
  <si>
    <t>thevapehub</t>
  </si>
  <si>
    <t>It‚Äôs so gross when they leak üò´ü§Æ #puffplus #vape #disposablevape #fakepuffbar #ColorCustomizer</t>
  </si>
  <si>
    <t>https://www.tiktok.com/@thevapehub/video/6937059371453140230?lang=en</t>
  </si>
  <si>
    <t>talkmoneykris</t>
  </si>
  <si>
    <t>Watch part 2 to see me hit the puff bar üòÅ#PuffPlus #TalkMoney</t>
  </si>
  <si>
    <t>https://www.tiktok.com/@talkmoneykris/video/6915148603434470662?lang=en</t>
  </si>
  <si>
    <t>dickolaz</t>
  </si>
  <si>
    <t>I be spending all my money and have nothing to show for it but an addictionüßöüèº‚Äç‚ôÇÔ∏è‚ú®#StrictlyCurls #DIYFashion #ouid #üçÉ #puffplus</t>
  </si>
  <si>
    <t>https://www.tiktok.com/@dickolaz/video/6858351160613440774?lang=en</t>
  </si>
  <si>
    <t>happyhutsmoke</t>
  </si>
  <si>
    <t>#fyp #puffplus #vape</t>
  </si>
  <si>
    <t>https://www.tiktok.com/@happyhutsmoke/video/6948104726693104902?lang=en</t>
  </si>
  <si>
    <t>For legal reasons this is a JOKE üôÇ #vapeshop #vapestore #nicotineaddict #puffplus #AltRocktober #OikosOneTrip #ImmuneUpVapeDown</t>
  </si>
  <si>
    <t>https://www.tiktok.com/@nvstyynickk/video/6878757368642014470?lang=en</t>
  </si>
  <si>
    <t>leahhaselby</t>
  </si>
  <si>
    <t>a little lopsidedÔøº but she‚Äôs special and i love her üíñüòù #fyp #viral #puffplus #nic #foryou</t>
  </si>
  <si>
    <t>https://www.tiktok.com/@leahhaselby/video/6855876501729070342?lang=en</t>
  </si>
  <si>
    <t>torrrie_</t>
  </si>
  <si>
    <t>HIGHLY RECOMMEND !! #ezzysuper #nicotine #fyp #puffplus</t>
  </si>
  <si>
    <t>https://www.tiktok.com/@torrrie_/video/6835738710714223878?lang=en</t>
  </si>
  <si>
    <t>thepuffmall</t>
  </si>
  <si>
    <t>IN THE END YOU CAN SEE HOW NICE THE DESIGN IS. (LINK IN BIO üö´üß¢) #fyp #fypsounds #famous #foryoupage #kmvapors #puff #puffplus #puffplug #EasyRecipe</t>
  </si>
  <si>
    <t>https://www.tiktok.com/@thepuffmall/video/6913313109281082629?lang=en</t>
  </si>
  <si>
    <t>Ima fienü•∫ #nicotineaddict #puffplus #disposablevape #vapeshop #ShowYourAge #MorningCheer #IGotTheMusic #MorningCheer</t>
  </si>
  <si>
    <t>https://www.tiktok.com/@nvstyynickk/video/6871304790794571013?lang=en</t>
  </si>
  <si>
    <t>vibelifezofficial</t>
  </si>
  <si>
    <t>What puff bars taste like. Puff bars for sale, link in bio #discreetshipping #puffplus #puffstore #discreetpackaging #fypvape #puffshipper</t>
  </si>
  <si>
    <t>https://www.tiktok.com/@vibelifezofficial/video/6937854871290858758?lang=en</t>
  </si>
  <si>
    <t>Facts #QuickRecipes #BoostYourMood #vapeshop #nicotineaddict #nicotineaddiction #puffplus #popextra</t>
  </si>
  <si>
    <t>https://www.tiktok.com/@nvstyynickk/video/6872033685542161669?lang=en</t>
  </si>
  <si>
    <t>alanatrotto</t>
  </si>
  <si>
    <t>Cheers mum #fyp #puffplus #iykyk #ColorCustomizer</t>
  </si>
  <si>
    <t>https://www.tiktok.com/@alanatrotto/video/6848284837523082501?lang=en</t>
  </si>
  <si>
    <t>‚ÄúMONEY MAN‚Äù tries to buy a vape #TimeforTENET #VinylCheck #vapeshop #nicotine #nicotineaddiction #puffplus #vape</t>
  </si>
  <si>
    <t>https://www.tiktok.com/@nvstyynickk/video/6866456502480145670?lang=en</t>
  </si>
  <si>
    <t>catmancini</t>
  </si>
  <si>
    <t>this is what happens when he lets me drive the car while he‚Äôs at hockey #fyp #GotMilkChallenge #boyfriend #rating #puffplus</t>
  </si>
  <si>
    <t>https://www.tiktok.com/@catmancini/video/6857476330003401989?lang=en</t>
  </si>
  <si>
    <t>BRUHHHH üí®üò≠ #vapestore #vapeshop #LaptopCat #ScaryStories #puffplus #whiteboy #vapeaddict #vape</t>
  </si>
  <si>
    <t>https://www.tiktok.com/@nvstyynickk/video/6877263572372622597?lang=en</t>
  </si>
  <si>
    <t>shane_namlik</t>
  </si>
  <si>
    <t>finallyyyyy #MySkinandME #fyp #puffplus</t>
  </si>
  <si>
    <t>https://www.tiktok.com/@shane_namlik/video/6807858947903474950?lang=en</t>
  </si>
  <si>
    <t>COME THROUGH the shop üò§üí® #vapeshop #vapestore #vapeaddict #nicotineaddict #PetThings #puffplus #popextra</t>
  </si>
  <si>
    <t>https://www.tiktok.com/@nvstyynickk/video/6875723770619776262?lang=en</t>
  </si>
  <si>
    <t>Y‚Äôall know I‚Äôm just kidding ...right ?!?üòÖ #vapeshop #vapestore #AdultMoney #puffplus #nicotineaddict</t>
  </si>
  <si>
    <t>https://www.tiktok.com/@nvstyynickk/video/6869425076597509382?lang=en</t>
  </si>
  <si>
    <t>Babaooey #vapeshop #nicotineaddict #puffplus #SecretAnimeSociety</t>
  </si>
  <si>
    <t>https://www.tiktok.com/@nvstyynickk/video/6870217408863390981?lang=en</t>
  </si>
  <si>
    <t>I been quit y‚Äôall some feins FRFR üòÖ #nicotineaddict #puffplus #popextra #vapeshop #vape #geekvape #10SecondsVs</t>
  </si>
  <si>
    <t>https://www.tiktok.com/@nvstyynickk/video/6873610061193743622?lang=en</t>
  </si>
  <si>
    <t>idk why I look so mad üòÇüòÇ #vapeshop #vapestore #nicotineaddict #puffplus #popextra #QuickRecipes #TikTokGrandparents #BoostYourMood #geekvape</t>
  </si>
  <si>
    <t>https://www.tiktok.com/@nvstyynickk/video/6872070157066308869?lang=en</t>
  </si>
  <si>
    <t>They be burning always #puffflow #puffplus #puffvape #puffvapes</t>
  </si>
  <si>
    <t>https://www.tiktok.com/@thevapehub/video/6943063792867659014?lang=en</t>
  </si>
  <si>
    <t>I was shook #puffplus #hyppemax</t>
  </si>
  <si>
    <t>https://www.tiktok.com/@thevapehub/video/6951864468284378374?lang=en</t>
  </si>
  <si>
    <t>yourworstnightmare69420</t>
  </si>
  <si>
    <t>#pen #puffplus #vape</t>
  </si>
  <si>
    <t>https://www.tiktok.com/@yourworstnightmare69420/video/6865653886275947782?lang=en</t>
  </si>
  <si>
    <t>vlogvato</t>
  </si>
  <si>
    <t>Dumper diving at the Apple store #daddyzeeth#zeeth2020#puffplug#puffdaddy#puff#vape#nictoc#puffplus#legitpuffs</t>
  </si>
  <si>
    <t>https://www.tiktok.com/@vlogvato/video/6916323451833830661?lang=en</t>
  </si>
  <si>
    <t>allyconrad78</t>
  </si>
  <si>
    <t>Comment which one is your fav! And like for a part 2 ! #fyp #foryou #vape #puffplus #poshplus #makeitviral #dontflop #foryoupage #ScoobDance #may4th</t>
  </si>
  <si>
    <t>https://www.tiktok.com/@allyconrad78/video/6823129540425026822?lang=en</t>
  </si>
  <si>
    <t>_zinaida_ivanovna_</t>
  </si>
  <si>
    <t>#wap #salt #puffplus #wap #latvia #riga #puff #800 #nice #—Ä–µ–∫–æ–º–µ–Ω—Ç–∞—Ü–∏—è #–ª—É—á—à–µ–µ #—Ç—Ä–µ–Ω–¥ #smoke #–≤–µ–π–ø #–ø—É—Ñ—Ñ #—Ö–æ—á—É–≤—Ä–µ–∫–æ–º–µ–Ω–¥–∞—Ü–∏–∏ –∫–∞–∫ –≤–∞–º –ø—É—Ñ—Ñ? –ó–∞–ª–µ—á—É –≤ —Ä–µ–∫</t>
  </si>
  <si>
    <t>https://www.tiktok.com/@_zinaida_ivanovna_/video/6879463860949077249?lang=en</t>
  </si>
  <si>
    <t>kaitmorrison1</t>
  </si>
  <si>
    <t>#vapereview #puffplus #Destinationdepop</t>
  </si>
  <si>
    <t>https://www.tiktok.com/@kaitmorrison1/video/6954118585518165253?lang=en</t>
  </si>
  <si>
    <t>puffplus.vapor</t>
  </si>
  <si>
    <t>#ColorCustomizer #puffplus #fyp #foryou #foryoupage #xyzbca #viral</t>
  </si>
  <si>
    <t>https://www.tiktok.com/@puffplus.vapor/video/6880367983143718150?lang=en</t>
  </si>
  <si>
    <t>puffreview</t>
  </si>
  <si>
    <t>Hey lolü•∫#fyp#puffplus#puffbar#vape#strawberrywatermelon#nicotine</t>
  </si>
  <si>
    <t>https://www.tiktok.com/@puffreview/video/6937688390313708805?lang=en</t>
  </si>
  <si>
    <t>puffsmokeua</t>
  </si>
  <si>
    <t>–ü–æ–∫–∞–∑—ã–≤–∞—é –∫–∞–∫–∏–µ –≤–∫—É—Å—ã –±—É–ª—Ñ—ã–ª–≤–ª—ã–ª–∫–ª—Ü–ª—Ñ–ª–¥ –∞—Ö–∞—Ö–∞—Ö–∞—Ö #puff #puffbar #hqd #puffplus #–æ–¥–Ω–æ—Ä–∞–∑–∫–∏ #–∞—à–∫—é–¥–∏ #—ç–ª–µ–∫—Ç—Ä–æ–Ω–∫–∏ #</t>
  </si>
  <si>
    <t>https://www.tiktok.com/@puffsmokeua/video/6937012912414412037?lang=en</t>
  </si>
  <si>
    <t>vapetokk</t>
  </si>
  <si>
    <t>comment tricks you want me to try. and we will be going live in exactily 2 hours, this vid is posted at 5:30 pm, so 7:30 pm. #fyp #vape #puffplus</t>
  </si>
  <si>
    <t>https://www.tiktok.com/@vapetokk/video/6908113266954833157?lang=en</t>
  </si>
  <si>
    <t>you guys are amazing! i‚Äôm going live sunday. #fyp #vape #puffplus #sunday #merrychristmas #Christmas2020</t>
  </si>
  <si>
    <t>https://www.tiktok.com/@vapetokk/video/6910387394785086726?lang=en</t>
  </si>
  <si>
    <t>Reply to @viviana.yanez #ColorCustomizer #puffplus #fyp #foryou #foryoupage #xyzbca #viral</t>
  </si>
  <si>
    <t>https://www.tiktok.com/@puffplus.vapor/video/6880737460272336134?lang=en</t>
  </si>
  <si>
    <t>siidorova</t>
  </si>
  <si>
    <t>ü•≥ #–≥–æ–≤–æ—Ä—è—â–∏–µ–≤–µ—â–∏ #—Ä–µ–∫–æ–º–µ–Ω–¥–∞—Ü–∏–∏ #—Ö–æ—á—É–≤—Ä–µ–∫ #—Ö–æ—á—É–≤—Ç–æ–ø #—É—á–∫—É–¥—É #puffplus #–º–∞–º–∞ #–±–æ–ª–µ—é</t>
  </si>
  <si>
    <t>https://www.tiktok.com/@siidorova/video/6877446821870947586?lang=en</t>
  </si>
  <si>
    <t>#duet with @caloriequeen14 let‚Äôs just say the second one didn‚Äôt happen üò¨ #fyp #fyp„Ç∑ #foryoupage #famous #puff #puffplus #puffxxl</t>
  </si>
  <si>
    <t>https://www.tiktok.com/@thepuffmall/video/6912151872623119621?lang=en</t>
  </si>
  <si>
    <t>munassarsalem</t>
  </si>
  <si>
    <t>#Backwoods #Vape #Disposable #wv #nc #puffplus</t>
  </si>
  <si>
    <t>https://www.tiktok.com/@munassarsalem/video/6949316928502533381?lang=en</t>
  </si>
  <si>
    <t>sorry for not posting in a couple days! we‚Äôll start posting again! and which of these is your favorite? #fyp #foryou #fav #vape #puffplus</t>
  </si>
  <si>
    <t>https://www.tiktok.com/@vapetokk/video/6905876441632607494?lang=en</t>
  </si>
  <si>
    <t>puffexotics</t>
  </si>
  <si>
    <t>Reply to @8.21.milana Enjoy!!! #vapeshop #puffplus #vapesforsale #fyp</t>
  </si>
  <si>
    <t>https://www.tiktok.com/@puffexotics/video/6935879038200319237?lang=en</t>
  </si>
  <si>
    <t>union_pod.opt</t>
  </si>
  <si>
    <t>#–ø–æ—Å—Ç–∞–≤—â–∏–∫ #–û–º—Å–∫ #–æ–ø—Ç #puffplus #puff #hqd #–æ–¥–Ω–æ—Ä–∞–∑–∫–∏</t>
  </si>
  <si>
    <t>https://www.tiktok.com/@union_pod.opt/video/6955023569822829825?lang=en</t>
  </si>
  <si>
    <t>This so how I feel #vape #vaping #puffbarreview #fakepuffbar #puffplus</t>
  </si>
  <si>
    <t>https://www.tiktok.com/@thevapehub/video/6947732096358075654?lang=en</t>
  </si>
  <si>
    <t>vape312</t>
  </si>
  <si>
    <t>What‚Äôs your fav? #InMyAEJeans #MiPan #UmbrellaChallenge #fyp #ChiliDogYum #youtube #posh #naturevibes #puff #Puffplus</t>
  </si>
  <si>
    <t>https://www.tiktok.com/@vape312/video/6856075949272780037?lang=en</t>
  </si>
  <si>
    <t>allieharp</t>
  </si>
  <si>
    <t>#oops #trap #mixedberry #puffplus</t>
  </si>
  <si>
    <t>https://www.tiktok.com/@allieharp/video/6947817861083712773?lang=en</t>
  </si>
  <si>
    <t>Guilty ‚òπÔ∏è #nicotineaddiction #nicotine #Spooktember #AnimalFriends #puffplus #vapeshop #popextra</t>
  </si>
  <si>
    <t>https://www.tiktok.com/@nvstyynickk/video/6868659664112962821?lang=en</t>
  </si>
  <si>
    <t>fuegotrip</t>
  </si>
  <si>
    <t>#monstervape#monsterpuff#puffplus#energy#energydrink#fyp#foryou</t>
  </si>
  <si>
    <t>https://www.tiktok.com/@fuegotrip/video/6877315709748202757?lang=en</t>
  </si>
  <si>
    <t>puffwholesale</t>
  </si>
  <si>
    <t>It‚Äôs alright i guess ü§∑üèª‚Äç‚ôÇÔ∏è #fyp #puffplug #puffplus</t>
  </si>
  <si>
    <t>https://www.tiktok.com/@puffwholesale/video/6888355836117224709?lang=en</t>
  </si>
  <si>
    <t>Reply to @yn3f_  How To Fix A Dead PuffPlus PART 2 #PuffPlus #TalkMoney</t>
  </si>
  <si>
    <t>https://www.tiktok.com/@talkmoneykris/video/6915446318320143622?lang=en</t>
  </si>
  <si>
    <t>Ima addict ü•∫ #nicotineaddiction #puffplus #popextra #ProveWhatsPossible</t>
  </si>
  <si>
    <t>https://www.tiktok.com/@nvstyynickk/video/6868819677527690502?lang=en</t>
  </si>
  <si>
    <t>I know üò≠ #vapeshop #vapestore #nicotineaddict #vapeaddict #nicotine #puffplus #CTCVoiceBox #DayInMyLife #OikosOneTrip</t>
  </si>
  <si>
    <t>https://www.tiktok.com/@nvstyynickk/video/6879065059046313222?lang=en</t>
  </si>
  <si>
    <t>jaidynrz</t>
  </si>
  <si>
    <t>‚ÄúThis shit good asf‚Äù is what i said at the endü§£ mainly creamy buh 10/10. 2nd fav flavor woo #fyp„Ç∑ #puffplus</t>
  </si>
  <si>
    <t>https://www.tiktok.com/@jaidynrz/video/6880333402235620614?lang=en</t>
  </si>
  <si>
    <t>nicotine_vibez</t>
  </si>
  <si>
    <t>üñ§ #fyp #foryoupage #vapetricks #ghost #puffplus</t>
  </si>
  <si>
    <t>https://www.tiktok.com/@nicotine_vibez/video/6873072545260719365?lang=en</t>
  </si>
  <si>
    <t>coolinandzooted</t>
  </si>
  <si>
    <t>New treats I‚Äôm releasing FridayüëÄüì¶  Girls &amp; guys bundle available for purchase now ‚ÄºÔ∏èüòã IG: Coolinandzooted‚ú®üçÉ #puffbundle #puffplus #batterycookies</t>
  </si>
  <si>
    <t>https://www.tiktok.com/@coolinandzooted/video/6939673701419846917?lang=en</t>
  </si>
  <si>
    <t>Happens to the best of us üí® #vapeshop #vapestore #puffplus #smoke #smokers #CrucialCatch #BeConvincing #whiteboy</t>
  </si>
  <si>
    <t>https://www.tiktok.com/@nvstyynickk/video/6876811145093696774?lang=en</t>
  </si>
  <si>
    <t>drinkmypissbitch</t>
  </si>
  <si>
    <t>sour apple I miss youüòî #Summer2020 #puff #puffplus #coolmint #idontlikeit #vape #fyp</t>
  </si>
  <si>
    <t>https://www.tiktok.com/@drinkmypissbitch/video/6840562344054066437?lang=en</t>
  </si>
  <si>
    <t>lailagraceeee</t>
  </si>
  <si>
    <t>#puffplus</t>
  </si>
  <si>
    <t>https://www.tiktok.com/@lailagraceeee/video/6859140217052400901?lang=en</t>
  </si>
  <si>
    <t>schegolevskaya</t>
  </si>
  <si>
    <t>#voiceeffects –°–µ–≥–æ–¥–Ω—è —Å–º–æ—Ç—Ä–∏–º PuffPlus. –ö–∞–∫ –≤–∞–º? –ü—Ä–æ–±–æ–≤–∞–ª–∏? –ü–æ–Ω—Ä–∞–≤–∏–ª—Å—è? 18+!#puffplus#puff#—Ä–µ–∫–æ–º–µ–Ω–¥–∞—Ü–∏–∏#—ç–ª–µ–∫—Ç—Ä–æ–Ω–Ω—ã–µ—Å–∏–≥–∞—Ä–µ—Ç—ã</t>
  </si>
  <si>
    <t>https://www.tiktok.com/@schegolevskaya/video/6913577827065433345?lang=en</t>
  </si>
  <si>
    <t>we‚Äôre growing so fast! since we were suppost to add at 150, we are going to add 3-7 members at 800. :) #fyp #vape #puffplus #PersonalFinance #foryou</t>
  </si>
  <si>
    <t>https://www.tiktok.com/@vapetokk/video/6903602089738505477?lang=en</t>
  </si>
  <si>
    <t>sonjasuslina</t>
  </si>
  <si>
    <t>#puff #riga #latvia #trend #relax #top #—Ä–µ–∫–æ–º–µ–Ω–¥–∞—Ü–∏–∏ #1500 #puffextra #—Ö–æ—á—É–≤—Ä–µ–∫–æ–º–µ–Ω–¥–∞—Ü–∏–∏ #–ª—É—á—à–µ–µ #smoke #puffplus #800  #watermelon #strawberry #app</t>
  </si>
  <si>
    <t>https://www.tiktok.com/@sonjasuslina/video/6884853559133752578?lang=en</t>
  </si>
  <si>
    <t>duovapor</t>
  </si>
  <si>
    <t>Do you prefer the #puffplus or #hyde</t>
  </si>
  <si>
    <t>https://www.tiktok.com/@duovapor/video/6943767780718021893?lang=en</t>
  </si>
  <si>
    <t>vconline</t>
  </si>
  <si>
    <t>#fyp #DSWCutLoose #vape #funny #puffplus #vapeshop #college #viral</t>
  </si>
  <si>
    <t>https://www.tiktok.com/@vconline/video/6949680953954520325?lang=en</t>
  </si>
  <si>
    <t>Where you from ? Put it in comments #Fyp #PuffPlus</t>
  </si>
  <si>
    <t>https://www.tiktok.com/@talkmoneykris/video/6919164013444107526?lang=en</t>
  </si>
  <si>
    <t>goldenaza.com</t>
  </si>
  <si>
    <t>Link in bio #fyp #hyde #disposablevape #bangxxl #puffplus #puffxxl</t>
  </si>
  <si>
    <t>https://www.tiktok.com/@goldenaza.com/video/6949472031742168325?lang=en</t>
  </si>
  <si>
    <t>cosmicvapez</t>
  </si>
  <si>
    <t>Reply to @creamiiaa Here you go! üòÅ #puffplug #GetCrocd #GoForTheHandful #puff #puffstore #puffshipper #puffplus #fyp #fyp„Ç∑</t>
  </si>
  <si>
    <t>https://www.tiktok.com/@cosmicvapez/video/6948486256951184645?lang=en</t>
  </si>
  <si>
    <t>Puff bars for sale. Link in bio for bang xxl also #puffstore #bangxxl #puffplus #puffshipper #puffplusplug #puffertok</t>
  </si>
  <si>
    <t>https://www.tiktok.com/@vibelifezofficial/video/6944164941519883525?lang=en</t>
  </si>
  <si>
    <t>mamabriiee</t>
  </si>
  <si>
    <t>I‚Äôm so confusedüßê #puffplus #confused</t>
  </si>
  <si>
    <t>https://www.tiktok.com/@mamabriiee/video/6849476294355307781?lang=en</t>
  </si>
  <si>
    <t>oops #nic #puff #puffbar #puffplus #hype #hypebar #vape #fyp</t>
  </si>
  <si>
    <t>https://www.tiktok.com/@drinkmypissbitch/video/6883906697514028294?lang=en</t>
  </si>
  <si>
    <t>This video has no meaning üòÇ #CrucialCatch #BeConvincing #vapeshop #vapestore #puffplus #underage #smoking</t>
  </si>
  <si>
    <t>https://www.tiktok.com/@nvstyynickk/video/6876817323798301957?lang=en</t>
  </si>
  <si>
    <t>WRECKED! #puffplus</t>
  </si>
  <si>
    <t>https://www.tiktok.com/@duovapor/video/6943347764017319173?lang=en</t>
  </si>
  <si>
    <t>#fyp#watermelon #mexicancandy #puffplus #vape #airbar #likee #follow</t>
  </si>
  <si>
    <t>https://www.tiktok.com/@vconline/video/6935550296080813318?lang=en</t>
  </si>
  <si>
    <t>yannyishler</t>
  </si>
  <si>
    <t>fax or nah #puffplus #puff #vape #boxmod #smoke</t>
  </si>
  <si>
    <t>https://www.tiktok.com/@yannyishler/video/6939668178586930438?lang=en</t>
  </si>
  <si>
    <t>If this ain‚Äôt tha TRUTH üò≠üí® #vapestore #vapeshop #OikosOneTrip #Fashion101 #ImmuneUpVapeDown #HalloweenAtHome #puffplus #nicotineaddict #nicotina</t>
  </si>
  <si>
    <t>https://www.tiktok.com/@nvstyynickk/video/6878303093755350278?lang=en</t>
  </si>
  <si>
    <t>monicaapadilla</t>
  </si>
  <si>
    <t>#ColorCustomizer #puffplus</t>
  </si>
  <si>
    <t>https://www.tiktok.com/@monicaapadilla/video/6862549994361195782?lang=en</t>
  </si>
  <si>
    <t>puffplus.cz.sk</t>
  </si>
  <si>
    <t>ok? #foryoupage #fyp #ecigarett #slovakia #shisha #nonicotine #puffplus</t>
  </si>
  <si>
    <t>https://www.tiktok.com/@puffplus.cz.sk/video/6945771079214320901?lang=en</t>
  </si>
  <si>
    <t>„Ç∑‚ô°Ô∏é #puffxxl #discreet #puffplus #puff #vapeplug #goldenaza #puffaza #fyp #hyde3300 #bangxxl #giveaway #vapetricks #puffbar #vapemail</t>
  </si>
  <si>
    <t>https://www.tiktok.com/@goldenaza.com/video/6956715516669070597?lang=en</t>
  </si>
  <si>
    <t>ùôøùöÑùôµùôµ ùôøùôªùöÑùöÇ ùô∑ùô∏ùô∂ùô∑ ùô∏ùôΩùöÖùô¥ùôΩùöÉùôæùöÅùöà ùüπùü∂ ùôµùôªùô∞ùöÖùôæùöÅùöÇ ùô≤ùôæùôºùô∏ùôΩùô∂ ùöÇùôæùôæùôΩ! ‚ô•Ô∏é‚òªÔ∏é #fyp #puffplus #puffxxl #puff #puffbar #kangvape</t>
  </si>
  <si>
    <t>https://www.tiktok.com/@goldenaza.com/video/6957830133814136069?lang=en</t>
  </si>
  <si>
    <t>sorry this wasn‚Äôt the best, i was in a rush. love you all. #fyp #foryou #EasyRecipe #DailyVlog #puffplus #vape  #ColorCustomizer</t>
  </si>
  <si>
    <t>https://www.tiktok.com/@vapetokk/video/6913422079912201478?lang=en</t>
  </si>
  <si>
    <t>ottozzyy</t>
  </si>
  <si>
    <t>#—É—á–∫—É–¥—É #hqd #–∞—à–∫–∏ #–≤–µ–π–ø #puff #puffplus #udn #–≤–µ–π–ø</t>
  </si>
  <si>
    <t>https://www.tiktok.com/@ottozzyy/video/6882731026141957378?lang=en</t>
  </si>
  <si>
    <t>–û—Ç–≤–µ—Ç –ø–æ–ª—å–∑–æ–≤–∞—Ç–µ–ª—é @smoant_santi_ #hqd #–æ–¥–Ω–æ—Ä–∞–∑–∫–∏ #–ø–æ—Å—Ç–∞–≤—â–∏–∫ #puffplus #puff #–û–º—Å–∫ #–æ–ø—Ç</t>
  </si>
  <si>
    <t>https://www.tiktok.com/@union_pod.opt/video/6953983982673464577?lang=en</t>
  </si>
  <si>
    <t>willzofficial</t>
  </si>
  <si>
    <t>Blow this up like foreal #WhatsPoppin #ThrowbackSongs #QuickRecipes #foryou #foryoupage #4u #4you #blowitup #puffplus #vapeisbad #frickvape</t>
  </si>
  <si>
    <t>https://www.tiktok.com/@willzofficial/video/6872536771385773318?lang=en</t>
  </si>
  <si>
    <t>shop.an.ru</t>
  </si>
  <si>
    <t>‚ö†Ô∏è–î–æ—Å—Ç–∞–≤–∫–∞ –ø–æ –≤—Å–µ–º—É –º–∏—Ä—É üõ´üõ´üí® #hqd #–º–∞—Å–∫–∏–Ω–≥ #–∞—Å–º—Ä #asmr #–ø–∞—Ñ #puff #–ø–∞—Ñ—Ñ #masking #puffplus #—ç–ª–µ–∫—Ç—Ä–æ–Ω–Ω–∞—è—Å–∏–≥–∞—Ä–∞</t>
  </si>
  <si>
    <t>https://www.tiktok.com/@shop.an.ru/video/6945033157049666817?lang=en</t>
  </si>
  <si>
    <t>vape_mart</t>
  </si>
  <si>
    <t>Reply to @ryliemahoney appreciate all the orders! discount code posted üîúüñ§üîå#fyp #vape #puffplus #puffplug #discreet #disposable #puff</t>
  </si>
  <si>
    <t>https://www.tiktok.com/@vape_mart/video/6948527842896383238?lang=en</t>
  </si>
  <si>
    <t>can you name these tricks? #fyp # foryou #ThinkingAbout  #ColorCustomizer #vape #puffplus</t>
  </si>
  <si>
    <t>https://www.tiktok.com/@vapetokk/video/6903961111314304262?lang=en</t>
  </si>
  <si>
    <t>#puffbar #discreetshipping #fyp #dogecoin #goldenaza #Puffaza #vapeplug ##puffplus #puffxxl</t>
  </si>
  <si>
    <t>https://www.tiktok.com/@goldenaza.com/video/6953727823173537029?lang=en</t>
  </si>
  <si>
    <t>tru story #vape #vapeshop #nicotine #puffplus</t>
  </si>
  <si>
    <t>https://www.tiktok.com/@nvstyynickk/video/6865094165018004741?lang=en</t>
  </si>
  <si>
    <t>Reply to @ipeganimecharecters #puffplus#monsterpuff#longislandicedteapuff#whiskypuff#chocolatemilkpuff</t>
  </si>
  <si>
    <t>https://www.tiktok.com/@fuegotrip/video/6878349576479231237?lang=en</t>
  </si>
  <si>
    <t>maruh420</t>
  </si>
  <si>
    <t>82 times too many, there‚Äôll be an 83rd tho ü§™ #xyzbca #fyp #LittleBitFancy #Prince4Ever #4u #puffplus</t>
  </si>
  <si>
    <t>https://www.tiktok.com/@maruh420/video/6843891391525899525?lang=en</t>
  </si>
  <si>
    <t>How puff bars taste like. Puff bars for sale in bio #discreetshipping #puffplus #puff #puffery #vape #puffstore</t>
  </si>
  <si>
    <t>https://www.tiktok.com/@vibelifezofficial/video/6936053189720526085?lang=en</t>
  </si>
  <si>
    <t>y_zvereva</t>
  </si>
  <si>
    <t>#hqd #maskking #–æ–¥–Ω–æ—Ä–∞–∑–∫–∏ #puffplus #–≤–µ–π–ø #—Å–¥–∞–¥–∫–∏–π–¥—ã–º #–≤—Ç—É–º–∞–Ω–µ</t>
  </si>
  <si>
    <t>https://www.tiktok.com/@y_zvereva/video/6891223614360685826?lang=en</t>
  </si>
  <si>
    <t>what‚Äôs your guys favorite puff bar flavors? i‚Äôm thinking on getting some different flavors to try!! #fyp #puffplus #vape #imaghost #ThinkingAbout</t>
  </si>
  <si>
    <t>https://www.tiktok.com/@vapetokk/video/6903947800002710790?lang=en</t>
  </si>
  <si>
    <t>longestyeaboiever</t>
  </si>
  <si>
    <t>lol #puffplus #vapetricks #fyp</t>
  </si>
  <si>
    <t>https://www.tiktok.com/@longestyeaboiever/video/6867709446546574597?lang=en</t>
  </si>
  <si>
    <t>courtneyt12</t>
  </si>
  <si>
    <t>puff plus #foryou #foryoupage #fyp #vape #vapetricks #vapediy #puffplus</t>
  </si>
  <si>
    <t>https://www.tiktok.com/@courtneyt12/video/6863969733541121286?lang=en</t>
  </si>
  <si>
    <t>#duet with @puffreview #puffbar#puffplus#vape</t>
  </si>
  <si>
    <t>https://www.tiktok.com/@puffreview/video/6939719442465049862?lang=en</t>
  </si>
  <si>
    <t>baddieee266</t>
  </si>
  <si>
    <t>#nicotineaddictioncheckÔøº#puffplus#puffsonthelow#puffplusbar</t>
  </si>
  <si>
    <t>https://www.tiktok.com/@baddieee266/video/6934825412312714502?lang=en</t>
  </si>
  <si>
    <t>#fyp #puffplus</t>
  </si>
  <si>
    <t>https://www.tiktok.com/@happyhutsmoke/video/6952243154925915397?lang=en</t>
  </si>
  <si>
    <t>#goldenaza #Puffaza #puffplus #kangvape #airbarmax #disposable #discreetshipping #puffxxl</t>
  </si>
  <si>
    <t>https://www.tiktok.com/@goldenaza.com/video/6956321081649057029?lang=en</t>
  </si>
  <si>
    <t>nic_whisperer</t>
  </si>
  <si>
    <t>One leader one army juul üëë #juul #vape #lungs #nicsick #puffplus #puff #hyde #DontSweatIt #byebyelungs</t>
  </si>
  <si>
    <t>https://www.tiktok.com/@nic_whisperer/video/6943701954161954054?lang=en</t>
  </si>
  <si>
    <t>coriebirmingham01</t>
  </si>
  <si>
    <t>hi :))    #fyp„Ç∑ #vibezone #stoners #badkid #puffplus #lesbian #tehe #foryoupage #foryou</t>
  </si>
  <si>
    <t>https://www.tiktok.com/@coriebirmingham01/video/6856846126662831365?lang=en</t>
  </si>
  <si>
    <t>hayden.zane</t>
  </si>
  <si>
    <t>#fyp#foryou#puffplus#EmilyinParis #Levitating #CollegeGotMeLike</t>
  </si>
  <si>
    <t>https://www.tiktok.com/@hayden.zane/video/6880259853118393606?lang=en</t>
  </si>
  <si>
    <t>THE NEWEST EDITION!! #fyp #fyp„Ç∑ #famous #WinterFit #WithoutTellingMe #puff #puffplus #maxxpro #maxxproswitch #2in1</t>
  </si>
  <si>
    <t>https://www.tiktok.com/@thepuffmall/video/6911538229351075077?lang=en</t>
  </si>
  <si>
    <t>cigbarbie</t>
  </si>
  <si>
    <t>#nic #nicotine #puffplus</t>
  </si>
  <si>
    <t>https://www.tiktok.com/@cigbarbie/video/6855994764735548678?lang=en</t>
  </si>
  <si>
    <t>swebb4477</t>
  </si>
  <si>
    <t>#fyp #puffplus #agnus #TheHighNote</t>
  </si>
  <si>
    <t>https://www.tiktok.com/@swebb4477/video/6832023635801246981?lang=en</t>
  </si>
  <si>
    <t>_vape_house_2</t>
  </si>
  <si>
    <t>#fyp #foryou #foryoupage #viral #vaping #vapetricks #colorful #hyde #puffplus</t>
  </si>
  <si>
    <t>https://www.tiktok.com/@_vape_house_2/video/6929619696899591429?lang=en</t>
  </si>
  <si>
    <t>1uvs.puff</t>
  </si>
  <si>
    <t>unless you‚Äôre lucky and you don‚Äôt have strict parents üôÑ‚úãüèº #puffplus #hidingplaces #vaper #fyp #nic &lt;3</t>
  </si>
  <si>
    <t>https://www.tiktok.com/@1uvs.puff/video/6921520916795018501?lang=en</t>
  </si>
  <si>
    <t>Reply to @catmeowmeowmeowlol Here you go! üòÅ #GetCrocd #puffplug #GoForTheHandful #puff #puffstore #puffshipper #puffplus #fyp #fyp„Ç∑</t>
  </si>
  <si>
    <t>https://www.tiktok.com/@cosmicvapez/video/6948503949875956998?lang=en</t>
  </si>
  <si>
    <t>–û—Ç–≤–µ—Ç –ø–æ–ª—å–∑–æ–≤–∞—Ç–µ–ª—é @ruslansorin #–æ–ø—Ç #–û–º—Å–∫ #puffplus #puff #–ø–æ—Å—Ç–∞–≤—â–∏–∫ #–æ–¥–Ω–æ—Ä–∞–∑–∫–∏ #hqd</t>
  </si>
  <si>
    <t>https://www.tiktok.com/@union_pod.opt/video/6953623916271209729?lang=en</t>
  </si>
  <si>
    <t>Do you need a puff?? Discrete Shipping available!! #puff #puffplug #puffstore #puffshipper #puffplus #nicotinecheck #nicotinefein</t>
  </si>
  <si>
    <t>https://www.tiktok.com/@cosmicvapez/video/6947889052355955974?lang=en</t>
  </si>
  <si>
    <t>okayy_papiii</t>
  </si>
  <si>
    <t>#HomeDecor #fyp„Ç∑ #fyp #fup #fupa #nicatine #tiktok #popbar #bidistick #popplio #puffplus #alabama #yeeyee #fasho #iloveyou</t>
  </si>
  <si>
    <t>https://www.tiktok.com/@okayy_papiii/video/6837660049452715270?lang=en</t>
  </si>
  <si>
    <t>loisrow</t>
  </si>
  <si>
    <t>v4p3 n4t10n. for legal reasons this isn‚Äôt even real #vape #21 #breeze #puffplus #crownroyal #peach #crownpeach</t>
  </si>
  <si>
    <t>https://www.tiktok.com/@loisrow/video/6941581640720338182?lang=en</t>
  </si>
  <si>
    <t>b3ntr1cks</t>
  </si>
  <si>
    <t>@yaboifran2 I never realized how weird inhales sound üòÇüòÇüòÇ #frickvape #vape #vapetricks #viral #foryoupage #fyp #inhales #puffplus #ghost</t>
  </si>
  <si>
    <t>https://www.tiktok.com/@b3ntr1cks/video/6879463196084800773?lang=en</t>
  </si>
  <si>
    <t>Reply to @uh.sophiekc Orders shipped!Including Order #1030 üñ§üîå #fyp #puff #puffplus #discreet #vape #vapeforsale #puffplug #puffsforsale</t>
  </si>
  <si>
    <t>https://www.tiktok.com/@vape_mart/video/6948135703993715974?lang=en</t>
  </si>
  <si>
    <t>#puffplus #fyp #foryou #foryoupage #xyzbca #guavaice</t>
  </si>
  <si>
    <t>https://www.tiktok.com/@puffplus.vapor/video/6880388323039350021?lang=en</t>
  </si>
  <si>
    <t>aznstepsis</t>
  </si>
  <si>
    <t>#vapetricks #puffplus #disposables #boxmod</t>
  </si>
  <si>
    <t>https://www.tiktok.com/@aznstepsis/video/6877701895100632326?lang=en</t>
  </si>
  <si>
    <t>Reply to @bruh.why32 and please comment suggestions or tricks that i could do. #fyp #vape #puffplus #foryoupage</t>
  </si>
  <si>
    <t>https://www.tiktok.com/@vapetokk/video/6902933818005622021?lang=en</t>
  </si>
  <si>
    <t>Christmas presents! #Daddyzeeth#zeeth2020#puffplug#puffdaddy#puff#vape#nictoc#puffplus#legitpuffs</t>
  </si>
  <si>
    <t>https://www.tiktok.com/@vlogvato/video/6909296506105351430?lang=en</t>
  </si>
  <si>
    <t>haileyarmstrong62</t>
  </si>
  <si>
    <t>True story üòÇ she ft me on the bus and Oh my lord shit went down üòÇ #puffplus #caught #fy #whocanrelatetothis</t>
  </si>
  <si>
    <t>https://www.tiktok.com/@haileyarmstrong62/video/6933261703488572678?lang=en</t>
  </si>
  <si>
    <t>piscesbitcx</t>
  </si>
  <si>
    <t>I have issues #fyp #Prince4Ever #FavoriteRecipe #puff #smoke #stig #puffplus #puffbar</t>
  </si>
  <si>
    <t>https://www.tiktok.com/@piscesbitcx/video/6843943384155983110?lang=en</t>
  </si>
  <si>
    <t>jspell_</t>
  </si>
  <si>
    <t>Buying a Puff Bar on TikTok?! #greenscreen #vape #nic #puffbar #puffplus #xyzbca #stlth #juul #PumpkinSeason #RoseGoldFaceBrush</t>
  </si>
  <si>
    <t>https://www.tiktok.com/@jspell_/video/6873887769358241026?lang=en</t>
  </si>
  <si>
    <t>Tell me your favorite puff in the comments!!!( ALL NIC IN BIO üö´üß¢) #fyp #fyp„Ç∑ #famous #puff #puffplus #puffxxl #puffbrand #puffplug #puffdouble #like</t>
  </si>
  <si>
    <t>https://www.tiktok.com/@thepuffmall/video/6911406388610731269?lang=en</t>
  </si>
  <si>
    <t>#ColorCustomizer #puffplus #fyp #foryou #foryoupage #xyzbca #lushice #viral</t>
  </si>
  <si>
    <t>https://www.tiktok.com/@puffplus.vapor/video/6880693753640766726?lang=en</t>
  </si>
  <si>
    <t>vapessentialsco</t>
  </si>
  <si>
    <t>Restocked! #fyp #discreetvapeplug #puffplus</t>
  </si>
  <si>
    <t>https://www.tiktok.com/@vapessentialsco/video/6944693734319672581?lang=en</t>
  </si>
  <si>
    <t>vape_bar_armenia</t>
  </si>
  <si>
    <t>#vapelife #puffplus #hqd #armenia #yvn #vape #yvn #—Ä–µ–∫ #rec</t>
  </si>
  <si>
    <t>https://www.tiktok.com/@vape_bar_armenia/video/6911710677652589826?lang=en</t>
  </si>
  <si>
    <t>dailyha</t>
  </si>
  <si>
    <t>Haha I remember when I was underage.üòÇ what‚Äôs your favorite flavor? Lmk in the comment #fyp #foryou #vape #vapeshop #adultmoney #puffplus #YouHaveTo</t>
  </si>
  <si>
    <t>https://www.tiktok.com/@dailyha/video/6870683739303759109?lang=en</t>
  </si>
  <si>
    <t>yomainnoel</t>
  </si>
  <si>
    <t>I still could do itüíî #fyp #fyp„Ç∑ #foryou #repost #foryou #foryourpage #puffplus #juul #puffs #fy #like #like #foryoupage #foryouu #vap</t>
  </si>
  <si>
    <t>https://www.tiktok.com/@yomainnoel/video/6877223959687990534?lang=en</t>
  </si>
  <si>
    <t>‚ö†Ô∏è–ø–µ—Ä–µ—Ö–æ–¥–∏ –≤ –∏—Å–Ω—Ç –∑–∞–∫–∞–∑—ã–≤–∞–πüí®‚ö†Ô∏è #hqd #–º–∞—Å–∫–∏–Ω–≥ #asmr #–∞—Å–º—Ä #–∞—Å–º—Ä #–ø–∞—Ñ #puff #puffplus #masking #–ø–∞—Ñ—Ñ–ø–ª—é—Å</t>
  </si>
  <si>
    <t>https://www.tiktok.com/@shop.an.ru/video/6947677906931928321?lang=en</t>
  </si>
  <si>
    <t>#armenia #armenian #yerevan #vape #yvn #arm #armgirls #armboys #erevan #–∞—Ä–º–µ–Ω–∏—è #–µ—Ä–µ–≤–∞–Ω #vape #vapelife #vapenation #vapecommunity #puffplus #hqdru</t>
  </si>
  <si>
    <t>https://www.tiktok.com/@vape_bar_armenia/video/6882804319746379010?lang=en</t>
  </si>
  <si>
    <t>scrompie</t>
  </si>
  <si>
    <t>Reposting bc I think the shade Brent threw affected the algorithm #disstrack #vape #puffplus</t>
  </si>
  <si>
    <t>https://www.tiktok.com/@scrompie/video/6865508366383402246?lang=en</t>
  </si>
  <si>
    <t>puffonline</t>
  </si>
  <si>
    <t>Mucho gusto... #puffbar #puffxxl #vape #DoItBold #HorrorTok #fyp #puffplus #puffplug</t>
  </si>
  <si>
    <t>https://www.tiktok.com/@puffonline/video/6885110462514564358?lang=en</t>
  </si>
  <si>
    <t>#–æ–ø—Ç #–∫—É–ø–∏—Ç—å #–ø–æ—Å—Ç–∞–≤—â–∏–∫ #–ø–æ–¥ #puffplus #hqd #puff #—ç–ª–µ–∫—Ç—Ä–æ–Ω–∫–∞ #–æ–¥–Ω–æ—Ä–∞–∑–∫–∏</t>
  </si>
  <si>
    <t>https://www.tiktok.com/@union_pod.opt/video/6957653004132666626?lang=en</t>
  </si>
  <si>
    <t>Top sellers right now üñ§ link in bio #fyp #puff #puffplus #discreet #vape #vapeforsale #puffsforsale #puffplug</t>
  </si>
  <si>
    <t>https://www.tiktok.com/@vape_mart/video/6946320081672604933?lang=en</t>
  </si>
  <si>
    <t>marco_ac_</t>
  </si>
  <si>
    <t>#greenscreen #juul #smoknord #smoknovo #puffplus #suorinair #suorin #suorinairplus #suorinedge #suorindrop #suorinvagon #ryse #ezzy #ezzyoval #puffbar</t>
  </si>
  <si>
    <t>https://www.tiktok.com/@marco_ac_/video/6855859012307635462?lang=en</t>
  </si>
  <si>
    <t>When your addicted to nicotine #nicotine #fyp #puffplus #byebyelungs #hyde #ded #fortoupage #4up</t>
  </si>
  <si>
    <t>https://www.tiktok.com/@nic_whisperer/video/6942576071267110149?lang=en</t>
  </si>
  <si>
    <t>Why y‚Äôall so aggressive tho #puffplus #puffflow #hyppemaxflow</t>
  </si>
  <si>
    <t>https://www.tiktok.com/@thevapehub/video/6943073162280160517?lang=en</t>
  </si>
  <si>
    <t>vapevip.ru</t>
  </si>
  <si>
    <t>#–æ–¥–Ω–æ—Ä–∞–∑–∫–∞ #hqd #elfbar #elfbarpod #puffplus #izi #hqdrussia #disposablevape #–∞—à–∫–∞ #–∞—à–∫—é–¥–∏ #–æ—Ä–µ—Ö–æ–≤–æ  #–≤–µ–π–ø—à–æ–ø #vape #–≤–µ–π–ø</t>
  </si>
  <si>
    <t>https://www.tiktok.com/@vapevip.ru/video/6953525471711743234?lang=en</t>
  </si>
  <si>
    <t>puffssmoke</t>
  </si>
  <si>
    <t>#fyp #foryoupage #vape #puff #puffplus</t>
  </si>
  <si>
    <t>https://www.tiktok.com/@puffssmoke/video/6817846792109985029?lang=en</t>
  </si>
  <si>
    <t>pufful</t>
  </si>
  <si>
    <t>Packing another order with discreet hot sauce and birthday present shipping! Almost sold out, Link in bioüòâ #puff #puffbar #fyp #aus #puffplus #foru</t>
  </si>
  <si>
    <t>https://www.tiktok.com/@pufful/video/6946416852285377793?lang=en</t>
  </si>
  <si>
    <t>_annyshkaa</t>
  </si>
  <si>
    <t>#HQD #puffplus #puffbar</t>
  </si>
  <si>
    <t>https://www.tiktok.com/@_annyshkaa/video/6861213814910635265?lang=en</t>
  </si>
  <si>
    <t>hqd_artem</t>
  </si>
  <si>
    <t>–°–µ–π—á–∞—Å –¥–µ–π—Å—Ç–≤—É–µ—Ç –∞–∫—Ü–∏—è –º–æ–∂–Ω–æ –¥–≤–µ –æ–¥–Ω–æ—Ä–∞–∑–∫–∏ –∑–∞–∫–∞–∑–∞—Ç—å –∑–∞ 900 —Ä—É–±–ª–µ–π, –∑–∞–∫–∞–∑–∞—Ç—å –º–æ–∂–Ω–æ –≤ —Ç–µ–ª–µ–≥—Ä–∞–º–µ: @artem_hqd #hqd #puffplus #hqdsamara #—Ä–µ–∫–æ–º–µ–Ω–¥–∞—Ü–∏–∏ #—Ä–µ–∫</t>
  </si>
  <si>
    <t>https://www.tiktok.com/@hqd_artem/video/6925725133369838849?lang=en</t>
  </si>
  <si>
    <t>quityn.rodgers</t>
  </si>
  <si>
    <t>that was actually clean #fyp #viarl #puffplus #demons</t>
  </si>
  <si>
    <t>https://www.tiktok.com/@quityn.rodgers/video/6861800467299683590?lang=en</t>
  </si>
  <si>
    <t>Unboxing Mamba üçìOne of the most underrated flavoursü§§ Link in Bio. #puff #puffbar #aus #fyp #puffplus #vape #foryou #foryoupage</t>
  </si>
  <si>
    <t>https://www.tiktok.com/@pufful/video/6946309423665073410?lang=en</t>
  </si>
  <si>
    <t>giannatoots</t>
  </si>
  <si>
    <t>my only friends lmao #puffplus</t>
  </si>
  <si>
    <t>https://www.tiktok.com/@giannatoots/video/6861268380847000837?lang=en</t>
  </si>
  <si>
    <t>noah_edwards16</t>
  </si>
  <si>
    <t>#duet with @.dants Ghost üëªüí®‚úÖ #puffplus #peachice #foryoupage #foryou #fyp #CancelTheNoise</t>
  </si>
  <si>
    <t>https://www.tiktok.com/@noah_edwards16/video/6905961522950900997?lang=en</t>
  </si>
  <si>
    <t>babe00s</t>
  </si>
  <si>
    <t>#hqd #hqd_cuvie #–≤–µ–π–ø #—Ä–µ–∫–æ–º–µ–Ω–¥–∞—Ü–∏–∏ #—Ä–µ–∫ #—Ö–æ—á—É–≤—Ä–µ–∫ #—Ö–æ—á—É–≤—Ç–æ–ø #—Ö–æ—á—É–≤—Ä–µ–∫–æ–º–µ–Ω–¥–∞—Ü–∏–∏ #nicotineaddict #–ø–æ–ø–∞—Ä–∏–º #puffplus #puffbar #puff #2020</t>
  </si>
  <si>
    <t>https://www.tiktok.com/@babe00s/video/6878310348789648642?lang=en</t>
  </si>
  <si>
    <t>mikeyyjamess</t>
  </si>
  <si>
    <t>#nicsick #nicotine #puffbar #puffplus #nic #juul #vape #vaping #LegendaryChallenge #corona #ratethings #hmu</t>
  </si>
  <si>
    <t>https://www.tiktok.com/@mikeyyjamess/video/6846457840236825862?lang=en</t>
  </si>
  <si>
    <t>thedisposablevapess</t>
  </si>
  <si>
    <t>HQD or FUME? #YesDayChallenge #hqd #cuvies #thedisposablevapes #puffplus #vibes #new #newaccount #vapin #fum√© #foryou #vapetok #vapevibes #vapi #vaper</t>
  </si>
  <si>
    <t>https://www.tiktok.com/@thedisposablevapess/video/6939304889487068421?lang=en</t>
  </si>
  <si>
    <t>bakedbeano</t>
  </si>
  <si>
    <t>#puffplus #puffbar #ouid #ouid420 #smokers</t>
  </si>
  <si>
    <t>https://www.tiktok.com/@bakedbeano/video/6859106103402269958?lang=en</t>
  </si>
  <si>
    <t>#hqd #hqd_cuvie #–≤–µ–π–ø #—Ä–µ–∫–æ–º–µ–Ω–¥–∞—Ü–∏–∏ #—Ä–µ–∫ #—Ö–æ—á—É–≤—Ä–µ–∫ #—Ö–æ—á—É–≤—Ç–æ–ø #—Ö–æ—á—É–≤—Ä–µ–∫–æ–º–µ–Ω–¥–∞—Ü–∏–∏ #nicotineaddict #–ø–æ–ø–∞—Ä–∏–º #puffplus #puffbar #puff #2020 #puffxtra</t>
  </si>
  <si>
    <t>https://www.tiktok.com/@babe00s/video/6878547869930982657?lang=en</t>
  </si>
  <si>
    <t>puff.eesti</t>
  </si>
  <si>
    <t>IG:puff.eesti #Tallinn #Eesti #Puffplus</t>
  </si>
  <si>
    <t>https://www.tiktok.com/@puff.eesti/video/6940987239711116550?lang=en</t>
  </si>
  <si>
    <t>Reply to @building_hatepage here ya go üòù #thedisposablevapes #vaper #vapirediares #vapeatoria #vapetok #satisfyingvideos #puffplus #fyp #foryou #vapi</t>
  </si>
  <si>
    <t>https://www.tiktok.com/@thedisposablevapess/video/6945586002056449286?lang=en</t>
  </si>
  <si>
    <t>shutupbitch3918382</t>
  </si>
  <si>
    <t>Pls help #YesDayChallenge #puff #vape #puffbar #vaper #puffplus #nic #nicotine #strawberry #timewarpscan #duet #gimmesometruth</t>
  </si>
  <si>
    <t>https://www.tiktok.com/@shutupbitch3918382/video/6939982503956450566?lang=en</t>
  </si>
  <si>
    <t>Jull Pod Drop!! International Mall. Right outside Nordstrom parking garage lot. #fyp #fyp„Ç∑ #famous #makemefamous #puffplus #puff #juul #MyHaul</t>
  </si>
  <si>
    <t>https://www.tiktok.com/@thepuffmall/video/6910719613735013638?lang=en</t>
  </si>
  <si>
    <t>jarrettstrzepek</t>
  </si>
  <si>
    <t>#fyp #pain #puffplus</t>
  </si>
  <si>
    <t>https://www.tiktok.com/@jarrettstrzepek/video/6878759471229750534?lang=en</t>
  </si>
  <si>
    <t>kaylaa.k0103</t>
  </si>
  <si>
    <t>#fyp #smoke #puffplus</t>
  </si>
  <si>
    <t>https://www.tiktok.com/@kaylaa.k0103/video/6923588836010265861?lang=en</t>
  </si>
  <si>
    <t>#hqd #hqd_cuvie #—Ä–µ–∫–æ–º–µ–Ω–¥–∞—Ü–∏–∏ #–≤–µ–π–ø #—Ä–µ–∫ #—Ö–æ—á—É–≤—Ä–µ–∫ #—Ö–æ—á—É–≤—Ç–æ–ø #—Ö–æ—á—É–≤—Ä–µ–∫–æ–º–µ–Ω–¥–∞—Ü–∏–∏ #nicotineaddict #puffplus #puffbar #–ø–æ–ø–∞—Ä–∏–º #puff #2020 #puffxtra</t>
  </si>
  <si>
    <t>https://www.tiktok.com/@babe00s/video/6887200241364258049?lang=en</t>
  </si>
  <si>
    <t>Orders getting ready for shipment üñ§üîå  #fyp #vape #puffplus #puffplug #discreet #disposable #puff #puffsforsale #vapeforsale</t>
  </si>
  <si>
    <t>https://www.tiktok.com/@vape_mart/video/6951109529211800838?lang=en</t>
  </si>
  <si>
    <t>xx.vapor</t>
  </si>
  <si>
    <t>PSA: the longer you hold, the longer it lasts:) #puffplus #rechargingpuffplus #DoritosFlatLife #ColorCustomizer #TrulyGlowingSelfieLove #fyp</t>
  </si>
  <si>
    <t>https://www.tiktok.com/@xx.vapor/video/6931864371349966086?lang=en</t>
  </si>
  <si>
    <t>NICOTINE ADDICTION CHECK!! #puffplus #puffxxl #puff #fyp #famous</t>
  </si>
  <si>
    <t>https://www.tiktok.com/@thepuffmall/video/6883114629371874566?lang=en</t>
  </si>
  <si>
    <t>jfcisneros</t>
  </si>
  <si>
    <t>this flavor tho #greenscreen #lychee #puffplus #fyp</t>
  </si>
  <si>
    <t>https://www.tiktok.com/@jfcisneros/video/6876155133110111490?lang=en</t>
  </si>
  <si>
    <t>hqdihka5</t>
  </si>
  <si>
    <t>–ø–æ–¥ –∫–∞–∫–æ–π –º—É–∑–æ–Ω —Å–Ω–∏–º–∞—Ç—å? üå∏#puffplus #juul #–≥–ª–æ–±–∞–ª—å–Ω—ã–µ—Ä–µ–∫–æ–º–µ–Ω–¥–∞—Ü–∏–∏ #puff #—Ä–µ–∫–æ–º–µ–Ω–¥–∞—Ü–∏–∏ #–ø–∞—Ä–∏—Ç—å #—Ä–µ–∫ #hqd</t>
  </si>
  <si>
    <t>https://www.tiktok.com/@hqdihka5/video/6915766630211538178?lang=en</t>
  </si>
  <si>
    <t>jascash.h</t>
  </si>
  <si>
    <t>These puff flows are where it‚Äôs atüôÇ#puffflow #puffbar #puffplus #vape</t>
  </si>
  <si>
    <t>https://www.tiktok.com/@jascash.h/video/6858406079043325189?lang=en</t>
  </si>
  <si>
    <t>vapeinukraine</t>
  </si>
  <si>
    <t>#puff #puffbar #hqd #puffplus #puffxtra #vape #vapeinukraine #vaping #—Ä–µ–∫ #—Ä–µ–∫–æ–º–µ–Ω–¥–∞—Ü–∏–∏ #—Ç–æ–ø</t>
  </si>
  <si>
    <t>https://www.tiktok.com/@vapeinukraine/video/6891980573309504769?lang=en</t>
  </si>
  <si>
    <t>puffstore</t>
  </si>
  <si>
    <t>he disabled comments too lmao #fyp #SmallBusiness #OPIObsessed #puffplus</t>
  </si>
  <si>
    <t>https://www.tiktok.com/@puffstore/video/6900300224128896262?lang=en</t>
  </si>
  <si>
    <t>Woohoo! #hyde #puffplus #asmr</t>
  </si>
  <si>
    <t>https://www.tiktok.com/@duovapor/video/6916292468652739846?lang=en</t>
  </si>
  <si>
    <t>DUET AND SHARE(Link in Bio üö´üß¢) #fyp #famous #CleanTok #VisionBoard #puff #puffplus #puffxxl #puffplug #foryoupage #cobrakai #seaxxl</t>
  </si>
  <si>
    <t>https://www.tiktok.com/@thepuffmall/video/6918839640325623045?lang=en</t>
  </si>
  <si>
    <t>karimarie10</t>
  </si>
  <si>
    <t>üò¨ #nicotinecheck #puffplus #vape #fyp</t>
  </si>
  <si>
    <t>https://www.tiktok.com/@karimarie10/video/6905469707512483077?lang=en</t>
  </si>
  <si>
    <t>Puff plus 1600 back in stock! DM us on Instagram to make an orderüìç #puff #puffplus #vape #nice #1600 #xxl</t>
  </si>
  <si>
    <t>https://www.tiktok.com/@pufful/video/6957292411974421762?lang=en</t>
  </si>
  <si>
    <t>vusestock</t>
  </si>
  <si>
    <t>We love these vapes üòç #fyp #mrfog #airbar #puffbar #puffplus #diy #vape #covid #eliquid #up #disposablevape #doritosflatlife</t>
  </si>
  <si>
    <t>https://www.tiktok.com/@vusestock/video/6928861486425099525?lang=en</t>
  </si>
  <si>
    <t>#ColorCustomizer #puffplus #fyp #foryou #foryoupage #xyzbca #guavaice #viral</t>
  </si>
  <si>
    <t>https://www.tiktok.com/@puffplus.vapor/video/6880588518612143365?lang=en</t>
  </si>
  <si>
    <t>youabigthotielolz</t>
  </si>
  <si>
    <t>sneaky link babyü§™üòª link in bio for the products üò≥ #fyp #foryou #puffplus #prettyface #sneakylink #sneaky</t>
  </si>
  <si>
    <t>https://www.tiktok.com/@youabigthotielolz/video/6873335243022028037?lang=en</t>
  </si>
  <si>
    <t>Mixed Berry Ice Unboxing üçáüßä Link in Bio, almost sold out! #vape #puff #puffbar #fyp #puffplus #foru #pufful</t>
  </si>
  <si>
    <t>https://www.tiktok.com/@pufful/video/6946495381949746433?lang=en</t>
  </si>
  <si>
    <t>jodie.ashley.personal</t>
  </si>
  <si>
    <t>#duet with @brenttperezz had to do it because I understand your pain üòÇ @tiffa.smh #fyp #vapeshop #foryou #puff #puffplus</t>
  </si>
  <si>
    <t>https://www.tiktok.com/@jodie.ashley.personal/video/6825643843208219910?lang=en</t>
  </si>
  <si>
    <t>puffplus_kg_</t>
  </si>
  <si>
    <t>–ø–æ–¥–ø–∏—à–∏—Ç–µ—Å—å –Ω–∞ –Ω–∞—à –∏–Ω—Å—Ç–æ–≥—Ä–∞–º –≤ —à–∞–ø–∫–µ –ø—Ä–æ—Ñ–µ–ª—è ü•∞#–ø–∞—Ñ—Ñ #–∞—à–∫–∏ #puff #PUFFPLUS #PUFF #HQD #hqd #–ö—ã—Ä–≥—ã–∑—Å—Ç–∞–Ω #–±–∏—à–∫–µ–∫</t>
  </si>
  <si>
    <t>https://www.tiktok.com/@puffplus_kg_/video/6957705057315917057?lang=en</t>
  </si>
  <si>
    <t>I‚Äôm just really tryna feel myself #fyp #foryoupage #vapetricks #puffplus #ghost</t>
  </si>
  <si>
    <t>https://www.tiktok.com/@nicotine_vibez/video/6873248944256847109?lang=en</t>
  </si>
  <si>
    <t>CANDY RAINBOW #FYP #fyp„Ç∑ #puff #puffplus #puffxxl #mysterybox #seaxxl</t>
  </si>
  <si>
    <t>https://www.tiktok.com/@thepuffmall/video/6888856660878593286?lang=en</t>
  </si>
  <si>
    <t>#hqd #hqd_cuvie #–≤–µ–π–ø #—Ä–µ–∫ #—Ö–æ—á—É–≤—Ä–µ–∫ #—Ö–æ—á—É–≤—Ç–æ–ø #—Ö–æ—á—É–≤—Ä–µ–∫–æ–º–µ–Ω–¥–∞—Ü–∏–∏ #nicotineaddict #puffplus #puffbar #–ø–æ–ø–∞—Ä–∏–º #puff #puffxtra #2020 #omg</t>
  </si>
  <si>
    <t>https://www.tiktok.com/@babe00s/video/6900633820660337922?lang=en</t>
  </si>
  <si>
    <t>hqd_msk1</t>
  </si>
  <si>
    <t>–ù–æ–≤–∏–Ω–∫–∏ –ø–æ–¥—ä–µ—Ö–∞–ª–∏üöó –°—Å—ã–ª–∫–∏ –≤ –ø—Ä–æ—Ñ–∏–ª–µüåù #puff #puffxtra #hqd #hqdmsk1 #puffplus</t>
  </si>
  <si>
    <t>https://www.tiktok.com/@hqd_msk1/video/6904208051369184513?lang=en</t>
  </si>
  <si>
    <t>badass_vapes</t>
  </si>
  <si>
    <t>I think I‚Äôm shadow bandüòÖ‚úåüèª #vapes #vape #fyp #Entrepreneur #vapetricks #puffplus #nicotine #vapehidingspots #vaperz_edge #fyp</t>
  </si>
  <si>
    <t>https://www.tiktok.com/@badass_vapes/video/6856953430318124293?lang=en</t>
  </si>
  <si>
    <t>#fyp #YesDayChallenge #funny #vape #puffplus #starterkit #nicotine #humor</t>
  </si>
  <si>
    <t>https://www.tiktok.com/@vconline/video/6939337823015259398?lang=en</t>
  </si>
  <si>
    <t>ALOT OF PUFF BARS!! #fyp #famous #puffplus #puffxxl #drizzle</t>
  </si>
  <si>
    <t>https://www.tiktok.com/@thepuffmall/video/6882778321436953861?lang=en</t>
  </si>
  <si>
    <t>vapeessential</t>
  </si>
  <si>
    <t>#fyp #FidoBoostChallenge #FreeFreeDance #AirpodsJUMP #international #smallbusiness #puffplus #homebusiness #nicotine</t>
  </si>
  <si>
    <t>https://www.tiktok.com/@vapeessential/video/6947821344499191046?lang=en</t>
  </si>
  <si>
    <t>_daririi</t>
  </si>
  <si>
    <t>#puff #puffplus #—Ä–µ–∫–æ–º–µ–Ω–¥–∞—Ü–∏–∏  #fyp #foryourpage</t>
  </si>
  <si>
    <t>https://www.tiktok.com/@_daririi/video/6922078520315219202?lang=en</t>
  </si>
  <si>
    <t>abbsreneee</t>
  </si>
  <si>
    <t>Goodnight bc that‚Äôs DOIN TO MUCHHH #halloween #puffplus</t>
  </si>
  <si>
    <t>https://www.tiktok.com/@abbsreneee/video/6876246811636550917?lang=en</t>
  </si>
  <si>
    <t>aleksa_puma_</t>
  </si>
  <si>
    <t>#—Ç–∏–∫#—Ç–æ–∫#—Ä–µ–∫#—Ä–µ–∫–æ–º–µ–Ω–¥–∞—Ü–∏–∏#–≤–µ–π–ø#–æ—Ç–¥—ã—Ö#–∫–∞–ª—å—è–Ω#–º–∏–Ω–∏–∫–∞–ª—å—è–Ω#puff#puffplus#–∫–ª—É–±–Ω–∏–∫–∞–±–æ–º–±–∞</t>
  </si>
  <si>
    <t>https://www.tiktok.com/@aleksa_puma_/video/6888335894537915650?lang=en</t>
  </si>
  <si>
    <t>Packing our largest order yet! Puff Plus restock coming soon! Link in bio. #fyp #foru #puff #nicotine #vape #puff #puffplus #foryou</t>
  </si>
  <si>
    <t>https://www.tiktok.com/@pufful/video/6948549424784100609?lang=en</t>
  </si>
  <si>
    <t>jack_esquenazi</t>
  </si>
  <si>
    <t>reposting bc it flopped smh #nicotine #puff #puffbar #puffplus #vape #fiend #GreekFreakOut Ôøº#NobodyNeedsToKnow #fyp #foryoupage #viral #funny</t>
  </si>
  <si>
    <t>https://www.tiktok.com/@jack_esquenazi/video/6854215628748754181?lang=en</t>
  </si>
  <si>
    <t>#hqd_cuvie #hqd #puff #puffbar #puffplus #–≤–µ–π–ø #—Ö–æ—á—É–≤—Ä–µ–∫ #—Ä–µ–∫ #—Ä–µ–∫–æ–º–µ–Ω–¥–∞—Ü–∏–∏ #—Ä_–µ_–∫_–æ_–º_–∏_–Ω_–¥_–∞_—Ü_–∏_–∏ #—Ö–æ—á—É–≤—Ä–µ–∫–æ–º–µ–Ω–¥–∞—Ü–∏–∏ #puffpuff #–æ–¥–Ω–æ—Ä–∞–∑–∫–∏</t>
  </si>
  <si>
    <t>https://www.tiktok.com/@babe00s/video/6903924223887117569?lang=en</t>
  </si>
  <si>
    <t>Tag your third @ ü§üüèΩ #tag #DontSweatIt #thedisposablevapes #vaper #vapingtricks #vapediy #fyp #foryou #vapemancam #vape #vapi #juul #puffplus #hqd</t>
  </si>
  <si>
    <t>https://www.tiktok.com/@thedisposablevapess/video/6943686010958023941?lang=en</t>
  </si>
  <si>
    <t>thelastjuulcharger</t>
  </si>
  <si>
    <t>My boy going crazy #VideoSnapChallenge #puff #puffplus #blinker #casper</t>
  </si>
  <si>
    <t>https://www.tiktok.com/@thelastjuulcharger/video/6934211460369370373?lang=en</t>
  </si>
  <si>
    <t>drphilsfatbuss</t>
  </si>
  <si>
    <t>should i hit this lmk i just opened it #puffplus #TimeforTENET ##VinylCheck #graduation</t>
  </si>
  <si>
    <t>https://www.tiktok.com/@drphilsfatbuss/video/6866596725054786822?lang=en</t>
  </si>
  <si>
    <t>thevapegalaxy</t>
  </si>
  <si>
    <t>#puff #puffplus #puffflow #vape #smoke #smokegoodies #vapegalaxy #mrvapor #vapeworld #foryoupage</t>
  </si>
  <si>
    <t>https://www.tiktok.com/@thevapegalaxy/video/6900307714493254918?lang=en</t>
  </si>
  <si>
    <t>josiepattishall</t>
  </si>
  <si>
    <t>ü•¥ #nicotineaddictioncheck #puffbar #puffplus #fyp</t>
  </si>
  <si>
    <t>https://www.tiktok.com/@josiepattishall/video/6852492405514571014?lang=en</t>
  </si>
  <si>
    <t>not_an_addict_</t>
  </si>
  <si>
    <t>Blue razz and grape appreciation üòç#stig #vape #cuvie #iget #puff  #puffplus #fyp</t>
  </si>
  <si>
    <t>https://www.tiktok.com/@not_an_addict_/video/6949354952540065026?lang=en</t>
  </si>
  <si>
    <t>–î–æ –Ω–æ–≤–æ–≥–æ –≥–æ–¥–∞ 4 –¥–Ω—è ‚òÉÔ∏è —É—Å–ø–µ–≤–∞–π—Ç–µ –∑–∞–∫—É–ø–∏—Ç—å—Å—èü§™ #hqd #puffplus #—É—á–∫—É–¥—É #hqdmsk1</t>
  </si>
  <si>
    <t>https://www.tiktok.com/@hqd_msk1/video/6910897313674218753?lang=en</t>
  </si>
  <si>
    <t>ik it‚Äôs been forever since i posted one but i think it‚Äôs cute. it looks like it‚Äôs smoking cause of the incense :) #fyp #viral #puff #puffplus #nic Ôøº</t>
  </si>
  <si>
    <t>https://www.tiktok.com/@leahhaselby/video/6925271730181131525?lang=en</t>
  </si>
  <si>
    <t>Packing some orders today! #AirPodsJUMP #thedisposablevapes #cuvies #hqd #vapevibes #ultra #vapevibes #vapetok #newaccount #vapin #puffplus #vapi #fyp</t>
  </si>
  <si>
    <t>https://www.tiktok.com/@thedisposablevapess/video/6940396692843793669?lang=en</t>
  </si>
  <si>
    <t>Boxes are $52.50! 10 vapes included in a box!!! #fyp #discreetvapeplug #puffplus #discreetvapepluging #puff</t>
  </si>
  <si>
    <t>https://www.tiktok.com/@vapessentialsco/video/6954336490423962885?lang=en</t>
  </si>
  <si>
    <t>naecapalot7</t>
  </si>
  <si>
    <t>Let me put you on üòãüå¨#fyp #foryoupage #nicotine #puffplus #puffbar #strawberriesandcream #fire #dessert</t>
  </si>
  <si>
    <t>https://www.tiktok.com/@naecapalot7/video/6872289835776822533?lang=en</t>
  </si>
  <si>
    <t>beat disposable, hands down. #fyp #disposable #puffplus #vape #foryou... i‚Äôm going live soon!! join.</t>
  </si>
  <si>
    <t>https://www.tiktok.com/@vapetokk/video/6907813206652161285?lang=en</t>
  </si>
  <si>
    <t>themain01</t>
  </si>
  <si>
    <t>#FurnitureFlip #HomeGym #puffplus</t>
  </si>
  <si>
    <t>https://www.tiktok.com/@themain01/video/6847348491799235845?lang=en</t>
  </si>
  <si>
    <t>#fyp #viral #charli #vape #puffplus #funny</t>
  </si>
  <si>
    <t>https://www.tiktok.com/@vconline/video/6936013260718181637?lang=en</t>
  </si>
  <si>
    <t>elfbar_ukraine</t>
  </si>
  <si>
    <t>–ö–£–ü–ò–¢–¨ –¢–£–¢ : elfbar.com.ua #–æ–¥–Ω–æ—Ä–∞–∑–∫–∞ #elfbar #hqd #—Ä–µ–∫ #–ø–æ–¥ #—É–∫—Ä–∞–∏–Ω–∞ #vaporlax #—Ä–µ–∫–∫–æ–º–µ–Ω–¥–∞—Ü–∏–∏ #pod #—Ö–æ—á—É–≤—Ä–µ–∫–∏ #vape #–≤–µ–π–ø #–≤–µ–π–ø—à–æ–ø #Uvape #puffplus</t>
  </si>
  <si>
    <t>https://www.tiktok.com/@elfbar_ukraine/video/6929524112280784133?lang=en</t>
  </si>
  <si>
    <t>katelynn_faith</t>
  </si>
  <si>
    <t>#neverfitin #greenvspurple #puffplus</t>
  </si>
  <si>
    <t>https://www.tiktok.com/@katelynn_faith/video/6822037521086614789?lang=en</t>
  </si>
  <si>
    <t>ivymoon14</t>
  </si>
  <si>
    <t>hehe #GhostMode #FootlongShuffle #fyp #xyzbca #puffplus</t>
  </si>
  <si>
    <t>https://www.tiktok.com/@ivymoon14/video/6882467553604635910?lang=en</t>
  </si>
  <si>
    <t>–û—Ç–≤–µ—Ç–∏—Ç—å –ø–æ–ª—å–∑–æ–≤–∞—Ç–µ–ª—é @evgeny1108 –ö—É–ø–∏—Ç—å ? –¢–æ–ª—å–∫–æ —Ç—É—Ç! Elfbar.com #—Ä–µ–∫ #hqd  #–æ–¥–Ω–æ—Ä–∞–∑–∫–∞ #–≤–µ–π–ø #vape #elfbar #puffplus #pod #–ø–æ–¥ #ukraine__top</t>
  </si>
  <si>
    <t>https://www.tiktok.com/@elfbar_ukraine/video/6926193650913365253?lang=en</t>
  </si>
  <si>
    <t>therealslimjadeyyy</t>
  </si>
  <si>
    <t>save that money yall #nic #puffplus #mrfog #fyp #foryou</t>
  </si>
  <si>
    <t>https://www.tiktok.com/@therealslimjadeyyy/video/6847356894852484358?lang=en</t>
  </si>
  <si>
    <t>#armgirls #—Ä–µ–∫ #rec #vapelife #armgirls #yerevan #puffplus #hqd insta: vape_bar_armenia</t>
  </si>
  <si>
    <t>https://www.tiktok.com/@vape_bar_armenia/video/6911401014373387522?lang=en</t>
  </si>
  <si>
    <t>Just your friendly neighborhood Vape Guy üí®üòå #vapeshop #nicotineaddict #puffplus #whiteboy</t>
  </si>
  <si>
    <t>https://www.tiktok.com/@nvstyynickk/video/6873613872519974149?lang=en</t>
  </si>
  <si>
    <t>andrewclauz</t>
  </si>
  <si>
    <t>#duet with @tony_williams1412 ignore the sauce stain on my cheek, but I don‚Äôt do this anymore btwüòÄ‚ú® #puffplug #puffplus #baddie</t>
  </si>
  <si>
    <t>https://www.tiktok.com/@andrewclauz/video/6853986903998385414?lang=en</t>
  </si>
  <si>
    <t>samuelvaper</t>
  </si>
  <si>
    <t>Glowing disposable vape pen #vape #puff #puffplus #hqd #vaper</t>
  </si>
  <si>
    <t>https://www.tiktok.com/@samuelvaper/video/6950175720576503045?lang=en</t>
  </si>
  <si>
    <t>–ü–æ–∫—É–ø–∞—Ç—å —Ç—É—Ç : www.elfbar.com #–æ–¥–Ω–æ—Ä–∞–∑–∫–∞ #–≤–µ–π–ø #vape #elfbar #puffplus #pod #–ø–æ–¥ #hqd #ukraine__top #—É–∫—Ä–∞–∏–Ω–∞ #—Ä–µ–∫–∫–æ–º–µ–Ω–¥–∞—Ü–∏–∏</t>
  </si>
  <si>
    <t>https://www.tiktok.com/@elfbar_ukraine/video/6926169645971950853?lang=en</t>
  </si>
  <si>
    <t>PUFF PLUS CLEAR!!! #fyp #drizzle #famous #puff #puffplus puffxxl #puffflow</t>
  </si>
  <si>
    <t>https://www.tiktok.com/@thepuffmall/video/6885707330667744517?lang=en</t>
  </si>
  <si>
    <t>jelshop_co</t>
  </si>
  <si>
    <t>what's inside the box. Disposable puff for only 250 pesos only. #foryou #puffplus #diposablevapes #4u #fyp #smallbusiness</t>
  </si>
  <si>
    <t>https://www.tiktok.com/@jelshop_co/video/6880421422938819841?lang=en</t>
  </si>
  <si>
    <t>DIFFERENT PUFFS #puff #puffplus #puffxxl #fyp</t>
  </si>
  <si>
    <t>https://www.tiktok.com/@thepuffmall/video/6882460252411940102?lang=en</t>
  </si>
  <si>
    <t>alexxxchimiak</t>
  </si>
  <si>
    <t>vape on a leash #fyp #foryou #foryoupage #moodflip #puffplus #SongOfTheSummer</t>
  </si>
  <si>
    <t>https://www.tiktok.com/@alexxxchimiak/video/6860174210904444166?lang=en</t>
  </si>
  <si>
    <t>i made a snapchat account for this! it‚Äôs v_tokk . go add it. you can chat with me on there! #fyp #snap #vape #puffplus #ImAGhost #foryou</t>
  </si>
  <si>
    <t>https://www.tiktok.com/@vapetokk/video/6903669967582022918?lang=en</t>
  </si>
  <si>
    <t>draxxthemsklounced</t>
  </si>
  <si>
    <t>pray for me #InMyAEJeans #MiPan #UmbrellaChallenge #ChiliDogYum #puffplus #summerfling #foryou</t>
  </si>
  <si>
    <t>https://www.tiktok.com/@draxxthemsklounced/video/6856196889952537862?lang=en</t>
  </si>
  <si>
    <t>stonr_vibes</t>
  </si>
  <si>
    <t>#vape #puffplus #puff #vapetricks #nic #pop</t>
  </si>
  <si>
    <t>https://www.tiktok.com/@stonr_vibes/video/6900655520479300870?lang=en</t>
  </si>
  <si>
    <t>whosout._zodiacsign</t>
  </si>
  <si>
    <t>Pisces is out,who will be next??#puffplus #nicotine #zodiac #whoisoutnext #makemeviral Also remeber dont vape kidsüòò</t>
  </si>
  <si>
    <t>https://www.tiktok.com/@whosout._zodiacsign/video/6905981568808946949?lang=en</t>
  </si>
  <si>
    <t>#slovakia #ecigarett #puffplus #czech</t>
  </si>
  <si>
    <t>https://www.tiktok.com/@puffplus.cz.sk/video/6940638248293108998?lang=en</t>
  </si>
  <si>
    <t>tam.tam.55</t>
  </si>
  <si>
    <t>Air Bars @puffsaltusa #fyp#puffplus#vape#foryoupage#foryou#2021#comedy#airbar#nic#funny</t>
  </si>
  <si>
    <t>https://www.tiktok.com/@tam.tam.55/video/6930292150269791494?lang=en</t>
  </si>
  <si>
    <t>510chiefer</t>
  </si>
  <si>
    <t>Doordash be comin in clutch omm#fyp #foryou #foryoupage #puffbar #puffplus</t>
  </si>
  <si>
    <t>https://www.tiktok.com/@510chiefer/video/6909945012235029766?lang=en</t>
  </si>
  <si>
    <t>vape__society</t>
  </si>
  <si>
    <t>tough.. we have new members!! #InLove #ColorCustomizer #Homemade #foryou #fyp #foryoupage #vape #puffplus #mixedberries</t>
  </si>
  <si>
    <t>https://www.tiktok.com/@vape__society/video/6914877084187757829?lang=en</t>
  </si>
  <si>
    <t>chloecatherinee</t>
  </si>
  <si>
    <t>watch this get deleted ü•∫ü•∫ #fyp #stigs #vapes #sydney #hqd #iget #puffplus</t>
  </si>
  <si>
    <t>https://www.tiktok.com/@chloecatherinee/video/6935329813469138178?lang=en</t>
  </si>
  <si>
    <t>https://www.tiktok.com/@puffplus.vapor/video/6880545372842855686?lang=en</t>
  </si>
  <si>
    <t>hostiledream</t>
  </si>
  <si>
    <t>for y‚Äôall fiends üòô #nic #puff #puffplus #nictok #nicotine #nicotineaddictioncheck #UmbrellaChallenge #LookalikeEdit #duet #alt #foryoupage #foryou</t>
  </si>
  <si>
    <t>https://www.tiktok.com/@hostiledream/video/6855822359476178181?lang=en</t>
  </si>
  <si>
    <t>bxxbybianca</t>
  </si>
  <si>
    <t>#look what came in üí¶#fyp #puffplus #fyp„Ç∑</t>
  </si>
  <si>
    <t>https://www.tiktok.com/@bxxbybianca/video/6793151004977253638?lang=en</t>
  </si>
  <si>
    <t>jennaajahnkee</t>
  </si>
  <si>
    <t>best friend was feeling rough so I decided to drop off a little "pick me up" #bestfriend #puffplus #tiktok #fyp #foryou #dropoff #Rags2Riches</t>
  </si>
  <si>
    <t>https://www.tiktok.com/@jennaajahnkee/video/6843201421123325190?lang=en</t>
  </si>
  <si>
    <t>https://www.tiktok.com/@babe00s/video/6877520980814630145?lang=en</t>
  </si>
  <si>
    <t>vapeplace</t>
  </si>
  <si>
    <t>#fyp #foryou #puffplus #flair #vapes #teens</t>
  </si>
  <si>
    <t>https://www.tiktok.com/@vapeplace/video/6849554734689389829?lang=en</t>
  </si>
  <si>
    <t>thatgirlbaylee_</t>
  </si>
  <si>
    <t>What‚Äôs your favorite flavor off puff bars? #greenscreen #foryoupage #xyzcba #xyzbca #foryou #fyp #puffplus #puffbar</t>
  </si>
  <si>
    <t>https://www.tiktok.com/@thatgirlbaylee_/video/6861768880050670854?lang=en</t>
  </si>
  <si>
    <t>shells227</t>
  </si>
  <si>
    <t>This filter has me amused!! #ledremote #cartoonify #beforethisblowsup #puffbar #puffplus #juul #sadjuul #dancingpuffbar #ihavemoredrafts #cantsleep</t>
  </si>
  <si>
    <t>https://www.tiktok.com/@shells227/video/6911592565384989958?lang=en</t>
  </si>
  <si>
    <t>.stfu.bitch</t>
  </si>
  <si>
    <t>lol.. #foryoupage #foryou #ScaryStories #LaptopCat #viral #fyp #vape #puff #puffplus #puffbar #nic</t>
  </si>
  <si>
    <t>https://www.tiktok.com/@.stfu.bitch/video/6877298602641755398?lang=en</t>
  </si>
  <si>
    <t>puff_barplus</t>
  </si>
  <si>
    <t>since yall be saying it's not a real flavor here is the actual puff bar site it's a real flavor bro u can only get it in the puff plus tho #puffplus</t>
  </si>
  <si>
    <t>https://www.tiktok.com/@puff_barplus/video/6877977106677042437?lang=en</t>
  </si>
  <si>
    <t>demonsss #fyp #demons #BachelorReady #DailyVlog #puffplus #vape #merrychristmas #fyp #BachelorReady #foryoupage</t>
  </si>
  <si>
    <t>https://www.tiktok.com/@vapetokk/video/6913422891262561541?lang=en</t>
  </si>
  <si>
    <t>trxppy.vapers</t>
  </si>
  <si>
    <t>hey everyone welcome !! #fyp #vapetricks #smoknord #puffbar #puffglow #puffplus</t>
  </si>
  <si>
    <t>https://www.tiktok.com/@trxppy.vapers/video/6836896657641098502?lang=en</t>
  </si>
  <si>
    <t>üñ§ #fyp #puff #puffplus #discreet #vape #vapeforsale #puffsforsale #puffplug</t>
  </si>
  <si>
    <t>https://www.tiktok.com/@vape_mart/video/6945144397285592326?lang=en</t>
  </si>
  <si>
    <t>woah, the last video blew up fast. do you think we can get to 2k this week? :) #fyp #foryou #thanks #vape #puffplus #pinacolada</t>
  </si>
  <si>
    <t>https://www.tiktok.com/@vapetokk/video/6905938598068063493?lang=en</t>
  </si>
  <si>
    <t>Reply to @jackudingus Here you go! üòÅ #puff #puffplug #puffstore #puffshipper #puffplus #GoForTheHandful</t>
  </si>
  <si>
    <t>https://www.tiktok.com/@cosmicvapez/video/6948069753579654406?lang=en</t>
  </si>
  <si>
    <t>Fume vs. Puff #thedisposablevapes #AirPodsJUMP #cuvies #vapevibes #hqd #newaccount #vapin #ultra #puffplus #vapi #pick #vape #vapemancam #vapetok #vap</t>
  </si>
  <si>
    <t>https://www.tiktok.com/@thedisposablevapess/video/6940675200203640070?lang=en</t>
  </si>
  <si>
    <t>24snusshop</t>
  </si>
  <si>
    <t>–ü–∏—à–∏—Ç–µ,–ø–æ–∫–∞ –µ—Å—Ç—å –≤ –Ω–∞–ª–∏—á–∏–∏! #puffplus #puff800 #puffopt #–ø–∞—Ñ—Ñ #–ø–∞—Ñ—Ñ–ø–ª—é—Å # #–ø—É—Ñ—Ñ–±–∞—Ä #new #kaliningrad #joolz #—Ä–µ #—Ä–µ–∫ #—Ç–æ–ø #—Ö–æ—á—É–≤—Ä–µ–∫ #russia</t>
  </si>
  <si>
    <t>https://www.tiktok.com/@24snusshop/video/6873931506683743490?lang=en</t>
  </si>
  <si>
    <t>sardineshep</t>
  </si>
  <si>
    <t>new puff plus 800+ puffs üòù #quarantine#puffbar#xyzbca#fishing#420#weed#nicotine#puffplus</t>
  </si>
  <si>
    <t>https://www.tiktok.com/@sardineshep/video/6825779980337761542?lang=en</t>
  </si>
  <si>
    <t>Reply to @tomballsack thank you for everything guys !!! #loy #cuvie #foryou #vapetok #vapi #vibes #puffplus #weekend #hqd #vapin #thedisposablevapes</t>
  </si>
  <si>
    <t>https://www.tiktok.com/@thedisposablevapess/video/6955280520339066118?lang=en</t>
  </si>
  <si>
    <t>Go run for 15% off ! #YesDayChallenge #hqd #cuvies #thedisposablevapes #puffplus #vibes #new #newaccount #vapin #vapetok #vapevibes #vaping #fyp #disc</t>
  </si>
  <si>
    <t>https://www.tiktok.com/@thedisposablevapess/video/6939533917758278918?lang=en</t>
  </si>
  <si>
    <t>smoke..vibess420</t>
  </si>
  <si>
    <t>my videos finna be lit #fyp #vape #puff #puffplus</t>
  </si>
  <si>
    <t>https://www.tiktok.com/@smoke..vibess420/video/6881626710593342726?lang=en</t>
  </si>
  <si>
    <t>puffbar_ua_</t>
  </si>
  <si>
    <t>#puffbarukraine#puffua#puffbarua#puffplus#–ø—É—Ñ—Ñ–ø–ª—é—Å#hqd_ua#hqdukraine#–ø—É—Ñ—Ñ–±–∞—Ä#hqd#–ø—É—Ñ—Ñ#–µ–ª–µ–∫—Ç—Ä–æ–Ω–Ω–∞—è—Å–∏–≥–æ—Ä–µ—Ç–∞#puffbarpluss#puffpods#elfbar#puff#puffpuffp</t>
  </si>
  <si>
    <t>https://www.tiktok.com/@puffbar_ua_/video/6952507974325914885?lang=en</t>
  </si>
  <si>
    <t>fw.hex</t>
  </si>
  <si>
    <t>Mandatoryüò¨ Am I the only one? #fyp #nicotine #puffplus #follow #foryou #smoke</t>
  </si>
  <si>
    <t>https://www.tiktok.com/@fw.hex/video/6858401830678826245?lang=en</t>
  </si>
  <si>
    <t>.vapebeginner</t>
  </si>
  <si>
    <t>Comment tips for my first time! #vape #puffplus #tips #vapetips #beginner #fyp #blowupthisacc #blowupthisaccount #blowupmy #foryoupage</t>
  </si>
  <si>
    <t>https://www.tiktok.com/@.vapebeginner/video/6957859393144737025?lang=en</t>
  </si>
  <si>
    <t>amaniharris19</t>
  </si>
  <si>
    <t>#fyp #bestfriends #shananigans #puffplus #vapenation #smokingisbad #weneedtoquite #stopvaping @nevaehdortch</t>
  </si>
  <si>
    <t>https://www.tiktok.com/@amaniharris19/video/6919231376365604102?lang=en</t>
  </si>
  <si>
    <t>NEW ROSY!! #rosy #fyp #famous #puff #puffbar #disposables #puffplus #puffxxl #drizzle</t>
  </si>
  <si>
    <t>https://www.tiktok.com/@thepuffmall/video/6885451057690922246?lang=en</t>
  </si>
  <si>
    <t>bakedspud</t>
  </si>
  <si>
    <t>Is that not what you meant? #flowers #haha #silly #joke #humour #kidding #ohhhh #oops #iseenow #lol #puffplus #altgirl #bag #wellthen</t>
  </si>
  <si>
    <t>https://www.tiktok.com/@bakedspud/video/6884678465669369089?lang=en</t>
  </si>
  <si>
    <t>hush_santafe</t>
  </si>
  <si>
    <t>can I get some friends to the shop today? #HappyHalloween #OhNo #puffplus #vape #WeWinTogether #fyp #fyp„Ç∑ #foryou #foryoupage</t>
  </si>
  <si>
    <t>https://www.tiktok.com/@hush_santafe/video/6889816470054800645?lang=en</t>
  </si>
  <si>
    <t>Reply to @cameronmarsh0 yuppp #YasClean #FindYourCore #vapingtricks #vaper #thedisposablevapes #vibes #vapediy #fyp #vapemancam #puffplus #vaping #vap</t>
  </si>
  <si>
    <t>https://www.tiktok.com/@thedisposablevapess/video/6945513629735275782?lang=en</t>
  </si>
  <si>
    <t>manuelllramirezzz</t>
  </si>
  <si>
    <t>She‚Äôs so badddü§§üòç #fyp #foryoupage #arianagrande #funny #trending #viral #ImmuneUpVapeDown #meme #nicki #barbz #lol #xyzbca #xyzcba #fyp„Ç∑ #puffplus</t>
  </si>
  <si>
    <t>https://www.tiktok.com/@manuelllramirezzz/video/6878004215143337222?lang=en</t>
  </si>
  <si>
    <t>jadacarrington</t>
  </si>
  <si>
    <t>Addicted to NicotineÔøº ü§¶üèº‚Äç‚ôÄÔ∏è#puffbar #vape #smoke #puffplus #calipo</t>
  </si>
  <si>
    <t>https://www.tiktok.com/@jadacarrington/video/6842058851345337606?lang=en</t>
  </si>
  <si>
    <t>phenom.bullyz</t>
  </si>
  <si>
    <t>Phenom Bullyz Vape puff tree!! Merry Christmas puff tough! #puffplus #puffbar #vape #vapetricks #christmas #christmasornaments #tiktok #pufftok</t>
  </si>
  <si>
    <t>https://www.tiktok.com/@phenom.bullyz/video/6903366236919319813?lang=en</t>
  </si>
  <si>
    <t>puff_armenia_official</t>
  </si>
  <si>
    <t>üçâü§§üòçüò±#ignite #puffglow #puffbar #puffplus #puffflow #disposablevape #puffsale #vapelovers #danbilzerian #girlsvape #puffsale #—á–æ–∫–µ—Ä</t>
  </si>
  <si>
    <t>https://www.tiktok.com/@puff_armenia_official/video/6946117272733748482?lang=en</t>
  </si>
  <si>
    <t>petty.ty</t>
  </si>
  <si>
    <t>Am I cute enough yetüò©üò©üò© #greenscreenvideo #DoItBold #puffplus #blackgirl #melanin Ôøº #fyp #viral #HorrorTok</t>
  </si>
  <si>
    <t>https://www.tiktok.com/@petty.ty/video/6885116482116717829?lang=en</t>
  </si>
  <si>
    <t>puff.vapor</t>
  </si>
  <si>
    <t>#fyp #foryoupage #foryou #puffplus #xyzbca</t>
  </si>
  <si>
    <t>https://www.tiktok.com/@puff.vapor/video/6879939984774712582?lang=en</t>
  </si>
  <si>
    <t>#—Ö–æ—á—É–≤—Ä–µ–∫–æ–º–µ–Ω–¥–∞—Ü–∏–∏ #—Ä–µ–∫–æ–º–µ–Ω–¥–∞—Ü–∏–∏ #—Ö–æ—á—É–≤—Ä–µ–∫ #—Ä–µ–∫ #—Ö–∫–¥ #–æ–¥–Ω–æ—Ä–∞–∑–∫–∏ #hqd #hqd_cuvie #puff #puffplus #hqdplus #–∫—É—Ä–∏–º #—Å–∏–≥–∞—Ä–µ—Ç—ã #–ø–æ–ø–∞—Ä–∏–º #–ø–∞—Ä #–¥—ã–º #–∂–≤–∞—á–∫–∞</t>
  </si>
  <si>
    <t>https://www.tiktok.com/@babe00s/video/6922940636844838145?lang=en</t>
  </si>
  <si>
    <t>tag us in a video to audition #foryou #fyp #foryoupage #puffplus #mixedberries #InLove #Homemade #vape</t>
  </si>
  <si>
    <t>https://www.tiktok.com/@vape__society/video/6914771213285887237?lang=en</t>
  </si>
  <si>
    <t>cmooooree</t>
  </si>
  <si>
    <t>For youuuu HAHAAH imma let you hit it for free.  #forfree #vape #nic #puffplus</t>
  </si>
  <si>
    <t>https://www.tiktok.com/@cmooooree/video/6843560372776094981?lang=en</t>
  </si>
  <si>
    <t>niko_officall_44</t>
  </si>
  <si>
    <t>#kesfettteyiz #puffplus ü§≠#ü§≠ü§≠ü§≠</t>
  </si>
  <si>
    <t>https://www.tiktok.com/@niko_officall_44/video/6949635267053489409?lang=en</t>
  </si>
  <si>
    <t>purebred_aries</t>
  </si>
  <si>
    <t>Peak Healthüòå‚ù£ #TimeforTENET #VinylCheck  #whatieat  #whatieatinaday  #ouid  #lycheeice  #puffplus  #lgbt #lesbian #dunkin</t>
  </si>
  <si>
    <t>https://www.tiktok.com/@purebred_aries/video/6866460873288994054?lang=en</t>
  </si>
  <si>
    <t>Objedna≈• si m√¥≈æe≈° na ig @bombastiksk #shisha #slovakia #ecigarett #fyp #foryoupage #puffplus</t>
  </si>
  <si>
    <t>https://www.tiktok.com/@puffplus.cz.sk/video/6947642621930032390?lang=en</t>
  </si>
  <si>
    <t>Puff Plus discreet shipping. Site is live :) #puffplus #puff #discreetshipping #discreetpackaging #discreetvape</t>
  </si>
  <si>
    <t>https://www.tiktok.com/@vibelifezofficial/video/6936628016642641158?lang=en</t>
  </si>
  <si>
    <t>Happy fridayyy #GodzillaVsKongRoar #vaper #vapingtricks #foryou #vapi #vibes #vapetok #vape #weekend #thedisposablevapes #vapediy #puffplus #hqd #fyp</t>
  </si>
  <si>
    <t>https://www.tiktok.com/@thedisposablevapess/video/6944070380051090693?lang=en</t>
  </si>
  <si>
    <t>hqdmd</t>
  </si>
  <si>
    <t>Puff plus #puffplus #puffbar #moldova #hqd_cuvie #hqdchisinau #2021 #—Ä–µ–∫ #—Ä–µ–∫–æ–º–µ–Ω–¥–∞—Ü–∏–∏</t>
  </si>
  <si>
    <t>https://www.tiktok.com/@hqdmd/video/6916518750023929089?lang=en</t>
  </si>
  <si>
    <t>not_official_01</t>
  </si>
  <si>
    <t>#hqd #puff #—Ä–µ–∫ #puffplus</t>
  </si>
  <si>
    <t>https://www.tiktok.com/@not_official_01/video/6923294612727647490?lang=en</t>
  </si>
  <si>
    <t>#–ø–æ—Å—Ç–∞–≤—â–∏–∫ #puff #–æ–¥–Ω–æ—Ä–∞–∑–∫–∏ #puffplus #–û–º—Å–∫ #–æ–ø—Ç #</t>
  </si>
  <si>
    <t>https://www.tiktok.com/@union_pod.opt/video/6953236052828032257?lang=en</t>
  </si>
  <si>
    <t>Reply to @itz.evxlene_ #ColorCustomizer if this gets 500 likes ill do a face reveal #puffplus #fyp #foryou #foryoupage #xyzbca #viral #lushice</t>
  </si>
  <si>
    <t>https://www.tiktok.com/@puffplus.vapor/video/6880767853155388678?lang=en</t>
  </si>
  <si>
    <t>thanks for much for the support!! #fyp #vape #ThinkingAbout #puffplus #foryou</t>
  </si>
  <si>
    <t>https://www.tiktok.com/@vapetokk/video/6904045531715128581?lang=en</t>
  </si>
  <si>
    <t>Yuppp ü§òüèΩ #loy #fum√© #hqd #cuvie #vaperz_edge #thedisposablevapes #vibes #vaper #fy #vapin #vapingtricks #puffplus #orders #cardib</t>
  </si>
  <si>
    <t>https://www.tiktok.com/@thedisposablevapess/video/6954155086763396357?lang=en</t>
  </si>
  <si>
    <t>sonnyisntthere</t>
  </si>
  <si>
    <t>#puffplus üóë #juicebomb üî• #ineedfood #ihavethemunchies @actionbronson5 #bambambaklava #fuckthatsdelicious #cobrakaichop #fyp</t>
  </si>
  <si>
    <t>https://www.tiktok.com/@sonnyisntthere/video/6917676745680375045?lang=en</t>
  </si>
  <si>
    <t>‚ö†Ô∏è–û–ø—Ç –∏ —Ä–æ–∑–Ω–∏—Ü–∞ —É –Ω–∞—Å –ó–ê–ö–ê–ó–´–í–ê–ô‚ö†Ô∏è #hqd #hqdcuvieplus #–º–∞—Å–∫–∏–Ω–≥ #–ø–∞—Ñ #puffplus #masking #–∞—Å–º—Ä #asmr</t>
  </si>
  <si>
    <t>https://www.tiktok.com/@shop.an.ru/video/6950010650475154690?lang=en</t>
  </si>
  <si>
    <t>#hqd #hqd_cuvie #—Ä–µ–∫–æ–º–µ–Ω–¥–∞—Ü–∏–∏ #–≤–µ–π–ø #—Ä–µ–∫ #—Ö–æ—á—É–≤—Ä–µ–∫ #—Ö–æ—á—É–≤—Ç–æ–ø #—Ö–æ—á—É–≤—Ä–µ–∫–æ–º–µ–Ω–¥–∞—Ü–∏–∏ #nicotineaddict #puffplus #–ø–æ–ø–∞—Ä–∏–º #puffbar #puff #2020 #puffxtra</t>
  </si>
  <si>
    <t>https://www.tiktok.com/@babe00s/video/6878553993434483969?lang=en</t>
  </si>
  <si>
    <t>brooklynbradshaw21</t>
  </si>
  <si>
    <t>RIP :‚Äù/ #puffplus #fyp</t>
  </si>
  <si>
    <t>https://www.tiktok.com/@brooklynbradshaw21/video/6856861548451859718?lang=en</t>
  </si>
  <si>
    <t>#hqd #hqd_cuvie #puffbar #puffplus #hqdmoldova #moldova #juul #juulmoldova #hqdmd</t>
  </si>
  <si>
    <t>https://www.tiktok.com/@hqdmd/video/6886112980250004737?lang=en</t>
  </si>
  <si>
    <t>https://www.tiktok.com/@thevapegalaxy/video/6900306824961051910?lang=en</t>
  </si>
  <si>
    <t>puff.authenticator</t>
  </si>
  <si>
    <t>which one is real and which is fake ?#puff #puffbar #puffplus #puffplug</t>
  </si>
  <si>
    <t>https://www.tiktok.com/@puff.authenticator/video/6919310070647983365?lang=en</t>
  </si>
  <si>
    <t>#hqdmaxim #hqd #hqd_cuvie #hqdmd #–∫–∏—à–∏–Ω–µ–≤ #moldova #hqdmoldova #puffbar #puffplus #—Ä–µ–∫–æ–º–µ–Ω–¥–∞—Ü–∏–∏ #—Ä–µ–∫</t>
  </si>
  <si>
    <t>https://www.tiktok.com/@hqdmd/video/6886434873498750209?lang=en</t>
  </si>
  <si>
    <t>dripvapes</t>
  </si>
  <si>
    <t>Reply to @pinnacleofpink 20% OFF ENTIRE STORE Black Friday through Cyber Monday!!! #puffplus #puffshipper #pufflow #cuviesmokers #cuvies #vapes #puffb</t>
  </si>
  <si>
    <t>https://www.tiktok.com/@dripvapes/video/6900011178085338374?lang=en</t>
  </si>
  <si>
    <t>Unboxing Mixed Berry Iceü§§ If you want one, click the link in my bio GOING FAST! #vape #puff #fyp #puffbar #puffplus #foru #foryoupage #aus #nicotine</t>
  </si>
  <si>
    <t>https://www.tiktok.com/@pufful/video/6946187927575612673?lang=en</t>
  </si>
  <si>
    <t>richylerma</t>
  </si>
  <si>
    <t>Don't let this flop ! #foryoupage #SonicSpeedMeUp #fyp #puffbar #PuffPlus #nic</t>
  </si>
  <si>
    <t>https://www.tiktok.com/@richylerma/video/6788258711363144966?lang=en</t>
  </si>
  <si>
    <t>amandabrooke420</t>
  </si>
  <si>
    <t>#duet with @hopesextonn I honestly couldn‚Äôt believe this was 16$ #fyp #foryoupage #puffplus #4upage</t>
  </si>
  <si>
    <t>https://www.tiktok.com/@amandabrooke420/video/6875927405685378309?lang=en</t>
  </si>
  <si>
    <t>vapekingsupplybackup</t>
  </si>
  <si>
    <t>#fyp #puffplus #vape #nic #sale</t>
  </si>
  <si>
    <t>https://www.tiktok.com/@vapekingsupplybackup/video/6951457964062526726?lang=en</t>
  </si>
  <si>
    <t>tony._.wallace14</t>
  </si>
  <si>
    <t>This took to long #readySETgo #ItStartsOnTikTok #readySETgo #fyp #foryoupage #RockinCollege #fyp„Ç∑ #hurtmyfeelings #birthday #smoke #puffplus #pov #b</t>
  </si>
  <si>
    <t>https://www.tiktok.com/@tony._.wallace14/video/6862595112615152901?lang=en</t>
  </si>
  <si>
    <t>–°—Å—ã–ª–∫–∏ –≤ –ø—Ä–æ—Ñ–∏–ª–µüï∂ #hqd #puffplus #fumaripods #—É—á–∫—É–¥—É #hqdcuvie</t>
  </si>
  <si>
    <t>https://www.tiktok.com/@hqd_msk1/video/6931757222007459074?lang=en</t>
  </si>
  <si>
    <t>iamaprilscott</t>
  </si>
  <si>
    <t>testing puff flavors pt.2 since i was missing a lot #ChiliDogYum #MyBFF #PremiosJuventudChallenge #fyp #puffbar #puffplus</t>
  </si>
  <si>
    <t>https://www.tiktok.com/@iamaprilscott/video/6855364818623270150?lang=en</t>
  </si>
  <si>
    <t>Link In Bio #fyp #foryou #smallbusiness #nicotine #puffshipper #viral #vapedeals #puffplus #puff #puffplug #nicotineaddict #homebuisness #car</t>
  </si>
  <si>
    <t>https://www.tiktok.com/@vapeessential/video/6944483524892232966?lang=en</t>
  </si>
  <si>
    <t>sgyela</t>
  </si>
  <si>
    <t>#puffplus mamba</t>
  </si>
  <si>
    <t>https://www.tiktok.com/@sgyela/video/6885884492276387077?lang=en</t>
  </si>
  <si>
    <t>#fyp #viral #worldwide #smallbusiness #foryou #foryoupage #puffplus #vapedeals #nicotine #puffshipper #international #vaper</t>
  </si>
  <si>
    <t>https://www.tiktok.com/@vapeessential/video/6948752518558076166?lang=en</t>
  </si>
  <si>
    <t>#hqd #hqd_cuvie #–≤–µ–π–ø #—Ä–µ–∫–æ–º–µ–Ω–¥–∞—Ü–∏–∏ #—Ä–µ–∫ #—Ö–æ—á—É–≤—Ä–µ–∫ #—Ö–æ—á—É–≤—Ç–æ–ø #—Ö–æ—á—É–≤—Ä–µ–∫–æ–º–µ–Ω–¥–∞—Ü–∏–∏ #nicotineaddict #–ø–æ–ø–∞—Ä–∏–º #2020 #puffplus #puffbar</t>
  </si>
  <si>
    <t>https://www.tiktok.com/@babe00s/video/6877506532486008066?lang=en</t>
  </si>
  <si>
    <t>New products are in!!! #fyp #foryoupage #foryou #puff #puffplus #drag #famous #poshplus #airbar #gme</t>
  </si>
  <si>
    <t>https://www.tiktok.com/@thepuffmall/video/6924397560899636486?lang=en</t>
  </si>
  <si>
    <t>nationwidevapes</t>
  </si>
  <si>
    <t>So much juiceü§¢ #puffplus #vape #fyp</t>
  </si>
  <si>
    <t>https://www.tiktok.com/@nationwidevapes/video/6957394131446451461?lang=en</t>
  </si>
  <si>
    <t>#—Ä–µ–∫ #puffplus #puffbar #—Ä–µ–∫–æ–º–µ–Ω–¥–∞—Ü–∏–∏ #hqdmoldova #moldova #–∫–∏—à–∏–Ω–µ–≤ #hqdmd #hqd_cuvie #hqd #hqdmaxim #juulmoldova #juul</t>
  </si>
  <si>
    <t>https://www.tiktok.com/@hqdmd/video/6886436155584302338?lang=en</t>
  </si>
  <si>
    <t>we reached 1000 followers! since we reached our goal, comment any trick, and i will attempt it. #fyp #1000 #foryou #vape #puffplus #ThinkingAbout</t>
  </si>
  <si>
    <t>https://www.tiktok.com/@vapetokk/video/6903949017596562694?lang=en</t>
  </si>
  <si>
    <t>New flavor Alert!! #alert #fyp #fyp„Ç∑ #puff #puffplus #puffxxl #puffflow</t>
  </si>
  <si>
    <t>https://www.tiktok.com/@thepuffmall/video/6888753668988865797?lang=en</t>
  </si>
  <si>
    <t>#ColorCustomizer #puffplus #fyp #foryou #foryoupage #xyzbca #viral #lushice</t>
  </si>
  <si>
    <t>https://www.tiktok.com/@puffplus.vapor/video/6880757984645926149?lang=en</t>
  </si>
  <si>
    <t>yomami1111</t>
  </si>
  <si>
    <t>HOLY GRAIL!! #asmr #satisfying #puffplus</t>
  </si>
  <si>
    <t>https://www.tiktok.com/@yomami1111/video/6885275543483337986?lang=en</t>
  </si>
  <si>
    <t>bubo_shop</t>
  </si>
  <si>
    <t>Puff + üá∫üá∏ –≤ BUBOSHOP ü¶â #puffplus #shisha</t>
  </si>
  <si>
    <t>https://www.tiktok.com/@bubo_shop/video/6928329601462701318?lang=en</t>
  </si>
  <si>
    <t>We got youüëäüèº #AirPodsJUMP #thedisposablevapes #cuvies #hqd #ultra #vapevibes #vapetok #newaccount #vapin #vaper #puffplus #disc #vaping #vapemancam</t>
  </si>
  <si>
    <t>https://www.tiktok.com/@thedisposablevapess/video/6940298777781603590?lang=en</t>
  </si>
  <si>
    <t>#puff #latvia #riga #trend #300 #lushice #instasamka #relax #puffbar #vape #vitamin #puffplus #viton #—Ö–æ—á—É–≤—Ä–µ–∫–æ–º–µ–Ω–¥–∞—Ü–∏–∏ #–ª—É—á—à–µ–µ #—Ä–µ–∫–æ–º–µ–Ω–¥–∞—Ü–∏–∏ #top</t>
  </si>
  <si>
    <t>https://www.tiktok.com/@sonjasuslina/video/6882054884074540289?lang=en</t>
  </si>
  <si>
    <t>Virgo is out,who will be next???#zodiacsigns #makemefamous #nicotine #puffplus #dontvapekids #whoisoutnext</t>
  </si>
  <si>
    <t>https://www.tiktok.com/@whosout._zodiacsign/video/6908012226016267525?lang=en</t>
  </si>
  <si>
    <t>puff.krsk</t>
  </si>
  <si>
    <t>–ö–∞–∫ –æ—Ç–Ω–æ—Å–∏—à—å—Å—è –∫ —ç–ª–µ–∫—Ç—Ä–æ–Ω–∫–∞–º?üí®ü§™#puff #puffplus #lollypuff #–¥—ã–º #–∫—Ä–∞—Å–Ω–æ—è—Ä—Å–∫ #–∫—Ä—Å–∫ #—Ç–∞–Ω—Ü–µ–≤–∞–ª–∏–Ω–∞–∞–ª–∏</t>
  </si>
  <si>
    <t>https://www.tiktok.com/@puff.krsk/video/6889789895536020738?lang=en</t>
  </si>
  <si>
    <t>saddienattie</t>
  </si>
  <si>
    <t>I‚Äôm living my best life doing my hair 4 hours before worküòç #fyp #livingthedream #puffplus</t>
  </si>
  <si>
    <t>https://www.tiktok.com/@saddienattie/video/6843451667061460229?lang=en</t>
  </si>
  <si>
    <t>obi_2fye</t>
  </si>
  <si>
    <t>#puffplus #unboxing #vape</t>
  </si>
  <si>
    <t>https://www.tiktok.com/@obi_2fye/video/6859351601161719045?lang=en</t>
  </si>
  <si>
    <t>#vape #hqd #puffplus #hqdarmenia #puff #hqdtrend #hqdyerevan</t>
  </si>
  <si>
    <t>https://www.tiktok.com/@vape_bar_armenia/video/6877230247150898433?lang=en</t>
  </si>
  <si>
    <t>Fume ultra 2500 puff disposable vape pen #vape #puff #puffplus #hqd #vaper</t>
  </si>
  <si>
    <t>https://www.tiktok.com/@samuelvaper/video/6950186113331956998?lang=en</t>
  </si>
  <si>
    <t>superopt</t>
  </si>
  <si>
    <t>–õ—É—á—à–∏–µ —Ü–µ–Ω—ã –Ω–∞ —Ç–æ–≤–∞—Ä! –ö–æ–Ω—Ç–∞–∫—Ç—ã –¥–ª—è –∑–∞–∫–∞–∑–∞ –≤ –ø—Ä–æ—Ñ–∏–ª–µ! #–æ–¥–Ω–æ—Ä–∞–∑–∫–∏hqd #–æ–¥–Ω–æ—Ä–∞–∑–∫–∏–æ–ø—Ç #–æ–ø—Çhqd #–∑–∞—Ä–∞–±–æ—Ç–æ–∫ #puffplus #puff #hqd #–æ–ø—Ç #–∑–∞–∫—É–ø–∫–∞</t>
  </si>
  <si>
    <t>https://www.tiktok.com/@superopt/video/6953680651715398914?lang=en</t>
  </si>
  <si>
    <t>can we get more actives? #fyp #foryou #vape #active #puffplus #account #famous #thousands #love #SeaShanty #HomeImprovement #DailyVlog</t>
  </si>
  <si>
    <t>https://www.tiktok.com/@vapetokk/video/6918574880174738694?lang=en</t>
  </si>
  <si>
    <t>SEA XXL #seaxxl #puff #puffplus #puffxxl #fyp #fyp„Ç∑ #WeekendVibes</t>
  </si>
  <si>
    <t>https://www.tiktok.com/@thepuffmall/video/6895065972575702277?lang=en</t>
  </si>
  <si>
    <t>randmswitch708</t>
  </si>
  <si>
    <t>RandM switch pro with cool light #disposablevape #randmvape #randmvape #randm #randmswitch #randmdazzle #puffplus</t>
  </si>
  <si>
    <t>https://www.tiktok.com/@randmswitch708/video/6951211003111542022?lang=en</t>
  </si>
  <si>
    <t>dimppav97</t>
  </si>
  <si>
    <t>#puffplus #puffbar Review #2</t>
  </si>
  <si>
    <t>https://www.tiktok.com/@dimppav97/video/6888784278847507718?lang=en</t>
  </si>
  <si>
    <t>ashyyypooo</t>
  </si>
  <si>
    <t>#greenscreen #puffplus #foryoupage just thought I should help explain</t>
  </si>
  <si>
    <t>https://www.tiktok.com/@ashyyypooo/video/6789418122395864326?lang=en</t>
  </si>
  <si>
    <t>sweetsmoke39</t>
  </si>
  <si>
    <t>–°–æ—á–Ω—ã–π –≤–∫—É—Å üí®üòç #puff #puffplus #kaliningrad #new</t>
  </si>
  <si>
    <t>https://www.tiktok.com/@sweetsmoke39/video/6950656494387858690?lang=en</t>
  </si>
  <si>
    <t>xpuffprincessx</t>
  </si>
  <si>
    <t>amo #fyp #foryou #puffplus #juulgangjuulgang</t>
  </si>
  <si>
    <t>https://www.tiktok.com/@xpuffprincessx/video/6894715158086552833?lang=en</t>
  </si>
  <si>
    <t>Does my hair really look like clip on ponytails üò≠üò≠üò≠ #„Ç∑ #ProblemSolved #fyp #votejoe #dumptrump2020 #problemsolved #puffplus #doitbold</t>
  </si>
  <si>
    <t>https://www.tiktok.com/@petty.ty/video/6885658529852558597?lang=en</t>
  </si>
  <si>
    <t>üçåüç®üòã#ignite #puffglow #puffbar #puffplus #puffflow #disposablevape #puffflow #puffsale #puffsale #disposablevape #vapelovers</t>
  </si>
  <si>
    <t>https://www.tiktok.com/@puff_armenia_official/video/6935462043428457729?lang=en</t>
  </si>
  <si>
    <t>kekenzuuu</t>
  </si>
  <si>
    <t>i don‚Äôt even smokeüòÇ #fyp #WhatsPoppin #puffplus #fypp #creative</t>
  </si>
  <si>
    <t>https://www.tiktok.com/@kekenzuuu/video/6872401142836432134?lang=en</t>
  </si>
  <si>
    <t>brookamberalvarad</t>
  </si>
  <si>
    <t>It‚Äôs the puff bar for me .. üíÄüíì #bestfriendscheck #fpy„Ç∑ #puffplus #latina #fpy_</t>
  </si>
  <si>
    <t>https://www.tiktok.com/@brookamberalvarad/video/6880699789017615622?lang=en</t>
  </si>
  <si>
    <t>https://www.tiktok.com/@babe00s/video/6878560755369676033?lang=en</t>
  </si>
  <si>
    <t>bell_.60</t>
  </si>
  <si>
    <t>#ColorCustomizer #foryou #washington #puffplus</t>
  </si>
  <si>
    <t>https://www.tiktok.com/@bell_.60/video/6860605504364760325?lang=en</t>
  </si>
  <si>
    <t>blaegae</t>
  </si>
  <si>
    <t>yw :) #fyp #vape #puffplus #nicotine #xyabc #4u #ohiocheck #struggling #vapefyp #vapetok #addiction #quitvaping #quit</t>
  </si>
  <si>
    <t>https://www.tiktok.com/@blaegae/video/6885148977348480261?lang=en</t>
  </si>
  <si>
    <t>#fyp #viral #vapedeals #foryou #smallbusiness #puffshipper #nicotine #homebusiness #foryoupage #puffplus #international #worldwide</t>
  </si>
  <si>
    <t>https://www.tiktok.com/@vapeessential/video/6949848156356054278?lang=en</t>
  </si>
  <si>
    <t>https://www.tiktok.com/@babe00s/video/6878550903914351873?lang=en</t>
  </si>
  <si>
    <t>simple_kyle</t>
  </si>
  <si>
    <t>#guysnamedkyle #fyp #monsterenergy #puffplus #energydrink #kyle</t>
  </si>
  <si>
    <t>https://www.tiktok.com/@simple_kyle/video/6903523173178821893?lang=en</t>
  </si>
  <si>
    <t>Worst puff bars. Puff bars for sale in bio #puffstore #puffplus #discreetvapeplug #discreetshipping #discreetpackaging #discreetvape #fyp</t>
  </si>
  <si>
    <t>https://www.tiktok.com/@vibelifezofficial/video/6937422800466578694?lang=en</t>
  </si>
  <si>
    <t>thefiendwolf</t>
  </si>
  <si>
    <t>with @isellpuffbars #SNOOZZZAPALOOZA #PhotoStory #MiracleCurlsChallenge #FeelTheFlip #puffplus #puffbar</t>
  </si>
  <si>
    <t>https://www.tiktok.com/@thefiendwolf/video/6842837148828208390?lang=en</t>
  </si>
  <si>
    <t>holasoycynthia</t>
  </si>
  <si>
    <t>P U F F F L O Wüî•üòç #puffplus #1000hits</t>
  </si>
  <si>
    <t>https://www.tiktok.com/@holasoycynthia/video/6848631009957694726?lang=en</t>
  </si>
  <si>
    <t>–û—Ç–≤–µ—Ç –ø–æ–ª—å–∑–æ–≤–∞—Ç–µ–ª—é @dashasike —á—Ç–æ –ø–æ –∫–∞—á–µ—Å—Ç–≤—É –º–∞—Ç–µ—Ä–∏–∞–ª–æ–≤ paffplus? #puffplus #puff #–û–º—Å–∫ #–æ–ø—Ç #–ø–æ—Å—Ç–∞–≤—â–∏–∫ #–æ–¥–Ω–æ—Ä–∞–∑–∫–∏ #hqd #–∫—É–ø–∏—Ç—å #–ø–æ–¥ #—ç–ª–µ–∫—Ç—Ä–æ–Ω–∫–∞</t>
  </si>
  <si>
    <t>https://www.tiktok.com/@union_pod.opt/video/6956528944325889282?lang=en</t>
  </si>
  <si>
    <t>–ó–∞–∫–∞–∑–∞—Ç—å –º–æ–∂–Ω–æ –≤ —Ç–µ–ª–µ–≥—Ä–∞–º–µ: @artem_hqd #hqd #puffplus #hqdsamara #—Ä–µ–∫–æ–º–µ–Ω–¥–∞—Ü–∏–∏ #—Ä–µ–∫</t>
  </si>
  <si>
    <t>https://www.tiktok.com/@hqd_artem/video/6929719944640744705?lang=en</t>
  </si>
  <si>
    <t>HQD vape pen disposable #vape #puff #puffplus #puffplus</t>
  </si>
  <si>
    <t>https://www.tiktok.com/@samuelvaper/video/6950191486650617094?lang=en</t>
  </si>
  <si>
    <t>#puffbarukraine#puffpods#puff#puffbarpluss#–µ–ª–µ–∫—Ç—Ä–æ–Ω–Ω–∞—è—Å–∏–≥–æ—Ä–µ—Ç–∞#–ø—É—Ñ—Ñ#hqd#–ø—É—Ñ—Ñ–±–∞—Ä#—Ä–µ–∫#hqdukraine#hqd_ua#—Ä–µ–∫–æ–º–µ–Ω–¥–∞—Ü–∏–∏#puffplus#puffbarua#puffua#–ø—É—Ñ—Ñ–ø–ª—é—Å</t>
  </si>
  <si>
    <t>https://www.tiktok.com/@puffbar_ua_/video/6949197601363348741?lang=en</t>
  </si>
  <si>
    <t>rudimarieee</t>
  </si>
  <si>
    <t>It‚Äôs not a menthol one either #puffplus #vape</t>
  </si>
  <si>
    <t>https://www.tiktok.com/@rudimarieee/video/6916569907408702725?lang=en</t>
  </si>
  <si>
    <t>skinhead2950</t>
  </si>
  <si>
    <t>#duet with @qpark #puffplus</t>
  </si>
  <si>
    <t>https://www.tiktok.com/@skinhead2950/video/6859072665051745542?lang=en</t>
  </si>
  <si>
    <t>1800nic</t>
  </si>
  <si>
    <t>#fyp #airbarlux #vape #vapetricks #smoke #nic #nicotine #nicotineaddictioncheck #puffplus #puffbar</t>
  </si>
  <si>
    <t>https://www.tiktok.com/@1800nic/video/6891101067887578374?lang=en</t>
  </si>
  <si>
    <t>Puff xxl disposable vape pen #vape #puff #puffplus #puff xxl</t>
  </si>
  <si>
    <t>https://www.tiktok.com/@samuelvaper/video/6950188571173162246?lang=en</t>
  </si>
  <si>
    <t>keystonecowboy18</t>
  </si>
  <si>
    <t>#GimmeSomeTruth #claws #keystonecowboy #coorslightcowboy #puffplus just drinking the thinking away</t>
  </si>
  <si>
    <t>https://www.tiktok.com/@keystonecowboy18/video/6881817741452397830?lang=en</t>
  </si>
  <si>
    <t>yea_its_manni</t>
  </si>
  <si>
    <t>#puffplus #watchmegrow</t>
  </si>
  <si>
    <t>https://www.tiktok.com/@yea_its_manni/video/6900033095181913349?lang=en</t>
  </si>
  <si>
    <t>Packaging puff plus orders. Puff plus for sale with discreet shipping #linkinbio #discreetshipping #puffstore #puffplus #discreetpackaging #puff</t>
  </si>
  <si>
    <t>https://www.tiktok.com/@vibelifezofficial/video/6939007126308211974?lang=en</t>
  </si>
  <si>
    <t>yoselinnerangel</t>
  </si>
  <si>
    <t>#fyp #polarpop #puffplus</t>
  </si>
  <si>
    <t>https://www.tiktok.com/@yoselinnerangel/video/6869494380357537030?lang=en</t>
  </si>
  <si>
    <t>drianxanchez</t>
  </si>
  <si>
    <t>Puffplus recharge tutorial!üòÜ #puffplus #tutorial #ÔøºÔøºfyp</t>
  </si>
  <si>
    <t>https://www.tiktok.com/@drianxanchez/video/6886603005945253125?lang=en</t>
  </si>
  <si>
    <t>lawson.conway</t>
  </si>
  <si>
    <t>#fortheboys #ford @koe_wetzel #miller #busch #puffplus</t>
  </si>
  <si>
    <t>https://www.tiktok.com/@lawson.conway/video/6861750484001131782?lang=en</t>
  </si>
  <si>
    <t>joshuajeffes</t>
  </si>
  <si>
    <t>Health teacher explaining why you shouldn't use drugs. #drunk #drugz #school #college #health #mental #kids #lilpeep #idontcare #fu #dank #puffplus</t>
  </si>
  <si>
    <t>https://www.tiktok.com/@joshuajeffes/video/6880995478767521029?lang=en</t>
  </si>
  <si>
    <t>https://www.tiktok.com/@babe00s/video/6878564646698274049?lang=en</t>
  </si>
  <si>
    <t>vl_worm</t>
  </si>
  <si>
    <t>#duet #puffplus #redbull #monster #vape #vaping #smoke #fyp #foryoupage</t>
  </si>
  <si>
    <t>https://www.tiktok.com/@vl_worm/video/6903467292030520581?lang=en</t>
  </si>
  <si>
    <t>ashleyleannherman</t>
  </si>
  <si>
    <t>they banned puff bars ü•∫ #vape #puffbar #puffplus #ga #georgia #sucks #bullshiit</t>
  </si>
  <si>
    <t>https://www.tiktok.com/@ashleyleannherman/video/6852349138005265670?lang=en</t>
  </si>
  <si>
    <t>ashley_kk13</t>
  </si>
  <si>
    <t>I sound so southern üòÇüòÇ puffity Puff #fyp #puffplus #3k</t>
  </si>
  <si>
    <t>https://www.tiktok.com/@ashley_kk13/video/6825575056375090438?lang=en</t>
  </si>
  <si>
    <t>CALI PLUS WATERMELON!! #fyp #fyp„Ç∑ #puff #puffplus #puffxxl</t>
  </si>
  <si>
    <t>https://www.tiktok.com/@thepuffmall/video/6886164190122331397?lang=en</t>
  </si>
  <si>
    <t>kazuto_kirigya1</t>
  </si>
  <si>
    <t>#vuse#puffplus#vape duet with a pick of yours</t>
  </si>
  <si>
    <t>https://www.tiktok.com/@kazuto_kirigya1/video/6902558200734813446?lang=en</t>
  </si>
  <si>
    <t>youngarab707</t>
  </si>
  <si>
    <t>Let‚Äôs goo ahah #fyp #foryou #viral #worldpeace #xyzbca #10secondsvs #smoke #crazy #love #fact #puffplus</t>
  </si>
  <si>
    <t>https://www.tiktok.com/@youngarab707/video/6875210838681144582?lang=en</t>
  </si>
  <si>
    <t>wwabmww</t>
  </si>
  <si>
    <t>#—Ö–æ—á—É–≤—Ä–µ–∫ #–≤—Ä–µ–∫ #hqd#puffplus #puffxxl</t>
  </si>
  <si>
    <t>https://www.tiktok.com/@wwabmww/video/6955403139965013250?lang=en</t>
  </si>
  <si>
    <t>Watermelonüçâüçâ#vaper #foryoupage #vape #fyp #international #vapedeals #puffplus #smallbusiness #foryou #puffshipper #viral</t>
  </si>
  <si>
    <t>https://www.tiktok.com/@vapeessential/video/6945600280910187781?lang=en</t>
  </si>
  <si>
    <t>Last chance ! #PlantersTrickShot #vaper #vapingtricks #foryou #vapi #vibes #vapetok #vape #puffplus #vapemancam #weekend #hqd #fum√© #juul #fyp #foryou</t>
  </si>
  <si>
    <t>https://www.tiktok.com/@thedisposablevapess/video/6943967516016282885?lang=en</t>
  </si>
  <si>
    <t>https://www.tiktok.com/@babe00s/video/6878538575818870017?lang=en</t>
  </si>
  <si>
    <t>latvija_puffs</t>
  </si>
  <si>
    <t>#puffxxl #puffplus #puff #latvija #omniva #1600puffs #800puffs</t>
  </si>
  <si>
    <t>https://www.tiktok.com/@latvija_puffs/video/6954288546802830597?lang=en</t>
  </si>
  <si>
    <t>nunuthesunflower</t>
  </si>
  <si>
    <t>#puffowememoney #lesbiantiktoküåà #puffplus #baltimore #dmv #femmetiktok</t>
  </si>
  <si>
    <t>https://www.tiktok.com/@nunuthesunflower/video/6954145365176159494?lang=en</t>
  </si>
  <si>
    <t>bob_fan0</t>
  </si>
  <si>
    <t>–¢–µ–ª–µ–≥—Ä–∞–º–º –≤ —à–∞–ø–∫–µ –ø—Ä–æ—Ñ–∏–ª—è #puff #puffplus #–æ–ø—Ç #—Ä–µ–∫</t>
  </si>
  <si>
    <t>https://www.tiktok.com/@bob_fan0/video/6950141747049647361?lang=en</t>
  </si>
  <si>
    <t>jackpod.1</t>
  </si>
  <si>
    <t>–û–¥–Ω–æ—Ä–∞–∑–æ–≤—ã–µ —ç–ª–µ–∫—Ç—Ä–æ–Ω–Ω—ã–µ —Å–∏–≥–∞—Ä–µ—Ç—ã Puff plusüòç800 –∑–∞—Ç—è–≥–æ–≤üëçüèª–ë–æ–ª—å—à–æ–π –∞—Å—Å–æ—Ä—Ç–∏–º–µ–Ω—Ç –≤–∫—É—Å–æ–≤ ü•∞ #—ç–ª–µ–∫—Ç—Ä–æ–Ω–Ω—ã–µ—Å–∏–≥–∞—Ä–µ—Ç—ã #–±–∏—à–∫–µ–∫ #–∫—ã—Ä–≥—ã–∑—Å—Ç–∞–Ω #puffplus</t>
  </si>
  <si>
    <t>https://www.tiktok.com/@jackpod.1/video/6948301652688424193?lang=en</t>
  </si>
  <si>
    <t>Fine extra 1500 puffs#vape #puff #puffplus #hqd #vaper</t>
  </si>
  <si>
    <t>https://www.tiktok.com/@samuelvaper/video/6950184721942924549?lang=en</t>
  </si>
  <si>
    <t>pank_666_1</t>
  </si>
  <si>
    <t>#PUFFplus #hqd</t>
  </si>
  <si>
    <t>https://www.tiktok.com/@pank_666_1/video/6916203498052816130?lang=en</t>
  </si>
  <si>
    <t>#puffbarukraine#puffbarpluss#–ø—É—Ñ—Ñ#–ø—É—Ñ—Ñ–±–∞—Ä#–ø—É—Ñ—Ñ–∏#puff#puffua#—Ä–µ–∫–æ–º–µ–Ω–¥–∞—Ü–∏–∏#—Ä–µ–∫#puffbarua#–µ–ª–µ–∫—Ç—Ä–æ–Ω–Ω–∞—è—Å–∏–≥–æ—Ä–µ—Ç–∞#puffplus#–ø—É—Ñ—Ñ–ø–ª—é—Å#hqdukraine#hqd_ua</t>
  </si>
  <si>
    <t>https://www.tiktok.com/@puffbar_ua_/video/6942425132895980805?lang=en</t>
  </si>
  <si>
    <t>‚ö†Ô∏è–°—Å—ã–ª–∫–∞ –Ω–∞ —Ç–µ–ª–µ–≥—É –∏ –∏–Ω—Å—Ç—É –≤ –ø—Ä–æ—Ñ–∏–ª–µ üî•üí®#hqd #–º–∞—Å–∫–∏–Ω–≥ #asmr #–∞—Å–º—Ä #–ø–∞—Ñ #puff #puffplus #masking #–ø–∞—Ñ—Ñ–ø–ª—é—Å #–ø–∞—Ñ—Ñ #—Ç–æ–ø</t>
  </si>
  <si>
    <t>https://www.tiktok.com/@shop.an.ru/video/6948030053125246210?lang=en</t>
  </si>
  <si>
    <t>üòçüòçüòç#danbilzerian #ignite #puffglow #puffbar #puffplus #puffflow #puffsale #disposablevape #girlsvape #vapelovers #boysvape</t>
  </si>
  <si>
    <t>https://www.tiktok.com/@puff_armenia_official/video/6935121154503953666?lang=en</t>
  </si>
  <si>
    <t>the_real_fox31</t>
  </si>
  <si>
    <t>seriously don't use puff, they're fake, puff co is out of business. #fyp #foryou #feature #trend #viral #fyp„Ç∑ #puff #puffbar #puffplus</t>
  </si>
  <si>
    <t>https://www.tiktok.com/@the_real_fox31/video/6925616529044196614?lang=en</t>
  </si>
  <si>
    <t>meghanodonnell</t>
  </si>
  <si>
    <t>When you have wet nails but need the puff #puffplus #gel #wetnails</t>
  </si>
  <si>
    <t>https://www.tiktok.com/@meghanodonnell/video/6880587896903027973?lang=en</t>
  </si>
  <si>
    <t>tsbundles</t>
  </si>
  <si>
    <t>all orders placed tonight will be shipped tomorrow üåø‚òÅÔ∏è #smoketok #puff #puffplus #bundles #smallbusinesscheck #foryou #4u #foryoupage</t>
  </si>
  <si>
    <t>https://www.tiktok.com/@tsbundles/video/6934438626319158534?lang=en</t>
  </si>
  <si>
    <t>st0ner.vibes</t>
  </si>
  <si>
    <t>#bananaice #newnic #puffplus #nic0tine #nic0tineaddiction #fyp #foryou</t>
  </si>
  <si>
    <t>https://www.tiktok.com/@st0ner.vibes/video/6887778511218593030?lang=en</t>
  </si>
  <si>
    <t>kartinastore</t>
  </si>
  <si>
    <t>#hqd #hqdrussia #hqd–æ–ø—Ç–æ–º #hqd–∫—É–ø–∏—Ç—å #hqd–ø—Ä–æ–¥–∞–∂–∞ #puffbar #puffplus #puff–∫—É–ø–∏—Ç—å #—Å–ø–∞—Å–∏–±–æ #spb #—Å–ø–± #–º–æ—Å–∫–≤–∞</t>
  </si>
  <si>
    <t>https://www.tiktok.com/@kartinastore/video/6930697999052033282?lang=en</t>
  </si>
  <si>
    <t>#fyp #viral #vapedeals #foryou #smallbusiness #puffshipper #nicotine #homebusiness #foryoupage #puffplus #international #vape</t>
  </si>
  <si>
    <t>https://www.tiktok.com/@vapeessential/video/6950780413417688325?lang=en</t>
  </si>
  <si>
    <t>https://www.tiktok.com/@vapeessential/video/6950780609602047238?lang=en</t>
  </si>
  <si>
    <t>#chisinaumoldova #hqdmd #–∫–∏—à–∏–Ω–µ–≤ #hqdmoldova #hqd #moldova #chisinau #md #hqd_cuvie #puffplus #puffbar #–º–¥ #—Ä–µ–∫ #—Ä–µ–∫–æ–º–µ–Ω–¥–∞—Ü–∏–∏ #juul #juulmoldova</t>
  </si>
  <si>
    <t>https://www.tiktok.com/@hqdmd/video/6888646026505276674?lang=en</t>
  </si>
  <si>
    <t>–°—Å—ã–ª–∫–∏ –≤ –ø—Ä–æ—Ñ–∏–ª–µü§ó #puffplus #hqdmsk1 #hqd</t>
  </si>
  <si>
    <t>https://www.tiktok.com/@hqd_msk1/video/6916483062922562818?lang=en</t>
  </si>
  <si>
    <t>k.quiterio</t>
  </si>
  <si>
    <t>i‚Äôm still gon chief tho ü§¶üèª‚Äç‚ôÄÔ∏èü•¥ #fyp #OutPizzaTheHut #Wishlist #puffplus #fakepuffs</t>
  </si>
  <si>
    <t>https://www.tiktok.com/@k.quiterio/video/6908451733509278982?lang=en</t>
  </si>
  <si>
    <t>#puffplus #juul #puff #–≥–ª–æ–±–∞–ª—å–Ω—ã–µ—Ä–µ–∫–æ–º–µ–Ω–¥–∞—Ü–∏–∏ #—Ä–µ–∫–æ–º–µ–Ω–¥–∞—Ü–∏–∏ #–ø–∞—Ä–∏—Ç—å #hqd #—Ä–µ–∫</t>
  </si>
  <si>
    <t>https://www.tiktok.com/@hqdihka5/video/6916004808876887298?lang=en</t>
  </si>
  <si>
    <t>POV: you try the nic addict but she shuts you down #puffplus #fyp</t>
  </si>
  <si>
    <t>https://www.tiktok.com/@kaylaa.k0103/video/6923653248356338949?lang=en</t>
  </si>
  <si>
    <t>#fyp #YesDayChallenge #vape #humor #puffplus #funny #cool #like #share</t>
  </si>
  <si>
    <t>https://www.tiktok.com/@vconline/video/6939269160677412102?lang=en</t>
  </si>
  <si>
    <t>daviddaileyofficial</t>
  </si>
  <si>
    <t>The highly anticipated PUFF BAR CLEAR review. #review #puffplus #flavor #flavorreview #DSWCutLoose #fyp #foryou #vape #vaper #vapor #vaporize #follow</t>
  </si>
  <si>
    <t>https://www.tiktok.com/@daviddaileyofficial/video/6950140046263536901?lang=en</t>
  </si>
  <si>
    <t>Ale tis√≠c ƒæud√≠ tis√≠c chut√≠ ü§™üôà  #slovakia #ecigarett #fyp #puffplus</t>
  </si>
  <si>
    <t>https://www.tiktok.com/@puffplus.cz.sk/video/6943525212868660486?lang=en</t>
  </si>
  <si>
    <t>Reply to @queen_riiiiii out and about #loy #WorthTheWait #cuvie #fum√© #hqd #juul #vapin #vaperz_edge #foryou #puffplus #vapingtricks #vapetok #vapi</t>
  </si>
  <si>
    <t>https://www.tiktok.com/@thedisposablevapess/video/6954074900915145990?lang=en</t>
  </si>
  <si>
    <t>#fyp #viral #smallbusiness #zpods #foryou #foryoupage #puffplus #puffshipper #vape #homebusiness #international #vaper #stlth</t>
  </si>
  <si>
    <t>https://www.tiktok.com/@vapeessential/video/6948572792124181766?lang=en</t>
  </si>
  <si>
    <t>#puffplus #watchmegrow failed but oh wel</t>
  </si>
  <si>
    <t>https://www.tiktok.com/@yea_its_manni/video/6900031972987473157?lang=en</t>
  </si>
  <si>
    <t>kyleaaul10</t>
  </si>
  <si>
    <t>#puffplus #bored #taken</t>
  </si>
  <si>
    <t>https://www.tiktok.com/@kyleaaul10/video/6862369408757648645?lang=en</t>
  </si>
  <si>
    <t>thepuffhub</t>
  </si>
  <si>
    <t>Enter our giveaway on our last post! #QuickerPickerRapper #fyp #foru #foryoupage #foryourpage #fye #trend #trending #trendy #viral #puff #puffplus #hi</t>
  </si>
  <si>
    <t>https://www.tiktok.com/@thepuffhub/video/6937557233244982534?lang=en</t>
  </si>
  <si>
    <t>‚ö†Ô∏è—ç–ª–µ–∫—Ç—Ä–æ–Ω–Ω–∞—è —Å–∏–≥–∞—Ä–µ—Ç–∞ üí® –ñ–¥—ë–º –∑–∞–∫–∞–∑–æ–≤ —É –Ω–∞—Å –≤ —Ç–µ–ª–µ–≥–µ –∏–ª–∏ –∏–Ω—Å—Ç–µ ‚ù§Ô∏è#hqd #hqdcuvieplus #puffplus #masking #asmr #–∞—Å–º—Ä #puff</t>
  </si>
  <si>
    <t>https://www.tiktok.com/@shop.an.ru/video/6953548946316741890?lang=en</t>
  </si>
  <si>
    <t>#fyp #viral #foryou #vapedeals #smallbusiness #puffshipper #vape #international #puffplus #nicotine #vaper</t>
  </si>
  <si>
    <t>https://www.tiktok.com/@vapeessential/video/6953413993402797318?lang=en</t>
  </si>
  <si>
    <t>#puffplus  apparently if u type your name or age in stickers it says how u dieüò±</t>
  </si>
  <si>
    <t>https://www.tiktok.com/@yea_its_manni/video/6900800529140567302?lang=en</t>
  </si>
  <si>
    <t>#puffplus #trend #smoke #fyp</t>
  </si>
  <si>
    <t>https://www.tiktok.com/@kaylaa.k0103/video/6923631298456079622?lang=en</t>
  </si>
  <si>
    <t>COTTON CANDY #fyp #fyp„Ç∑ #HolidaysOurWay #tabletop #VansCheckerboardDay #JingleJangleWithMe #puff #puffplus #puffxxl</t>
  </si>
  <si>
    <t>https://www.tiktok.com/@thepuffmall/video/6896122585680039174?lang=en</t>
  </si>
  <si>
    <t>#puffplus #watchmegrow #duet</t>
  </si>
  <si>
    <t>https://www.tiktok.com/@yea_its_manni/video/6899229712825060614?lang=en</t>
  </si>
  <si>
    <t>turtlecatdog</t>
  </si>
  <si>
    <t>people thought i was crazy filming on the street #UCKERS #fyp #tiktokers #duet #greenscreenvideo #NBA #foryou #mom #puff #puffplus</t>
  </si>
  <si>
    <t>https://www.tiktok.com/@turtlecatdog/video/6933362087439764742?lang=en</t>
  </si>
  <si>
    <t>iliy_yopt</t>
  </si>
  <si>
    <t>Banana Ice üçå#hqd #puff #puffbar #puffpod #pod #cuviepod #covie #puffplus #vape #vapeshop #hqdsweet #–ø–∞—Ä—é–≥–¥–µ—Ö–æ—á—É #–≤–µ–π–ø #juul #hqdcuvieplus #smoke</t>
  </si>
  <si>
    <t>https://www.tiktok.com/@iliy_yopt/video/6932096685904497922?lang=en</t>
  </si>
  <si>
    <t>https://www.tiktok.com/@babe00s/video/6901258816793464066?lang=en</t>
  </si>
  <si>
    <t>–ö—É–ø–∏—Ç—å elf bar : Elfbar.com.ua #—Ä–µ–∫ #hqd #–æ–¥–Ω–æ—Ä–∞–∑–∫–∞ #–≤–µ–π–ø #vape #elfbar #puffplus #pod #–ø–æ–¥ #ukraine__top #—É–∫—Ä–∞–∏–Ω–∞ #—Ä–µ–∫–∫–æ–º–µ–Ω–¥–∞—Ü–∏–∏ #–≤–µ–π–ø—à–æ–ø #—Å–æ–ª—å #–¥—Ä—É–≥</t>
  </si>
  <si>
    <t>https://www.tiktok.com/@elfbar_ukraine/video/6926509130299477253?lang=en</t>
  </si>
  <si>
    <t>bellakay_thegoodwitch</t>
  </si>
  <si>
    <t>#beeboopbop #flavoroftheday #st0nersoftiktok #puffplus #Coming2America #fyp #cancethenod</t>
  </si>
  <si>
    <t>https://www.tiktok.com/@bellakay_thegoodwitch/video/6937110886092000517?lang=en</t>
  </si>
  <si>
    <t>RandM switch pro 2in1 vapes with shinning light #disposablevape #randmdazzle #randmswitch #randmvape #randm #fumot #puffplus #randmdazzlepro</t>
  </si>
  <si>
    <t>https://www.tiktok.com/@randmswitch708/video/6944962498730708230?lang=en</t>
  </si>
  <si>
    <t>aleckus</t>
  </si>
  <si>
    <t>Holdup lets find the nic first #fyp #nicotine #puffplus #lildrugaddict #Gaytiktok #alt #foryoupage #milkpod #milktea #highschooler #bubbletea</t>
  </si>
  <si>
    <t>https://www.tiktok.com/@aleckus/video/6882262373214735622?lang=en</t>
  </si>
  <si>
    <t>juj111169</t>
  </si>
  <si>
    <t>#vapenation #vapegod #doyouevenvapebro #coolkidalert #roastme #puffplus #ad #urnotcool #love</t>
  </si>
  <si>
    <t>https://www.tiktok.com/@juj111169/video/6821114978033077509?lang=en</t>
  </si>
  <si>
    <t>iijxhnny</t>
  </si>
  <si>
    <t>@daniellebelpedio is an addict and needs to be helped üòÇüòÇ #nicotine #puffplus #nic</t>
  </si>
  <si>
    <t>https://www.tiktok.com/@iijxhnny/video/6864307228262894853?lang=en</t>
  </si>
  <si>
    <t>‚ö†Ô∏è–î–æ—Å—Ç–∞–≤–∫–∞ –ø–æ –≤—Å–µ–º—É –º–∏—Ä—É üí®üöö –¶–µ–Ω–∞ –æ—Ç 500 —Ä—É–± ü§ëüí® #hqd #hqdcuvieplus #puffplus #puffplus #asmr #–∞—Å–º—Ä #puff #–ø–∞—Ñ—Ñ–ø–ª—é—Å #–ø–∞—Ñ—Ñ</t>
  </si>
  <si>
    <t>https://www.tiktok.com/@shop.an.ru/video/6954745905954278658?lang=en</t>
  </si>
  <si>
    <t>Reply to @ur.girl.kaelynn recording another order laterü§üüèΩ #YasClean #FindYourCore #vaper #thedisposablevapes #puffplus #hqd #cuvie #vapetok #vapi</t>
  </si>
  <si>
    <t>https://www.tiktok.com/@thedisposablevapess/video/6945540482554514694?lang=en</t>
  </si>
  <si>
    <t>We now have a 2 pack of the PB bundles! üçÑ #nic #puff #bundles #smoketok #puffbarplus #foryou #4u #smallbusinesscheck #puffplus</t>
  </si>
  <si>
    <t>https://www.tiktok.com/@tsbundles/video/6938524493639978246?lang=en</t>
  </si>
  <si>
    <t>Reply to @vape..t0k going outtttt ‚úåüèº #loy #fum√© #cuvie #thedisposablevapes #vapi #vapetok #foryou #orders #vapingtricks #puffplus #vibes #weekend</t>
  </si>
  <si>
    <t>https://www.tiktok.com/@thedisposablevapess/video/6954411946565274886?lang=en</t>
  </si>
  <si>
    <t>randmjoy</t>
  </si>
  <si>
    <t>Randm dazzle pro üòôüòôüòô#randm #randmdazzle #randmdazzlepro #randmdazzleking #puffplus #puffxxl #mrfog #fume #fumedispoaable #disposablevape #ecig #</t>
  </si>
  <si>
    <t>https://www.tiktok.com/@randmjoy/video/6954546927308442886?lang=en</t>
  </si>
  <si>
    <t>dazzedandamazzedd</t>
  </si>
  <si>
    <t>Lmaooo just got out but I‚Äôm being taken to rehab now üòíüòí blow this up for when I get back yall #fyp #foryou #mentalhospital #rehab #prison #puffplus</t>
  </si>
  <si>
    <t>https://www.tiktok.com/@dazzedandamazzedd/video/6861219125990132998?lang=en</t>
  </si>
  <si>
    <t>nic.sm0ke1</t>
  </si>
  <si>
    <t>who wanna joinnn? #fyp #fyp #fyp #vape #vapetricks #puffplus</t>
  </si>
  <si>
    <t>https://www.tiktok.com/@nic.sm0ke1/video/6840679921417850117?lang=en</t>
  </si>
  <si>
    <t>#vapelife #puffplus #hqd #armenia #yvn #armenia #vape</t>
  </si>
  <si>
    <t>https://www.tiktok.com/@vape_bar_armenia/video/6912753297883401474?lang=en</t>
  </si>
  <si>
    <t>‚ö†Ô∏è–î–µ—à–µ–≤–æ–µ —á–µ–º –≤ –º–∞–≥–∞–∑–∏–Ω–µ ‚ö†Ô∏è –º–æ–∂–Ω–æ –∑–∞–∑–≤–∞—Ç—å –≤ —Ä–æ–∑–Ω–∏—Ü—É/–æ–ø—Ç #hqd #–º–∞—Å–∫–∏–Ω–≥ #–ø–∞—Ñ #puff #–ø–∞—Ñ—Ñ #masking #puffplus #–ø–∞—Ñ—Ñ–ø–ª—é—Å #—ç–ª–µ–∫—Ç—Ä–æ–Ω–Ω–∞—è—Å–∏–≥–∞—Ä–∞ #–∞—Å–º—Ä #–∞—Å–º—Ä</t>
  </si>
  <si>
    <t>https://www.tiktok.com/@shop.an.ru/video/6946568486755863809?lang=en</t>
  </si>
  <si>
    <t>felixgurshteyn</t>
  </si>
  <si>
    <t>Locked and loaded #vape #fien #puffplus #puffgun #gun #vapegod #vapegang #puffbar #fyp</t>
  </si>
  <si>
    <t>https://www.tiktok.com/@felixgurshteyn/video/6878389710910180613?lang=en</t>
  </si>
  <si>
    <t>baroncsus</t>
  </si>
  <si>
    <t>–•–æ—á–µ—à—å –Ω–∞—á–∞—Ç—å –∑–∞—Ä–∞–±–∞—Ç—ã–≤–∞—Ç—å –Ω–∞ –æ–¥–Ω–æ—Ä–∞–∑–∫–∞—Ö –∏ –∂–∏–∂–∞—Ö —Ç–µ–±–µ –∫ –Ω–∞–º #—Ç–æ–≤–∞—Ä2020 #–±–∏–∑–Ω–µ—Å #puffplus #–∂–∏–∂–∞</t>
  </si>
  <si>
    <t>https://www.tiktok.com/@baroncsus/video/6927250378635496705?lang=en</t>
  </si>
  <si>
    <t>reimagalso</t>
  </si>
  <si>
    <t>i fell inlove #Vape #puffplus #smoke #fyp #foryoupage #foryou</t>
  </si>
  <si>
    <t>https://www.tiktok.com/@reimagalso/video/6855094918566644993?lang=en</t>
  </si>
  <si>
    <t>cap.soul</t>
  </si>
  <si>
    <t>When you find the right plug üîåüòé #puff #puffplus #puffplug #puffy #vape #RockinCollege #ActionLines #WhatsYourPower #fyp„Ç∑ #fyp #foryou</t>
  </si>
  <si>
    <t>https://www.tiktok.com/@cap.soul/video/6863851678236511493?lang=en</t>
  </si>
  <si>
    <t>‚ö†Ô∏è–î–∞—ë–º –ø–æ—Å—Ç–∞–≤—â–∏–∫–∞ —ç–ª–µ–∫—Ç—Ä–æ–Ω–Ω—ã—Ö —Å–∏–≥üí® #hqd #hqdcuvieplus #–º–∞—Å–∫–∏–Ω–≥ #–ø–∞—Ñ #puffplus #masking #–∞—Å–º—Ä #asmr</t>
  </si>
  <si>
    <t>https://www.tiktok.com/@shop.an.ru/video/6950591741892267266?lang=en</t>
  </si>
  <si>
    <t>I know I‚Äôm not the only oneüòÇüòÇüòÇ#fyp #crazygirl #clingy #cap #greenscreensticker #ProblemSolved #puffplus</t>
  </si>
  <si>
    <t>https://www.tiktok.com/@petty.ty/video/6885431644744961286?lang=en</t>
  </si>
  <si>
    <t>smoking_lips</t>
  </si>
  <si>
    <t>Small vapes #puffplus #vapetricks #hideaway</t>
  </si>
  <si>
    <t>https://www.tiktok.com/@smoking_lips/video/6856022376669367558?lang=en</t>
  </si>
  <si>
    <t>#fyp #viral #foryou #vapedeals #smallbusiness #puffshipper #nicotine #puffplus #foryoupage #vape #international</t>
  </si>
  <si>
    <t>https://www.tiktok.com/@vapeessential/video/6952559825452682502?lang=en</t>
  </si>
  <si>
    <t>#armenia #yerevan #vape #arm #vapelife #hqd #puffplus</t>
  </si>
  <si>
    <t>https://www.tiktok.com/@vape_bar_armenia/video/6885295153553149186?lang=en</t>
  </si>
  <si>
    <t>hqd.aktobe04</t>
  </si>
  <si>
    <t>üçìPuff Plus üçìüí® –•–≤–∞—Ç–∞–µ—Ç –Ω–∞ 800 –∑–∞—Ç—è–∂–µ–∫ üí®üí∞ –¶–µ–Ω–∞: 3000 —Ç–≥ üí∞‚úÖ –ë–µ—Å–ø–ª–∞—Ç–Ω–∞—è –¥–æ—Å—Ç–∞–≤–∫–∞ ‚úÖüåÜ –ê–∫—Ç–æ–±–µ, –ö–∞–Ω–¥—ã–∞–≥–∞—à üåÜ #puffplus #hqd #aktobe #–∫–∞–Ω–¥—ã–∞–≥–∞—à</t>
  </si>
  <si>
    <t>https://www.tiktok.com/@hqd.aktobe04/video/6949559006205709569?lang=en</t>
  </si>
  <si>
    <t>–ß—É—Ç–æ–∫ –º–æ—Ç–∏–≤–∞—Ü–∏–∏üòâ —Å—Å—ã–ª–∫–∏ –≤ –ø—Ä–æ—Ñ–∏–ª–µüåè #hqd #hqdcuvie #—É—á–∫—É–¥—É #puffplus #fumaripods</t>
  </si>
  <si>
    <t>https://www.tiktok.com/@hqd_msk1/video/6927251918314130690?lang=en</t>
  </si>
  <si>
    <t>Reply to @jesusr128 Order #1042 and others shipped out üñ§üîå New discreet packaging coming soon #fyp #vape #puffplus #puffplug #discreet #disposable</t>
  </si>
  <si>
    <t>https://www.tiktok.com/@vape_mart/video/6949271228062436614?lang=en</t>
  </si>
  <si>
    <t>babybone76</t>
  </si>
  <si>
    <t>#whatsinmybagchallenge #fyp„Ç∑ #vape #puff #calibar #puffplus</t>
  </si>
  <si>
    <t>https://www.tiktok.com/@babybone76/video/6902892316688796933?lang=en</t>
  </si>
  <si>
    <t>what color looks better? and guys, when you audition please tag us and add vtokk on snapchat please. #fyp #foryou #vape #puffplus #DontDropTheOhYeah</t>
  </si>
  <si>
    <t>https://www.tiktok.com/@vapetokk/video/6908881303865707781?lang=en</t>
  </si>
  <si>
    <t>Thanks For The Support Share To 15 People!#fyp #foryoupage #vapedeals #vaper #viral #smallbusiness #vape #international #puffplus #stlth</t>
  </si>
  <si>
    <t>https://www.tiktok.com/@vapeessential/video/6947076977794747653?lang=en</t>
  </si>
  <si>
    <t>#—Ä–µ–∫ #—Ö–æ—á—É–≤—Ä–µ–∫ #—Ä–µ–∫–æ–º–µ–Ω–¥–∞—Ü–∏–∏ #puffbar #puffplus #puff800 #puffopt #puffbaropt #–ø–∞—Ñ—Ñ #–ø–∞—Ñ—Ñ–ø–ª—é—Å #–ø–∞—Ñ–±–∞—Ä #–ø–∞—Ñ—Ñ–±–∞—Ä #–ø—É—Ñ—Ñ–±–∞—Ä #new #kaliningrad #joolz</t>
  </si>
  <si>
    <t>https://www.tiktok.com/@24snusshop/video/6873530394327731458?lang=en</t>
  </si>
  <si>
    <t>missrfb_</t>
  </si>
  <si>
    <t>Anyone notice I didn‚Äôt light it ? üò¨ bet ya did now #fyp #oilchange #smokey #changeyouroil #puffplus #holditinchallenge #foryou #fy</t>
  </si>
  <si>
    <t>https://www.tiktok.com/@missrfb_/video/6931204012180098306?lang=en</t>
  </si>
  <si>
    <t>Use code- TIKTOK -for discount üñ§üîå #fyp #vape #puffplus #puffplug #discreet #disposable #puff #vapeforsale #puffsforsale</t>
  </si>
  <si>
    <t>https://www.tiktok.com/@vape_mart/video/6949573001713110278?lang=en</t>
  </si>
  <si>
    <t>–ó–∞–∫–∞–∑–∞—Ç—å –º–æ–∂–Ω–æ –≤ —Ç–µ–ª–µ–≥—Ä–∞–º–µ: @artem_hqd #hqd #puffplus #hqdsamara #—Ä–µ–∫–æ–º–µ–Ω–¥–∞—Ü–∏–∏ #–≥–æ–≤—Ä–µ–∫</t>
  </si>
  <si>
    <t>https://www.tiktok.com/@hqd_artem/video/6930210869490060545?lang=en</t>
  </si>
  <si>
    <t>rank_nasty</t>
  </si>
  <si>
    <t>#fyp #daytonatruckmeet #daytona #tooted #puffplus #Spooktember</t>
  </si>
  <si>
    <t>https://www.tiktok.com/@rank_nasty/video/6868651253992393990?lang=en</t>
  </si>
  <si>
    <t>Taurus is out,who is out next??#makemeviral #whoisoutnext #zodiacsigns #puffplus #nicotine BTW DO NOT VAPE</t>
  </si>
  <si>
    <t>https://www.tiktok.com/@whosout._zodiacsign/video/6906893057644301573?lang=en</t>
  </si>
  <si>
    <t>vaehbandzz</t>
  </si>
  <si>
    <t>My eyelash LMAO #fyp #foryou #nictok #nicotine #puffplus #disposables #juul #vapetiktok #vapetrick</t>
  </si>
  <si>
    <t>https://www.tiktok.com/@vaehbandzz/video/6933421366850948358?lang=en</t>
  </si>
  <si>
    <t>_shopmix_</t>
  </si>
  <si>
    <t>#HQD #HQDCUVIE #puff #puffxxl #—Ä–µ–∫ #—Ä–µ–∫–æ–º–µ–Ω–¥–∞—Ü–∏–∏ #–ø–æ—Å—Ç–∞–≤—â–∏–∫–∏ #–æ–ø—Ç #airpods #applewatch #puffplus #–±–∏–∑–Ω–µ—Å—Å–Ω—É–ª—è</t>
  </si>
  <si>
    <t>https://www.tiktok.com/@_shopmix_/video/6930509054485794049?lang=en</t>
  </si>
  <si>
    <t>dylan.derosa</t>
  </si>
  <si>
    <t>the best flavor üö´üß¢ #fyp #puffplus #foryoupage #xyzbca #foryou #nicotine</t>
  </si>
  <si>
    <t>https://www.tiktok.com/@dylan.derosa/video/6848312212839304453?lang=en</t>
  </si>
  <si>
    <t>Capricorn is out,who will be next??#nicotine #puffplus #dontvapekids #makemefamous #zodiacsigns #whoisoutnext</t>
  </si>
  <si>
    <t>https://www.tiktok.com/@whosout._zodiacsign/video/6907750003465374982?lang=en</t>
  </si>
  <si>
    <t>tyyperforms</t>
  </si>
  <si>
    <t>Rip Puff #vape #dontvape #smoke #nicotine #puffplus #puffflow</t>
  </si>
  <si>
    <t>https://www.tiktok.com/@tyyperforms/video/6944505621664238854?lang=en</t>
  </si>
  <si>
    <t>‚ö†Ô∏è–ö–æ–ª–∏—á–µ—Å—Ç–≤–æ –æ–≥—Ä–∞–Ω–∏—á–µ–Ω–æ üí® #hqd #hqdcuvieplus #–º–∞—Å–∫–∏–Ω–≥ #–ø–∞—Ñ #puff #puffplus #masking #asmr #–∞—Å–º—Ä</t>
  </si>
  <si>
    <t>https://www.tiktok.com/@shop.an.ru/video/6949091147985751297?lang=en</t>
  </si>
  <si>
    <t>Mixed Berry Ice Unboxing! DM us on Instagram to make an order, check our bio. #puff #puffplus #vape #1600 #xxl #nic #aus #dm #us</t>
  </si>
  <si>
    <t>https://www.tiktok.com/@pufful/video/6958388120110828802?lang=en</t>
  </si>
  <si>
    <t>i have videos of me doing good ghosts, from snapchat. i will be posting them on my snapchat story, tokk or on her later.. #fyp #ghost #vape #puffplus</t>
  </si>
  <si>
    <t>https://www.tiktok.com/@vapetokk/video/6908112600114924805?lang=en</t>
  </si>
  <si>
    <t>trangbexinh</t>
  </si>
  <si>
    <t>‚Äú #Puffplus 9x 1 c√°i S·∫µn 9 v·ªãH√∫t ƒëc 700-800 h∆°iCall me 0585378452 ship ho·∫£ t·ªëc =))</t>
  </si>
  <si>
    <t>https://www.tiktok.com/@trangbexinh/video/6871252345846582530?lang=en</t>
  </si>
  <si>
    <t>–î–ª—è –∑–∞–∫–∞–∑–∞ –∏ –ø–æ –≤–æ–ø—Ä–æ—Å–∞–ºüëá–ú–µ–Ω–µ–¥–∂–µ—Ä –ê–Ω—Ç–æ–Ω:–¢–µ–ª–µ–≥—Ä–∞–º: +79954970845 @antontkach–í–∞—Ç—Å–∞–ø/–≤–∞–π–±–µ—Ä: 79272880015#hqd #puff #puffplus #—ç–ª–µ–∫—Ç—Ä–æ–Ω–Ω–∞—è—Å–∏–≥–∞—Ä–µ—Ç–∞</t>
  </si>
  <si>
    <t>https://www.tiktok.com/@superopt/video/6944658672622619906?lang=en</t>
  </si>
  <si>
    <t>mila.lips</t>
  </si>
  <si>
    <t>–∫–æ–≥–¥–∞ –Ω–∞—É—á–∏–ª–∞—Å—å –∑–∞—Ä—è–∂–∞—Ç—å hqd #puffplus #–∞—à–∫–∞ #–∫–∞–∫–∑–∞—Ä—è–¥–∏—Ç—åhqd #hqd #–∑–∞—Ä—è–¥–∫–∞hqd #—Ä–∞–∑—Ä–∞–±–æ—Ç–∫–∞ #–∞—à–∫—å—é–¥–∏</t>
  </si>
  <si>
    <t>https://www.tiktok.com/@mila.lips/video/6877231802679856386?lang=en</t>
  </si>
  <si>
    <t>strawberry banana #InLove #ColorCustomizer #Homemade #foryou #fyp #foryoupage #vape #puffplus</t>
  </si>
  <si>
    <t>https://www.tiktok.com/@vape__society/video/6914793203728141574?lang=en</t>
  </si>
  <si>
    <t>sosajthefarmer</t>
  </si>
  <si>
    <t>I know y‚Äôall be smoking cotton #tips #tutorial #vape #mrfogmax #life #hack #puffplus #puffmax #disposablevape #fyp</t>
  </si>
  <si>
    <t>https://www.tiktok.com/@sosajthefarmer/video/6911355911210667269?lang=en</t>
  </si>
  <si>
    <t>kalebroberts13</t>
  </si>
  <si>
    <t>Lemme put y‚Äôall on.  #fyp #puffplus #puffplug #puffmax #nic #gotnic #tabletop</t>
  </si>
  <si>
    <t>https://www.tiktok.com/@kalebroberts13/video/6896218747590216965?lang=en</t>
  </si>
  <si>
    <t>brenx631</t>
  </si>
  <si>
    <t>Make the rainbow #fyp #puffplus #puff #bang</t>
  </si>
  <si>
    <t>https://www.tiktok.com/@brenx631/video/6866001553984163078?lang=en</t>
  </si>
  <si>
    <t>amilli_96</t>
  </si>
  <si>
    <t>Dead Vapes üíÄ #PuffPlus #Ghost #GhostVape #AlloVapor #Addicted</t>
  </si>
  <si>
    <t>https://www.tiktok.com/@amilli_96/video/6903603225212030209?lang=en</t>
  </si>
  <si>
    <t>ciorbaleonid</t>
  </si>
  <si>
    <t>#chisinau #moldova #puff #puffplus #tiktok #tiktokmoldova</t>
  </si>
  <si>
    <t>https://www.tiktok.com/@ciorbaleonid/video/6925308078506216710?lang=en</t>
  </si>
  <si>
    <t>smokin_puffs_4563</t>
  </si>
  <si>
    <t>#ColorCustomizer #appleice #puffplus #puffpuffpass #LaptopCat #ScaryStories #fyp</t>
  </si>
  <si>
    <t>https://www.tiktok.com/@smokin_puffs_4563/video/6877379241697086725?lang=en</t>
  </si>
  <si>
    <t>#puffplus #pod #2020 #–∫–∞–π—Ñ—É—à–∫–∏</t>
  </si>
  <si>
    <t>https://www.tiktok.com/@24snusshop/video/6878182253390728449?lang=en</t>
  </si>
  <si>
    <t>g33kedgoddess</t>
  </si>
  <si>
    <t>got that new new!! #puffplus #tiktokfashion #BestThingSince #fyp</t>
  </si>
  <si>
    <t>https://www.tiktok.com/@g33kedgoddess/video/6790508609819151621?lang=en</t>
  </si>
  <si>
    <t>vape_reviews22</t>
  </si>
  <si>
    <t>Aloe grape!!!! #WhatsYourPower #SoAwkward #EasyMeal #xyzbca #vape #vapetricks #disposables #fyp #smoke #puffplus #PerfectAsIAm</t>
  </si>
  <si>
    <t>https://www.tiktok.com/@vape_reviews22/video/6861730266071796997?lang=en</t>
  </si>
  <si>
    <t>puffplusandothers</t>
  </si>
  <si>
    <t>https://www.tiktok.com/@puffplusandothers/video/6856558114729233669?lang=en</t>
  </si>
  <si>
    <t>What‚Äôs your favorite R&amp;M Flavor? #puff #puffplus #puffflow #vape #smoke #smokegoodies #vapegalaxy #mrvapor #vapeworld #foryoupage #r&amp;m</t>
  </si>
  <si>
    <t>https://www.tiktok.com/@thevapegalaxy/video/6904016394128510214?lang=en</t>
  </si>
  <si>
    <t>–ö–£–ü–ò–¢–¨ –¢–£–¢ : elfbar.com.ua #–æ–¥–Ω–æ—Ä–∞–∑–∫–∞ #elfbar #hqd #–ø–æ–¥ #—Ä–µ–∫ #—Ö–æ—á—É–≤—Ä–µ–∫–∏ #vaporlax #—É–∫—Ä–∞–∏–Ω–∞ #—Ä–µ–∫–∫–æ–º–µ–Ω–¥–∞—Ü–∏–∏ #puffplus #Uvape #pod #–≤–µ–π–ø #vape #—Ç—Ä–µ–Ω–¥</t>
  </si>
  <si>
    <t>https://www.tiktok.com/@elfbar_ukraine/video/6928748824932420870?lang=en</t>
  </si>
  <si>
    <t>2.bvrbie</t>
  </si>
  <si>
    <t>#fyp„Ç∑ #vape #puffplus #maskking</t>
  </si>
  <si>
    <t>https://www.tiktok.com/@2.bvrbie/video/6945532731216383237?lang=en</t>
  </si>
  <si>
    <t>mazakjadzer</t>
  </si>
  <si>
    <t>#puffplus #foryou #election</t>
  </si>
  <si>
    <t>https://www.tiktok.com/@mazakjadzer/video/6872127352034381058?lang=en</t>
  </si>
  <si>
    <t>mxnster.drxggie</t>
  </si>
  <si>
    <t>Anyways I'm getting a new one today üòÑ I got $50 for my birthday so it's going to my vices ! #fyp #nictok #vape #puffplus</t>
  </si>
  <si>
    <t>https://www.tiktok.com/@mxnster.drxggie/video/6933697117198372101?lang=en</t>
  </si>
  <si>
    <t>_jayteevee_</t>
  </si>
  <si>
    <t>#fyp #foryoupage #foryou #tacobell #nightshift #puffplus üòéüòé</t>
  </si>
  <si>
    <t>https://www.tiktok.com/@_jayteevee_/video/6895996249573494022?lang=en</t>
  </si>
  <si>
    <t>cloudybois</t>
  </si>
  <si>
    <t>I like my lemonheads üçãüòÅ  #shippingorders #puffplus #shipper</t>
  </si>
  <si>
    <t>https://www.tiktok.com/@cloudybois/video/6917058177066421510?lang=en</t>
  </si>
  <si>
    <t>you‚Äôre okay here #WhatsYourPower #SoAwkward #puff #puffplus #ohlook #tagurself #itsme #fyp #nic</t>
  </si>
  <si>
    <t>https://www.tiktok.com/@drinkmypissbitch/video/6861722641653402886?lang=en</t>
  </si>
  <si>
    <t>i will post twice every day starting tommrow! comment recommendations. #fyp #vape #puffplus #led #foryou</t>
  </si>
  <si>
    <t>https://www.tiktok.com/@vapetokk/video/6909225117545549062?lang=en</t>
  </si>
  <si>
    <t>–°–∞–º–æ–º—É –∏–Ω—Ç–µ—Ä–µ—Å–Ω–æ —á—Ç–æ –∂–µ –≤ –æ–¥–Ω–æ—Ä–∞–∑–∫–µ. #—Ä–µ–∫ #–∞–ª–º–∞—Ç—ã #–∫–∞–∑–∞—Ö—Å—Ç–∞–Ω #—Ö–æ—á—É–≤—Ä–µ–∫ #puffplus</t>
  </si>
  <si>
    <t>https://www.tiktok.com/@wwabmww/video/6957697022090693890?lang=en</t>
  </si>
  <si>
    <t>Puff bars for sale in bio #puffplus #puffstore #bangxxl #discreetshipping #linkinbio #discreetvapeplug</t>
  </si>
  <si>
    <t>https://www.tiktok.com/@vibelifezofficial/video/6941838564514614533?lang=en</t>
  </si>
  <si>
    <t>Sagittarius is out,who will be next??#zodiac #whoisout #makemeviral #puffplus #nicotine DO NOT VAPE KIDS!!!</t>
  </si>
  <si>
    <t>https://www.tiktok.com/@whosout._zodiacsign/video/6906301048890117381?lang=en</t>
  </si>
  <si>
    <t>–í –Ω–∞–ª–∏—á–∏–∏! #puffbar #puffplus #puff800 #puffopt #puffbaropt #–ø–∞—Ñ—Ñ #–ø–∞—Ñ—Ñ–ø–ª—é—Å #–ø–∞—Ñ–±–∞—Ä #–ø–∞—Ñ—Ñ–±–∞—Ä #–ø—É—Ñ—Ñ–±–∞—Ä #new #kaliningrad #joolz</t>
  </si>
  <si>
    <t>https://www.tiktok.com/@24snusshop/video/6872405803890904321?lang=en</t>
  </si>
  <si>
    <t>ayyitsowen</t>
  </si>
  <si>
    <t>üò≥üò≥ #fyp #foryou #foryoupage #halloween #spooky #petsematary #scary #puffplus</t>
  </si>
  <si>
    <t>https://www.tiktok.com/@ayyitsowen/video/6881837407344315653?lang=en</t>
  </si>
  <si>
    <t>blazedbren420</t>
  </si>
  <si>
    <t>I be ADD!CTED DOE #puffbar #puffplus #fyp #foryou #gay #emo #lgbt</t>
  </si>
  <si>
    <t>https://www.tiktok.com/@blazedbren420/video/6857600607633575174?lang=en</t>
  </si>
  <si>
    <t>lalitarora237</t>
  </si>
  <si>
    <t>#puffglow #puffplus #novatozone puff plusss chakko</t>
  </si>
  <si>
    <t>https://www.tiktok.com/@lalitarora237/video/6846069102751075590?lang=en</t>
  </si>
  <si>
    <t>#fyp #viral #foryou #vapedeals #smallbusiness #puffshipper #vape #worldwide #australia #unitedstates #puffplus #foryoupage</t>
  </si>
  <si>
    <t>https://www.tiktok.com/@vapeessential/video/6954876083082628357?lang=en</t>
  </si>
  <si>
    <t>#vaper #foryoupage #AirpodsJUMP #vapedeals #viral #smallbusiness #vape #fyp #international #puffplus #foryou #homebusiness #puffshipper</t>
  </si>
  <si>
    <t>https://www.tiktok.com/@vapeessential/video/6946323947449355526?lang=en</t>
  </si>
  <si>
    <t>richiemurraye</t>
  </si>
  <si>
    <t>#puffplus #nico #nicotine #phine #juul</t>
  </si>
  <si>
    <t>https://www.tiktok.com/@richiemurraye/video/6943458046328720646?lang=en</t>
  </si>
  <si>
    <t>https://www.tiktok.com/@yea_its_manni/video/6885376283073596678?lang=en</t>
  </si>
  <si>
    <t>userbqi5z78w86</t>
  </si>
  <si>
    <t>#fyp #puffbar #puffplus</t>
  </si>
  <si>
    <t>https://www.tiktok.com/@userbqi5z78w86/video/6896462569855372545?lang=en</t>
  </si>
  <si>
    <t>vapes_mxpuff</t>
  </si>
  <si>
    <t>Vapes. üö¨ #vapes #vapeo #vapeshop #vapesdesechables #maskking #puffplus #smoke #tabaco #humo</t>
  </si>
  <si>
    <t>https://www.tiktok.com/@vapes_mxpuff/video/6911900622312754438?lang=en</t>
  </si>
  <si>
    <t>#—Ä–∞—Å–ø–∞–∫–æ–≤–∫–∞ #puffplus #pod #–•–æ—á—É–í—Ä–µ–∫ #–≤–∫—É—Å–Ω—è—à–∫–∞</t>
  </si>
  <si>
    <t>https://www.tiktok.com/@24snusshop/video/6878179613177138433?lang=en</t>
  </si>
  <si>
    <t>kevinshomemadechili</t>
  </si>
  <si>
    <t>tfw you get a new puff bar #PremiosJuventudChallenge #NatureVibes #SummerWorkout #puffplus</t>
  </si>
  <si>
    <t>https://www.tiktok.com/@kevinshomemadechili/video/6854653939527240965?lang=en</t>
  </si>
  <si>
    <t>https://www.tiktok.com/@yea_its_manni/video/6888850701087165701?lang=en</t>
  </si>
  <si>
    <t>#ramadan #puffplus #ny #Disposable #wv</t>
  </si>
  <si>
    <t>https://www.tiktok.com/@munassarsalem/video/6952766136417012997?lang=en</t>
  </si>
  <si>
    <t>Cancer is out,who is out next??ü§£#whoisoutnext #zodiacsigns #nicotine #puffplus #zodiac</t>
  </si>
  <si>
    <t>https://www.tiktok.com/@whosout._zodiacsign/video/6905420472171760902?lang=en</t>
  </si>
  <si>
    <t>#puffplus #MASKKING #foryou</t>
  </si>
  <si>
    <t>https://www.tiktok.com/@mazakjadzer/video/6872275580079967489?lang=en</t>
  </si>
  <si>
    <t>kasper__97</t>
  </si>
  <si>
    <t>#pod #vape #fumar #puff #descartaveis #puffplus #puffbalti #balti #foryou #puffmax #talkmoney #hqd #—Ä–µ–∫ #–≤–µ–π–ø #–∏—Å–ø–∞—Ä–∏—Ç–µ–ª—å #moldova</t>
  </si>
  <si>
    <t>https://www.tiktok.com/@kasper__97/video/6954085121821576453?lang=en</t>
  </si>
  <si>
    <t>shay.24oz</t>
  </si>
  <si>
    <t>Only the real ones know ‚úäüèΩ.#vape #alto #puffplus #musicaly #fyp #viral #GetTheLook #transitions #louisiana #throwbacks #lightskin #xyzbca #covid„Éº19 #</t>
  </si>
  <si>
    <t>https://www.tiktok.com/@shay.24oz/video/6873251195138444549?lang=en</t>
  </si>
  <si>
    <t>disposable._.addects</t>
  </si>
  <si>
    <t>No cap #foryoupage #stoner #st0ner #vape #disposable #puffplus</t>
  </si>
  <si>
    <t>https://www.tiktok.com/@disposable._.addects/video/6899836815709129985?lang=en</t>
  </si>
  <si>
    <t>kaif_blaga</t>
  </si>
  <si>
    <t>#PUFFBAR #puffco #puffplus #usa #puffusa #–Ω–µ—Ä—é–Ω–≥—Ä–∏ #—Ä–æ—Å—Å–∏—è</t>
  </si>
  <si>
    <t>https://www.tiktok.com/@kaif_blaga/video/6853665201481403653?lang=en</t>
  </si>
  <si>
    <t>Disposable pod for only 250 pesos DM US NOW!!!#fyp #4u  #diposablevapes #puffplus  #foryou</t>
  </si>
  <si>
    <t>https://www.tiktok.com/@jelshop_co/video/6880075381769080065?lang=en</t>
  </si>
  <si>
    <t>#fyp #foryou #viral #vapedeals #discrete #puffplus #puffshipper #puffplug #nicotine #international #vapin #nicotineaddict #VideoSnapChallenge</t>
  </si>
  <si>
    <t>https://www.tiktok.com/@vapeessential/video/6934748259877408006?lang=en</t>
  </si>
  <si>
    <t>vapeinggirls</t>
  </si>
  <si>
    <t>First videoüíÜüèΩ‚Äç‚ôÄÔ∏è #fyp #foryoupage #foru #L4L #F4F #18+ #puffplus #vape like it upüîÆ</t>
  </si>
  <si>
    <t>https://www.tiktok.com/@vapeinggirls/video/6889846683182583046?lang=en</t>
  </si>
  <si>
    <t>#puffbarukraine#–ø—É—Ñ—Ñ#–ø—É—Ñ—Ñ–±–∞—Ä#puffpuff#hqd#–ø—É—Ñ—Ñ–∏#puff#puffua#—Ä–µ–∫–æ–º–µ–Ω–¥–∞—Ü–∏–∏#puffbarua#–µ–ª–µ–∫—Ç—Ä–æ–Ω–Ω–∞—è—Å–∏–≥–æ—Ä–µ—Ç–∞#puffplus#–ø—É—Ñ—Ñ–ø–ª—é—Å#hqdukraine#hqd_ua#puffpods</t>
  </si>
  <si>
    <t>https://www.tiktok.com/@puffbar_ua_/video/6945535389197176069?lang=en</t>
  </si>
  <si>
    <t>lindseymarie_rdz</t>
  </si>
  <si>
    <t>üëÅüëÑüëÅ#fyp #foryoupage #aestetic #puffplus #cryallnight #MoodFlip #NewFitFeelin</t>
  </si>
  <si>
    <t>https://www.tiktok.com/@lindseymarie_rdz/video/6859657197627002118?lang=en</t>
  </si>
  <si>
    <t>check out bio for the address #WeWinTogether #HalloweenLook #ShowUpShowOff #MyPFP #YouWantMore #fyp„Ç∑ #fyp #vape #puffplus</t>
  </si>
  <si>
    <t>https://www.tiktok.com/@hush_santafe/video/6889191278722944262?lang=en</t>
  </si>
  <si>
    <t>topfactsfr</t>
  </si>
  <si>
    <t>Tired of this shiiii.  #ChiliDogYum #MyBFF #nobodyneedstoknow #fashionessentials #PremiosJuventudChallenge #greekfreakout #fy #fyp #foryou #puffplus</t>
  </si>
  <si>
    <t>https://www.tiktok.com/@topfactsfr/video/6855456150004026630?lang=en</t>
  </si>
  <si>
    <t>yugen422</t>
  </si>
  <si>
    <t>I finally found them #fyp #foryoupage #foryou #puffplus</t>
  </si>
  <si>
    <t>https://www.tiktok.com/@yugen422/video/6827572781958302981?lang=en</t>
  </si>
  <si>
    <t>my_invest</t>
  </si>
  <si>
    <t>–ü–æ—Å—Ç–∞–≤—â–∏–∫–∞ –≤—ã–ª–æ–∂—É –≤ —Ç–µ–ª–µ–≥—Ä–∞–º-–∫–∞–Ω–∞–ª–µ @bynvest (–≤–±–∏–≤–∞–π—Ç–µ –≤ –ø–æ–∏—Å–∫ —Ç–µ–ª–µ–≥—Ä–∞–º–º). –ü–æ–¥–ø–∏—Å—ã–≤–∞–π—Å—è! —Ç–∞–º —É–¥–æ–±–Ω–µ–µ –æ–±—â–∞—Ç—å—Å—è. #–±–∏–∑–Ω–µ—Å#—Ç–æ–≤–∞—Ä–∫–∞#hqd#puffplus#–∏–Ω–≤–µ—Å—Ç–∏—Ü–∏</t>
  </si>
  <si>
    <t>https://www.tiktok.com/@my_invest/video/6928278861457231105?lang=en</t>
  </si>
  <si>
    <t>kloudz.au</t>
  </si>
  <si>
    <t>#puffplus #plug #viral</t>
  </si>
  <si>
    <t>https://www.tiktok.com/@kloudz.au/video/6941127191308537089?lang=en</t>
  </si>
  <si>
    <t>kubaremb</t>
  </si>
  <si>
    <t>—è –≤—Ä–æ–¥–µ –ø–æ —Å–ø–µ—Ü–∏–∞–ª—å–Ω–æ—Å—Ç–∏ —Å—Ç—Ä–æ–∏—Ç–µ–ª—å, –∞ –Ω–µ —ç–ª–µ–∫—Ç—Ä–∏–∫...                                    #puffplus #–æ–¥–Ω–æ—Ä–∞–∑–∫–∞ #—ç–ª–µ–∫—Ç—Ä–æ–Ω–Ω–∞—è—Å–∏–≥–∞—Ä–µ—Ç–∞ #–ø–æ–¥ #—á–µ–ª–ª–µ–Ω–¥–∂</t>
  </si>
  <si>
    <t>https://www.tiktok.com/@kubaremb/video/6954006910584605954?lang=en</t>
  </si>
  <si>
    <t>itsfoggyvibez</t>
  </si>
  <si>
    <t>#puff #fyp #blowup #vape #puffplus</t>
  </si>
  <si>
    <t>https://www.tiktok.com/@itsfoggyvibez/video/6892165114443746565?lang=en</t>
  </si>
  <si>
    <t>#ghost#vape#puffplus</t>
  </si>
  <si>
    <t>https://www.tiktok.com/@puff_barplus/video/6877982499801271557?lang=en</t>
  </si>
  <si>
    <t>Reply to @mackenzie_m15 big papa vibes #vapes #puffplus #puffplusplug #puffflow #cuvieplug</t>
  </si>
  <si>
    <t>https://www.tiktok.com/@dripvapes/video/6946761695062772997?lang=en</t>
  </si>
  <si>
    <t>#moldova #–∫–∏—à–∏–Ω–µ–≤ #hqdmoldova #hqdmd #hqdmaxim #hqd_cuvie #hqd #juul #juulmoldova #puffbar #puffplus #—Ä–µ–∫ #—Ä–µ–∫–æ–º–µ–Ω–¥–∞—Ü–∏–∏</t>
  </si>
  <si>
    <t>https://www.tiktok.com/@hqdmd/video/6886748551699827970?lang=en</t>
  </si>
  <si>
    <t>k_t_k_es</t>
  </si>
  <si>
    <t>#–ø–µ—Ä–µ–ø–∏—Å–∫–∞ #–¥—É—ç—Ç #–î–∞—ë–∂—ä–ë–∞–ª–¥–µ–∂ #–≤–∑–∞–∏–º–Ω–∞—è–ø–æ–¥–ø–∏—Å–∫–∞ #–ª–∂–µ—Ñ—Ä–∞–∑—ã #nicotineaddiction #hqd #pod #puffplus #massking</t>
  </si>
  <si>
    <t>https://www.tiktok.com/@k_t_k_es/video/6881271481779719425?lang=en</t>
  </si>
  <si>
    <t>_mariiisool</t>
  </si>
  <si>
    <t>#fyp #fyp„Ç∑ #vape #puffplus #mrfogmaxpro #fypchallenge #fyp„Ç∑  @disposablelime  y‚Äôall go order y‚Äôall vapes !ü•∞</t>
  </si>
  <si>
    <t>https://www.tiktok.com/@_mariiisool/video/6943751866194939141?lang=en</t>
  </si>
  <si>
    <t>Check out our bio. #fyp #vape #puffplus #puffplug</t>
  </si>
  <si>
    <t>https://www.tiktok.com/@vape_mart/video/6943364990971759877?lang=en</t>
  </si>
  <si>
    <t>peytonrudy25</t>
  </si>
  <si>
    <t>the struggle is real üòë#nic #puffplus</t>
  </si>
  <si>
    <t>https://www.tiktok.com/@peytonrudy25/video/6845500861829975302?lang=en</t>
  </si>
  <si>
    <t>liivvvvyy</t>
  </si>
  <si>
    <t>This one was a struggle !! #puffplus #nicotine #foryou #fyp #pridemonth #blm</t>
  </si>
  <si>
    <t>https://www.tiktok.com/@liivvvvyy/video/6837900359336201478?lang=en</t>
  </si>
  <si>
    <t>–ü–∏—à–∏—Ç–µ –¥—Ä—É–∑—å—è)) #puffplus #pod #–≤—Ä–µ–∫ #—Ä–µ #—Ö–æ—á—É–≤—Ä–µ–∫ #fyp</t>
  </si>
  <si>
    <t>https://www.tiktok.com/@24snusshop/video/6877090501313432834?lang=en</t>
  </si>
  <si>
    <t>#—Ä–µ–∫–æ–º–µ–Ω–¥–∞—Ü–∏–∏ #—Ö–æ—á—É–≤—Ä–µ–∫ #—Ä–µ–∫ #hqd #hqd_cuvie #puffplus #–æ–¥–Ω–æ—Ä–∞–∑–∫–∏ #–≤–µ–π–ø #—Ä_–µ_–∫_–æ_–º_–∏_–Ω_–¥_–∞_—Ü_–∏_–∏ #hqdpods #—Å–∏–≥–∞—Ä–µ—Ç—ã #–∫—É—Ä–∏—Ç—å #hqdbar #puffbar #—Ç–æ–ø #—Ç—Ç</t>
  </si>
  <si>
    <t>https://www.tiktok.com/@babe00s/video/6908479168476957954?lang=en</t>
  </si>
  <si>
    <t>bugsthepitty</t>
  </si>
  <si>
    <t>When people ask if we have disposables.... #puffbar #puffbardealer #puffplus #puff1600 #ezzyair #ezzysuper #hyppebar #helixbars #ezzyaf</t>
  </si>
  <si>
    <t>https://www.tiktok.com/@bugsthepitty/video/6878824079277739270?lang=en</t>
  </si>
  <si>
    <t>fuad_e_v</t>
  </si>
  <si>
    <t>#tiktokazerbaycan #vaz2 #benionecikart #biyiklireis_vintage #fyp #fuad_e_ #vaz2107turbo #puffplus #–ø–µ—Ä–µ–ø–∏—Å–∫–∞ #biyiklire #ker #hahe #ke≈üfet #vera #biy</t>
  </si>
  <si>
    <t>https://www.tiktok.com/@fuad_e_v/video/6870330924081351938?lang=en</t>
  </si>
  <si>
    <t>#vape #hqd #puffplus #hqdarmenia #hqdyerevan #armenia #vape_bar #vapeyerevan</t>
  </si>
  <si>
    <t>https://www.tiktok.com/@vape_bar_armenia/video/6878025022938549506?lang=en</t>
  </si>
  <si>
    <t>i didn‚Äôt inhale on this one, sorry! #fyp #inhale #vape #pinacolada #puffplus #post #tiktok #famous #video #ZodiacSign #SkinCare101 #foryoupage</t>
  </si>
  <si>
    <t>https://www.tiktok.com/@vapetokk/video/6918055046819122438?lang=en</t>
  </si>
  <si>
    <t>martyyyy17</t>
  </si>
  <si>
    <t>#fyp #whoopty Ôøº#puffplus #smoke #ClassOf2020 #tiktok #lesgo</t>
  </si>
  <si>
    <t>https://www.tiktok.com/@martyyyy17/video/6908481580591795458?lang=en</t>
  </si>
  <si>
    <t>#fyp #viral #vapedeals #foryou #smallbusiness #puffshipper #nicotine #homebusiness #foryoupage #puffplus #international #zpods</t>
  </si>
  <si>
    <t>https://www.tiktok.com/@vapeessential/video/6950453796845751558?lang=en</t>
  </si>
  <si>
    <t>#vapereview #puffplus #DoritosDuetRoulette #Destinationdepop</t>
  </si>
  <si>
    <t>https://www.tiktok.com/@kaitmorrison1/video/6954850144558927109?lang=en</t>
  </si>
  <si>
    <t>puff__72</t>
  </si>
  <si>
    <t>puff plus, xxl, maxüòç #hqd #puffplus #puff</t>
  </si>
  <si>
    <t>https://www.tiktok.com/@puff__72/video/6941036860512783617?lang=en</t>
  </si>
  <si>
    <t>#fyp #viral #vapedeals #foryou #smallbusiness #puffshipper #nicotine #homebusiness #foryoupage #puffplus #vape #vaper</t>
  </si>
  <si>
    <t>https://www.tiktok.com/@vapeessential/video/6950996012102061317?lang=en</t>
  </si>
  <si>
    <t>PUFF XXL#moldova #chisinau #gagauzia #hqdmd #puffbar #puffplus #puffxxl</t>
  </si>
  <si>
    <t>https://www.tiktok.com/@hqdmd/video/6895311572554534145?lang=en</t>
  </si>
  <si>
    <t>kaylenagrace</t>
  </si>
  <si>
    <t>best puff plus flavorü§ó #nicotine #puffplus #fyp #nicotinecheck #foryou #foryoupage</t>
  </si>
  <si>
    <t>https://www.tiktok.com/@kaylenagrace/video/6823795156001623302?lang=en</t>
  </si>
  <si>
    <t>#fyp #puffplus #ijoy</t>
  </si>
  <si>
    <t>https://www.tiktok.com/@nationwidevapes/video/6933042989770099973?lang=en</t>
  </si>
  <si>
    <t>puffslatvija</t>
  </si>
  <si>
    <t>#puffxxl #puffplus #puff #latvija #omniva #aluksne</t>
  </si>
  <si>
    <t>https://www.tiktok.com/@puffslatvija/video/6951190353840049414?lang=en</t>
  </si>
  <si>
    <t>#fyp #foryou #vape #puff #puffplus</t>
  </si>
  <si>
    <t>https://www.tiktok.com/@puffssmoke/video/6851632220956871942?lang=en</t>
  </si>
  <si>
    <t>Gemini is out,who will be next??#zodiacsigns #whoisoutnext #nicotine #puffplus #zodiac</t>
  </si>
  <si>
    <t>https://www.tiktok.com/@whosout._zodiacsign/video/6905793684789398790?lang=en</t>
  </si>
  <si>
    <t>#–º–¥ #md #hqd #hqd_cuvie #hqdmd #hqdmoldova #chisinau #moldova #–∫–∏—à–∏–Ω–µ–≤ #–∫–æ–Ω–∫—É—Ä—Å #hqdmaxim #—Ä–µ–∫ #puffbar #puffplus #—Ä–µ–∫–æ–º–µ–Ω–¥–∞—Ü–∏–∏</t>
  </si>
  <si>
    <t>https://www.tiktok.com/@hqdmd/video/6887549451892706562?lang=en</t>
  </si>
  <si>
    <t>#greenscreen #puffplus</t>
  </si>
  <si>
    <t>https://www.tiktok.com/@nunuthesunflower/video/6952248131492826373?lang=en</t>
  </si>
  <si>
    <t>‚ö†Ô∏è–ò–Ω—Å—Ç: shop.an.ru‚ö†Ô∏è #hqd #–º–∞—Å–∫–∏–Ω–≥ #–ø–∞—Ñ #puff #–ø–∞—Ñ—Ñ #masking #puffplus #–ø–∞—Ñ—Ñ–ø–ª—é—Å #—ç–ª–µ–∫—Ç—Ä–æ–Ω–Ω–∞—è—Å–∏–≥–∞—Ä–∞</t>
  </si>
  <si>
    <t>https://www.tiktok.com/@shop.an.ru/video/6945779910715772161?lang=en</t>
  </si>
  <si>
    <t>#–æ–¥–Ω–æ—Ä–∞–∑–∫–∏ #puff #hqd #–æ–ø—Ç #puffplus #–û–º—Å–∫ #–ø–æ—Å—Ç–∞–≤—â–∏–∫</t>
  </si>
  <si>
    <t>https://www.tiktok.com/@union_pod.opt/video/6954743101629975810?lang=en</t>
  </si>
  <si>
    <t>#fyp #viral #foryou #vapedeals #smallbusiness #puffshipper #nicotine #puffplus #foryoupage #vape #international #worldwide</t>
  </si>
  <si>
    <t>https://www.tiktok.com/@vapeessential/video/6952211038037232901?lang=en</t>
  </si>
  <si>
    <t>Reply to @victoria_sayre35 what next?üò≥ #puffplus #fyp #vapeking #vape</t>
  </si>
  <si>
    <t>https://www.tiktok.com/@nationwidevapes/video/6957926322698013957?lang=en</t>
  </si>
  <si>
    <t>virgoannaa</t>
  </si>
  <si>
    <t>my realistic gas station order #fyp #foryoupage #readySETgo #Snapshot #RockinCollege #puffplus</t>
  </si>
  <si>
    <t>https://www.tiktok.com/@virgoannaa/video/6862862820237724934?lang=en</t>
  </si>
  <si>
    <t>Ktor√° je podƒæa v√°s üîù?#puffplus #fyp #ecigarett #slovakia #shisha #nonicotine</t>
  </si>
  <si>
    <t>https://www.tiktok.com/@puffplus.cz.sk/video/6945066840771071237?lang=en</t>
  </si>
  <si>
    <t>#fyp #foryou #viral #vapedeals #puffplus #ontherunway #lifestyle #wellness #tiktokfashion #upcycling #nicotine #vapetricks #stlth #nicotineaddict</t>
  </si>
  <si>
    <t>https://www.tiktok.com/@vapeessential/video/6937018672930098437?lang=en</t>
  </si>
  <si>
    <t>I do not condone vaping... #puffbar #airis #airispuff #puffplus #realorfake #realairisvape #puffplus #puffbar #bedroomtiktok #purplevape #mixedberries</t>
  </si>
  <si>
    <t>https://www.tiktok.com/@shells227/video/6895804848512519429?lang=en</t>
  </si>
  <si>
    <t>chloeemerson47</t>
  </si>
  <si>
    <t>Mojitos and moskitos. U catch my vibe.#SummerVlog#popsmoke#puffplus#wifeup#lilpeep#fyp</t>
  </si>
  <si>
    <t>https://www.tiktok.com/@chloeemerson47/video/6846126065560096006?lang=en</t>
  </si>
  <si>
    <t>caitlyn_dawn457</t>
  </si>
  <si>
    <t>Puffco makes me so happy I love #foryou #puffplus #rainbow #pen</t>
  </si>
  <si>
    <t>https://www.tiktok.com/@caitlyn_dawn457/video/6846935727964687621?lang=en</t>
  </si>
  <si>
    <t>thekingsamios</t>
  </si>
  <si>
    <t>Ayooo 2 months worth of cigs check  #fyp #nicotineaddiction #newport #realsmoker #puffplus</t>
  </si>
  <si>
    <t>https://www.tiktok.com/@thekingsamios/video/6880628171264380165?lang=en</t>
  </si>
  <si>
    <t>bigbirdbussy69</t>
  </si>
  <si>
    <t>stop‚ù§Ô∏è #fyp #PokemonGO #foryou #boyfriend #relationship #greenscreen #puffplus @jan.silva13</t>
  </si>
  <si>
    <t>https://www.tiktok.com/@bigbirdbussy69/video/6851718632561577222?lang=en</t>
  </si>
  <si>
    <t>Bang xxl #fyp #fyp„Ç∑ #famous #vape #puff #bangxxl #puffplus #bang</t>
  </si>
  <si>
    <t>https://www.tiktok.com/@thepuffmall/video/6902558782555983110?lang=en</t>
  </si>
  <si>
    <t>should we go live today? let us know in the comments! #ColorCustomizer #fyp #foryou #foryoupage #SeaShanty #HomeImprovement #vape #puffplus</t>
  </si>
  <si>
    <t>https://www.tiktok.com/@vapetokk/video/6918458575899692293?lang=en</t>
  </si>
  <si>
    <t>#ColorCustomizer #foryou #foryoupage #fyp #viral #xyzbca #guavaice #puffplus</t>
  </si>
  <si>
    <t>https://www.tiktok.com/@puffplus.vapor/video/6881040297346878725?lang=en</t>
  </si>
  <si>
    <t>–º—ã —Ä–∞–±–æ—Ç–∞–µ–º –æ–ø—Ç–æ–º –∏ –≤ —Ä–æ–∑–Ω–∏—Ü—É –ø–∏—à–∏—Ç–µ –Ω–∞ –≤–æ—Ç—Å–∞–ø +996220584087 #–±–∏—à–∫–µ–∫ #–ö—ã—Ä–≥—ã–∑—Å—Ç–∞–Ω #hqd #HQD #PUFF #PUFFPLUS #puff #–∞—à–∫–∏ #–ø–∞—Ñ—Ñ</t>
  </si>
  <si>
    <t>https://www.tiktok.com/@puffplus_kg_/video/6957704048984247553?lang=en</t>
  </si>
  <si>
    <t>–ö—É–ø–∏—Ç—å –æ–¥–Ω–æ—Ä–∞–∑–∫—É : elfbar.com.ua #hqd #–æ–¥–Ω–æ—Ä–∞–∑–∫–∞ #elfbar #puffplus #–ø–æ–¥ #–≤–µ–π–ø #pod #vape #—É–∫—Ä–∞–∏–Ω–∞ #—Ä–µ–∫–∫–æ–º–µ–Ω–¥–∞—Ü–∏–∏ #ukraine__top #—Ä–µ–∫ #—Ö–æ—á—É–≤—Ä–µ–∫–∏</t>
  </si>
  <si>
    <t>https://www.tiktok.com/@elfbar_ukraine/video/6928370562460929286?lang=en</t>
  </si>
  <si>
    <t>https://www.tiktok.com/@babe00s/video/6878569248596167938?lang=en</t>
  </si>
  <si>
    <t>#fyp #viral #vapedeals #foryou #smallbusiness #puffshipper #nicotine #homebusiness #foryoupage #puffplus #international #worldwide #vaper</t>
  </si>
  <si>
    <t>https://www.tiktok.com/@vapeessential/video/6950331286951070982?lang=en</t>
  </si>
  <si>
    <t>parimvmeste</t>
  </si>
  <si>
    <t>–ø–æ–¥—Å–∫–∞–∂–∏—Ç–µ, –∫–∞–∫ –¥–µ–ª–∞—Ç—å —á–µ—Ä–µ–∑ –Ω–æ—Å, —á—Ç–æ–±—ã –≤—ã—Ö–æ–¥–∏–ª–æ –±–æ–ª—å—à–µ –ø–∞—Ä–∞ (–æ–¥–Ω–æ—Ä–∞–∑–∫–∞) #–æ–¥–Ω–æ—Ä–∞–∑–∫–∞ #–ø–∞—Ä—é #puffplus #puff #–≤–µ–π–ø #hqd_cuvie  #–¥—É—ç—Ç #–ø–∞—Ä #juul #hqd</t>
  </si>
  <si>
    <t>https://www.tiktok.com/@parimvmeste/video/6898019442232528130?lang=en</t>
  </si>
  <si>
    <t>Orders always going out! Thanks for all the support! üòÅ #puffplug #puff #puffstore #puffshipper #puffplus #fyp #fyp„Ç∑ #TheChallengeAllStars</t>
  </si>
  <si>
    <t>https://www.tiktok.com/@cosmicvapez/video/6950730601477459206?lang=en</t>
  </si>
  <si>
    <t>onesnoke_kzn</t>
  </si>
  <si>
    <t>#–∫–∞–∑–∞–Ω—å#maskking#puff#puffbar#puffplus#tatarstan#–æ–¥–Ω–æ—Ä–∞–∑–∫–∏#vape#smoke#kazan</t>
  </si>
  <si>
    <t>https://www.tiktok.com/@onesnoke_kzn/video/6928492778599042305?lang=en</t>
  </si>
  <si>
    <t>–ö—É–ø–∏—Ç—å : elfbar.com.ua #–æ–¥–Ω–æ—Ä–∞–∑–∫–∞ #elfbar #hqd #—Ä–µ–∫ #–ø–æ–¥ #—É–∫—Ä–∞–∏–Ω–∞ #vaporlax #—Ä–µ–∫–∫–æ–º–µ–Ω–¥–∞—Ü–∏–∏ #pod #—Ö–æ—á—É–≤—Ä–µ–∫–∏ #vape #–≤–µ–π–ø #–≤–µ–π–ø—à–æ–ø #Uvape #puffplus</t>
  </si>
  <si>
    <t>https://www.tiktok.com/@elfbar_ukraine/video/6930576423652576518?lang=en</t>
  </si>
  <si>
    <t>robertvega06</t>
  </si>
  <si>
    <t>Someone HMU need new friends Ig_ esskeetit05 sc- slime_714 #fyp #fyp #foryoupage #foryoupage #4you #4you #4u #4u #puffplus #nicsmoker</t>
  </si>
  <si>
    <t>https://www.tiktok.com/@robertvega06/video/6907092563103124742?lang=en</t>
  </si>
  <si>
    <t>–ü–æ–¥–ø–∏—à–∏—Å—å –∏ —è —á–µ—Å—Ç–Ω–æ —Ä–∞—Å—Å–∫–∞–∂—É —Å–∫–æ–ª—å–∫–æ –Ω–∞ —ç—Ç–æ–º –º–æ–∂–Ω–æ –∑–∞—Ä–∞–±–æ—Ç–∞—Ç—å –∏ –≥–¥–µ –Ω–∞–π—Ç–∏ —Ç–æ–≤–∞—Ä. –ë–æ–ª–µ–µ –ø–æ–¥—Ä–æ–±–Ω–æ –≤ —Ç–≥-–∫–∞–Ω–∞–ª–µ @bynvest #—Ç–æ–≤–∞—Ä–∫–∞#–±–∏–∑–Ω–µ—Å#hqd#puffplus</t>
  </si>
  <si>
    <t>https://www.tiktok.com/@my_invest/video/6927864269186862337?lang=en</t>
  </si>
  <si>
    <t>E92 N54 107kms!#fyp #foryou #viral #n54 #bmw #bmwm4 #335i #international #puffplus #puffshipper #puffplug #vapedeals #discrete #puffs</t>
  </si>
  <si>
    <t>https://www.tiktok.com/@vapeessential/video/6932962714281184518?lang=en</t>
  </si>
  <si>
    <t>#Disposable #backwoods #smokeshop #puffplus Let me get my views upÔøº</t>
  </si>
  <si>
    <t>https://www.tiktok.com/@munassarsalem/video/6954889265876716805?lang=en</t>
  </si>
  <si>
    <t>urlocaldelar</t>
  </si>
  <si>
    <t>Puff plus banana ice, watermelon, strawberry kiwi, lychee, cool mint, apple ice, peach ice, guava #vape #puffplus #fyp #foryoupage #bananaice</t>
  </si>
  <si>
    <t>https://www.tiktok.com/@urlocaldelar/video/6883540020016319750?lang=en</t>
  </si>
  <si>
    <t>trvp.bunni</t>
  </si>
  <si>
    <t>#puffplus #vapingtricks #vaping #whenyourunout #fyp #ohno</t>
  </si>
  <si>
    <t>https://www.tiktok.com/@trvp.bunni/video/6937733869907021061?lang=en</t>
  </si>
  <si>
    <t>cloudxvape</t>
  </si>
  <si>
    <t>Hottest vape disposable in the country #fyp #foryou #foryourpage #viral #ecig #vapetricks #puffplus #stig #myle</t>
  </si>
  <si>
    <t>https://www.tiktok.com/@cloudxvape/video/6849135173964025094?lang=en</t>
  </si>
  <si>
    <t>zachcramer7</t>
  </si>
  <si>
    <t>I baught it on I sellpuffbars.com#puffbar #puffplus #UnitedWeDance #TwoOptions #BeatsDaisyChallenge #SummerProject</t>
  </si>
  <si>
    <t>https://www.tiktok.com/@zachcramer7/video/6849480938880109829?lang=en</t>
  </si>
  <si>
    <t>sae_my_name_kyle</t>
  </si>
  <si>
    <t>It‚Äôs just a joke üòÇ #asian #bayareacheck #bayarea #fyp #fyp„Ç∑ #abg #asianbabygirl #wheretheyattho #puffplus #trending #xyzbca</t>
  </si>
  <si>
    <t>https://www.tiktok.com/@sae_my_name_kyle/video/6877686808826612998?lang=en</t>
  </si>
  <si>
    <t>actualpuffbar</t>
  </si>
  <si>
    <t>Black in the hole, red on the side #ouidtiktok #ouid #wires #cart #nicotine #nic #fyp #xyzbca #puffplus</t>
  </si>
  <si>
    <t>https://www.tiktok.com/@actualpuffbar/video/6874791013643259141?lang=en</t>
  </si>
  <si>
    <t>#fyp #foryou #viral #vapedeals #puffplus #ontherunway #lifestyle #discrete #nicotine #nicotineaddict #stlth</t>
  </si>
  <si>
    <t>https://www.tiktok.com/@vapeessential/video/6937453412392996101?lang=en</t>
  </si>
  <si>
    <t>beelkaa21</t>
  </si>
  <si>
    <t>#rek #puffplus #puffplus_yerevan Instagram-puffplus_yerevan ‚ù§Ô∏è shat matcheli ev vorakov xorhurd em talis pativreq stexic greq iranc instagramin‚ù§Ô∏èü•µ</t>
  </si>
  <si>
    <t>https://www.tiktok.com/@beelkaa21/video/6958179252764282114?lang=en</t>
  </si>
  <si>
    <t>#discreetvapeplug #puffbar #dhl #worldwide #vapeplug #yourvapeplug #fyp #fastshipping #vapes #vape #puffplus #fastshipping #discreetshipping #dabpen</t>
  </si>
  <si>
    <t>https://www.tiktok.com/@vapessentialsco/video/6939506073170758917?lang=en</t>
  </si>
  <si>
    <t>–ö–∞–∫ –Ω–∞—Å—Ç—Ä–æ–µ–Ω–∏–µ –¥—Ä—É–∑—å—è? #puffplus #hqd #kaliningrad #russia #—Ä–µ #—Ä–µ–∫ #—Ç–æ–ø #—Ö–æ—á—É–≤—Ä–µ–∫ #2020</t>
  </si>
  <si>
    <t>https://www.tiktok.com/@24snusshop/video/6874759723963419906?lang=en</t>
  </si>
  <si>
    <t>playhentaihero</t>
  </si>
  <si>
    <t>–û–°–û–ë–û –ù–ï –°–£–î–ò–¢–ï –ü–û–ü–†–û–ë–û–í–ê–õ –ó–ê–ü–ò–°–ê–¢–¨ –í –ü–ï–†–í–´–ô –†–ê–ó . –ú–Ω–µ–Ω–∏–µ –ø—Ä–∏–≤–µ—Ç—Å—Ç–≤—É–µ—Ç—Å—è #puffplus</t>
  </si>
  <si>
    <t>https://www.tiktok.com/@playhentaihero/video/6869124443168312577?lang=en</t>
  </si>
  <si>
    <t>‚ö†Ô∏è–í –ø—Ä–æ—Ñ–∏–ª–µ —Å—Å—ã–ª–∫–∞ –Ω–∞ –∏–Ω—Å—Ç –∏ —Ç–µ–ª–µ–≥—É üí® #hqd #hqdcuvieplus #–º–∞—Å–∫–∏–Ω–≥ #–ø–∞—Ñ #puff #puffplus #masking #</t>
  </si>
  <si>
    <t>https://www.tiktok.com/@shop.an.ru/video/6949556688483568898?lang=en</t>
  </si>
  <si>
    <t>5000times RandM dazzle 5000 with wonderful tastes #randmswitch #randmvape #randmdazzlepro #randmdazzle #randm #fumot #puffplus</t>
  </si>
  <si>
    <t>https://www.tiktok.com/@randmswitch708/video/6956772612127198469?lang=en</t>
  </si>
  <si>
    <t>The link to purchase is in bio! üì≤ #fyp„Ç∑ #pufftok #puffplus</t>
  </si>
  <si>
    <t>https://www.tiktok.com/@puffexotics/video/6939662325318208773?lang=en</t>
  </si>
  <si>
    <t>podsvenezuela</t>
  </si>
  <si>
    <t>¬°Busca los PUF BAR PLUS! Chequea todo lo nuevo que tenemos üòé , ¬°Hacemos delivery en #caracas ! Animate #puffplus #fyp #foyou #venezuela</t>
  </si>
  <si>
    <t>https://www.tiktok.com/@podsvenezuela/video/6852885594117377285?lang=en</t>
  </si>
  <si>
    <t>#fyp #foryou #viral #vapedeals #discrete #puffplus #puffshipper #puffplug #nicotine #international #nicotineaddict #n54 #subaru #videosnapchallenge</t>
  </si>
  <si>
    <t>https://www.tiktok.com/@vapeessential/video/6935154809108532485?lang=en</t>
  </si>
  <si>
    <t>Instagram:puff.eesti #Eesti #Puffplus</t>
  </si>
  <si>
    <t>https://www.tiktok.com/@puff.eesti/video/6941314162148592901?lang=en</t>
  </si>
  <si>
    <t>–ö—É–ø–∏—Ç—å –æ–¥–Ω–æ—Ä–∞–∑–æ–≤—ã–π –ø–æ–¥ : elfbar.com.ua #–æ–¥–Ω–æ—Ä–∞–∑–∫–∞ #elfbar #hqd #–ø–æ–¥ #—Ä–µ–∫ #—Ö–æ—á—É–≤—Ä–µ–∫–∏ #vaporlax #—É–∫—Ä–∞–∏–Ω–∞ #—Ä–µ–∫–∫–æ–º–µ–Ω–¥–∞—Ü–∏–∏ #puffplus #Uvape #–≤–µ–π–ø—à–æ–ø #pod</t>
  </si>
  <si>
    <t>https://www.tiktok.com/@elfbar_ukraine/video/6928427236039118085?lang=en</t>
  </si>
  <si>
    <t>https://www.tiktok.com/@hqd.aktobe04/video/6949870731215883521?lang=en</t>
  </si>
  <si>
    <t>kylani1234</t>
  </si>
  <si>
    <t>#fyp #viral #trend #joebidenmeme #bidenmemes #puffplus #puffplusalldaway #puffplusscheck #joebidenchallenge #bidenfamily #genz #genzmeme #joebiden</t>
  </si>
  <si>
    <t>https://www.tiktok.com/@kylani1234/video/6933374400951520518?lang=en</t>
  </si>
  <si>
    <t>trashbaglesbian</t>
  </si>
  <si>
    <t>#nicotine #puffplus #smoke</t>
  </si>
  <si>
    <t>https://www.tiktok.com/@trashbaglesbian/video/6856765572621929733?lang=en</t>
  </si>
  <si>
    <t>decided to do one with puff bars üòÇüòÇ#greenscreen  #singalong #nicotineaddictioncheck #puffplus #fypg</t>
  </si>
  <si>
    <t>https://www.tiktok.com/@k.quiterio/video/6845120965203070213?lang=en</t>
  </si>
  <si>
    <t>Oders getting ready for shipment today üñ§üîå New #discreet options coming soon! #fyp #vape #puffplus #puffplug #disposable #puff #puffsforsale #foryou</t>
  </si>
  <si>
    <t>https://www.tiktok.com/@vape_mart/video/6951831992996596997?lang=en</t>
  </si>
  <si>
    <t>#hqdmoldova #moldova #juul #juulmoldova #–∫–∏—à–∏–Ω–µ–≤ #hqdmd #—Ä–µ–∫ #—Ä–µ–∫–æ–º–µ–Ω–¥–∞—Ü–∏–∏ #puffplus #puffbar #hqd_cuvie #hqd #hqdmaxim</t>
  </si>
  <si>
    <t>https://www.tiktok.com/@hqdmd/video/6886326625173081346?lang=en</t>
  </si>
  <si>
    <t>–í –Ω–∞–ª–∏—á–∏–∏!!!  #puffplus #puffbar #fyp #2020</t>
  </si>
  <si>
    <t>https://www.tiktok.com/@24snusshop/video/6885511172267740418?lang=en</t>
  </si>
  <si>
    <t>https://www.tiktok.com/@elfbar_ukraine/video/6929794285411798277?lang=en</t>
  </si>
  <si>
    <t>https://www.tiktok.com/@vape_bar_armenia/video/6882069096830209282?lang=en</t>
  </si>
  <si>
    <t>houldynjohnson</t>
  </si>
  <si>
    <t>But they still are good just not the same company ü§´#fyp #foryoupage #makemefamous #puff #puffplus</t>
  </si>
  <si>
    <t>https://www.tiktok.com/@houldynjohnson/video/6795362966574304518?lang=en</t>
  </si>
  <si>
    <t>#puffbar #puffplus  am put you on game</t>
  </si>
  <si>
    <t>https://www.tiktok.com/@sgyela/video/6885724370162011398?lang=en</t>
  </si>
  <si>
    <t>nic_dicks101</t>
  </si>
  <si>
    <t>I‚Äôm goatedüí®üå¨ #vapetricks #vapenation #vapenews #vapegod #puffplus #smoknord2</t>
  </si>
  <si>
    <t>https://www.tiktok.com/@nic_dicks101/video/6868146452573506822?lang=en</t>
  </si>
  <si>
    <t>https://www.tiktok.com/@vapeessential/video/6951814365666430214?lang=en</t>
  </si>
  <si>
    <t>’ä’°’ø’æ’•÷Ä’´ ÷á ’∞’°÷Ä÷Å’•÷Ä’´ ’∞’°’¥’°÷Ä insta: vape_bar_armenia ‚úÖ #vapelife #puffplus #yerevan #armenia #asmr</t>
  </si>
  <si>
    <t>https://www.tiktok.com/@vape_bar_armenia/video/6914301336305601793?lang=en</t>
  </si>
  <si>
    <t>123.hqd</t>
  </si>
  <si>
    <t>–û–±–∑–æ—Ä –æ—Ç —à–æ–ø–∞ 123.hqd –Ω–∞ —Å–≤–æ–π –∂–µ PUFF ü§£ #–æ–ø—Ç #—Ä–æ–∑–Ω–∏—Ü–∞ #puff #hqd #juul #–¥–∂—É–ª #puffplus</t>
  </si>
  <si>
    <t>https://www.tiktok.com/@123.hqd/video/6931869162117598466?lang=en</t>
  </si>
  <si>
    <t>Orders being shipped üòÑüñ§üîå #fyp #vape #puffplus #disposable #puffplug #puff #vapeforsale #puffsforsale #discreet</t>
  </si>
  <si>
    <t>https://www.tiktok.com/@vape_mart/video/6954433003695148294?lang=en</t>
  </si>
  <si>
    <t>Orders being shipped out today üñ§üîå Restock coming soon #fyp #vape #puffplus #disposable #puff #puffsforsale #vapeforsale</t>
  </si>
  <si>
    <t>https://www.tiktok.com/@vape_mart/video/6952969901002804486?lang=en</t>
  </si>
  <si>
    <t>tristancr0</t>
  </si>
  <si>
    <t>and you don‚Äôt have to be 21 #fyp #foryoupage #diddy #crazydeals #nic #teen #steals #discounts #puffplus #omg #paintings #athlete #omggggg</t>
  </si>
  <si>
    <t>https://www.tiktok.com/@tristancr0/video/6935574291597528325?lang=en</t>
  </si>
  <si>
    <t>#—Ä–µ–∫ #–Ω–µ—Ä–µ–∫ #—Ä–µ–∫–æ–º–µ–Ω–¥–∞—Ü–∏–∏ #—Ö–æ—á—É–≤—Ä–µ–∫ #iget #puff #pod #puffplus #hqd</t>
  </si>
  <si>
    <t>https://www.tiktok.com/@aleksa_puma_/video/6888733758808214785?lang=en</t>
  </si>
  <si>
    <t>–û—Ç–≤–µ—Ç–∏—Ç—å –ø–æ–ª—å–∑–æ–≤–∞—Ç–µ–ª—é @bond1296  –Ω—É —Ç–∞–∫ —Å–µ–±–µ —á—Ç–æ —Ç–æ –≤—ã—à–ª–æ, –Ω—É —Ö–æ—Ç—å —á—Ç–æ —Ç–æ))) #hqd #PUFFplus</t>
  </si>
  <si>
    <t>https://www.tiktok.com/@pank_666_1/video/6916474434626899201?lang=en</t>
  </si>
  <si>
    <t>–î–ª—è –∑–∞–∫–∞–∑–∞ –∏ –ø–æ –≤–æ–ø—Ä–æ—Å–∞–ºüëá–ú–µ–Ω–µ–¥–∂–µ—Ä–∞ –ê–Ω—Ç–æ–Ω –∏ –ê–Ω–¥—Ä–µ–π –¢–µ–ª–µ–≥—Ä–∞–º: +79954970845–í–∞—Ç—Å–∞–ø/–≤–∞–π–±–µ—Ä79272880015#hqd #puff #puffplus #—ç–ª–µ–∫—Ç—Ä–æ–Ω–Ω–∞—è—Å–∏–≥–∞—Ä–µ—Ç–∞</t>
  </si>
  <si>
    <t>https://www.tiktok.com/@superopt/video/6944668034141293825?lang=en</t>
  </si>
  <si>
    <t>puffbarguy2</t>
  </si>
  <si>
    <t>#puff #puffbar #nicotine #disposables #puffplus #vape #noquestions #discrete #Snapshot #readySETgo #vapetricks #vapeshop #vapechallenge #eciggarrete</t>
  </si>
  <si>
    <t>https://www.tiktok.com/@puffbarguy2/video/6862783805057469702?lang=en</t>
  </si>
  <si>
    <t>katdelfino15</t>
  </si>
  <si>
    <t>üòç #foryoupage #fyp #foryou #xyzbca #dontletthisflop #puffplus</t>
  </si>
  <si>
    <t>https://www.tiktok.com/@katdelfino15/video/6854850941837970690?lang=en</t>
  </si>
  <si>
    <t>#hqd #hqd_cuvie #puffbar #puffplus #hqdmoldova #moldova</t>
  </si>
  <si>
    <t>https://www.tiktok.com/@hqdmd/video/6886112366996557058?lang=en</t>
  </si>
  <si>
    <t>Reply to @lenor207 –û—á–µ—Ä–µ–¥–Ω—ã–µ –æ—Ç–≤–µ—Ç—ã ü§™ –°—Å—ã–ª–∫–∏ –≤ –ø—Ä–æ—Ñ–∏–ª–µü•∞ #puffplus #hqdmsk1 #hqd #puff</t>
  </si>
  <si>
    <t>https://www.tiktok.com/@hqd_msk1/video/6907604806353833218?lang=en</t>
  </si>
  <si>
    <t>kelsirowland</t>
  </si>
  <si>
    <t>#gasstationseries #puffplus #fypppppppppppppp #getmefamous</t>
  </si>
  <si>
    <t>https://www.tiktok.com/@kelsirowland/video/6861716625389800710?lang=en</t>
  </si>
  <si>
    <t>daniellanaizz93</t>
  </si>
  <si>
    <t>#puffbar #puffplus</t>
  </si>
  <si>
    <t>https://www.tiktok.com/@daniellanaizz93/video/6846116057116134661?lang=en</t>
  </si>
  <si>
    <t>thatonejew32</t>
  </si>
  <si>
    <t>#stitch with @milesbunting #vape #puffplus</t>
  </si>
  <si>
    <t>https://www.tiktok.com/@thatonejew32/video/6941149153569344774?lang=en</t>
  </si>
  <si>
    <t>siddaaagolden</t>
  </si>
  <si>
    <t>demons and monstersüëπüç™Ôøº #TikTokFood #HeinzHalloween #fyp #viral #puffplus #111 #foryoupage #foryou #monster #demons</t>
  </si>
  <si>
    <t>https://www.tiktok.com/@siddaaagolden/video/6887324652251778310?lang=en</t>
  </si>
  <si>
    <t>makemeviralimbaked</t>
  </si>
  <si>
    <t>ü§Æ#GEICOLipSync #fyp #puffplus are boof</t>
  </si>
  <si>
    <t>https://www.tiktok.com/@makemeviralimbaked/video/6923665901451726085?lang=en</t>
  </si>
  <si>
    <t>#puffplus #–û–º—Å–∫ #–æ–ø—Ç #–æ–¥–Ω–æ—Ä–∞–∑–∫–∏ #–ø–æ—Å—Ç–∞–≤—â–∏–∫ #puff #hqd</t>
  </si>
  <si>
    <t>https://www.tiktok.com/@union_pod.opt/video/6953171844052585730?lang=en</t>
  </si>
  <si>
    <t>21angellll</t>
  </si>
  <si>
    <t>friday afternoon snack üò∏üò∏#LittleVoice #HurtMyFeelings #vape #puffplus #hypebar</t>
  </si>
  <si>
    <t>https://www.tiktok.com/@21angellll/video/6860279173496196358?lang=en</t>
  </si>
  <si>
    <t>20star21</t>
  </si>
  <si>
    <t>#puffplus #puffbar</t>
  </si>
  <si>
    <t>https://www.tiktok.com/@20star21/video/6867703700157156613?lang=en</t>
  </si>
  <si>
    <t>itsmejamelam</t>
  </si>
  <si>
    <t>follow @jelshop_co on IG for orders but you can also dm meüòä #disposablevape #puffplus #fyp #4u #tiktokphilippines</t>
  </si>
  <si>
    <t>https://www.tiktok.com/@itsmejamelam/video/6879714008895737089?lang=en</t>
  </si>
  <si>
    <t>smog24</t>
  </si>
  <si>
    <t>#–∫—Ä–∞—Å–Ω–æ—è—Ä—Å–∫ #–∫—Ä–∞—Å–Ω–æ—è—Ä—Å–∫2020 #–∫—Ä—Å–∫ #lollypuff #puff #puffplus</t>
  </si>
  <si>
    <t>https://www.tiktok.com/@smog24/video/6889764518021336322?lang=en</t>
  </si>
  <si>
    <t>ezznabil3</t>
  </si>
  <si>
    <t>#fumes #puff #QuickerPickerRapper #disposable #smoke #puffplus #vape</t>
  </si>
  <si>
    <t>https://www.tiktok.com/@ezznabil3/video/6938513354159836422?lang=en</t>
  </si>
  <si>
    <t>#hqd #hqd_cuvie #–≤–µ–π–ø #—Ä–µ–∫–æ–º–µ–Ω–¥–∞—Ü–∏–∏ #—Ä–µ–∫ #—Ö–æ—á—É–≤—Ä–µ–∫ #—Ö–æ—á—É–≤—Ç–æ–ø #—Ö–æ—á—É–≤—Ä–µ–∫–æ–º–µ–Ω–¥–∞—Ü–∏–∏ #nicotineaddict #–ø–æ–ø–∞—Ä–∏–º #2020 #puffplus #puffbar #puff</t>
  </si>
  <si>
    <t>https://www.tiktok.com/@babe00s/video/6877516973626920194?lang=en</t>
  </si>
  <si>
    <t>beztop</t>
  </si>
  <si>
    <t>–†–µ–±—è—Ç–∞ —ç—Ç–æ –≤–µ–π–ø! #–±–∏—à–∫–µ–∫ #puffxxl #puffplus #–≤–µ–π–ø #–¥—ã–º</t>
  </si>
  <si>
    <t>https://www.tiktok.com/@beztop/video/6944735481544346882?lang=en</t>
  </si>
  <si>
    <t>#fyp #viral #foryou #vapedeals #smallbusiness #puffshipper #vape #international #puffplus #nicotine #vaper #foryoupage</t>
  </si>
  <si>
    <t>https://www.tiktok.com/@vapeessential/video/6952964203829300486?lang=en</t>
  </si>
  <si>
    <t>Seguimos con la linea #PuffPlus , si buscas algo verdaderamente helado ¬°Este es el tuyo! , ¬°CONTACTANOS! , tenemos delivery en #caracas #foryou</t>
  </si>
  <si>
    <t>https://www.tiktok.com/@podsvenezuela/video/6821987378031250693?lang=en</t>
  </si>
  <si>
    <t>bigshop69</t>
  </si>
  <si>
    <t>–°–º–æ—Ç—Ä–∏—Ç–µ —à–∞–ø–∫—É –ø—Ä–æ—Ñ–∏–ª—è#pod #—Ö–æ—á—É–≤—Ä–µ–∫–æ–º–µ–Ω–¥–∞—Ü–∏–∏ #—Ö–æ—á—É–≤—Ä–µ–∫ #—Ö–∏—Ç #—Ä–µ–∫ #—Ä–µ–∫–æ–º–µ–Ω–¥–∞—Ü–∏–∏ #–≤—Ç–æ–ø #puff #puffplus</t>
  </si>
  <si>
    <t>https://www.tiktok.com/@bigshop69/video/6956415918079511809?lang=en</t>
  </si>
  <si>
    <t>undercovertec</t>
  </si>
  <si>
    <t>Discreet/hidden shipping! #vape #puffplus #fyp</t>
  </si>
  <si>
    <t>https://www.tiktok.com/@undercovertec/video/6948874126048169221?lang=en</t>
  </si>
  <si>
    <t>ivo_ivanov</t>
  </si>
  <si>
    <t>–ü–∏—à–µ—Ç–µ –Ω–∞ –õ—ÅüòÑ.                                        #foryoupage #foryou #puffplus #vape #vapestick #new #puffbar</t>
  </si>
  <si>
    <t>https://www.tiktok.com/@ivo_ivanov/video/6950302450528161030?lang=en</t>
  </si>
  <si>
    <t>Thanks For The Support!#fyp #viral #foryou #vapedeals #smallbusiness #puffshipper #vape #international #puffplus #stlth</t>
  </si>
  <si>
    <t>https://www.tiktok.com/@vapeessential/video/6954051379274992902?lang=en</t>
  </si>
  <si>
    <t>chocopie_vrn</t>
  </si>
  <si>
    <t>üü°–¥–∞–Ω–Ω–æ–µ –≤–∏–¥–µ–æ –Ω–µ –Ω–µ—Å—ë—Ç –æ—Ç–≤–µ—Ç—Å—Ç–≤–µ–Ω–Ω–æ—Å—Ç—åüü° in$t:chocopie_vrn #puffplus#HQD#–ø–æ–∑–µ—Ä#—Å–æ–¥–∞–ª–∞–≤</t>
  </si>
  <si>
    <t>https://www.tiktok.com/@chocopie_vrn/video/6929619492255321346?lang=en</t>
  </si>
  <si>
    <t>#puffxxl #discreet #puffplus #puff #vapeplug #goldenaza #Puffaza #fyp #hyde3300 #bangxxl #giveway #vapetricks #puffbar #vapemailban @puffelectronics</t>
  </si>
  <si>
    <t>https://www.tiktok.com/@goldenaza.com/video/6948142927105379590?lang=en</t>
  </si>
  <si>
    <t>bye lungs #DontLeaveMe #vape #puff #puffplus #oops #fyp #goth</t>
  </si>
  <si>
    <t>https://www.tiktok.com/@drinkmypissbitch/video/6841745528569564421?lang=en</t>
  </si>
  <si>
    <t>vape_tricks827</t>
  </si>
  <si>
    <t>can I get a follow please? #fyp #foryou #foryoupage #puffbar #puffplus #vape</t>
  </si>
  <si>
    <t>https://www.tiktok.com/@vape_tricks827/video/6885460454794104069?lang=en</t>
  </si>
  <si>
    <t>_kkiilla</t>
  </si>
  <si>
    <t>how expensive is your tree? #nicstick #puffplus #foryou</t>
  </si>
  <si>
    <t>https://www.tiktok.com/@_kkiilla/video/6904712868025978117?lang=en</t>
  </si>
  <si>
    <t>lipsnus</t>
  </si>
  <si>
    <t>‚úîÔ∏è–•–æ—á–µ—à—å –Ω–∞—á–∞—Ç—å –∑–∞—Ä–∞–±–∞—Ç—ã–≤–∞—Ç—å –Ω–∞ –æ–¥–Ω–æ—Ä–∞–∑–æ–≤—ã—Ö –ø–æ–¥–∞—Ö? üì≤–ü–µ—Ä–µ—Ö–æ–¥–∏ –ø–æ —Å—Å—ã–ª–∫–µ –≤ –ø—Ä–æ—Ñ–∏–ª–µüòâ#—Ç–æ–≤–∞—Ä–∫–∞2021#–±–∏–∑–Ω–µ—Å#–∑–∞—Ä–∞–±–æ—Ç–æ–∫#hqdrussia#puffplus</t>
  </si>
  <si>
    <t>https://www.tiktok.com/@lipsnus/video/6923224667016760578?lang=en</t>
  </si>
  <si>
    <t>#–æ–¥–Ω–æ—Ä–∞–∑–∫–∏ #hqd #puff #puffplus #–æ–ø—Ç #–ø–æ—Å—Ç–∞–≤—â–∏–∫ #–û–º—Å–∫</t>
  </si>
  <si>
    <t>https://www.tiktok.com/@union_pod.opt/video/6955056186605505793?lang=en</t>
  </si>
  <si>
    <t>https://www.tiktok.com/@puff.vapor/video/6879917114984041734?lang=en</t>
  </si>
  <si>
    <t>New Trend... puff whip antenna #fyp #puffplus</t>
  </si>
  <si>
    <t>https://www.tiktok.com/@rank_nasty/video/6859760466026089733?lang=en</t>
  </si>
  <si>
    <t>–ù–∞–ø–æ–º–∏–Ω–∞—é, –≤—Å–µ —Å—Å—ã–ª–∫–∏ –≤ –ø—Ä–æ—Ñ–∏–ª–µüòÖ #hqd #—É—á–∫—É–¥—É #–æ–±–∑–æ—Ähqd #–≤–∫—É—Å—ãhqd #puff #puffplus</t>
  </si>
  <si>
    <t>https://www.tiktok.com/@hqd_msk1/video/6922033912336141569?lang=en</t>
  </si>
  <si>
    <t>matbac0624</t>
  </si>
  <si>
    <t>üëªpuffplus_gbg #foru #f√∂rdig #foryou #fy #puffplus #vape #vape #gbg #sweden</t>
  </si>
  <si>
    <t>https://www.tiktok.com/@matbac0624/video/6950282935769517317?lang=en</t>
  </si>
  <si>
    <t>_hnydlma</t>
  </si>
  <si>
    <t>Tiktok made me buy this part 2 ‚ô•Ô∏èü•∞ #fyp #foryoupage #puffplus</t>
  </si>
  <si>
    <t>https://www.tiktok.com/@_hnydlma/video/6887060074653846786?lang=en</t>
  </si>
  <si>
    <t>#fyp #viral #foryou #vapedeals #smallbusiness #puffshipper #vape #international #puffplus #nicotine #vaper #foryoupage #homebusiness</t>
  </si>
  <si>
    <t>https://www.tiktok.com/@vapeessential/video/6953265414226906374?lang=en</t>
  </si>
  <si>
    <t>Reply to @hairbrushcomb GET UR NIC IN BIO #fyp #fyp„Ç∑ #fypsounds #fypdoesntwork #famous #puff #puffplus #puffxxl #free #puffflow #puffmax</t>
  </si>
  <si>
    <t>https://www.tiktok.com/@thepuffmall/video/6901827414687632646?lang=en</t>
  </si>
  <si>
    <t>givememyvape_</t>
  </si>
  <si>
    <t>üòúüòú #fyp #foryou #vape #smoke #puff #puffbar #puffplus</t>
  </si>
  <si>
    <t>https://www.tiktok.com/@givememyvape_/video/6909934608704408837?lang=en</t>
  </si>
  <si>
    <t>chicagovaporzone</t>
  </si>
  <si>
    <t>#UpTheBeat #ThinkingAbout #HouseTour #pufftok #smokeshopvibes #nicfiens #puffbar #puffplus #puffxxl #fyp #foryoupage</t>
  </si>
  <si>
    <t>https://www.tiktok.com/@chicagovaporzone/video/6903955306854812933?lang=en</t>
  </si>
  <si>
    <t>–ï—Å–ª–∏ —Ç–µ–±–µ –∏–Ω—Ç–µ—Ä–µ—Å–Ω–∞ —ç—Ç–∞ —Ç–µ–º–∞, —Ç–æ –ø–æ–¥–ø–∏—à–∏—Å—å –Ω–∞ –º–µ–Ω—è. –í—Å–µ —á–µ—Å—Ç–Ω–æ —Ä–∞—Å—Å–∫–∞–∂—É —Å–∫–æ–ª—å–∫–æ –Ω–∞ —ç—Ç–æ–º –º–æ–∂–Ω–æ –∑–∞—Ä–∞–±–æ—Ç–∞—Ç—å  #–±–∏–∑–Ω–µ—Å#—Ç–æ–≤–∞—Ä–∫–∞#hqd#puffplus</t>
  </si>
  <si>
    <t>https://www.tiktok.com/@my_invest/video/6927561561892588801?lang=en</t>
  </si>
  <si>
    <t>tthott</t>
  </si>
  <si>
    <t>#ColorCustomizer #greenscreen A1 diet #TodayILearned #CoupledUp #fyp #duet #highschool #diet #puffplus</t>
  </si>
  <si>
    <t>https://www.tiktok.com/@tthott/video/6865668714478472453?lang=en</t>
  </si>
  <si>
    <t>#vape #hqd #puffbar #puffplus #comingsoon</t>
  </si>
  <si>
    <t>https://www.tiktok.com/@vape_bar_armenia/video/6874498099532827906?lang=en</t>
  </si>
  <si>
    <t>puff uzi:) #ProveWhatsPossible #ActingChallenge #AirheadsDitchChallenge #fyp #puffplus #puffplug #art</t>
  </si>
  <si>
    <t>https://www.tiktok.com/@tthott/video/6867958594541866246?lang=en</t>
  </si>
  <si>
    <t>isiahboi</t>
  </si>
  <si>
    <t>#hood #puffplus #nic #fyp #diy</t>
  </si>
  <si>
    <t>https://www.tiktok.com/@isiahboi/video/6864867728256290053?lang=en</t>
  </si>
  <si>
    <t>evgeniy_tovarka</t>
  </si>
  <si>
    <t>#hqd #hqd1992 #hqdrussia #CillitBangBang #puff #puffplus #—Ä–µ–∫ #—Ä–µ–∫–æ–º–µ–Ω–¥–∞—Ü–∏–∏</t>
  </si>
  <si>
    <t>https://www.tiktok.com/@evgeniy_tovarka/video/6925858406016257281?lang=en</t>
  </si>
  <si>
    <t>https://www.tiktok.com/@yea_its_manni/video/6887344234316303621?lang=en</t>
  </si>
  <si>
    <t>itztubby69</t>
  </si>
  <si>
    <t>Mess with the sea life pt1 #FootlongShuffle #ghostmode #GhostMode #itbelikethat #strapback #fyp #puffplus</t>
  </si>
  <si>
    <t>https://www.tiktok.com/@itztubby69/video/6882358849215401221?lang=en</t>
  </si>
  <si>
    <t>Reply to @haddys_secrets_shhhhhh  Orders ready to go! Going out tomorrow üñ§üîå #fyp #puff #puffplus #discreet #vape #vapeforsale #puffplug</t>
  </si>
  <si>
    <t>https://www.tiktok.com/@vape_mart/video/6947332927810243846?lang=en</t>
  </si>
  <si>
    <t>rey_shmurdah</t>
  </si>
  <si>
    <t>Nicotine addiction check? ü§∑üèΩ‚Äç‚ôÇÔ∏èüòÖü§£ #nicotineaddiction #puffxxl #puffplus #smok #saltnic #subieowner#camel #hawaii #fyp #foryoupage #TheWeekndEXP #k</t>
  </si>
  <si>
    <t>https://www.tiktok.com/@rey_shmurdah/video/6857599319692954885?lang=en</t>
  </si>
  <si>
    <t>#puff#puffbarukraine#puffbarua#puffplus#–ø—É—Ñ—Ñ–±–∞—Ä#hqdukraine#—Ä–µ–∫#—Ä–µ–∫–æ–º–µ–Ω–¥–∞—Ü–∏–∏#–ø—É—Ñ—Ñ#–ø—É—Ñ—Ñ–±–∞—Ä#–µ–ª–µ–∫—Ç—Ä–æ–Ω–Ω–∞—è—Å–∏–≥–æ—Ä–µ—Ç–∞#puffpuff#puffpuffpass#puffpods#–ø—É—Ñ—Ñ–ø–ª—é—Å</t>
  </si>
  <si>
    <t>https://www.tiktok.com/@puffbar_ua_/video/6939929412469132549?lang=en</t>
  </si>
  <si>
    <t>#—Ä–µ–∫–æ–º–µ–Ω–¥–∞—Ü–∏–∏ #—Ö–æ—á—É–≤—Ä–µ–∫ #—Ä–µ–∫ #hqd #hqd_cuvie #puffplus #–æ–¥–Ω–æ—Ä–∞–∑–∫–∏ #–≤–µ–π–ø #—Ä_–µ_–∫_–æ_–º_–∏_–Ω_–¥_–∞_—Ü_–∏_–∏ #—Ç–æ–ø #—Ö–æ—á—É–≤—Ç–æ–ø #hqdpods #—Å–∏–≥–∞—Ä–µ—Ç—ã #–∫—É—Ä–∏—Ç—å #hqdbar</t>
  </si>
  <si>
    <t>https://www.tiktok.com/@babe00s/video/6908481975032581378?lang=en</t>
  </si>
  <si>
    <t>#–∫–∏—à–∏–Ω–µ–≤ #moldova #chisinau #hqdmoldova #hqdmd #hqdmaxim #hqd_cuvie #puffplus #puffbar #hqd</t>
  </si>
  <si>
    <t>https://www.tiktok.com/@hqdmd/video/6887105881079614722?lang=en</t>
  </si>
  <si>
    <t>ciscoortiz_</t>
  </si>
  <si>
    <t>DEFINITELY RECOMMENDED !! #puffplus #fyp #foryourpage #SummerOfGaming</t>
  </si>
  <si>
    <t>https://www.tiktok.com/@ciscoortiz_/video/6836788311160360197?lang=en</t>
  </si>
  <si>
    <t>schupidy</t>
  </si>
  <si>
    <t>If you vape you‚Äôll get smoked üò§üò§#nyc #college #juul #puffplus #nicotine #nicotineaddiction #fight  #fyp</t>
  </si>
  <si>
    <t>https://www.tiktok.com/@schupidy/video/6881873213081521413?lang=en</t>
  </si>
  <si>
    <t>Vek iba 18+, objedna≈• m√¥≈æe≈° na ig @bombastiksk #puffplus #shisha #slovakia #ecigarett #fyp #foryoupage #pinacolada</t>
  </si>
  <si>
    <t>https://www.tiktok.com/@puffplus.cz.sk/video/6946134918669798661?lang=en</t>
  </si>
  <si>
    <t>#fyp #foryoupage #international #smallbusiness #vapedeals #puffplus #stlth #viral #vaper #vape #foryou #homebusiness #nicotine</t>
  </si>
  <si>
    <t>https://www.tiktok.com/@vapeessential/video/6947759413067255045?lang=en</t>
  </si>
  <si>
    <t>wizzzor</t>
  </si>
  <si>
    <t>–ü–∏—Å–∞—Ç—å –≤ –ª—Å.ü•µüí∏ #fyp„Ç∑ #hqd_cuvie #puffplus #smoke</t>
  </si>
  <si>
    <t>https://www.tiktok.com/@wizzzor/video/6921365010044226817?lang=en</t>
  </si>
  <si>
    <t>https://www.tiktok.com/@superopt/video/6944669568744852738?lang=en</t>
  </si>
  <si>
    <t>littlelaurenn00</t>
  </si>
  <si>
    <t>Ummm #puffplus</t>
  </si>
  <si>
    <t>https://www.tiktok.com/@littlelaurenn00/video/6840872039037881605?lang=en</t>
  </si>
  <si>
    <t>#hqd #hqdmaxim #hqd_cuvie #puffbar #puffplus #hqdmoldova #moldova #juul #juulmoldova #hqdmd #–∫–∏—à–∏–Ω–µ–≤ #—Ä–µ–∫ #—Ä–µ–∫–æ–º–µ–Ω–¥–∞—Ü–∏–∏</t>
  </si>
  <si>
    <t>https://www.tiktok.com/@hqdmd/video/6886117883680754945?lang=en</t>
  </si>
  <si>
    <t>leeshamarie0927</t>
  </si>
  <si>
    <t>#grapsoda #newpodstick #thatgas #puffplus</t>
  </si>
  <si>
    <t>https://www.tiktok.com/@leeshamarie0927/video/6829816099731819782?lang=en</t>
  </si>
  <si>
    <t>#hqd_cuvie #hqd #puff #puffbar #puffplus #–≤–µ–π–ø #—Ö–æ—á—É–≤—Ä–µ–∫ #—Ä–µ–∫ #—Ä–µ–∫–æ–º–µ–Ω–¥–∞—Ü–∏–∏ #—Ä_–µ_–∫_–æ_–º_–∏_–Ω_–¥_–∞_—Ü_–∏_–∏ #—Ö–æ—á—É–≤—Ä–µ–∫–æ–º–µ–Ω–¥–∞—Ü–∏–∏ #–æ–¥–Ω–æ—Ä–∞–∑–∫–∏ #2020 #puffpuff</t>
  </si>
  <si>
    <t>https://www.tiktok.com/@babe00s/video/6903925204817382657?lang=en</t>
  </si>
  <si>
    <t>–°–ü–ê–°–ò–ë–û –ó–ê 200 –ü–û–î–ü–ò–°–ß–ò–ö–û–í üíïüíïüí∏#–æ–¥–Ω–æ—Ä–∞–∑–∫–∞ #–ø–∞—Ä—é #puffplus #puff #–≤–µ–π–ø #hqdcuvie #–º–Ω–æ–≥–æ—Ä–∞–∑–∫–∞ #hqd_cuvie #–ø–∞—Ä #juul #hqd</t>
  </si>
  <si>
    <t>https://www.tiktok.com/@parimvmeste/video/6896455591590366465?lang=en</t>
  </si>
  <si>
    <t>#fyp #international #smallbusiness #vapedeals #puffplus #stlth #viral #vaper #foryou #homebusiness #nicotine #puffshipper #AirpodsJUMP</t>
  </si>
  <si>
    <t>https://www.tiktok.com/@vapeessential/video/6947820945734159621?lang=en</t>
  </si>
  <si>
    <t>#hqd #puffbar #puffplus #hqd_cuvie #hqdmaxim #hqdmd #hqdmoldova #–∫–∏—à–∏–Ω–µ–≤ #moldova</t>
  </si>
  <si>
    <t>https://www.tiktok.com/@hqdmd/video/6887099418873564417?lang=en</t>
  </si>
  <si>
    <t>#hqd #hqdmd #hqd_cuvie #chisinau #hqdmoldova #moldova #md #chisinaumoldova #–º–¥ #puffplus #puffbar</t>
  </si>
  <si>
    <t>https://www.tiktok.com/@hqdmd/video/6890608779226778881?lang=en</t>
  </si>
  <si>
    <t>—Å–ø–µ—à–∏—Ç–µ! #puffplus #puffbar #—Ä–µ #—Ö–æ—á—É–≤—Ä–µ–∫ #—Ä–µ–∫–∏</t>
  </si>
  <si>
    <t>https://www.tiktok.com/@24snusshop/video/6875005314937277698?lang=en</t>
  </si>
  <si>
    <t>glassy_ass</t>
  </si>
  <si>
    <t>#voiceeffects #vape #puffbar #puffplus #butterglosspop #dreadhead #vapeshop #foryourhealth #teenagers #love #life #getsilly</t>
  </si>
  <si>
    <t>https://www.tiktok.com/@glassy_ass/video/6844544341420084486?lang=en</t>
  </si>
  <si>
    <t>https://www.tiktok.com/@superopt/video/6944666711706586369?lang=en</t>
  </si>
  <si>
    <t>‚ö†Ô∏è–ø–∞—Ñ—Ñ –Ω–∞ 2000 —Ç—è–≥ —É –Ω–∞—Å –æ–ø—Ç–æ–º –æ–Ω —Å—Ç–æ–∏—Ç 360 —Ä—É–± ‚ö†Ô∏è #puff #puff2000 #–ø–∞—Ñ—Ñ–ø–ª—é—Å #puffplus #hqd #—ç–ª–µ–∫—Ç—Ä–æ–Ω–Ω–∞—è—Å–∏–≥–∞—Ä–∞ #–º–∞—Å–∫–∏–Ω–≥</t>
  </si>
  <si>
    <t>https://www.tiktok.com/@shop.an.ru/video/6942900483640102145?lang=en</t>
  </si>
  <si>
    <t>#puffplus #puff #–ø–æ—Å—Ç–∞–≤—â–∏–∫ #–æ–ø—Ç #–û–º—Å–∫ #hqd #–æ–¥–Ω–æ—Ä–∞–∑–∫–∏</t>
  </si>
  <si>
    <t>https://www.tiktok.com/@union_pod.opt/video/6955781381184032002?lang=en</t>
  </si>
  <si>
    <t>puff..plus</t>
  </si>
  <si>
    <t>#puffplus #puffplug #fyp #foryou #foryoupage</t>
  </si>
  <si>
    <t>https://www.tiktok.com/@puff..plus/video/6881906384091221253?lang=en</t>
  </si>
  <si>
    <t>#fyp #foryou #viral #vapedeals #VideoSnapChallenge #discrete #puffplus #puffshipper #puffplug #nicotine #international #nicotineaddict</t>
  </si>
  <si>
    <t>https://www.tiktok.com/@vapeessential/video/6935489678061669637?lang=en</t>
  </si>
  <si>
    <t>Hella orders going out today! #puffplug #AerieREAL #GetCrocd #puff #GoForTheHandful #puffstore #puffshipper #puffplus #fyp #fyp„Ç∑</t>
  </si>
  <si>
    <t>https://www.tiktok.com/@cosmicvapez/video/6948875107272019205?lang=en</t>
  </si>
  <si>
    <t>https://www.tiktok.com/@babe00s/video/6877515187147099393?lang=en</t>
  </si>
  <si>
    <t>kaydrimarieee</t>
  </si>
  <si>
    <t>#puffplus apple ice. deff not feeling it. üòÇüòÇ</t>
  </si>
  <si>
    <t>https://www.tiktok.com/@kaydrimarieee/video/6874251939278802182?lang=en</t>
  </si>
  <si>
    <t>Discreet/hidden shipping go to the link in bio to check out the store... Go to catelog to see the products!#vape #puffplus #kang #fyp</t>
  </si>
  <si>
    <t>https://www.tiktok.com/@undercovertec/video/6949278137305894149?lang=en</t>
  </si>
  <si>
    <t>#–û–º—Å–∫ #puffplus #–ø–æ—Å—Ç–∞–≤—â–∏–∫ #–æ–ø—Ç #hqd #KiaTechnoBeast #puff #–æ–¥–Ω–æ—Ä–∞–∑–∫–∏ #–ù–æ–≤–æ–∫—É–∑–Ω–µ—Ü–∫</t>
  </si>
  <si>
    <t>https://www.tiktok.com/@union_pod.opt/video/6954676705185238273?lang=en</t>
  </si>
  <si>
    <t>moledoodz</t>
  </si>
  <si>
    <t>Turn that clear into #watermelon #crave #puffplus #dispo</t>
  </si>
  <si>
    <t>https://www.tiktok.com/@moledoodz/video/6930074575711522054?lang=en</t>
  </si>
  <si>
    <t>puff.sale</t>
  </si>
  <si>
    <t>You wanted PUFF PLUS we got em! STRAWBERRY BANANA is üî• only $10 on our WEBSITE, Link in BIO! #puff #puffplus #puffplusplug #vape</t>
  </si>
  <si>
    <t>https://www.tiktok.com/@puff.sale/video/6943034580114935045?lang=en</t>
  </si>
  <si>
    <t>d_niph_ntom</t>
  </si>
  <si>
    <t>#stitch with @spooky.bisexual more#depressed #fire#nicotine#addiction#lgbt#mistakes#andioop#puffplus#lesbian#fyp#xyzbca#foryou#viral#engineering#fail</t>
  </si>
  <si>
    <t>https://www.tiktok.com/@d_niph_ntom/video/6902030781435137286?lang=en</t>
  </si>
  <si>
    <t>RandM switch pro 2in1 disposable with RGB light #disposablevape #randmdazzle #randmswitch #randmvape #randm #fumot #puffplus #randmdazzlepro #vape</t>
  </si>
  <si>
    <t>https://www.tiktok.com/@randmswitch708/video/6945662294105869574?lang=en</t>
  </si>
  <si>
    <t>aromaavenue</t>
  </si>
  <si>
    <t>#puffbar #puffplus #vape #vapeshop #watermelon #mint #pinacolada #lycheeice #disposable #oceanside #vaper #smoke #california #aromaavenue</t>
  </si>
  <si>
    <t>https://www.tiktok.com/@aromaavenue/video/6846437617253289222?lang=en</t>
  </si>
  <si>
    <t>#ColorCustomizer #foryou #foryoupage #fyp #viral #xyzbca #puffplus #peachice</t>
  </si>
  <si>
    <t>https://www.tiktok.com/@puffplus.vapor/video/6881988521649769733?lang=en</t>
  </si>
  <si>
    <t>‚ö†Ô∏è–¥–æ—Å—Ç–∞–≤–∫–∞ –ø–æ –≤—Å–µ–º—É –º–∏—Ä—Éüí® #hqd #–º–∞—Å–∫–∏–Ω–≥ #asmr #–∞—Å–º—Ä #–ø–∞—Ñ #puff #puffplus #masking #–ø–∞—Ñ—Ñ–ø–ª—é—Å #–ø–∞—Ñ—Ñ #—Ç–æ–ø #—ç–ª–µ–∫—Ç—Ä–æ–Ω–Ω–∞—è—Å–∏–≥–∞—Ä–∞</t>
  </si>
  <si>
    <t>https://www.tiktok.com/@shop.an.ru/video/6948747538954505473?lang=en</t>
  </si>
  <si>
    <t>_v_a_p_e_3_6_0_</t>
  </si>
  <si>
    <t>‚ú®dayz like these hit different‚ú® #vape#ColorSelector #foryou #foryoupage #bangenergy #puffplus do at your own risk ROAST US!!!</t>
  </si>
  <si>
    <t>https://www.tiktok.com/@_v_a_p_e_3_6_0_/video/6866805961324072198?lang=en</t>
  </si>
  <si>
    <t>mamikilo141</t>
  </si>
  <si>
    <t>you know them flavors be off sometimesüôÑüòÇ #vape  #vapetricks  #puffplus  #puffbar #popbars #vaping  #vapejuice  #smok</t>
  </si>
  <si>
    <t>https://www.tiktok.com/@mamikilo141/video/6849156091742276870?lang=en</t>
  </si>
  <si>
    <t>–û—Ç–≤–µ—Ç –ø–æ–ª—å–∑–æ–≤–∞—Ç–µ–ª—é @laxyy7 #–û–º—Å–∫ #–ø–æ—Å—Ç–∞–≤—â–∏–∫ #–æ–ø—Ç #puffplus #puff #hqd #–æ–¥–Ω–æ—Ä–∞–∑–∫–∏</t>
  </si>
  <si>
    <t>https://www.tiktok.com/@union_pod.opt/video/6955092358153145602?lang=en</t>
  </si>
  <si>
    <t>‚ö†Ô∏è–∑–∞–µ—Ö–∞—Ç—å –º–æ–∂–Ω–æ —É –Ω–∞—Å‚ö†Ô∏è  –∏–Ω—Å—Ç: an.shop.ru #puff #hqd #izimax #–º–∞—Å–∫–∏–Ω–≥ #–ø–∞—Ñ—Ñ #–ø–∞—Ñ—Ñ–ø–ª—é—Å #puffplus</t>
  </si>
  <si>
    <t>https://www.tiktok.com/@shop.an.ru/video/6936871243564076290?lang=en</t>
  </si>
  <si>
    <t>‚ö†Ô∏è–ü—Ä–∏ –∑–∞–∫–∞–∑–µ –ø–∏—à–∏ –ø—Ä–æ–º–æ–∫–æ–¥: shop.an –∏ –º—ã —Å–¥–µ–ª–∞–µ–º —Å–∫–∏–¥–∫—É 5% #hqd #–º–∞—Å–∫–∏–Ω–≥ #–ø–∞—Ñ #puff #puffplus #masking #–ø–∞—Ñ—Ñ–ø–ª—é—Å #–ø–∞—Ñ—Ñ #—Ç–æ–ø</t>
  </si>
  <si>
    <t>https://www.tiktok.com/@shop.an.ru/video/6948877352134806786?lang=en</t>
  </si>
  <si>
    <t>Perfecto para esos d√≠as de mucho sol y playa üòé ; Este #puffplus de pi√±a colada es ideal üòç #disposablevape #vapeshop #vapor</t>
  </si>
  <si>
    <t>https://www.tiktok.com/@podsvenezuela/video/6955581450125053190?lang=en</t>
  </si>
  <si>
    <t>jaydenmartinez9309</t>
  </si>
  <si>
    <t>#fyp #fatty Ôøº#darty #puffplus #fyp„Ç∑ #GreekFreakOut #PremiosJuventudChallenge #NobodyNeedsToKnow #FashionEssentials #beardeddragons Ôøº#weeatinggood</t>
  </si>
  <si>
    <t>https://www.tiktok.com/@jaydenmartinez9309/video/6854395337956707590?lang=en</t>
  </si>
  <si>
    <t>–°—Å—ã–ª–∫–∏ –≤ –ø—Ä–æ—Ñ–∏–ª–µ üëÜ #hqd #fumaripods #puffplus #hqdmsk1</t>
  </si>
  <si>
    <t>https://www.tiktok.com/@hqd_msk1/video/6913922274366164226?lang=en</t>
  </si>
  <si>
    <t>#logo #render #startbussines #vape #vapebar #puffbar #puffplus #HDQ</t>
  </si>
  <si>
    <t>https://www.tiktok.com/@vape_bar_armenia/video/6874698653899017474?lang=en</t>
  </si>
  <si>
    <t>88jrod</t>
  </si>
  <si>
    <t>#vapes #puffplus #cuvie #fyp #foryou</t>
  </si>
  <si>
    <t>https://www.tiktok.com/@88jrod/video/6944254279389695233?lang=en</t>
  </si>
  <si>
    <t>https://www.tiktok.com/@puffplus.vapor/video/6881788976315829510?lang=en</t>
  </si>
  <si>
    <t>#ColorCustomizer #puffplus #fyp #foryou #foryoupage #xyzbca #lushice  #viral</t>
  </si>
  <si>
    <t>https://www.tiktok.com/@puffplus.vapor/video/6880656383998446853?lang=en</t>
  </si>
  <si>
    <t>#fyp #foryou #FreeFreeDance #smallbusiness #viral #worldwide #foryoupage #international #puffshipper #vapedeals #puffplus #zpods</t>
  </si>
  <si>
    <t>https://www.tiktok.com/@vapeessential/video/6948967034478759173?lang=en</t>
  </si>
  <si>
    <t>#Disposable #glow #smokeshop #SEA #Vape #puffplus #arebar</t>
  </si>
  <si>
    <t>https://www.tiktok.com/@munassarsalem/video/6951214267911785733?lang=en</t>
  </si>
  <si>
    <t>#—Ö–æ—á—É–≤—Ä–µ–∫–æ–º–µ–Ω–¥–∞—Ü–∏–∏ #—Ä–µ–∫–æ–º–µ–Ω–¥–∞—Ü–∏–∏ #–≤–µ–π–ø #–æ–¥–Ω–æ—Ä–∞–∑–∫–∏ #hqd #hqd_cuvie #blueberry #—á–µ—Ä–Ω–∏–∫–∞ #—Ö–∫–¥ #–∫—É—Ä–∏–º #–ø–æ–ø–∞—Ä–∏–º #—Å–∏–≥–∞—Ä–µ—Ç—ã #–¥—ã–º #—É—á–∫—É–¥—É–∫ #puff #puffplus</t>
  </si>
  <si>
    <t>https://www.tiktok.com/@babe00s/video/6918414532008365314?lang=en</t>
  </si>
  <si>
    <t>–°—Å—ã–ª–∫–∏ –≤ –ø—Ä–æ—Ñ–∏–ª–µ üçì #hqd #fumaripods #puffplus #hqdmsk1</t>
  </si>
  <si>
    <t>https://www.tiktok.com/@hqd_msk1/video/6916133792855985410?lang=en</t>
  </si>
  <si>
    <t>m.dome06</t>
  </si>
  <si>
    <t>sip...‚ò∫üëåüíñüòÇ #greenscreen #puffplus</t>
  </si>
  <si>
    <t>https://www.tiktok.com/@m.dome06/video/6883121589936721154?lang=en</t>
  </si>
  <si>
    <t>#–¥—É—ç—Ç —Å @bellapoarch #hqd #puffplus #puffbar #—Ö–æ—á—É–≤—Ä–µ–∫ #—Ä–µ #—Ä–µ–∫ #—Ç–æ–ø #—Ä–µ–∫–∏ #—Ä–µ–∫–æ–º–µ–Ω–¥–∞—Ü–∏–∏</t>
  </si>
  <si>
    <t>https://www.tiktok.com/@24snusshop/video/6874786735709015297?lang=en</t>
  </si>
  <si>
    <t>#fyp #viral #foryou #vapedeals #smallbusiness #puffshipper #vape #international #puffplus #stlth #nicotine #vaper #foryoupage #homebusiness</t>
  </si>
  <si>
    <t>https://www.tiktok.com/@vapeessential/video/6954433934918765830?lang=en</t>
  </si>
  <si>
    <t>vape.trix</t>
  </si>
  <si>
    <t>I‚Äôm zootedü•¥üòÇ #vape #fyp #NicerToMe #colorcustomizer #puffplus</t>
  </si>
  <si>
    <t>https://www.tiktok.com/@vape.trix/video/6850316219766148358?lang=en</t>
  </si>
  <si>
    <t>mr.pufftowson</t>
  </si>
  <si>
    <t>When your puff die but you‚Äôre the plug ü§© #puff #puffplus #puffplug #pufftowson #ThisorThatSBLV #cold #snow #towson #towsonuniversity 21+ only</t>
  </si>
  <si>
    <t>https://www.tiktok.com/@mr.pufftowson/video/6924792129877265670?lang=en</t>
  </si>
  <si>
    <t>#fyp #viral #vapedeals #foryou #smallbusiness #puffshipper #nicotine #homebusiness #puffplus #foryoupage</t>
  </si>
  <si>
    <t>https://www.tiktok.com/@vapeessential/video/6951399574904851717?lang=en</t>
  </si>
  <si>
    <t>_that.baddie</t>
  </si>
  <si>
    <t>#ColorCustomizer // hi :) #fyp„Ç∑ #420 #smoke #puffplus #vape #bisexual</t>
  </si>
  <si>
    <t>https://www.tiktok.com/@_that.baddie/video/6866448835862957318?lang=en</t>
  </si>
  <si>
    <t>whats does one do with all of these...#RedBullDanceYourStyle #MyRecommendation #UnwrapTheDeals #fyp #fyp„Ç∑ #vape #puffplus #foryou #foryoupage</t>
  </si>
  <si>
    <t>https://www.tiktok.com/@hush_santafe/video/6891781359249952005?lang=en</t>
  </si>
  <si>
    <t>–ö—É–ø–∏—Ç—å –º–æ–∂–Ω–æ —Ç—É—Ç : elfbar.com.ua #hqd #–æ–¥–Ω–æ—Ä–∞–∑–∫–∞ #elfbar #puffplus #–ø–æ–¥ #–≤–µ–π–ø #pod #vape #—É–∫—Ä–∞–∏–Ω–∞ #–î–Ω–µ–ø—Ä #ukraine__top #—Ä–µ–∫–∫–æ–º–µ–Ω–¥–∞—Ü–∏–∏ #—Ä–µ–∫ #vaporlax</t>
  </si>
  <si>
    <t>https://www.tiktok.com/@elfbar_ukraine/video/6928034213283237125?lang=en</t>
  </si>
  <si>
    <t>darth.vapor</t>
  </si>
  <si>
    <t>heyyy‚ù§Ô∏è‚ù§Ô∏è#smoker #puffplus #fyypppppoplllp #HorrorTok #DoItBold #fyp„Ç∑ #fyppppppppppppppppppppppp</t>
  </si>
  <si>
    <t>https://www.tiktok.com/@darth.vapor/video/6885020201532853509?lang=en</t>
  </si>
  <si>
    <t>#–æ–ø—Ç #–û–º—Å–∫ #puff #puffplus #–ø–æ—Å—Ç–∞–≤—â–∏–∫ #–æ–¥–Ω–æ—Ä–∞–∑–∫–∏ #hqd</t>
  </si>
  <si>
    <t>https://www.tiktok.com/@union_pod.opt/video/6954358685170683138?lang=en</t>
  </si>
  <si>
    <t>Reply to @tannerlewallen Order #1077 and the rest shipped out üñ§üîå #fyp #vape #puffplus #puffplug #discreet #disposable #puff</t>
  </si>
  <si>
    <t>https://www.tiktok.com/@vape_mart/video/6950766524550434054?lang=en</t>
  </si>
  <si>
    <t>robertotarantino_</t>
  </si>
  <si>
    <t>Don‚Äôt vape #fyp #puffplus #ItsOurHome #sheeeesh #perte @usapuffs sponsor me</t>
  </si>
  <si>
    <t>https://www.tiktok.com/@robertotarantino_/video/6951095200487902469?lang=en</t>
  </si>
  <si>
    <t>Reply to @aneiyahthebest üëãüèºüëãüèºüëãüèº #ChipsGotTalent #vape #vapi #vaper #cuvie #orders #vaperz_edge #fy #vibes #thedisposablevapes #foryou #puffplus</t>
  </si>
  <si>
    <t>https://www.tiktok.com/@thedisposablevapess/video/6958226052497886470?lang=en</t>
  </si>
  <si>
    <t>Reply to @realmatthewsampaio #fyp #foryou #smallbusiness #viral #puffplug #deals #vapedeals #discrete #nicotine #puffplus #puff #puffshipper</t>
  </si>
  <si>
    <t>https://www.tiktok.com/@vapeessential/video/6943644554067217670?lang=en</t>
  </si>
  <si>
    <t>_ieron</t>
  </si>
  <si>
    <t>#—ç–ª–µ–∫—Ç—Ä–æ–Ω–Ω—ã–µ—Å–∏–≥–∞—Ä–µ—Ç—ã–ë–∏—à–∫–µ–∫ #puff800 #puff1600 #puffxxl #puffplus</t>
  </si>
  <si>
    <t>https://www.tiktok.com/@_ieron/video/6947243125891026178?lang=en</t>
  </si>
  <si>
    <t>https://www.tiktok.com/@yea_its_manni/video/6881625598926540038?lang=en</t>
  </si>
  <si>
    <t>hate when this happens üôÑ #nicotine #puff #puffbar #puffplus #vape #fiend #NatureVibes #SummerWorkout #fyp #foryoupage #funny #viral</t>
  </si>
  <si>
    <t>https://www.tiktok.com/@jack_esquenazi/video/6854665653169786118?lang=en</t>
  </si>
  <si>
    <t>vibevapes</t>
  </si>
  <si>
    <t>Why not ü§∑üèΩ‚Äç‚ôÇÔ∏èüòÇ #vape #goodvibes #vapetiktok #fyp #saturday #puffplus #skateboarding #party #vapetricks #xyzbca #xxxtentaction #vibin #chill #weird</t>
  </si>
  <si>
    <t>https://www.tiktok.com/@vibevapes/video/6864024012306107654?lang=en</t>
  </si>
  <si>
    <t>#–ø—Ä—ã–≥–∞—é–Ω–∞–≤—Å—Ç—Ä–µ—á—É #puff #puffbar #puffplus #hqd #hqd_cuvie #vaping #vapeinukraine #—Ç–æ–ø #—Ä–µ–∫ #—Ä–µ–∫–æ–º–µ–Ω–¥–∞—Ü–∏–∏ #juul #pods #–≤–µ–π–ø #—Ö–∫–¥ #–ø—É—Ñ #–ø–∞—Ñ</t>
  </si>
  <si>
    <t>https://www.tiktok.com/@vapeinukraine/video/6893106481739123969?lang=en</t>
  </si>
  <si>
    <t>#—Ä–µ–∫–æ–º–µ–Ω–¥–∞—Ü–∏–∏ #—Ä–µ–∫ #hqdmd #–∫–∏—à–∏–Ω–µ–≤ #juulmoldova #juul #moldova #hqdmoldova #puffplus #puffbar #hqd_cuvie #hqdmaxim #hqd</t>
  </si>
  <si>
    <t>https://www.tiktok.com/@hqdmd/video/6886124508743240961?lang=en</t>
  </si>
  <si>
    <t>#—Ä–µ–∫ #—Ä–µ–∫–æ–º–µ–Ω–¥–∞—Ü–∏–∏ #puffplus #puffbar #hqd #hqd_cuvie #hqdmaxim #hqdmd #hqdmoldova #–∫–∏—à–∏–Ω–µ–≤ #moldova</t>
  </si>
  <si>
    <t>https://www.tiktok.com/@hqdmd/video/6886750020805102850?lang=en</t>
  </si>
  <si>
    <t>personally i think jocelyn üòö #greenscreen  #whoami #heathers #fyp #foryou #puffplus #prettyface #cryingintheclub #confidence #nicotine</t>
  </si>
  <si>
    <t>https://www.tiktok.com/@youabigthotielolz/video/6881157651296750854?lang=en</t>
  </si>
  <si>
    <t>–ö—É–ø–∏—Ç—å —Ç—É—Ç: elfbar.com.ua #hqd #–æ–¥–Ω–æ—Ä–∞–∑–∫–∞ #elfbar #puffplus #–ø–æ–¥ #–≤–µ–π–ø #vape #—É–∫—Ä–∞–∏–Ω–∞ #—Ç—Ä–µ–Ω–¥ #–î–Ω–µ–ø—Ä #ukraine__top #—Ä–µ–∫–∫–æ–º–µ–Ω–¥–∞—Ü–∏–∏ #vaporlax #Uvape</t>
  </si>
  <si>
    <t>https://www.tiktok.com/@elfbar_ukraine/video/6927964492781358341?lang=en</t>
  </si>
  <si>
    <t>alexjefson</t>
  </si>
  <si>
    <t>#puffplus #funny #foryoupage #AirPodsJUMP #fyp #viral #trending</t>
  </si>
  <si>
    <t>https://www.tiktok.com/@alexjefson/video/6940375697755999493?lang=en</t>
  </si>
  <si>
    <t>https://www.tiktok.com/@vape_bar_armenia/video/6874497657394547970?lang=en</t>
  </si>
  <si>
    <t>–µ–µ –∂–æ–ø–∞ üòà #–¥—É—ç—Ç #–æ–¥–Ω–æ—Ä–∞–∑–∫–∞ #–ø–∞—Ä—é #puffplus #puff #–≤–µ–π–ø #juul #hqd #hqdcuvie #–ø–∞—Ä #hqd_cuvie</t>
  </si>
  <si>
    <t>https://www.tiktok.com/@parimvmeste/video/6896387312373058818?lang=en</t>
  </si>
  <si>
    <t>#VideoSnapChallenge #fyp #foryou #viral #vapedeals #discrete #puffplus #puffshipper #puffplug #nicotine #subaru #bmw #international #vapin</t>
  </si>
  <si>
    <t>https://www.tiktok.com/@vapeessential/video/6934727250537499909?lang=en</t>
  </si>
  <si>
    <t>_sousou0_0</t>
  </si>
  <si>
    <t>#fyp #fypage #nic #puff #puffplus #mint #green</t>
  </si>
  <si>
    <t>https://www.tiktok.com/@_sousou0_0/video/6790197555335597317?lang=en</t>
  </si>
  <si>
    <t>thewaywardsonoflostsouls</t>
  </si>
  <si>
    <t>#texastiktok #boredom #fyp„Ç∑ #foryoupage #oldenoughtosmoke #puffplus #lgbtq #lgbtüè≥Ô∏è‚Äçüåà #gayasfk #fypgg</t>
  </si>
  <si>
    <t>https://www.tiktok.com/@thewaywardsonoflostsouls/video/6843112851863899397?lang=en</t>
  </si>
  <si>
    <t>#hqd #puff #puffbar #puffplus #puff_plas #puff_vape #vape</t>
  </si>
  <si>
    <t>https://www.tiktok.com/@vape_bar_armenia/video/6875003735664348417?lang=en</t>
  </si>
  <si>
    <t>Cuando abrimos el nuevo VINCI AIR, esto es lo que nos encontramos en la caja üëÜüèº, ¬°Tenemos Delivery en #caracas ! üòú #venezuela #umboxing #puffplus</t>
  </si>
  <si>
    <t>https://www.tiktok.com/@podsvenezuela/video/6826768456390659333?lang=en</t>
  </si>
  <si>
    <t>‚ö†Ô∏è–ü—Ä–æ–¥–∞—ë–º —ç–ª–µ–∫—Ç—Ä–æ–Ω–∫–∏ –¥–µ—à–µ–≤–ª–µ —á–µ–º –∞ –º–∞–≥–∞–∑–∏–Ω–µ‚ö†Ô∏è#hqd #hqdcuvieplus #puffplus #masking #asmr #—ç–ª–µ–∫—Ç—Ä–æ–Ω–Ω–∞—è—Å–∏–≥–∞—Ä–∞ #–º–∞—Å–∫–∏–Ω–≥ #–ø–∞—Ñ #–∞—Å–º—Ä #puff #izimax</t>
  </si>
  <si>
    <t>https://www.tiktok.com/@shop.an.ru/video/6952057883907329281?lang=en</t>
  </si>
  <si>
    <t>vivalaplantz</t>
  </si>
  <si>
    <t>#ouid #puffpuffpass #puffplus #greendream #chillout #relax #stayawhile #cannamom</t>
  </si>
  <si>
    <t>https://www.tiktok.com/@vivalaplantz/video/6916497557703249158?lang=en</t>
  </si>
  <si>
    <t>#Fyp #rickandmorty #puffplus #nicotine #nicotineaddict</t>
  </si>
  <si>
    <t>https://www.tiktok.com/@brenx631/video/6866377082079841542?lang=en</t>
  </si>
  <si>
    <t>#hqd #hqdrussia #hqd1992 #CillitBangBang #puff #puffplus #—Ä–µ–∫ #—Ä–µ–∫–æ–º–µ–Ω–¥–∞—Ü–∏–∏</t>
  </si>
  <si>
    <t>https://www.tiktok.com/@evgeniy_tovarka/video/6925872309848919298?lang=en</t>
  </si>
  <si>
    <t>eye_4_beauty</t>
  </si>
  <si>
    <t>Damn those crushes! #CoupledUp #WaitForTheGreats #ShredWithBillAndTed #laughloudly #crushin #fyp #whosyourcrush #puffbar #puffplus</t>
  </si>
  <si>
    <t>https://www.tiktok.com/@eye_4_beauty/video/6864782987133865221?lang=en</t>
  </si>
  <si>
    <t>lilwhiteliar</t>
  </si>
  <si>
    <t>hey #oops  #vaper #puffplus #quit</t>
  </si>
  <si>
    <t>https://www.tiktok.com/@lilwhiteliar/video/6872413342430956806?lang=en</t>
  </si>
  <si>
    <t>https://www.tiktok.com/@sgyela/video/6885885897003257093?lang=en</t>
  </si>
  <si>
    <t>tiananiicol</t>
  </si>
  <si>
    <t>and that‚Äôs on drug dealing boyfriends... they get EVERYTHING #puffplus #fyp #wearenotthesame</t>
  </si>
  <si>
    <t>https://www.tiktok.com/@tiananiicol/video/6820949859370093829?lang=en</t>
  </si>
  <si>
    <t>mckaylaadams44</t>
  </si>
  <si>
    <t>#puffplus #fyp</t>
  </si>
  <si>
    <t>https://www.tiktok.com/@mckaylaadams44/video/6819770772794510598?lang=en</t>
  </si>
  <si>
    <t>üî•–ò–Ω—Å—Ç: shop.an.ru –ª–∏–±–æ –ø–µ—Ä–µ—Ö–æ–¥–∏ –≤ –ø—Ä–æ—Ñ–∏–ª—å –∏ —Ç–∞–º –∏–Ω—Å—Çüî• #–ø–∞—Ñ—Ñ–ø–ª—é—Å #hqd #masking #–ø–∞—Ñ—Ñ #puff #puff2000 #asmr #–∞—Å–º—Ä #puffplus #–º–∞—Å–∫–∏–Ω–≥</t>
  </si>
  <si>
    <t>https://www.tiktok.com/@shop.an.ru/video/6944271574086274306?lang=en</t>
  </si>
  <si>
    <t>#fyp #puffplus #foru</t>
  </si>
  <si>
    <t>https://www.tiktok.com/@vapeplace/video/6849902902740323590?lang=en</t>
  </si>
  <si>
    <t>#ColorCustomizer #foryou #foryoupage #fyp #viral #xyzbca #puffplus #grapelush</t>
  </si>
  <si>
    <t>https://www.tiktok.com/@puffplus.vapor/video/6888720638563929350?lang=en</t>
  </si>
  <si>
    <t>#fyp #foryou #viral #vapedeals #puffplus #discrete #nicotine #nicotineaddict #international #puffplug #stlth #vapetricks #stig #puff #smallbusiness</t>
  </si>
  <si>
    <t>https://www.tiktok.com/@vapeessential/video/6938008665995726085?lang=en</t>
  </si>
  <si>
    <t>#d√∫o con @teresa_jack Dale like si tu tambi√©n prefieres los #puffplus son mas grandes y mejores üòçüòç #viral #duo #fyp</t>
  </si>
  <si>
    <t>https://www.tiktok.com/@podsvenezuela/video/6954390053112024326?lang=en</t>
  </si>
  <si>
    <t>shebss01</t>
  </si>
  <si>
    <t>iykyk #puffplus #moodflip #fyp #newfitfeelin #MobileGame #foryou #thanxforsupport</t>
  </si>
  <si>
    <t>https://www.tiktok.com/@shebss01/video/6859812650130427141?lang=en</t>
  </si>
  <si>
    <t>ladyybird8</t>
  </si>
  <si>
    <t>isn't it good luck or something #fyp #foryou #FallDIY #ThatWitch #puffbar #puffplus #bird #poo #goodluck #idk #viral #momsoftiktok #pink #happy</t>
  </si>
  <si>
    <t>https://www.tiktok.com/@ladyybird8/video/6886105394830183686?lang=en</t>
  </si>
  <si>
    <t>ryanostrow</t>
  </si>
  <si>
    <t>nah but the watermelon mint is the best #WEBTOONAuditionTape #GimmeSomeTruth #StrapBack #puffplus #watermelon #future #comedy #xzybca</t>
  </si>
  <si>
    <t>https://www.tiktok.com/@ryanostrow/video/6881605857923058949?lang=en</t>
  </si>
  <si>
    <t>#puff #puffplus #lollypuff #–¥—ã–º #–∫—Ä–∞—Å–Ω–æ—è—Ä—Å–∫ #–∫—Ä—Å–∫ #–¢–∞–Ω—Ü–µ–≤–ê–õ–ò–Ω–∞–ê–õ–ò</t>
  </si>
  <si>
    <t>https://www.tiktok.com/@puff.krsk/video/6889772035866791169?lang=en</t>
  </si>
  <si>
    <t>#fyp #disposablevape #vape #puffbar #puffplus #puffshipper</t>
  </si>
  <si>
    <t>https://www.tiktok.com/@vconline/video/6928588527932411141?lang=en</t>
  </si>
  <si>
    <t>–î–ª—è –∑–∞–∫–∞–∑–∞ –∏ –ø–æ –≤–æ–ø—Ä–æ—Å–∞–ºüëá–¢–µ–ª–µ–≥—Ä–∞–º: +79954970845 –í–∞—Ç—Å–∞–ø/–≤–∞–π–±–µ—Ä: 79272880015#hqd #puff #puffplus #ryse #fizzy #kivo #–æ–ø—Ç</t>
  </si>
  <si>
    <t>https://www.tiktok.com/@superopt/video/6944760990445636866?lang=en</t>
  </si>
  <si>
    <t>maryilwarmy</t>
  </si>
  <si>
    <t>#duet with @heatheraustrie well shoot....#puffplus  #vape  #jokes</t>
  </si>
  <si>
    <t>https://www.tiktok.com/@maryilwarmy/video/6848026609761520901?lang=en</t>
  </si>
  <si>
    <t>pastelpotato9669</t>
  </si>
  <si>
    <t>I refuse to accept that my nicotine addiction is that bad #fyp #nicotineaddiction #puffplus #GimmeSomeTruth</t>
  </si>
  <si>
    <t>https://www.tiktok.com/@pastelpotato9669/video/6881713484132781317?lang=en</t>
  </si>
  <si>
    <t>#fyp #foryou #viral #puffplus #discrete #nicotine #international #smallbusiness #puffshipper #vapedeals #nicotineaddict #puffplug #puff #ontherunway</t>
  </si>
  <si>
    <t>https://www.tiktok.com/@vapeessential/video/6938793123816426758?lang=en</t>
  </si>
  <si>
    <t>.smokesistaaa</t>
  </si>
  <si>
    <t>clean ghost üí® let‚Äôs get on the fyp again ? #viral #colorcustomizer #foryou #foryoupage #foryoupageofficiall #fyp„Ç∑ #fyp #vape #ghost #puffplus #smoke</t>
  </si>
  <si>
    <t>https://www.tiktok.com/@.smokesistaaa/video/6882801806003539206?lang=en</t>
  </si>
  <si>
    <t>smokevapeoutlet</t>
  </si>
  <si>
    <t>#puffplus #smokevapeoutlet #fyp</t>
  </si>
  <si>
    <t>https://www.tiktok.com/@smokevapeoutlet/video/6916571994708348165?lang=en</t>
  </si>
  <si>
    <t>–Ω—É –∫–∞–∫? #–æ–¥–Ω–æ—Ä–∞–∑–∫–∞ #–ø–∞—Ä—é #puffplus #puff #–≤–µ–π–ø #–º–Ω–æ–≥–æ—Ä–∞–∑–∫–∞ #–ø–∞—Ä #hqdcuvie #hqd_cuvie #hqd #juul</t>
  </si>
  <si>
    <t>https://www.tiktok.com/@parimvmeste/video/6896243215104478466?lang=en</t>
  </si>
  <si>
    <t>princesspascual01</t>
  </si>
  <si>
    <t>Yiee dumating na dn haha #puffplus #foryourpage #foryou</t>
  </si>
  <si>
    <t>https://www.tiktok.com/@princesspascual01/video/6854794648368565505?lang=en</t>
  </si>
  <si>
    <t>trying mojito puff bar !! ü§∑üòç #puffplus</t>
  </si>
  <si>
    <t>https://www.tiktok.com/@kaydrimarieee/video/6879837677810617606?lang=en</t>
  </si>
  <si>
    <t>cherry.cloud.vape</t>
  </si>
  <si>
    <t>No hate please #fyp #vap #puffplus</t>
  </si>
  <si>
    <t>https://www.tiktok.com/@cherry.cloud.vape/video/6868812004547775749?lang=en</t>
  </si>
  <si>
    <t>whereishvnter</t>
  </si>
  <si>
    <t>ik someone relates to this #fyp #puffplus #MyCostume #nicotine</t>
  </si>
  <si>
    <t>https://www.tiktok.com/@whereishvnter/video/6888457593207934213?lang=en</t>
  </si>
  <si>
    <t>–ò–Ω—Ñ–æ—Ä–º–∞—Ü–∏—è –≤ –ø—Ä–æ—Ñ–∏–ª–µ üòØ #puff #puffplus #hqd #hqdmsk1</t>
  </si>
  <si>
    <t>https://www.tiktok.com/@hqd_msk1/video/6909049328283766018?lang=en</t>
  </si>
  <si>
    <t>–°—Å—ã–ª–∫–∏ –≤ –ø—Ä–æ—Ñ–∏–ª–µüòé #hqd #puffplus #hqdmsk1 #—É—á–∫—É–¥—É  #puff</t>
  </si>
  <si>
    <t>https://www.tiktok.com/@hqd_msk1/video/6915360894516038913?lang=en</t>
  </si>
  <si>
    <t>vapeplugofficial</t>
  </si>
  <si>
    <t>dat ting bleedin P #vape #wockyslush #puffbar #fyp #foryoupage #charlidamelio #puffplus #nictok #plug #nicotine #disposablevape #dispo #disposable</t>
  </si>
  <si>
    <t>https://www.tiktok.com/@vapeplugofficial/video/6907092807765282053?lang=en</t>
  </si>
  <si>
    <t>vape_puff1</t>
  </si>
  <si>
    <t>Reply to @alwxvx #ColorCustomizer #MyBFF #premiosjuventudchallenge #mybff #puffplus #ChiliDogYum #puff #fyp</t>
  </si>
  <si>
    <t>https://www.tiktok.com/@vape_puff1/video/6855467378680155397?lang=en</t>
  </si>
  <si>
    <t>champagnedreams67</t>
  </si>
  <si>
    <t>Yikes üò≤ #fyp #foryou #foryoupage #puffbar #juul #puffplus #vaping #OnlineDating #watchmegrow</t>
  </si>
  <si>
    <t>https://www.tiktok.com/@champagnedreams67/video/6899143797779729670?lang=en</t>
  </si>
  <si>
    <t>https://www.tiktok.com/@babe00s/video/6878546194331733249?lang=en</t>
  </si>
  <si>
    <t>tone.112233</t>
  </si>
  <si>
    <t>#poshprom #posh #poshplus #juul #puffbar #puffpuff #puffplus #vortexvapesnsmokeshop</t>
  </si>
  <si>
    <t>https://www.tiktok.com/@tone.112233/video/6791163723387096326?lang=en</t>
  </si>
  <si>
    <t>simplelifeinchina</t>
  </si>
  <si>
    <t>the smallest washing machine which can wash the puff#goodthing #washingmachineclean #puffplus</t>
  </si>
  <si>
    <t>https://www.tiktok.com/@simplelifeinchina/video/6872583166939385090?lang=en</t>
  </si>
  <si>
    <t>saucyallen</t>
  </si>
  <si>
    <t>@rfdulay with the slaps! üëäüèΩ #fyp #foryou #bayarea #puffplus</t>
  </si>
  <si>
    <t>https://www.tiktok.com/@saucyallen/video/6921443569479781637?lang=en</t>
  </si>
  <si>
    <t>georgia.tayyy</t>
  </si>
  <si>
    <t>yummy #puffplus</t>
  </si>
  <si>
    <t>https://www.tiktok.com/@georgia.tayyy/video/6821223551283105029?lang=en</t>
  </si>
  <si>
    <t>#fyp #foryou #viral #vapedeals #puffplus #ontherunway #lifestyle #nicotine #international #discrete #puffplug #puffshipper</t>
  </si>
  <si>
    <t>https://www.tiktok.com/@vapeessential/video/6937355265515719941?lang=en</t>
  </si>
  <si>
    <t>the only reason I wake up üòª #fyp #foryou #puffplus #ThisIsBliss #OutfitChange #GetFit</t>
  </si>
  <si>
    <t>https://www.tiktok.com/@blazedbren420/video/6857897931803004165?lang=en</t>
  </si>
  <si>
    <t>miguelarturogarcia</t>
  </si>
  <si>
    <t>De Verdad NO ENTIENDO #copacomedia #mexico #mexicano #viral #tiktoks #consejo #fyp #v #f #noentiendo #nose #famous #puffplus #puf #virales #tiktoker</t>
  </si>
  <si>
    <t>https://www.tiktok.com/@miguelarturogarcia/video/6863148115130617089?lang=en</t>
  </si>
  <si>
    <t>#vape #hqd #puffplus #hqdarmenia #puff #hqdarmenia #hqdyerevan #armenia</t>
  </si>
  <si>
    <t>https://www.tiktok.com/@vape_bar_armenia/video/6877575623016058113?lang=en</t>
  </si>
  <si>
    <t>vape.smurf</t>
  </si>
  <si>
    <t>üá¨üáßPuff plus restocküá¨üáß Best prices about follow the instaü§©‚ù§Ô∏è#fyp #vape #puffplus #vapeuk #vapestoreuk #vapeliquid</t>
  </si>
  <si>
    <t>https://www.tiktok.com/@vape.smurf/video/6943646035080187142?lang=en</t>
  </si>
  <si>
    <t>princerob7</t>
  </si>
  <si>
    <t>Got so many already wish I had one right now üòÇüíÄ#popvape #vape #fyp #puffplus #puffbar</t>
  </si>
  <si>
    <t>https://www.tiktok.com/@princerob7/video/6848857516311399685?lang=en</t>
  </si>
  <si>
    <t>–°—Å—ã–ª–∫–∏ –≤ –ø—Ä–æ—Ñ–∏–ª–µüï∫ #hqd #fumaripods #puffplus #hqdcuvie</t>
  </si>
  <si>
    <t>https://www.tiktok.com/@hqd_msk1/video/6930258742361459969?lang=en</t>
  </si>
  <si>
    <t>–°—Å—ã–ª–∫–∏ –≤ –ø—Ä–æ—Ñ–∏–ª–µ üë®üèª‚Äçüíª #hqd #masking #puffplus #hqdmsk1 #MEGADREAMS</t>
  </si>
  <si>
    <t>https://www.tiktok.com/@hqd_msk1/video/6907570838002879745?lang=en</t>
  </si>
  <si>
    <t>#puffbar #puffplus #puff+</t>
  </si>
  <si>
    <t>https://www.tiktok.com/@kaif_blaga/video/6851504978163502342?lang=en</t>
  </si>
  <si>
    <t>crispy.poptarts</t>
  </si>
  <si>
    <t>#TimeWarpScan #puffplus #WeWinTogether #WellDone #green #thatboysus #playamonguswithme #makemefamous</t>
  </si>
  <si>
    <t>https://www.tiktok.com/@crispy.poptarts/video/6889535807741349126?lang=en</t>
  </si>
  <si>
    <t>saif_k515</t>
  </si>
  <si>
    <t>Come grab the new puff plus and try all 8 different flavors  #puffplus #800 #puff only @xo.liquor.shell 16 mile and dequindre</t>
  </si>
  <si>
    <t>https://www.tiktok.com/@saif_k515/video/6818877219297955078?lang=en</t>
  </si>
  <si>
    <t>haven‚Äôt posted in a hot minute ü•¥ #AltRocktober #colorcustomizer #OikosOneTrip #scarystories #ImmuneUpVapeDown #puffplus #puffpuffpass #fyp</t>
  </si>
  <si>
    <t>https://www.tiktok.com/@smokin_puffs_4563/video/6878760231367707909?lang=en</t>
  </si>
  <si>
    <t>#fyp #FreeFreeDance #AirpodsJUMP #FidoBoostChallenge #foryoupage #international #smallbusiness #vapedeals #puffplus #stlth</t>
  </si>
  <si>
    <t>https://www.tiktok.com/@vapeessential/video/6947437606363811077?lang=en</t>
  </si>
  <si>
    <t>–°—Å—ã–ª–∫–∏ –≤ –ø—Ä–æ—Ñ–∏–ª–µ üòå #hqd #fumaripods #puffplus #hqdmsk1</t>
  </si>
  <si>
    <t>https://www.tiktok.com/@hqd_msk1/video/6913189918844013825?lang=en</t>
  </si>
  <si>
    <t>smokecloac</t>
  </si>
  <si>
    <t>We giving 5 CLOACs away! Just share this video to enter and you will be DM‚Äôd if you win! #CLOAC #vapetricks #fyp #puffplus #koko #xxxtentaction #smoke</t>
  </si>
  <si>
    <t>https://www.tiktok.com/@smokecloac/video/6879053578783264006?lang=en</t>
  </si>
  <si>
    <t>#dmj #ley #fuad_e_ #eksoz #jfjcbfkxhfh #oof #benionecikart #–ø–µ—Ä–µ–ø–∏—Å–∫–∞ #kesfetdeyiz #biy #vera #ke≈üfet #biyiklire #puffplus #le #dnfking #ricu #ender</t>
  </si>
  <si>
    <t>https://www.tiktok.com/@fuad_e_v/video/6871058178260372737?lang=en</t>
  </si>
  <si>
    <t>#duet with @moledoodz #puffplus #dispo #vape #ghost</t>
  </si>
  <si>
    <t>https://www.tiktok.com/@moledoodz/video/6932346766910065926?lang=en</t>
  </si>
  <si>
    <t>stoner...vapetricks</t>
  </si>
  <si>
    <t>#ColorCustomizer #puffplus #vapetricks</t>
  </si>
  <si>
    <t>https://www.tiktok.com/@stoner...vapetricks/video/6856110032082193669?lang=en</t>
  </si>
  <si>
    <t>Try a new disposable today!!! #Denim4all #SometimesIRun #MyArt #chicago #fyp #foryoupage #smokeshop #disposablevape #puffplus #puffplug</t>
  </si>
  <si>
    <t>https://www.tiktok.com/@chicagovaporzone/video/6874231093936065797?lang=en</t>
  </si>
  <si>
    <t>smokequeens</t>
  </si>
  <si>
    <t>These days‚ú®‚ú®#WhatsPoppin #fyp#puffplus#strawberrykiwi#ghost#lgbt#frenchinhale</t>
  </si>
  <si>
    <t>https://www.tiktok.com/@smokequeens/video/6872579801916411142?lang=en</t>
  </si>
  <si>
    <t>emce730liny</t>
  </si>
  <si>
    <t>#puffplus #puffpluspass #puff+ #vape #vapelife</t>
  </si>
  <si>
    <t>https://www.tiktok.com/@emce730liny/video/6877999401650932997?lang=en</t>
  </si>
  <si>
    <t>#fyp #viral #worldwide #smallbusiness #zpods #foryou #foryoupage #puffplus #vapedeals #nicotine #vape #puffshipper #homebusiness #international #vape</t>
  </si>
  <si>
    <t>https://www.tiktok.com/@vapeessential/video/6948710392705142021?lang=en</t>
  </si>
  <si>
    <t>dominichartman4</t>
  </si>
  <si>
    <t>#kobebryant #ripkobe #goatkobe #puffplus</t>
  </si>
  <si>
    <t>https://www.tiktok.com/@dominichartman4/video/6860602367528668422?lang=en</t>
  </si>
  <si>
    <t>vapenation19</t>
  </si>
  <si>
    <t>#fyp #foryoupage #vape #cuvie #puffbar #puffplus #colorcustomizer</t>
  </si>
  <si>
    <t>https://www.tiktok.com/@vapenation19/video/6869222028554013957?lang=en</t>
  </si>
  <si>
    <t>Link in bio ‚ÄºÔ∏è‚û°Ô∏è #puffplus #vibez #puffplus #puffflow #fyp #foru #vapeshop #puffdealer #xxxetentacion #zyxcba</t>
  </si>
  <si>
    <t>https://www.tiktok.com/@vibevapes/video/6869301201289235717?lang=en</t>
  </si>
  <si>
    <t>#vape #vapeyerevan #vapearmenia #puff #puffplus #puffbar</t>
  </si>
  <si>
    <t>https://www.tiktok.com/@vape_bar_armenia/video/6875393171719802113?lang=en</t>
  </si>
  <si>
    <t>smokingkrypto</t>
  </si>
  <si>
    <t>I‚Äôm just so confused #fyp #puffbar #puffplus #juul #trending #viral #Artober #CollegeGotMeLike #nicotineaddiction #nicotine #foryoupage #foryou</t>
  </si>
  <si>
    <t>https://www.tiktok.com/@smokingkrypto/video/6879926337159662854?lang=en</t>
  </si>
  <si>
    <t>My power went out, but I GOT A BATTERY AH HAAAAAA #nicotine #nicoteen #puffbar #puffplus #ouidtiktok</t>
  </si>
  <si>
    <t>https://www.tiktok.com/@actualpuffbar/video/6875175976813317381?lang=en</t>
  </si>
  <si>
    <t>vapes53</t>
  </si>
  <si>
    <t>üî• #fyp #fyp„Ç∑ #puff #vapes #puffplus #viral</t>
  </si>
  <si>
    <t>https://www.tiktok.com/@vapes53/video/6949340604098792710?lang=en</t>
  </si>
  <si>
    <t>#fyp #foryou #viral #vapedeals #discrete #puffplus #puffshipper #puffplug #nicotine #international #vapetricks #stlth #nicotineaddict</t>
  </si>
  <si>
    <t>https://www.tiktok.com/@vapeessential/video/6936641986921385222?lang=en</t>
  </si>
  <si>
    <t>#fyp #review #vape #strawberrywatermelon #bangxxl #puffplus #nicotine</t>
  </si>
  <si>
    <t>https://www.tiktok.com/@vconline/video/6935618415902067973?lang=en</t>
  </si>
  <si>
    <t>@puffs.latvija #puffxxl #puffplus #puff #omniva #latvija #maskking #saltswitch #aluksne</t>
  </si>
  <si>
    <t>https://www.tiktok.com/@puffslatvija/video/6948164365908512006?lang=en</t>
  </si>
  <si>
    <t>–∫–æ–≥–¥–∞ –ø—ã—Ç–∞–ª—Å—è —Å–∞–º –∑–∞—Ä—è–¥–∏—Ç—å –∞—à–∫—É üòÖ #voiceeffects #–∑–∞—Ä—è–¥–∫–∞hqd #hqd #–∫–∞–∫–∑–∞—Ä—è–¥–∏—Ç—åhqd #–∞—à–∫–∞ #puffplus #bellababyhappy</t>
  </si>
  <si>
    <t>https://www.tiktok.com/@mila.lips/video/6877178631488032002?lang=en</t>
  </si>
  <si>
    <t>Who will be out first(Nicotine Addition)??#zodiacsigns #whoisoutnext #nicotine #puffplus</t>
  </si>
  <si>
    <t>https://www.tiktok.com/@whosout._zodiacsign/video/6904653237282966789?lang=en</t>
  </si>
  <si>
    <t>need.niq</t>
  </si>
  <si>
    <t>#florida #islamorada #puffplus</t>
  </si>
  <si>
    <t>https://www.tiktok.com/@need.niq/video/6889919758519504133?lang=en</t>
  </si>
  <si>
    <t>puff_bitch</t>
  </si>
  <si>
    <t>#HurtMyFeelings #fyp #puffplus #puff #smoke #vape</t>
  </si>
  <si>
    <t>https://www.tiktok.com/@puff_bitch/video/6860278936320986373?lang=en</t>
  </si>
  <si>
    <t>deadjuul</t>
  </si>
  <si>
    <t>nothing better than a rip of nic after she tug the dic #fyp #puffplus</t>
  </si>
  <si>
    <t>https://www.tiktok.com/@deadjuul/video/6862213266039426309?lang=en</t>
  </si>
  <si>
    <t>#fyp #foryou #viral #puffplus #discrete #international #puffplug</t>
  </si>
  <si>
    <t>https://www.tiktok.com/@vapeessential/video/6938964874940714245?lang=en</t>
  </si>
  <si>
    <t>sexy.mofo69</t>
  </si>
  <si>
    <t>#8thgrade #puffbar #puffplus #middleschool #charlidamelio #dixiedamelio</t>
  </si>
  <si>
    <t>https://www.tiktok.com/@sexy.mofo69/video/6897396055407693061?lang=en</t>
  </si>
  <si>
    <t>pavel.spider2012</t>
  </si>
  <si>
    <t>#puffplus#vape</t>
  </si>
  <si>
    <t>https://www.tiktok.com/@pavel.spider2012/video/6948482565116398854?lang=en</t>
  </si>
  <si>
    <t>#puffplus#brusko#–∫–∞–π—Ñ#—à–∫–æ–ª–∞</t>
  </si>
  <si>
    <t>https://www.tiktok.com/@pavel.spider2012/video/6948689452927700230?lang=en</t>
  </si>
  <si>
    <t>vape.babez</t>
  </si>
  <si>
    <t>Draft: It died on meüò≠ #iget #puffplus #solox #foryou #vape #fyp</t>
  </si>
  <si>
    <t>https://www.tiktok.com/@vape.babez/video/6951337946972802305?lang=en</t>
  </si>
  <si>
    <t>hqd.snus.msk</t>
  </si>
  <si>
    <t>–í –Ω–∞–ª–∏—á–∏–∏ –≤—Å–µ –≤–∏–¥—ã HQD, Puff, MASKING #—ç–ª–µ–∫—Ç—Ä–æ–Ω–∫–∞ #—ç–ª–µ–∫—Ç—Ä–æ–Ω–Ω—ã–µ—Å–∏–≥–∞—Ä–µ—Ç—ã #hqd #HQD #MASKING #PUFFPLUS #—Ç–∞–±–∞–∫ #–∂–∏–∂–∫–∞ #—Å–∏–≥–∞—Ä–µ—Ç—ã #–∫—É—Ä–µ–Ω–∏–µ–≤—Ä–µ–¥–∏—Ç–∑–¥–æ—Ä–æ–≤—å—é</t>
  </si>
  <si>
    <t>https://www.tiktok.com/@hqd.snus.msk/video/6936512468244040962?lang=en</t>
  </si>
  <si>
    <t>—É –º–µ–Ω—è –∫—Ä—É–∂–æ—á–∫–∏ –ª—É—á—à–µ –≤—Å–µ—Ö –ø–æ–ª—É—á–∞—é—Ç—Å—è üòèüñïüèª #–æ–¥–Ω–æ—Ä–∞–∑–∫–∞ #–ø–∞—Ä—é #puffplus #puff #–≤–µ–π–ø #hqd_cuvie #hqd #hqdcuvie #–º–Ω–æ–≥–æ—Ä–∞–∑–∫–∞ #juul #–ø–∞—Ä</t>
  </si>
  <si>
    <t>https://www.tiktok.com/@parimvmeste/video/6901013585409936641?lang=en</t>
  </si>
  <si>
    <t>#TikTokGGT #happyathome #fyp #australia #foryou #vapedeals #vapedeals #vape #puffplus</t>
  </si>
  <si>
    <t>https://www.tiktok.com/@vapeessential/video/6956822563297299718?lang=en</t>
  </si>
  <si>
    <t>¬°YA DISPONIBLE LOS NUEVOS #puffflow , 1000 CALADAS + REGULADOR DE AIRE! Siguenos en nuestro instagram #caracas #venezuela #puffbar #puffplus #viral</t>
  </si>
  <si>
    <t>https://www.tiktok.com/@podsvenezuela/video/6847872123818495237?lang=en</t>
  </si>
  <si>
    <t>hergivenhair.com</t>
  </si>
  <si>
    <t>Summer comming, you are hot . Try this puff hairstyle tutorial #puffplus #SummerProject #hergivenhair #hairtutorials</t>
  </si>
  <si>
    <t>https://www.tiktok.com/@hergivenhair.com/video/6849375404143185157?lang=en</t>
  </si>
  <si>
    <t>Leo is out,who is next??ü§£#whoisoutnext #zodiacsigns #nicotine #puffplus</t>
  </si>
  <si>
    <t>https://www.tiktok.com/@whosout._zodiacsign/video/6905020533054704901?lang=en</t>
  </si>
  <si>
    <t>mando_the_rumor</t>
  </si>
  <si>
    <t>Wtf is in a puff plus well find out now lol #fyp #foryoupage #puff #puffplus</t>
  </si>
  <si>
    <t>https://www.tiktok.com/@mando_the_rumor/video/6895460107556015366?lang=en</t>
  </si>
  <si>
    <t>__odnorazki__</t>
  </si>
  <si>
    <t>#—Ä–µ–∫–æ–º–µ–Ω–¥–∞—Ü–∏–∏ #—Ä–µ–∫ #rek #smoke #puffplus</t>
  </si>
  <si>
    <t>https://www.tiktok.com/@__odnorazki__/video/6921359071081794818?lang=en</t>
  </si>
  <si>
    <t>–í—Å–µ —Å—Å—ã–ª–∫–∏ –≤ –ø—Ä–æ—Ñ–∏–ª–µ‚úçÔ∏è #hqd #—É—á–∫—É–¥—É #puff #puffplus #hqd_msk_1</t>
  </si>
  <si>
    <t>https://www.tiktok.com/@hqd_msk1/video/6920599101532916994?lang=en</t>
  </si>
  <si>
    <t>hqd_topprice</t>
  </si>
  <si>
    <t>#hqd #puffplus #–æ–¥–Ω–æ—Ä–∞–∑–∫–∏</t>
  </si>
  <si>
    <t>https://www.tiktok.com/@hqd_topprice/video/6950673142922677505?lang=en</t>
  </si>
  <si>
    <t>i_krpnko</t>
  </si>
  <si>
    <t>–û—Ö —É–∂ —ç—Ç–æ —á—É–≤—Å—Ç–≤–æ.. üòç#—Ä–µ–∫–∫–∏ #—Ö–æ—á—É–≤—Ä–µ–∫ #–ø–æ–ø—É–ª—è—Ä–Ω–æ–µ #—Ç–∏–∫—Ç–æ–∫ #—Ä–µ–∫ #–∫–∞–π—Ñ #puff#puffplus#guava#guavaice</t>
  </si>
  <si>
    <t>https://www.tiktok.com/@i_krpnko/video/6891639416561880322?lang=en</t>
  </si>
  <si>
    <t>puffplustricks</t>
  </si>
  <si>
    <t>#foryoupage #fyp #puffbar #puffplus guess what flavour i‚Äôm using</t>
  </si>
  <si>
    <t>https://www.tiktok.com/@puffplustricks/video/6890666457819008257?lang=en</t>
  </si>
  <si>
    <t>__calpal</t>
  </si>
  <si>
    <t>we love puffs !!! @ellerf98 #babyshark #puffplus</t>
  </si>
  <si>
    <t>https://www.tiktok.com/@__calpal/video/6855414609105505541?lang=en</t>
  </si>
  <si>
    <t>nicotine.is.bad.for.you</t>
  </si>
  <si>
    <t>#puff #puffplus #hyde best hiding spot in a camera stick</t>
  </si>
  <si>
    <t>https://www.tiktok.com/@nicotine.is.bad.for.you/video/6883274365430009093?lang=en</t>
  </si>
  <si>
    <t>vape._.2427</t>
  </si>
  <si>
    <t>#ColorCustomizer #HolidayTikTok #RnBVibes #fyp #vapetricks #puffplus #yesdaddy#hinata</t>
  </si>
  <si>
    <t>https://www.tiktok.com/@vape._.2427/video/6890665272294903045?lang=en</t>
  </si>
  <si>
    <t>puffaholicplug</t>
  </si>
  <si>
    <t>PEACH ICE üçëüßä #puffbar #puffplus #fyp #foryou #foryoupage</t>
  </si>
  <si>
    <t>https://www.tiktok.com/@puffaholicplug/video/6870003373664488709?lang=en</t>
  </si>
  <si>
    <t>¬°MIRA NUESTRO PERFIL! Y enterate de todo lo nuevo que tenemos para ti. Hacemos delivery en #Caracas.  Tenemos productos como #puffplus #stig #hqd</t>
  </si>
  <si>
    <t>https://www.tiktok.com/@podsvenezuela/video/6850475945514585350?lang=en</t>
  </si>
  <si>
    <t>#vape #hqd #puffplus #hqdarmenia #hqdyerevan #vape_bar #puff #puffbar</t>
  </si>
  <si>
    <t>https://www.tiktok.com/@vape_bar_armenia/video/6878305637265181953?lang=en</t>
  </si>
  <si>
    <t>#vape #hqd #puffplus #hqdarmenia #puff #hqdyerevan #vape_bar</t>
  </si>
  <si>
    <t>https://www.tiktok.com/@vape_bar_armenia/video/6877442711515892993?lang=en</t>
  </si>
  <si>
    <t>LMFAO I HAD TO LEAVE THE SOUNDüòÇTeaching my brother to record meüò≠üòÇ #fyp #puffplus #Coming2America #cancethenod #st0nersoftiktok</t>
  </si>
  <si>
    <t>https://www.tiktok.com/@bellakay_thegoodwitch/video/6937417650830183685?lang=en</t>
  </si>
  <si>
    <t>new puff plus 800+ puffs üòã #alwayslearning#pancakecereal#puffbar#puffplus#xyzbca#cars#cool#boredd</t>
  </si>
  <si>
    <t>https://www.tiktok.com/@sardineshep/video/6824085115623263493?lang=en</t>
  </si>
  <si>
    <t>–ê—É—ÑüëÜ –°—Å—ã–ª–∫–∏ –≤ –ø—Ä–æ—Ñ–∏–ª–µüó£ #hqd #fumaripods #puffplus #hqdmsk1</t>
  </si>
  <si>
    <t>https://www.tiktok.com/@hqd_msk1/video/6913544573377629442?lang=en</t>
  </si>
  <si>
    <t>Reply to @emma.siverr i tried my best#ChiliDogYum #MyBFF #premiosjuventudchallenge #puffplus #puff #fyp</t>
  </si>
  <si>
    <t>https://www.tiktok.com/@vape_puff1/video/6855465311500586246?lang=en</t>
  </si>
  <si>
    <t>–≤—Å–µ –≤–∫—É—Å—ã –≤ –Ω–∞–ª–∏—á–∏–∏) #—Ö–æ—á—É–≤—Ä–µ–∫ #—Ç–æ–ø  #—Ä–µ–∫ #—Ä–µ #puffplus #—Ä–µ–∫–æ–º–µ–Ω–¥–∞—Ü–∏–∏ #–•–æ—á—É–í—Ä–µ–∫</t>
  </si>
  <si>
    <t>https://www.tiktok.com/@24snusshop/video/6874306198611578113?lang=en</t>
  </si>
  <si>
    <t>¬°CARACAS! &gt; YA DISPONIBLE los nuevos #BarzXtra de 1500 CALADAS. ¬°Son una locura! Te esperamos en nuestro perfil #caracas #viral #fyp #puffplus</t>
  </si>
  <si>
    <t>https://www.tiktok.com/@podsvenezuela/video/6856945158433410310?lang=en</t>
  </si>
  <si>
    <t>–ò–∑ –∫–∞–∫–æ–≥–æ —Ç—ã –≥–æ—Ä–æ–¥–∞?#puff #puffplus #lollypuff #–¥—ã–º #–∫—Ä–∞—Å–Ω–æ—è—Ä—Å–∫ #–∫—Ä—Å–∫ #—Ç–∞–Ω—Ü–µ–≤–∞–ª–∏–Ω–∞–∞–ª–∏</t>
  </si>
  <si>
    <t>https://www.tiktok.com/@puff.krsk/video/6889775524147711234?lang=en</t>
  </si>
  <si>
    <t>tvoi_vkus_rb_</t>
  </si>
  <si>
    <t>#vape#vapeshop#puff#puffplus#puffxxl#hqd#bar#elfbar#elfbarcrystal#ice#minsk#belarus#–º–∏–Ω—Å–∫#–±–µ–ª–∞—Ä—É—Å—å#–≤–µ–π–ø#–≤–µ–π–ø—à–æ–ø#–æ–¥–Ω–æ—Ä–∞–∑–∫–∞</t>
  </si>
  <si>
    <t>https://www.tiktok.com/@tvoi_vkus_rb_/video/6944454089359019270?lang=en</t>
  </si>
  <si>
    <t>#puffplus  #fyp</t>
  </si>
  <si>
    <t>https://www.tiktok.com/@vapeplace/video/6849550917746871557?lang=en</t>
  </si>
  <si>
    <t>puff_by</t>
  </si>
  <si>
    <t>#–ú–∏–Ω—Å–∫ #–±–µ–ª–∞—Ä—É—Å—å #hqd #puffplus</t>
  </si>
  <si>
    <t>https://www.tiktok.com/@puff_by/video/6954435966169926917?lang=en</t>
  </si>
  <si>
    <t>#Venezuela que esperas para seguirnos en nuestro instgram, ¬°Enterate de todo lo que tenemos! #viral #puffplus #caracas #fyp</t>
  </si>
  <si>
    <t>https://www.tiktok.com/@podsvenezuela/video/6849372245035470085?lang=en</t>
  </si>
  <si>
    <t>10nichts.besonderes20</t>
  </si>
  <si>
    <t>#1020 #puffplus #vienna schaut bis ende</t>
  </si>
  <si>
    <t>https://www.tiktok.com/@10nichts.besonderes20/video/6880507255733751041?lang=en</t>
  </si>
  <si>
    <t>check link in bio #fyp #foryou #smallbusiness #nicotine #puffshipper #viral #vapedeals #puffplus #international #homebuisness #discrete</t>
  </si>
  <si>
    <t>https://www.tiktok.com/@vapeessential/video/6944777119687822597?lang=en</t>
  </si>
  <si>
    <t>vapor.b1tches</t>
  </si>
  <si>
    <t>#ColorCustomizer #vape #puffplus #watermelon #fyp #foryou üí®üíã</t>
  </si>
  <si>
    <t>https://www.tiktok.com/@vapor.b1tches/video/6855193829365042438?lang=en</t>
  </si>
  <si>
    <t>thicc_bi_emily</t>
  </si>
  <si>
    <t>I thought my bf was gonna walk inüòÇüòÇ #fyp„Ç∑ #DateNight #dontletthisflop #dancechallenge #puffplus</t>
  </si>
  <si>
    <t>https://www.tiktok.com/@thicc_bi_emily/video/6863466922772647173?lang=en</t>
  </si>
  <si>
    <t>experiment722</t>
  </si>
  <si>
    <t>Y‚Äôall got puff pluses here ??ü•¥ #fiend #puffplus #crackheadchallenge #voiceeffects</t>
  </si>
  <si>
    <t>https://www.tiktok.com/@experiment722/video/6832324395978050822?lang=en</t>
  </si>
  <si>
    <t>virg0c0wgirl</t>
  </si>
  <si>
    <t>best birthday gift #GetTheLook #fyp #foryou #4u #roommate #puf #puffplus</t>
  </si>
  <si>
    <t>https://www.tiktok.com/@virg0c0wgirl/video/6873371784041860357?lang=en</t>
  </si>
  <si>
    <t>https://www.tiktok.com/@vapeessential/video/6954461298054761734?lang=en</t>
  </si>
  <si>
    <t>–ê —É –≤–∞—Å –º–Ω–æ–≥–æ –±—ã–≤—à–∏—Ö ü§î? –°—Å—ã–ª–∫–∏ –≤ –ø—Ä–æ—Ñ–∏–ª–µü§§ #hqd #hqdcuvie #puffplus #fumaripods #–æ–±–∑–æ—Ähqd #—Ä–µ–∫</t>
  </si>
  <si>
    <t>https://www.tiktok.com/@hqd_msk1/video/6928718530531659010?lang=en</t>
  </si>
  <si>
    <t>#vaper #foryoupage #vape #fyp #international #vapedeals #puffplus #homebusiness #smallbusiness #nicotine #puffshipper #viral #nicotine</t>
  </si>
  <si>
    <t>https://www.tiktok.com/@vapeessential/video/6945180417708281093?lang=en</t>
  </si>
  <si>
    <t>—è —Ç–æ–ª—å–∫–æ —É—á—É—Å—å –¥–µ–ª–∞—Ç—å –∫–æ–ª–µ—á–∫–∏üòÉ #–æ–¥–Ω–æ—Ä–∞–∑–∫–∞ #–ø–∞—Ä—é #puffplus #puff #–≤–µ–π–ø #–º–Ω–æ–≥–æ—Ä–∞–∑–∫–∞ #–ø–∞—Ä #juul #hqd #hqd_cuvie #hqdcuvie</t>
  </si>
  <si>
    <t>https://www.tiktok.com/@parimvmeste/video/6896055286038088962?lang=en</t>
  </si>
  <si>
    <t>queen.aysia</t>
  </si>
  <si>
    <t>#greenscreenvideo #voiceeffects #fyp #fyp„Ç∑ #fypppppppppppppp #fyppage #getthisonthefyp #fypchallenge #helpthisgoviral #puffplus</t>
  </si>
  <si>
    <t>https://www.tiktok.com/@queen.aysia/video/6866320155765476614?lang=en</t>
  </si>
  <si>
    <t>vapesv</t>
  </si>
  <si>
    <t>pls stop ..üñ§.#fyp #fyp„Ç∑ #foryoupage #foryou #xyzbca #vape #puffbar #puffplus #vapetips #vaping #vapetricks #viral #famous #funny #comedy #musically</t>
  </si>
  <si>
    <t>https://www.tiktok.com/@vapesv/video/6932074906611895557?lang=en</t>
  </si>
  <si>
    <t>bonyta1986</t>
  </si>
  <si>
    <t>#puffplus #lol #fumar</t>
  </si>
  <si>
    <t>https://www.tiktok.com/@bonyta1986/video/6876885875104517381?lang=en</t>
  </si>
  <si>
    <t>bhang03</t>
  </si>
  <si>
    <t>paktay ako kay jowa.. bawal na dapat pero ewan.. tulog na kasi siya üòÜ #fyp #disposablevape #puffplus</t>
  </si>
  <si>
    <t>https://www.tiktok.com/@bhang03/video/6893896495649639681?lang=en</t>
  </si>
  <si>
    <t>mynameisleahyes</t>
  </si>
  <si>
    <t>#college #skidmorecollege #nicotineaddictionqueen #puffplus #marijana #friendship</t>
  </si>
  <si>
    <t>https://www.tiktok.com/@mynameisleahyes/video/6881317783355788550?lang=en</t>
  </si>
  <si>
    <t>–°—Å—ã–ª–∫–∏ –≤ –ø—Ä–æ—Ñ–∏–ª–µü•µ #hqd #puffplus #fumaripods #–ö—É—Ö–æ–Ω–Ω—ã–π–ë–∞—Ç—Ç–ªDanone #—É—á–∫—É–¥—É</t>
  </si>
  <si>
    <t>https://www.tiktok.com/@hqd_msk1/video/6931339468284742913?lang=en</t>
  </si>
  <si>
    <t>#—ç–ª–µ–∫—Ç—Ä–æ–Ω–∫–∞ #—ç–ª–µ–∫—Ç—Ä–æ–Ω–Ω—ã–µ—Å–∏–≥–∞—Ä–µ—Ç—ã #PUFFPLUS #MASKING #hqd #HQD #–∂–∏–∂–∫–∞ #—Å–∏–≥–∞—Ä–µ—Ç—ã #–∫—É—Ä–µ–Ω–∏–µ–≤—Ä–µ–¥–∏—Ç–∑–¥–æ—Ä–æ–≤—å—é</t>
  </si>
  <si>
    <t>https://www.tiktok.com/@hqd.snus.msk/video/6936538168476945666?lang=en</t>
  </si>
  <si>
    <t>Worst flavors in my opinion!! #fyp #famous #puff #puffplus #puffxxl #puffflow #drizzle</t>
  </si>
  <si>
    <t>https://www.tiktok.com/@thepuffmall/video/6888126226175724806?lang=en</t>
  </si>
  <si>
    <t>#ColorCustomizer #ScaryStories #LaptopCat #puffplus #puffpuffpass #scarystories #fyp</t>
  </si>
  <si>
    <t>https://www.tiktok.com/@smokin_puffs_4563/video/6877380126066199813?lang=en</t>
  </si>
  <si>
    <t>bussthatbussy4me</t>
  </si>
  <si>
    <t>pumpkin spice puff. mic drop. ‚ö†Ô∏è #fyp #foryou #vape #viral #puffplus #fall #pumpkin</t>
  </si>
  <si>
    <t>https://www.tiktok.com/@bussthatbussy4me/video/6884726076875050245?lang=en</t>
  </si>
  <si>
    <t>flylifetwan0215</t>
  </si>
  <si>
    <t>https://www.tiktok.com/@flylifetwan0215/video/6857643990410366213?lang=en</t>
  </si>
  <si>
    <t>omayralismartinez</t>
  </si>
  <si>
    <t>#puffplus #makeup #foryou #smoke #trendy #miliondollarsmile #fyp</t>
  </si>
  <si>
    <t>https://www.tiktok.com/@omayralismartinez/video/6946976171628301573?lang=en</t>
  </si>
  <si>
    <t>lucasrrabe</t>
  </si>
  <si>
    <t>Sorry I had to speed it up to fit the time :/ #vapeshop #puffflow #puffbar #puffplus #MJCBDD #Hemp #flower #bud #wax #edibles</t>
  </si>
  <si>
    <t>https://www.tiktok.com/@lucasrrabe/video/6868811459481160965?lang=en</t>
  </si>
  <si>
    <t>user5264732159496</t>
  </si>
  <si>
    <t>#puff #riga #latvia #puffbar #puff1600 #puffplus #hqd</t>
  </si>
  <si>
    <t>https://www.tiktok.com/@user5264732159496/video/6930952686745537797?lang=en</t>
  </si>
  <si>
    <t>mrglassvape</t>
  </si>
  <si>
    <t>#disposablevape #puffplus #mrfogmax #xtra #puffflow  #puffxxl #bang #wraps #backwoods #twistedhemp #highhemp #dutch #swishersweets #coronasmokeshop</t>
  </si>
  <si>
    <t>https://www.tiktok.com/@mrglassvape/video/6892125435782499590?lang=en</t>
  </si>
  <si>
    <t>–°—Å—ã–ª–∫–∏ –≤ –ø—Ä–æ—Ñ–∏–ª–µüëæ #hqd #—É—á–∫—É–¥—É #hqdmsk1 #puff #puffplus #—Ä–µ–∫</t>
  </si>
  <si>
    <t>https://www.tiktok.com/@hqd_msk1/video/6905704525370232066?lang=en</t>
  </si>
  <si>
    <t>vapor.nicaddicts</t>
  </si>
  <si>
    <t>#ColorCustomizer #fyp„Ç∑ #fyp #selenanetflix #EasyDIY #BagelBopsContest #vape #smoke #puffplus #nicotineaddiction #smoketricks #like #charlidamelio</t>
  </si>
  <si>
    <t>https://www.tiktok.com/@vapor.nicaddicts/video/6902321390096076038?lang=en</t>
  </si>
  <si>
    <t>bellareevess</t>
  </si>
  <si>
    <t>n!cote!n yum #FootlongShuffle #GhostMode #juul #vape #puffplus</t>
  </si>
  <si>
    <t>https://www.tiktok.com/@bellareevess/video/6882420501210221830?lang=en</t>
  </si>
  <si>
    <t>#–≤–æ–¥–æ–ø–∞–¥ #—Ä–µ–∫–æ–º–µ–Ω–¥–∞—Ü–∏–∏ #—Ä–µ–∫ #rek #smoke #puffplus</t>
  </si>
  <si>
    <t>https://www.tiktok.com/@__odnorazki__/video/6921362530317143298?lang=en</t>
  </si>
  <si>
    <t>zelenogradopt</t>
  </si>
  <si>
    <t>#–≠–ª–µ–∫—Ç—Ä–æ–Ω–∫–∏ #–≠–ª–µ–∫—Ç—Ä–æ–Ω–∫–∏–û–ø—Ç–æ–º #–ö–∏—Ç–∞–π–û–ø—Ç #puff #puffplus</t>
  </si>
  <si>
    <t>https://www.tiktok.com/@zelenogradopt/video/6956647882816539906?lang=en</t>
  </si>
  <si>
    <t>#fyp #4upage #discreetvapeplug #vape #vapeplug #puffbar #worldwide #discreetshipping #international #vapes #dhl #puffplus #discreetshipping</t>
  </si>
  <si>
    <t>https://www.tiktok.com/@vapessentialsco/video/6938812741960404229?lang=en</t>
  </si>
  <si>
    <t>–≤ –Ω–∞–ª–∏—á–∏–∏,–ø–æ —Å–ª–∞–¥–∫–∏–º —Ü–µ–Ω–∞–º! #—Ö–æ—á—É–≤—Ä–µ–∫ #—Ö–æ—á—É–≤—Ä–µ–∫–æ–º–µ–Ω–¥–∞—Ü–∏–∏ #puffbar #puffplus #puff800 #puffopt #–ø–∞—Ñ—Ñ #–ø–∞—Ñ—Ñ–ø–ª—é—Å #–ø–∞—Ñ–±–∞—Ä #–ø–∞—Ñ—Ñ–±–∞—Ä #–ø—É—Ñ—Ñ–±–∞—Ä</t>
  </si>
  <si>
    <t>https://www.tiktok.com/@24snusshop/video/6872859516648672514?lang=en</t>
  </si>
  <si>
    <t>Ig:puff.eesti #Tallinn #Eesti #Puffplus</t>
  </si>
  <si>
    <t>https://www.tiktok.com/@puff.eesti/video/6941241143745154310?lang=en</t>
  </si>
  <si>
    <t>‚ö†Ô∏è–ò–Ω—Å—Ç –≤ –ø—Ä–æ—Ñ–∏–ª–µ #hqd #–º–∞—Å–∫–∏–Ω–≥ #asmr #–∞—Å–º—Ä #–ø–∞—Ñ #puff #–ø–∞—Ñ—Ñ #puffplus #masking</t>
  </si>
  <si>
    <t>https://www.tiktok.com/@shop.an.ru/video/6946695818116189442?lang=en</t>
  </si>
  <si>
    <t>#vape #hqd #puffplus #hqdarmenia #hqdtrend #vape_bar #puff</t>
  </si>
  <si>
    <t>https://www.tiktok.com/@vape_bar_armenia/video/6876424593238658305?lang=en</t>
  </si>
  <si>
    <t>–±–ª–∏–Ω —Å–∫—É—á–Ω–æ... üê¶üòï #–ø–∞—Ä–∏—Ç—å #—Ä–µ–∫–æ–º–µ–Ω–¥–∞—Ü–∏–∏ #–≥–ª–æ–±–∞–ª—å–Ω—ã–µ—Ä–µ–∫–æ–º–µ–Ω–¥–∞—Ü–∏–∏ #hqd #juul #puffplus #puff #—Ä–µ–∫</t>
  </si>
  <si>
    <t>https://www.tiktok.com/@hqdihka5/video/6916089384877985025?lang=en</t>
  </si>
  <si>
    <t>pato10p</t>
  </si>
  <si>
    <t>#morph pi√©nsalo ü§† #Culichi #BandaMS #PuffPlus</t>
  </si>
  <si>
    <t>https://www.tiktok.com/@pato10p/video/6874299625218657537?lang=en</t>
  </si>
  <si>
    <t>Asian parents be like... #asian #bayareacheck #bayarea #fyp #fyp„Ç∑ #puffplus #xyzbca #mien #abg #thestruggle #yayarea</t>
  </si>
  <si>
    <t>https://www.tiktok.com/@sae_my_name_kyle/video/6878781642899524870?lang=en</t>
  </si>
  <si>
    <t>itzzz_jay420</t>
  </si>
  <si>
    <t>Ha peep my bud in the backü§≠‚ù§Ô∏è#foryoupage #puffplus #follow #UmbrellaChallenge #foryou</t>
  </si>
  <si>
    <t>https://www.tiktok.com/@itzzz_jay420/video/6856194465250544901?lang=en</t>
  </si>
  <si>
    <t>a.ssssssssssss</t>
  </si>
  <si>
    <t>–ü–æ—á–µ–º—É —Ä–∞—Å–ø–∞–∫–æ–≤–∫–∏ —Ç–∞–∫ –∑–∞—Ö–æ–¥—è—Ç?ü§î #puffplus #–ø—É—Ñ #—Ä–µ–∫ #—Ä–µ–∫–æ–º–µ–Ω–¥–∞—Ü–∏–∏</t>
  </si>
  <si>
    <t>https://www.tiktok.com/@a.ssssssssssss/video/6876799906980334849?lang=en</t>
  </si>
  <si>
    <t>nesmelova_maria</t>
  </si>
  <si>
    <t>#—Ä–∞—Å–ø–∞–∫–æ–≤–∫–∞ #PUFFPLUS</t>
  </si>
  <si>
    <t>https://www.tiktok.com/@nesmelova_maria/video/6900981319149292802?lang=en</t>
  </si>
  <si>
    <t>juuddeeyy</t>
  </si>
  <si>
    <t>SALAMAAT SHOPEEE!!! #fy #fyp #puffplus #vape</t>
  </si>
  <si>
    <t>https://www.tiktok.com/@juuddeeyy/video/6877412186923339009?lang=en</t>
  </si>
  <si>
    <t>xolissadawnxo</t>
  </si>
  <si>
    <t>#nicotine  #smoke #puffplus</t>
  </si>
  <si>
    <t>https://www.tiktok.com/@xolissadawnxo/video/6905938828096294150?lang=en</t>
  </si>
  <si>
    <t>brandonrhodeo</t>
  </si>
  <si>
    <t>Discovered this trend where you slam your Puffbar to ‚Äúreactivate‚Äù a dead one! #GotMilkChallenge #StreetFashion #Entrepreneur #puffplus #puffbar #trend</t>
  </si>
  <si>
    <t>https://www.tiktok.com/@brandonrhodeo/video/6856880626021289222?lang=en</t>
  </si>
  <si>
    <t>Review on the apple berry #puffplus #fyp #immuneupvapesdown #gimmesometruth</t>
  </si>
  <si>
    <t>https://www.tiktok.com/@thekingsamios/video/6882533521198468358?lang=en</t>
  </si>
  <si>
    <t>Order tonight and we‚Äôll ship tomorrow!! #chicago #HelloFall #ClosetTour #fyp #foryoupage #smokeshop #puffplus  #nicotineaddict #smallbusinesscheck</t>
  </si>
  <si>
    <t>https://www.tiktok.com/@chicagovaporzone/video/6875450960769010950?lang=en</t>
  </si>
  <si>
    <t>loco porque pas√≥ esa vaina ü•µ #bricalo_saltalo_correü§™ü§™ #smoke #foryou #trendy #puffplus</t>
  </si>
  <si>
    <t>https://www.tiktok.com/@omayralismartinez/video/6946966330205621510?lang=en</t>
  </si>
  <si>
    <t>go follow my friend @samwinchestershoe #SNOOZZZAPALOOZA #fypgg #puffplus #oldenoughtosmoke #foryoupage #fyp„Ç∑ #boredom #texastiktok</t>
  </si>
  <si>
    <t>https://www.tiktok.com/@thewaywardsonoflostsouls/video/6842841441807437062?lang=en</t>
  </si>
  <si>
    <t>georgiababii</t>
  </si>
  <si>
    <t>#NeonShadow #Tatted #Puffplus</t>
  </si>
  <si>
    <t>https://www.tiktok.com/@georgiababii/video/6921720822449081605?lang=en</t>
  </si>
  <si>
    <t>drippy514</t>
  </si>
  <si>
    <t>Duet or comment down if u do this to üò≠  #stoneralert #notaddicted #puffplus #fyp #foryoupage btw no i am not addicted and oh im selling so hmu üò≠</t>
  </si>
  <si>
    <t>https://www.tiktok.com/@drippy514/video/6871099116798233862?lang=en</t>
  </si>
  <si>
    <t>puff_master</t>
  </si>
  <si>
    <t>#greenscreen #foryoupage #fyp #xyzbca #puffplus #puffplug</t>
  </si>
  <si>
    <t>https://www.tiktok.com/@puff_master/video/6876204578229013766?lang=en</t>
  </si>
  <si>
    <t>‚ö†Ô∏è–û—Ä–∏–≥–∏–Ω–∞–ª—å–Ω–∞—è –ø—Ä–æ–¥—É–∫—Ü–∏—è VEEHOO 500 —Ä—É–± 1 —à—Ç 1200 —Ç—è–≥ üí® #hqd #hqdcuvieplus #puffplus #masking #asmr #–∞—Å–º—Ä #puff</t>
  </si>
  <si>
    <t>https://www.tiktok.com/@shop.an.ru/video/6954374423168208129?lang=en</t>
  </si>
  <si>
    <t>üíÄ #gasstationfood #gasstationorder #fyp #fyp„Ç∑ #fypppppppppppppp #fyppage #fypchallenge #getthisonthefyp #puffplus</t>
  </si>
  <si>
    <t>https://www.tiktok.com/@queen.aysia/video/6865969665961626885?lang=en</t>
  </si>
  <si>
    <t>In stock ‚ÄºÔ∏è link in bio üì≤ #fyp #vapecheck #puffplus #moodz</t>
  </si>
  <si>
    <t>https://www.tiktok.com/@vibevapes/video/6870020521086438661?lang=en</t>
  </si>
  <si>
    <t>shahidmoonisb</t>
  </si>
  <si>
    <t>#fupagechallenge #puffplus #fupalicious #fyp #üòçüòçüòç</t>
  </si>
  <si>
    <t>https://www.tiktok.com/@shahidmoonisb/video/6880205681887087874?lang=en</t>
  </si>
  <si>
    <t>puff.kz</t>
  </si>
  <si>
    <t>#—Ç–æ–≤–∞—Ä–∫–∞ #–∫–∞–∑–∞—Ö—Å—Ç–∞–Ω #puff #puffplus #kzt</t>
  </si>
  <si>
    <t>https://www.tiktok.com/@puff.kz/video/6938077233751837954?lang=en</t>
  </si>
  <si>
    <t>https://www.tiktok.com/@kasper__97/video/6954096639711677702?lang=en</t>
  </si>
  <si>
    <t>#discreetvapeplug #vapeplug #puffbar #discreetshipping #dhl #dabpen #dabpens #fyp #worldwide #dabpens #worldwide #puffplus #4upage #fastshipping</t>
  </si>
  <si>
    <t>https://www.tiktok.com/@vapessentialsco/video/6938958985664023813?lang=en</t>
  </si>
  <si>
    <t>naseeb9395</t>
  </si>
  <si>
    <t>Suport me follow me for more videos#illu illu #illu illu #chamanzalmi #puffplus #pyg</t>
  </si>
  <si>
    <t>https://www.tiktok.com/@naseeb9395/video/6842186775377612034?lang=en</t>
  </si>
  <si>
    <t>cumonme100times</t>
  </si>
  <si>
    <t>#ColorCustomizer #fyp#gasstationorder #fyp„Ç∑ #greenscreen #puffplus #ineversnitchonzaddy</t>
  </si>
  <si>
    <t>https://www.tiktok.com/@cumonme100times/video/6862530212194716934?lang=en</t>
  </si>
  <si>
    <t>#vape #hqd #puffplus #hqdarmenia</t>
  </si>
  <si>
    <t>https://www.tiktok.com/@vape_bar_armenia/video/6877252471551544577?lang=en</t>
  </si>
  <si>
    <t>raju.aneezagold</t>
  </si>
  <si>
    <t>arabik #FameOpportunity #ÿßŸÑŸäŸàŸÖ_ÿßŸÑŸàÿ∑ŸÜŸä_ÿßŸÑÿ≥ÿπŸàÿØŸä_Ÿ©Ÿ† #standwithkashmir #nadeemnaniwala @bilalali094 @shehzad_rajpoot_ #fupp #puffplus #funnypunjabi #lovel</t>
  </si>
  <si>
    <t>https://www.tiktok.com/@raju.aneezagold/video/6876541931703291137?lang=en</t>
  </si>
  <si>
    <t>No puffs were harmed in the making of this video üñ§ #fyp #vape #puffplus #puffplug #discrete #puff #vapesforsale</t>
  </si>
  <si>
    <t>https://www.tiktok.com/@vape_mart/video/6945178235751714054?lang=en</t>
  </si>
  <si>
    <t>first vid get this viral {first owner / 2} #colorcustomizer #viral #fyp #fyp„Ç∑ #fypchallenge #foryou #foryoupage #foryourpage #vape #puffplus #smoke</t>
  </si>
  <si>
    <t>https://www.tiktok.com/@.smokesistaaa/video/6882301232006827270?lang=en</t>
  </si>
  <si>
    <t>#vape #puffplus #puffplusplug #follow</t>
  </si>
  <si>
    <t>https://www.tiktok.com/@emce730liny/video/6878052262938184966?lang=en</t>
  </si>
  <si>
    <t>üá∞üá¨996709976207üá∞üá¨ #puffbar #puffplus #–ø–∞—Ñ—Ñ #–±–∏—à–∫–µ–∫ #–æ–ø—Ç–æ–º #—Ç–æ–≤–∞—Ä–Ω—ã–π–±–∏–∑–Ω–µ—Å</t>
  </si>
  <si>
    <t>https://www.tiktok.com/@beztop/video/6918004118468431105?lang=en</t>
  </si>
  <si>
    <t>_hqd_artem_</t>
  </si>
  <si>
    <t>–ó–∞–∫–∞–∑–∞—Ç—å –º–æ–∂–Ω–æ –≤ —Ç–µ–ª–µ–≥—Ä–∞–º–µ: @hqd_artem #hqd #puffplus #hqdru #—Ä–µ–∫–∏ #–≥–æ–≤—Ä–µ–∫–∏</t>
  </si>
  <si>
    <t>https://www.tiktok.com/@_hqd_artem_/video/6944321023475207426?lang=en</t>
  </si>
  <si>
    <t>singalongs1234</t>
  </si>
  <si>
    <t>#foryou #fyp #duet #greenscreen #vapes #pop #puffbar #puffplus #eon</t>
  </si>
  <si>
    <t>https://www.tiktok.com/@singalongs1234/video/6866455703494659334?lang=en</t>
  </si>
  <si>
    <t>mannidagod993</t>
  </si>
  <si>
    <t>https://www.tiktok.com/@mannidagod993/video/6860122358095547654?lang=en</t>
  </si>
  <si>
    <t>samwilx</t>
  </si>
  <si>
    <t>Draft#fyp #foryoupage #puffplus @brycehall thanks for the idea haha</t>
  </si>
  <si>
    <t>https://www.tiktok.com/@samwilx/video/6858794650191334661?lang=en</t>
  </si>
  <si>
    <t>https://www.tiktok.com/@hqdmd/video/6886868170435546369?lang=en</t>
  </si>
  <si>
    <t>#hqdmoldova #hqdmd #hqd #hqd_cuvie #md #moldova #–∫–∏—à–∏–Ω–µ–≤ #chisinaumoldova #chisinau #puffplus #puffbar #–º–¥</t>
  </si>
  <si>
    <t>https://www.tiktok.com/@hqdmd/video/6888941992475135233?lang=en</t>
  </si>
  <si>
    <t>queencheng31</t>
  </si>
  <si>
    <t>Cute ‚ù§Ô∏è #coolmint #puffplus #salamatlazada #fyp„Ç∑ #foryourpage #fyp #xyzbca</t>
  </si>
  <si>
    <t>https://www.tiktok.com/@queencheng31/video/6867799695285046530?lang=en</t>
  </si>
  <si>
    <t>kingkenichi</t>
  </si>
  <si>
    <t>The truth #foryou #fyp #nic #nicotine #nicoteen #njoy #puffplus #foryoupage  Bored asf</t>
  </si>
  <si>
    <t>https://www.tiktok.com/@kingkenichi/video/6878842062049922309?lang=en</t>
  </si>
  <si>
    <t>gemini.gamer</t>
  </si>
  <si>
    <t>#duet with @walmart.c0re feeling a lil called out üòôüòÄ #ouid #puffplus #foryou</t>
  </si>
  <si>
    <t>https://www.tiktok.com/@gemini.gamer/video/6855701233181756678?lang=en</t>
  </si>
  <si>
    <t>I know guys im the most relatable on this appüçÉüçÉüü©#vapetricks#fyp#dysfunktionalfam#puffplus#plug</t>
  </si>
  <si>
    <t>https://www.tiktok.com/@chloeemerson47/video/6844672938617163014?lang=en</t>
  </si>
  <si>
    <t>playboy.goth.bunny</t>
  </si>
  <si>
    <t>@puffplug #puffplus</t>
  </si>
  <si>
    <t>https://www.tiktok.com/@playboy.goth.bunny/video/6849191731066326278?lang=en</t>
  </si>
  <si>
    <t>pikacrisp15</t>
  </si>
  <si>
    <t>for legal reasons, it‚Äôs not mine                  #fyp #puffplus</t>
  </si>
  <si>
    <t>https://www.tiktok.com/@pikacrisp15/video/6869977900393762054?lang=en</t>
  </si>
  <si>
    <t>Thanks for the orders! üñ§üîå #fyp #puff #puffplus #discreet #vape #vapeforsale #puffsforsale #puffplug</t>
  </si>
  <si>
    <t>https://www.tiktok.com/@vape_mart/video/6946652164324330757?lang=en</t>
  </si>
  <si>
    <t>maddisnothere</t>
  </si>
  <si>
    <t>this is an all time low for me i‚Äôd say #fyp #help #puffplus</t>
  </si>
  <si>
    <t>https://www.tiktok.com/@maddisnothere/video/6870330136420568325?lang=en</t>
  </si>
  <si>
    <t>#fyp#puffplus #vrialplz #foryoupage #üòÇüòÇüòÇüòÇ</t>
  </si>
  <si>
    <t>https://www.tiktok.com/@shahidmoonisb/video/6880905186160774401?lang=en</t>
  </si>
  <si>
    <t>sickovu</t>
  </si>
  <si>
    <t>#fyp#fyp„Ç∑#juul#puffplus</t>
  </si>
  <si>
    <t>https://www.tiktok.com/@sickovu/video/6869047035354467590?lang=en</t>
  </si>
  <si>
    <t>tiktokstonerz</t>
  </si>
  <si>
    <t>TikTok took it down the first time #4kings #swisher #backwoods #whiteowl #puffplus #juul #cbd</t>
  </si>
  <si>
    <t>https://www.tiktok.com/@tiktokstonerz/video/6933500725272038661?lang=en</t>
  </si>
  <si>
    <t>–∫—Ä—É—Ç–æ —É –º–µ–Ω—è –≤ –∑–∞—Ç—è–≥? üòèüí∏ #–æ–¥–Ω–æ—Ä–∞–∑–∫–∞ #–ø–∞—Ä—é #puffplus #puff #–≤–µ–π–ø #hqdcuvie #–º–Ω–æ–≥–æ—Ä–∞–∑–∫–∞ #hqd_cuvie #hqd #juul #–ø–∞—Ä</t>
  </si>
  <si>
    <t>https://www.tiktok.com/@parimvmeste/video/6896921046709062914?lang=en</t>
  </si>
  <si>
    <t>¬°Siguenos en nuestro #Instagram!  Y ent√©rate de todo lo nuevo que te traemos . #viral #puff #puffbar #puffplus #caracas</t>
  </si>
  <si>
    <t>https://www.tiktok.com/@podsvenezuela/video/6848266218122579206?lang=en</t>
  </si>
  <si>
    <t>#tanh #fyp #vrialplz #fupalicious #fupalicious #puffplus #fupagechallenge</t>
  </si>
  <si>
    <t>https://www.tiktok.com/@shahidmoonisb/video/6878746654502178049?lang=en</t>
  </si>
  <si>
    <t>bigboner_69</t>
  </si>
  <si>
    <t>I might have a small problem #vape#nicotine #puffplus #foryou #foryoupage</t>
  </si>
  <si>
    <t>https://www.tiktok.com/@bigboner_69/video/6872836623151779077?lang=en</t>
  </si>
  <si>
    <t>alexaguzman6</t>
  </si>
  <si>
    <t>üòçüòç#fyp #viral #puffplus</t>
  </si>
  <si>
    <t>https://www.tiktok.com/@alexaguzman6/video/6901836062394535173?lang=en</t>
  </si>
  <si>
    <t>ne gunler #ley #ker #olur #puffplus #hahe #ke≈üfet #biyiklireis_vinta #vaz2107turbo #fuad_e_ #fyp #biyiklireis_vintage #vera #biy #benionecikart</t>
  </si>
  <si>
    <t>https://www.tiktok.com/@fuad_e_v/video/6869692409891114242?lang=en</t>
  </si>
  <si>
    <t>daisy.salazarr</t>
  </si>
  <si>
    <t>üçÉüçÉüçÉ#xyzbca #truestory #colorcustomizer #mexican #foryoupage #fyp #foryou #puffplus #santagrifa</t>
  </si>
  <si>
    <t>https://www.tiktok.com/@daisy.salazarr/video/6882151519182015749?lang=en</t>
  </si>
  <si>
    <t>yurabenz</t>
  </si>
  <si>
    <t>#NeonShadow #xyzbca #fyp #DailyVlog #puffbar #bannanaice #tangerineice #puffplus #smok</t>
  </si>
  <si>
    <t>https://www.tiktok.com/@yurabenz/video/6919984977505455365?lang=en</t>
  </si>
  <si>
    <t>kyleroberts69</t>
  </si>
  <si>
    <t>#communityguidelinessuck  #puffplus #nicotineaddict took this down but we gonna keep it up</t>
  </si>
  <si>
    <t>https://www.tiktok.com/@kyleroberts69/video/6877713786023775493?lang=en</t>
  </si>
  <si>
    <t>can i get viral ? #fyp #vapetricks #puffbar #foryoupage #puffplus</t>
  </si>
  <si>
    <t>https://www.tiktok.com/@puffplustricks/video/6894986989553175809?lang=en</t>
  </si>
  <si>
    <t>stonermama0</t>
  </si>
  <si>
    <t>Idk how or why but thank y‚Äôall for 1kü§©üòç #savageremix #icantdance #fyp #trending #viral #letsfaceit #puffbar #puffplus #summervibe</t>
  </si>
  <si>
    <t>https://www.tiktok.com/@stonermama0/video/6858507770963004677?lang=en</t>
  </si>
  <si>
    <t>emiliasan_</t>
  </si>
  <si>
    <t>#greenscreen #disposablevape #puffplus #hyde</t>
  </si>
  <si>
    <t>https://www.tiktok.com/@emiliasan_/video/6939145209817189638?lang=en</t>
  </si>
  <si>
    <t>‚ö†Ô∏è–ü–µ—Ä–µ—Ö–æ–¥–∏ –≤ –∏–Ω—Å—Ç—É –∏ —Ç–∞–º –±—É–¥–µ—Ç —Å—Å—ã–ª–∫–∞ –Ω–∞ —Ç–µ–ª–µ–≥—É ‚ù§Ô∏è #puff #puff2000 #hqd #izimax #–ø–æ–¥ #–ø–∞—Ñ—Ñ #–ø–∞—Ñ—Ñ–ø–ª—é—Å #puffplus #–∞—Å–º—Ä #asmr</t>
  </si>
  <si>
    <t>https://www.tiktok.com/@shop.an.ru/video/6938390584163945730?lang=en</t>
  </si>
  <si>
    <t>–û—Ç–≤–µ—Ç –ø–æ–ª—å–∑–æ–≤–∞—Ç–µ–ª—é @dyzkys #—ç–ª–µ–∫—Ç—Ä–æ–Ω–∫–∞ #–ø–æ–¥ #–∫—É–ø–∏—Ç—å #—Ö–æ—á—É–ø–æ–ª—É—á—É #–æ–¥–Ω–æ—Ä–∞–∑–∫–∏ #–ø–æ—Å—Ç–∞–≤—â–∏–∫ #–æ–ø—Ç #puff #puffplus #hqd</t>
  </si>
  <si>
    <t>https://www.tiktok.com/@union_pod.opt/video/6956580723427953922?lang=en</t>
  </si>
  <si>
    <t>restwinterstore</t>
  </si>
  <si>
    <t>–û—Ç–∫—Ä—ã—Ç–∏–µ –Ω–∞—à–µ–≥–æ –º–∞–≥–∞–∑–∏–Ω–∞ ‚ù§ #—Ä–µ–∫ #—Ö–æ—á—É–≤—Ä–µ–∫ #puffbar #puffplus #hqd #hqdcuvie</t>
  </si>
  <si>
    <t>https://www.tiktok.com/@restwinterstore/video/6921294804651445505?lang=en</t>
  </si>
  <si>
    <t>‚ö†Ô∏è–î–æ—Å—Ç–∞–≤–∫–∞ –ø–æ –≤—Å–µ–º—É –º–∏—Ä—É üí®‚ö†Ô∏è#hqd #–º–∞—Å–∫–∏–Ω–≥ #–∞—Å–º—Ä #asmr #–ø–∞—Ñ #puff #–ø–∞—Ñ—Ñ #masking #puffplus #–ø–∞—Ñ—Ñ–ø–ª—é—Å</t>
  </si>
  <si>
    <t>https://www.tiktok.com/@shop.an.ru/video/6945524374376025346?lang=en</t>
  </si>
  <si>
    <t>toogaytay</t>
  </si>
  <si>
    <t>I said what I said ü§∑üèª‚Äç‚ôÄÔ∏èü§òüèº #puffplus #puffbar #vape #nicotine</t>
  </si>
  <si>
    <t>https://www.tiktok.com/@toogaytay/video/6861449901872663813?lang=en</t>
  </si>
  <si>
    <t>#puffbar #puffplus #chisinaumoldova #md #moldova #hqdmoldova</t>
  </si>
  <si>
    <t>https://www.tiktok.com/@hqdmd/video/6890853156968844545?lang=en</t>
  </si>
  <si>
    <t>This is true .. I‚Äôm still ugly tho üíî #GetTheLook #glowup #GetTheLook #fyp#alto #puffplus #xyzbca #transitions #lightskin #freckles #covid_19</t>
  </si>
  <si>
    <t>https://www.tiktok.com/@shay.24oz/video/6873253882550635781?lang=en</t>
  </si>
  <si>
    <t>Lmaooo , #GetTheLook #glowup #fyp #alto #puffplus #xyzbca #covid_19 #lightskin #viral #louisana #laffyette #musicaly #throwbacks #godismybestfriend</t>
  </si>
  <si>
    <t>https://www.tiktok.com/@shay.24oz/video/6873263806991142150?lang=en</t>
  </si>
  <si>
    <t>#hqd #hqdmaxim #hqd_cuvie #puffbar #puffplus #hqdmoldova #moldova #juul #juulmoldova #–∫–∏—à–∏–Ω–µ–≤ #hqdmd #—Ä–µ–∫ #—Ä–µ–∫–æ–º–µ–Ω–¥–∞—Ü–∏–∏</t>
  </si>
  <si>
    <t>https://www.tiktok.com/@hqdmd/video/6886125593813978370?lang=en</t>
  </si>
  <si>
    <t>#–ø–µ—Ä–µ–ø–∏—Å–∫–∞ #puffplus #biyiklireis_vinta #vaz2107turbo #fuad_e_ #fyp #biyiklireis_vintage #benionecikart #vaz2 #tiktokazerbaycan</t>
  </si>
  <si>
    <t>https://www.tiktok.com/@fuad_e_v/video/6869980471032319234?lang=en</t>
  </si>
  <si>
    <t>thiqqlena</t>
  </si>
  <si>
    <t>#ColorCustomizer  #fyp #xyzbca #alt #puffplus #foryou</t>
  </si>
  <si>
    <t>https://www.tiktok.com/@thiqqlena/video/6855299459987836166?lang=en</t>
  </si>
  <si>
    <t>_.lisiya._</t>
  </si>
  <si>
    <t>@tvoi_vkus_rb_ –ø–æ–¥–ø–∏—Å–æ—á–∫—É –∏ –∞–∫—Ç–∏–≤–∞ –∏–º) #—Ä–µ–∫–æ–º–µ–Ω–¥–∞—Ü–∏–∏ #vape #–º–∞–º–∞–∫–∞–∫–±—ã—Ç—å #–ø–æ–º–æ–≥–∏–º–Ω–µ–µ–≥–æ–∑–∞–±—ã—Ç—å #–∑–∞–±—ã—Ç—å #vapeshope #puff #puffplus #–≤–µ–π–ø #–æ–¥–Ω–æ—Ä–∞–∑–∫–∏</t>
  </si>
  <si>
    <t>https://www.tiktok.com/@_.lisiya._/video/6945738248174013701?lang=en</t>
  </si>
  <si>
    <t>abbysatrape</t>
  </si>
  <si>
    <t>&amp; i love this song too. üëÄ #imgonnashowyoucrazy #imgonnashowyou #ThisCouldBeUs #NewYearNewMiO #WordsOfWisdom #puffplus #sickbitch</t>
  </si>
  <si>
    <t>https://www.tiktok.com/@abbysatrape/video/6912091427769945349?lang=en</t>
  </si>
  <si>
    <t>¬°YA DISPONIBLES! La nueva linea de #puff , los #puffplus de 800 HITS üî•. ¬°CONTACTANOS! Tenemos delivery #caracas #venezuela #foyou</t>
  </si>
  <si>
    <t>https://www.tiktok.com/@podsvenezuela/video/6821355177635826950?lang=en</t>
  </si>
  <si>
    <t>psami85</t>
  </si>
  <si>
    <t>#d√∫o con @d666y #lolipop #puffplus #catanaria #d√∫o</t>
  </si>
  <si>
    <t>https://www.tiktok.com/@psami85/video/6854540402930748678?lang=en</t>
  </si>
  <si>
    <t>chris_moore1010</t>
  </si>
  <si>
    <t>Puff master mike #puffbar #puffplus #readySETgo #viral #blowup #foryou #foryoupage #fyp #fy #friends #pals #buddies #country #bigmike</t>
  </si>
  <si>
    <t>https://www.tiktok.com/@chris_moore1010/video/6863250812093697286?lang=en</t>
  </si>
  <si>
    <t>ima still hit this tho lol anyway what‚Äôs ur fav flavor #puffplus #puffbar</t>
  </si>
  <si>
    <t>https://www.tiktok.com/@bakedbeano/video/6859535232815664389?lang=en</t>
  </si>
  <si>
    <t>shane020597</t>
  </si>
  <si>
    <t>new baby üòçü§´ü§ë#tiktokers #puffplus</t>
  </si>
  <si>
    <t>https://www.tiktok.com/@shane020597/video/6885621044019744001?lang=en</t>
  </si>
  <si>
    <t>#tanh #fupchallenge #puffplus #fyp #fupaji</t>
  </si>
  <si>
    <t>https://www.tiktok.com/@shahidmoonisb/video/6878738646468529409?lang=en</t>
  </si>
  <si>
    <t>emm.gif</t>
  </si>
  <si>
    <t>Puff Plus graveyard ASMR#PumpkinSeason #foryoupage #fyp #puffbar #puffplus #asmr #bling</t>
  </si>
  <si>
    <t>https://www.tiktok.com/@emm.gif/video/6873879263058070790?lang=en</t>
  </si>
  <si>
    <t>wewantalldasmoke</t>
  </si>
  <si>
    <t>#puffplus #fyp #quit#smokin #cigs #already #imfallinginlove</t>
  </si>
  <si>
    <t>https://www.tiktok.com/@wewantalldasmoke/video/6897652690596203782?lang=en</t>
  </si>
  <si>
    <t>#ley #fuad_e_ #ricu #eksoz #dnfking #jfjcbfkxhfh #oof #benionecikart #–ø–µ—Ä–µ–ø–∏—Å–∫–∞ #kesfetdeyiz #biy #vera #ke≈üfet #hahe #ker #biyiklire #puffplus #le</t>
  </si>
  <si>
    <t>https://www.tiktok.com/@fuad_e_v/video/6870734116921412866?lang=en</t>
  </si>
  <si>
    <t>#puffplus #fyp #tanh #fupagechallenge #Ÿæÿß⁄© ŸÅŸàÿ¨ ÿ∞ŸÜÿØ€Å ÿ®ÿßÿØ‚ù§‚ù§‚ù§‚ù§</t>
  </si>
  <si>
    <t>https://www.tiktok.com/@shahidmoonisb/video/6885380400395439362?lang=en</t>
  </si>
  <si>
    <t>Inst// Cl0udMonkey #puff #riga #latvia #puffbar #puff1600 #puffplus</t>
  </si>
  <si>
    <t>https://www.tiktok.com/@user5264732159496/video/6930951695254031622?lang=en</t>
  </si>
  <si>
    <t>#fyp #foryou #smallbusiness #viral #international #puffplug #deals #vapedeals #discrete #nicotine #puffplus #puff #ontherunway</t>
  </si>
  <si>
    <t>https://www.tiktok.com/@vapeessential/video/6943088820887784709?lang=en</t>
  </si>
  <si>
    <t>Restock alert üö®, check out our bio #fyp #vape #puffplus #puffplug</t>
  </si>
  <si>
    <t>https://www.tiktok.com/@vape_mart/video/6944812299181968645?lang=en</t>
  </si>
  <si>
    <t>watzupdud</t>
  </si>
  <si>
    <t>Vibing on a rainy day #poloG #puffplus #bi #gay</t>
  </si>
  <si>
    <t>https://www.tiktok.com/@watzupdud/video/6877955090255187206?lang=en</t>
  </si>
  <si>
    <t>https://www.tiktok.com/@pank_666_1/video/6916368249282186497?lang=en</t>
  </si>
  <si>
    <t>‚ö†Ô∏è –¶–µ–Ω—ã –Ω–∏–∂–µ —á–µ–º –≤ –º–∞–≥–∞–∑–∏–Ω–∞—Ö üí®üí® –¢–∞–∫–∂–µ –º–æ–∂–Ω–æ –ø—Ä–∏–æ–±—Ä–µ—Å—Ç–∏ –û–ü–¢–û–ú ü§ëü§ëü§ë #asmr #–∞—Å–º—Ä #puff #puffplus #–ø–∞—Ñ #hqdcuvieplus #izimax  #–ø–∞—Ñ—Ñ #hqd</t>
  </si>
  <si>
    <t>https://www.tiktok.com/@shop.an.ru/video/6956190135968959746?lang=en</t>
  </si>
  <si>
    <t>ronalde.trahan1998</t>
  </si>
  <si>
    <t>I feel so ripped offüòÇ ‚Äú1000 hits‚Äù wtf #vape#puffplus#Boo#like#follow#comment#fyp</t>
  </si>
  <si>
    <t>https://www.tiktok.com/@ronalde.trahan1998/video/6883180222049422598?lang=en</t>
  </si>
  <si>
    <t>Getting my truck inspected today üòç#fyp #playboi #dontletthisflop #puffplus #ItStartsOnTikTok #bi</t>
  </si>
  <si>
    <t>https://www.tiktok.com/@thicc_bi_emily/video/6862318765988711686?lang=en</t>
  </si>
  <si>
    <t>–ü—Ä–∏—Å–æ–µ–¥–∏–Ω—è–π—Ç–µ—Å—å‚û°Ô∏è t.me/JUULHQDMD#hqd #hqd_cuvie #puffbar #puffplus #hqdmoldova #moldova #juul #juulmoldova #–∫–∏—à–∏–Ω–µ–≤ #hqdmd #—Ä–µ–∫ #—Ä–µ–∫–æ–º–µ–Ω–¥–∞—Ü–∏–∏</t>
  </si>
  <si>
    <t>https://www.tiktok.com/@hqdmd/video/6886138878789520642?lang=en</t>
  </si>
  <si>
    <t>tylerpockitt</t>
  </si>
  <si>
    <t>Count your effing days PUFF PLUS üò°üëäüèæ#puffplus #puffvapes suck!</t>
  </si>
  <si>
    <t>https://www.tiktok.com/@tylerpockitt/video/6926954635139845382?lang=en</t>
  </si>
  <si>
    <t>Nicotine Addiction Check #nicotineaddiction #puffplus #ghost #vape</t>
  </si>
  <si>
    <t>https://www.tiktok.com/@amilli_96/video/6884050979856076034?lang=en</t>
  </si>
  <si>
    <t>kenzok86</t>
  </si>
  <si>
    <t>#whippin #mazda #jdm #longisland #vibin #likeit #feelgood #cars #nightride #kenzo #puffplus #mechanics #feels #carguy</t>
  </si>
  <si>
    <t>https://www.tiktok.com/@kenzok86/video/6928038094050561285?lang=en</t>
  </si>
  <si>
    <t>pusssygoblin</t>
  </si>
  <si>
    <t>‚Äúyou‚Äôre 21 right?‚Äù ‚Äúyessir‚Äù #GetTheLook #hes16 #fyp #puffplus #vapegods #shegottricks</t>
  </si>
  <si>
    <t>https://www.tiktok.com/@pusssygoblin/video/6873191575439166725?lang=en</t>
  </si>
  <si>
    <t>drvapes_</t>
  </si>
  <si>
    <t>üí® #vapes #foryou #foryoupage #foru #puffplus #800puffs</t>
  </si>
  <si>
    <t>https://www.tiktok.com/@drvapes_/video/6942765061198875905?lang=en</t>
  </si>
  <si>
    <t>Reply to @gh0stg1rl420 #greenscreen they‚Äôre discreet &amp; legit :-) #puffplus #puffbar</t>
  </si>
  <si>
    <t>https://www.tiktok.com/@bakedbeano/video/6857993717266025734?lang=en</t>
  </si>
  <si>
    <t>face reveal soon #ColorCustomizer #vape #airbar #puffplus #puff #vapetricks #nic #fyp #foryou</t>
  </si>
  <si>
    <t>https://www.tiktok.com/@stonr_vibes/video/6903361951083105541?lang=en</t>
  </si>
  <si>
    <t>vlah_brows</t>
  </si>
  <si>
    <t>–ü–æ–¥–¥–µ—Ä–∂–∏—Ç–µ –ú–∞–∫—Å–∏–º–∞ –ø–æ–¥–ø–∏—Å–∫–∞–º–∏ –Ω–∞ –µ–≥–æ —Ä–∞–±–æ—á–µ–º –∞–∫–∫–∞—É–Ω—Ç–µ üôè #hqdmoldova#puffplus @hqdmd</t>
  </si>
  <si>
    <t>https://www.tiktok.com/@vlah_brows/video/6888712937410743554?lang=en</t>
  </si>
  <si>
    <t>kubra.8912</t>
  </si>
  <si>
    <t>#gizlicekim #3dk #puffplus #challenge #dublaj</t>
  </si>
  <si>
    <t>https://www.tiktok.com/@kubra.8912/video/6863587813481368837?lang=en</t>
  </si>
  <si>
    <t>flyboy_011</t>
  </si>
  <si>
    <t>falei Hahahahahaha #puffplus #puffplus #4kt #meumundorosa #pitbullyturkiye #americanstarfordshire #flyboy #imagemdefundo</t>
  </si>
  <si>
    <t>https://www.tiktok.com/@flyboy_011/video/6885702554160844034?lang=en</t>
  </si>
  <si>
    <t>#dmj #hahe #fuad_e_ #benionecikart #kesfetdeyiz #kesfetdeyiz #ke≈üfet #dnfking #ricu #ender #–ø–µ—Ä–µ–ø–∏—Å–∫–∞ #le #puffplus #biy #oof #eksoz #ley #jf</t>
  </si>
  <si>
    <t>https://www.tiktok.com/@fuad_e_v/video/6871181071648574722?lang=en</t>
  </si>
  <si>
    <t>#fyp #fupalicious #fupaji #puffplus #fupagechallenge #üòò</t>
  </si>
  <si>
    <t>https://www.tiktok.com/@shahidmoonisb/video/6885021161336425730?lang=en</t>
  </si>
  <si>
    <t>hqdrostov</t>
  </si>
  <si>
    <t>inst:@hqd_puff_rostov #—Ä–µ–∫–æ–º–µ–Ω–¥—É—é #—Ä–æ—Å—Ç–æ–≤–Ω–∞–¥–æ–Ω—É #—Ä–æ—Å—Ç–æ–≤ #–∂–µ–ª–µ–∑–Ω–æ–¥–æ—Ä–æ–∂–Ω—ã–π—Ä–∞–π–æ–Ω #–≥–æ–≤—Ç–æ–ø #hqdrostov #puffplusrostov #puffplus</t>
  </si>
  <si>
    <t>https://www.tiktok.com/@hqdrostov/video/6896034020266757377?lang=en</t>
  </si>
  <si>
    <t>itschinarosa17</t>
  </si>
  <si>
    <t>#ColorCustomizer I tried ü§£ #fyp #puffplus #smoke #xyzbca Ôøº</t>
  </si>
  <si>
    <t>https://www.tiktok.com/@itschinarosa17/video/6903256405424327941?lang=en</t>
  </si>
  <si>
    <t>–õ–∏–∫–≤–∏–¥–∞—Ü–∏—è –≤ –ú–æ–ª–¥–æ–≤–µ#–ø—É—Ñ–º–∞–∫—Å#hqd#pufbar#puffplus#puffmaxmd#puffmd#puffmd2000</t>
  </si>
  <si>
    <t>https://www.tiktok.com/@vlah_brows/video/6944497806090489090?lang=en</t>
  </si>
  <si>
    <t>#juul #puff #puffplus #hqd #—Ä–µ–∫ #–ø–∞—Ä–∏—Ç—å #—Ä–µ–∫–æ–º–µ–Ω–¥–∞—Ü–∏–∏ #–≥–ª–æ–±–∞–ª—å–Ω—ã–µ—Ä–µ–∫–æ–º–µ–Ω–¥–∞—Ü–∏–∏</t>
  </si>
  <si>
    <t>https://www.tiktok.com/@hqdihka5/video/6916082390125333762?lang=en</t>
  </si>
  <si>
    <t>#fyp #puffplus #flavoroftheday #fyp #GodzillaVsKongRoar</t>
  </si>
  <si>
    <t>https://www.tiktok.com/@bellakay_thegoodwitch/video/6944861031348833542?lang=en</t>
  </si>
  <si>
    <t>puffbar.kg</t>
  </si>
  <si>
    <t>–û–¥–Ω–æ—Ä–∞–∑–∫–∏ PUFFF BAR –ø–æ 350 —Å–æ–ºüá∞üá¨ #–∫—ã—Ä–≥—ã–∑—Å—Ç–∞–Ω #–±–∏—à–∫–µ–∫ #puffplus #puff–±–∏—à–∫–µ–∫ #–æ–¥–Ω–æ—Ä–∞–∑–∫–∏–±–∏—à–∫–µ–∫ #–±–∏—à #—Ä–µ–∫–æ–º–µ–Ω–¥–∞—Ü–∏–∏ #–æ–¥–Ω–æ—Ä–∞–∑–∫–∏</t>
  </si>
  <si>
    <t>https://www.tiktok.com/@puffbar.kg/video/6946791186178903297?lang=en</t>
  </si>
  <si>
    <t>#duet with @daviduchner16 #puffplus</t>
  </si>
  <si>
    <t>https://www.tiktok.com/@sgyela/video/6885886518012005637?lang=en</t>
  </si>
  <si>
    <t>checkout our bio, giveaway details on next post! #puffplug #fyp #vape #puffplus</t>
  </si>
  <si>
    <t>https://www.tiktok.com/@vape_mart/video/6944805044373998853?lang=en</t>
  </si>
  <si>
    <t>Jokes üòÇ #vaping #puffplus #vuse #covid_19 #throwbacks #fyp #viral #1amthoughts</t>
  </si>
  <si>
    <t>https://www.tiktok.com/@shay.24oz/video/6873076970154888454?lang=en</t>
  </si>
  <si>
    <t>noocapp</t>
  </si>
  <si>
    <t>#rare #covid„Éº19 #vape #puffbar #puffplus #hqd #nicotine #nicotinecheck #viral #fyp</t>
  </si>
  <si>
    <t>https://www.tiktok.com/@noocapp/video/6821569401830116614?lang=en</t>
  </si>
  <si>
    <t>@vapeessential #fyp #puffplus</t>
  </si>
  <si>
    <t>https://www.tiktok.com/@vapessentialsco/video/6946687495262276869?lang=en</t>
  </si>
  <si>
    <t>—Å–ø–∞—Å–∏–±–æ –∑–∞ 150 –ø–æ–¥–ø–∏—Å—á–∏–∫–æ–≤ ‚úäüèª #–æ–¥–Ω–æ—Ä–∞–∑–∫–∞ #–ø–∞—Ä—é #–ø–∞—Ä #juul #hqd #hqd_cuvie #hqdcuvie #–º–Ω–æ–≥–æ—Ä–∞–∑–∫–∞ #–≤–µ–π–ø #puff #puffplus</t>
  </si>
  <si>
    <t>https://www.tiktok.com/@parimvmeste/video/6895889684942294274?lang=en</t>
  </si>
  <si>
    <t>#fyp #foryou #smallbusiness #deals #international #nicotine #puffshipper #viral #vapedeals #discrete #puff #puffplus</t>
  </si>
  <si>
    <t>https://www.tiktok.com/@vapeessential/video/6944070682670107909?lang=en</t>
  </si>
  <si>
    <t>#—Ö–æ—á—É–≤—Ä–µ–∫ #puffplus #–∫—Ä–≥—ã–∑—Ç–∞–Ωüá∞üá¨üëÜ #—ç–ª–µ–∫—Ç—Ä–æ–Ω–∫–∏–±–∏—à–∫–µ–∫</t>
  </si>
  <si>
    <t>https://www.tiktok.com/@_ieron/video/6952691396868443393?lang=en</t>
  </si>
  <si>
    <t>jesseegraham</t>
  </si>
  <si>
    <t>switching guts!#fyp #puffplus #nicotine #MacGyver #ididit</t>
  </si>
  <si>
    <t>https://www.tiktok.com/@jesseegraham/video/6854585112835689734?lang=en</t>
  </si>
  <si>
    <t>federicogemmo</t>
  </si>
  <si>
    <t>#scoreggia #bro #man #puffplus</t>
  </si>
  <si>
    <t>https://www.tiktok.com/@federicogemmo/video/6882482888080674050?lang=en</t>
  </si>
  <si>
    <t>whatssopolo</t>
  </si>
  <si>
    <t>Giveaway! #viral #puffplus #viral #fyp #foryou #foryoupage</t>
  </si>
  <si>
    <t>https://www.tiktok.com/@whatssopolo/video/6856046576821996805?lang=en</t>
  </si>
  <si>
    <t>official_tay</t>
  </si>
  <si>
    <t>Yogaaaaa #fyp #StreetFashion #ACupgrade #GotMilkChallenge #Entrepreneur #fyp„Ç∑ #funny #puffplus</t>
  </si>
  <si>
    <t>https://www.tiktok.com/@official_tay/video/6857002113977945350?lang=en</t>
  </si>
  <si>
    <t>https://www.tiktok.com/@puffplus.vapor/video/6880570922995109126?lang=en</t>
  </si>
  <si>
    <t>#juul #juulmoldova #moldova #–∫–∏—à–∏–Ω–µ–≤ #hqdmoldova #hqdmd #hqdmaxim #hqd_cuvie #puffplus #puffbar #hqd #—Ä–µ–∫–æ–º–µ–Ω–¥–∞—Ü–∏–∏ #—Ä–µ–∫</t>
  </si>
  <si>
    <t>https://www.tiktok.com/@hqdmd/video/6886875173870521602?lang=en</t>
  </si>
  <si>
    <t>back it again with Jenna's drop offs #duet #exchange #puffplus #puffplug #tiktok #HealthyHabits6Step #YouGotIt #fyp #foryoubr</t>
  </si>
  <si>
    <t>https://www.tiktok.com/@jennaajahnkee/video/6844572675281554694?lang=en</t>
  </si>
  <si>
    <t>rylandfontenot</t>
  </si>
  <si>
    <t>Some call it addiction I call it a collectionü§ôüèΩü§ôüèΩ #puffplus #foryoupage</t>
  </si>
  <si>
    <t>https://www.tiktok.com/@rylandfontenot/video/6862460837156736261?lang=en</t>
  </si>
  <si>
    <t>enlit_vape</t>
  </si>
  <si>
    <t>‚ÄúTalk to me nice, or not at all‚Äù #rippopsmoke #vape #puffplus #bangs</t>
  </si>
  <si>
    <t>https://www.tiktok.com/@enlit_vape/video/6935257950017621254?lang=en</t>
  </si>
  <si>
    <t>#Dontcomeforem #eminem #milennials #fyp #puffplus #flavoroftheday #Coming2America #cancelthenod</t>
  </si>
  <si>
    <t>https://www.tiktok.com/@bellakay_thegoodwitch/video/6937142646284602629?lang=en</t>
  </si>
  <si>
    <t>vape._.bitches</t>
  </si>
  <si>
    <t>I‚Äôm Doja CatüòΩüëæÔøº#fyp #puffplus #vape</t>
  </si>
  <si>
    <t>https://www.tiktok.com/@vape._.bitches/video/6861963728754150661?lang=en</t>
  </si>
  <si>
    <t>highlifecanabiz</t>
  </si>
  <si>
    <t>#vape#plug#puffplug#puffplus#vapes#vaper#vapeoil#vapeshop</t>
  </si>
  <si>
    <t>https://www.tiktok.com/@highlifecanabiz/video/6937311932659617030?lang=en</t>
  </si>
  <si>
    <t>Sale going on right now üñ§üîå #fyp #puff #puffplus #discreet #xyz #vape #puffsforsale</t>
  </si>
  <si>
    <t>https://www.tiktok.com/@vape_mart/video/6945146168238230789?lang=en</t>
  </si>
  <si>
    <t>trap_boy.lunaa</t>
  </si>
  <si>
    <t>Nicotine addiction check #nic #nicotine #puffplus #airbar #crushbar #nicotineaddiction #fyp #foryoupageofficiall #vape #vapetricks #tiktok #puffplus</t>
  </si>
  <si>
    <t>https://www.tiktok.com/@trap_boy.lunaa/video/6856934421749157126?lang=en</t>
  </si>
  <si>
    <t>–°—Å—ã–ª–∫–∏ –≤ –ø—Ä–æ—Ñ–∏–ª–µü§ñ #hqd #hqdcuvie #puff #puffplus #—É—á–∫—É–¥—É #VideoSnapChallenge</t>
  </si>
  <si>
    <t>https://www.tiktok.com/@hqd_msk1/video/6933976481399934209?lang=en</t>
  </si>
  <si>
    <t>xulfii6969</t>
  </si>
  <si>
    <t>@asnadkhan57 #xulfii #virelvideo #foryoupage #kashmirgroup #foryou #tiktok #puffplus</t>
  </si>
  <si>
    <t>https://www.tiktok.com/@xulfii6969/video/6873160286556278018?lang=en</t>
  </si>
  <si>
    <t>puffplug32</t>
  </si>
  <si>
    <t>#puffplus#vapes#dankvapes</t>
  </si>
  <si>
    <t>https://www.tiktok.com/@puffplug32/video/6866925527567961346?lang=en</t>
  </si>
  <si>
    <t>azarova_aaaa</t>
  </si>
  <si>
    <t>Puff bar‚ù§Ô∏è‚ú® #—Ä–µ–∫–æ–º–µ–Ω–¥–∞—Ü–∏–∏ #—Ö–æ—á—É–≤—Ä–µ–∫ #—Ä–µ–∫ #–≤—Ä–µ–∫ #—Ä–µ–∫–∏ #foryou #foryoupage #rec #rek #puffplus #–æ–¥–Ω–æ—Ä–∞–∑–∫–∞</t>
  </si>
  <si>
    <t>https://www.tiktok.com/@azarova_aaaa/video/6889822631218941186?lang=en</t>
  </si>
  <si>
    <t>sayracruzz</t>
  </si>
  <si>
    <t>it‚Äôs the nic addiction for me #StrictlyCurls #OutfitChange #ThisIsBliss #couplegoals #coolmint #nic #fyp #puffplus #jokes #haha</t>
  </si>
  <si>
    <t>https://www.tiktok.com/@sayracruzz/video/6858169631018847493?lang=en</t>
  </si>
  <si>
    <t>Order yours now!!#foryoupage #foryou #4u #fyp #smallbusiness #diposablevapes #puffplus</t>
  </si>
  <si>
    <t>https://www.tiktok.com/@jelshop_co/video/6891895895537782018?lang=en</t>
  </si>
  <si>
    <t>#hqd #chisinau #coca #cocacola #–º–¥ #chisinaumoldova #–∫–∏—à–∏–Ω–µ–≤ #moldova #md #hqdmaxim #hqd_cuvie #hqdmd #hqdmoldova #puffbar #puffplus</t>
  </si>
  <si>
    <t>https://www.tiktok.com/@hqdmd/video/6889362949543152898?lang=en</t>
  </si>
  <si>
    <t>#hqd #puffplus #puffbar #2020 #2020vision #moldova #chisinau #moldovastyle</t>
  </si>
  <si>
    <t>https://www.tiktok.com/@hqdmd/video/6906273663809555714?lang=en</t>
  </si>
  <si>
    <t>cyyberrluv</t>
  </si>
  <si>
    <t>https://www.tiktok.com/@cyyberrluv/video/6895218672441347334?lang=en</t>
  </si>
  <si>
    <t>#puffplus #juul #puff #—Ä–µ–∫–æ–º–µ–Ω–¥–∞—Ü–∏–∏ #–≥–ª–æ–±–∞–ª—å–Ω—ã–µ—Ä–µ–∫–æ–º–µ–Ω–¥–∞—Ü–∏–∏ #–ø–∞—Ä–∏—Ç—å #hqd #—Ä–µ–∫</t>
  </si>
  <si>
    <t>https://www.tiktok.com/@hqdihka5/video/6916011689548729601?lang=en</t>
  </si>
  <si>
    <t>‚ùåFAKE SMOKE‚ùå#—Ä–µ–∫ #hqd #–ø–∞—Ä–∏—Ç—å #–≥–ª–æ–±–∞–ª—å–Ω—ã–µ—Ä–µ–∫–æ–º–µ–Ω–¥–∞—Ü–∏–∏ #—Ä–µ–∫–æ–º–µ–Ω–¥–∞—Ü–∏–∏ #puff #puffplus #juul</t>
  </si>
  <si>
    <t>https://www.tiktok.com/@hqdihka5/video/6916077979181288706?lang=en</t>
  </si>
  <si>
    <t>vape._.trickss_</t>
  </si>
  <si>
    <t>My friend used my vape so there‚Äôs no more  I still have my reusable one tho #vape #blowthisupfornoreason #puffplus #puffbar #foryoupage</t>
  </si>
  <si>
    <t>https://www.tiktok.com/@vape._.trickss_/video/6931041918495313157?lang=en</t>
  </si>
  <si>
    <t>puffaholicplugg</t>
  </si>
  <si>
    <t>#1 Top selling flavor üëåüèº #topflavor #puffplus #fyp</t>
  </si>
  <si>
    <t>https://www.tiktok.com/@puffaholicplugg/video/6941451656957562117?lang=en</t>
  </si>
  <si>
    <t>#ColorCustomizer #selenanetflix #EasyDIY #vape #vapetricks #fyp #fyp„Ç∑ #smokelover #puffplus #puffpluspass</t>
  </si>
  <si>
    <t>https://www.tiktok.com/@vapor.nicaddicts/video/6902322911093230854?lang=en</t>
  </si>
  <si>
    <t>#puffplus #foryou #fyp #foryoupage #xyzbca</t>
  </si>
  <si>
    <t>https://www.tiktok.com/@puff.vapor/video/6880247818804612357?lang=en</t>
  </si>
  <si>
    <t>trayzie.leah</t>
  </si>
  <si>
    <t>TIKTOK MADE ME BUY ITüòä Super nice talaga #fyp #puffplus #tiktokmademebuyit #foryoupage</t>
  </si>
  <si>
    <t>https://www.tiktok.com/@trayzie.leah/video/6859330842733399298?lang=en</t>
  </si>
  <si>
    <t>https://www.tiktok.com/@hqdmd/video/6886122714436881665?lang=en</t>
  </si>
  <si>
    <t>#tanh #fupaji #fyp #puffplus #üòò</t>
  </si>
  <si>
    <t>https://www.tiktok.com/@shahidmoonisb/video/6883874592675384577?lang=en</t>
  </si>
  <si>
    <t>#puffbar #puffplus #hqdmoldova #hqd_cuvie #hqd #moldova #chisinau #md</t>
  </si>
  <si>
    <t>https://www.tiktok.com/@hqdmd/video/6888378837911080193?lang=en</t>
  </si>
  <si>
    <t>#puffplus #capcut #satandwithkashmir #fupalicious #voiceeffects #üòò</t>
  </si>
  <si>
    <t>https://www.tiktok.com/@shahidmoonisb/video/6883875049074396418?lang=en</t>
  </si>
  <si>
    <t>#hqdmaxim #hqd #hqd_cuvie #puffbar #puffplus #—Ä–µ–∫–æ–º–µ–Ω–¥–∞—Ü–∏–∏#—Ä–µ–∫ #hqdmd #–∫–∏—à–∏–Ω–µ–≤ #juulmoldova #juul #moldova #hqdmoldova</t>
  </si>
  <si>
    <t>https://www.tiktok.com/@hqdmd/video/6886155185127804161?lang=en</t>
  </si>
  <si>
    <t>#fyp #foryou #foryoupage #vape #puffbar #puffplus #ColorCustomizer</t>
  </si>
  <si>
    <t>https://www.tiktok.com/@vape_tricks827/video/6885462269875064070?lang=en</t>
  </si>
  <si>
    <t>#ColorCustomizer Im not the best but like and folllow pls #selenanetflix #EasyDIY #BagelBopsContest #CashAppInBio #fyp„Ç∑ #vaping #puffplus #like #vape</t>
  </si>
  <si>
    <t>https://www.tiktok.com/@vapor.nicaddicts/video/6902319040157535494?lang=en</t>
  </si>
  <si>
    <t>vero4kakuza</t>
  </si>
  <si>
    <t>‚ö†Ô∏èFAKE SMOKE‚ö†Ô∏è #–æ–¥–Ω–æ—Ä–∞–∑–∫–∏ #–¢–∞–Ω—Ü–µ–≤–ê–õ–ò–Ω–∞–ê–õ–ò #–¥—ã–º #hqd #–ø–∞—Ä #puffplus #–≤–µ–π–ø #–¥–∂—É–ª #–∂–∏–∂–∞ #–≤—ã–±–µ—Ä–∏–æ–±—Ä–∞–∑–ø–æ–≤–∫—É—Å—É</t>
  </si>
  <si>
    <t>https://www.tiktok.com/@vero4kakuza/video/6889890975204822273?lang=en</t>
  </si>
  <si>
    <t>–ê –º—ã –ø—Ä–æ–¥–æ–ª–∂–∞–µ–º, —Ä–∞–¥–æ–≤–∞—Ç—å –≤–∞—Å –Ω–æ–≤–∏–Ω–∫–∞–º–∏üòÄ –°—Å—ã–ª–∫–∏ —á –ø—Ä–æ—Ñ–∏–ª–µüòâ #puff #puffplus #hqdmsk1 #hqd</t>
  </si>
  <si>
    <t>https://www.tiktok.com/@hqd_msk1/video/6904591680549211393?lang=en</t>
  </si>
  <si>
    <t>s1imepr</t>
  </si>
  <si>
    <t>#fyp #vape #puffplus</t>
  </si>
  <si>
    <t>https://www.tiktok.com/@s1imepr/video/6919639301118577926?lang=en</t>
  </si>
  <si>
    <t>vapeandsmoke1101</t>
  </si>
  <si>
    <t>All your favorite puffbars here @ Vape and Smoke shop  1101 N Carrier Parkway ste 115, Grand Praire, TX #puffbar #puffplus #smokeshop #vapeshop</t>
  </si>
  <si>
    <t>https://www.tiktok.com/@vapeandsmoke1101/video/6915079810091961606?lang=en</t>
  </si>
  <si>
    <t>reposting because the original sound got removed üòî #nicotine #puff #puffbar #puffplus #vape #WholeNewGame #fyp #foryoupage #viral #funny</t>
  </si>
  <si>
    <t>https://www.tiktok.com/@jack_esquenazi/video/6855034724574973190?lang=en</t>
  </si>
  <si>
    <t>smoke_house_7</t>
  </si>
  <si>
    <t>üå™üå™üå™#–±–∏–∑–Ω–µ—Å #—Ç–æ–≤–∞—Ä#–æ–¥–Ω–æ—Ä–∞–∑–∫–∏ #—Ç–æ–≤–∞—Ä–∫–∞2021 #—Ç—Ä–µ–Ω–¥ #—Ç—Ä–µ–Ω–¥2021 #–æ–¥–Ω–æ—Ä–∞–∑–∫–∏–æ–ø—Ç #–ª—É—á—à–∏–µ—Ü–µ–Ω—ã #puff #puffplus #masking #hqd</t>
  </si>
  <si>
    <t>https://www.tiktok.com/@smoke_house_7/video/6944368511238163713?lang=en</t>
  </si>
  <si>
    <t>milynhtx</t>
  </si>
  <si>
    <t>#fridayafternoonsnack #puffplus #fyp #foryourpgae</t>
  </si>
  <si>
    <t>https://www.tiktok.com/@milynhtx/video/6845255400267287814?lang=en</t>
  </si>
  <si>
    <t>It was spicyüëπüëπ #fyp #puffplus #vapeking #vape</t>
  </si>
  <si>
    <t>https://www.tiktok.com/@nationwidevapes/video/6957742885164813573?lang=en</t>
  </si>
  <si>
    <t>‚ö†Ô∏è–ù–æ–≤—ã–µ –ø–∞—Ñ—Ñ—ã –¢—é—Ä–∏ –∏ –ú–æ—Ä—Ç–∏‚ö†Ô∏èüí®üí®üí®  –∏–Ω—Å—Ç: an.shop.ru üçç #asmr #–∞—Å–º—Ä #hqd #–º–∞—Å–∫–∏–Ω–≥ #puff #puffplus #–ø–∞—Ñ—Ñ #–ø–∞—Ñ—Ñ–ø–ª—é—Å</t>
  </si>
  <si>
    <t>https://www.tiktok.com/@shop.an.ru/video/6934972710002887937?lang=en</t>
  </si>
  <si>
    <t>puffbar_777</t>
  </si>
  <si>
    <t>–ü–†–ò–ó –û–¢–ü–†–ê–í–õ–ï–ù –ü–û–ë–ï–î–ò–¢–ï–õ–Æ @miami_qewik üéÅü•≥ –ñ–î–Å–®–¨ –°–õ–ï–î–£–Æ–©–ò–ô –ö–û–ù–ö–£–†–°?‚¨áÔ∏è –ù–ï –ó–ê–ë–£–î–¨ –ü–û–î–ü–ò–°–ê–¢–¨–°–Ø‚úÖ #HQD #puffplus #–∞—à–∫–∞ #–∫–æ–Ω–∫—É—Ä—Å—ã #—Ä–æ–∑—ã–≥—Ä—ã—à</t>
  </si>
  <si>
    <t>https://www.tiktok.com/@puffbar_777/video/6934724816960359682?lang=en</t>
  </si>
  <si>
    <t>foodobservation</t>
  </si>
  <si>
    <t>Do you like puff #foryou #puffplus</t>
  </si>
  <si>
    <t>https://www.tiktok.com/@foodobservation/video/6875958891591503110?lang=en</t>
  </si>
  <si>
    <t>#fyp #puffplus #vape #vapetricks #famous</t>
  </si>
  <si>
    <t>https://www.tiktok.com/@puffplusandothers/video/6856971295725194502?lang=en</t>
  </si>
  <si>
    <t>puffplus_geo</t>
  </si>
  <si>
    <t>#puffplus #puff #vape #vaper #geo</t>
  </si>
  <si>
    <t>https://www.tiktok.com/@puffplus_geo/video/6948834972350434562?lang=en</t>
  </si>
  <si>
    <t>Link In Bio! #fyp #foryou #viral #vapedeals #discrete #puffplus #puffshipper #puffplug #nicotine #stlth #international #vapin</t>
  </si>
  <si>
    <t>https://www.tiktok.com/@vapeessential/video/6934365905614900485?lang=en</t>
  </si>
  <si>
    <t>https://www.tiktok.com/@hqd.aktobe04/video/6955007072291310850?lang=en</t>
  </si>
  <si>
    <t>#–ú–∏–Ω—Å–∫ #–±–µ–ª–∞—Ä—É—Å—å #hqd #puffplus #–º–∏–Ω—Å–∫ #—Ç—Ä–µ–Ω–¥ #—Ä–µ–∫–æ–º–µ–Ω–¥–∞—Ü–∏–∏</t>
  </si>
  <si>
    <t>https://www.tiktok.com/@puff_by/video/6954442506842983686?lang=en</t>
  </si>
  <si>
    <t>https://www.tiktok.com/@hqd.aktobe04/video/6949419437925666049?lang=en</t>
  </si>
  <si>
    <t>‚ö†Ô∏èFAKE VAPE‚ö†Ô∏è #iget #puffplus #solox #foryou #vape</t>
  </si>
  <si>
    <t>https://www.tiktok.com/@vape.babez/video/6950485409570884865?lang=en</t>
  </si>
  <si>
    <t>puff_bar._plus</t>
  </si>
  <si>
    <t>getting blue razz lemonade and lychee ice puff bars tommorow so I'll post more #puffplus #fyp #zyxcba</t>
  </si>
  <si>
    <t>https://www.tiktok.com/@puff_bar._plus/video/6861027649616219398?lang=en</t>
  </si>
  <si>
    <t>#fyp #4upage #international #discreetvapeplug #fastshipping #vape #vapeplug #videosnapchallenge #puffbar #worldwide #dhl #puffplus #vapes</t>
  </si>
  <si>
    <t>https://www.tiktok.com/@vapessentialsco/video/6936725062246534406?lang=en</t>
  </si>
  <si>
    <t>–í—Å–µ –≤–∫—É—Å—ã –≤ –Ω–∞–ª–∏—á–∏–∏,–∏ –¥–æ—Å—Ç—É–ø–Ω—ã –¥–ª—è –∑–∞–∫–∞–∑–∞ –¥—Ä—É–∑—å—è!#puffbar #puffplus #puff800 #puffopt #puffbaropt #–ø–∞—Ñ—Ñ #–ø–∞—Ñ—Ñ–ø–ª—é—Å #–ø–∞—Ñ–±–∞—Ä #–ø–∞—Ñ—Ñ–±–∞—Ä #–ø—É—Ñ—Ñ–±–∞—Ä #new #kali</t>
  </si>
  <si>
    <t>https://www.tiktok.com/@24snusshop/video/6872430795794025730?lang=en</t>
  </si>
  <si>
    <t>puffplusgbg</t>
  </si>
  <si>
    <t>#foryou #fyp #foryoupage #f√∂rdig #puffplus #sweden #vape üçâüçëüçäüçèüí®</t>
  </si>
  <si>
    <t>https://www.tiktok.com/@puffplusgbg/video/6948850632073710853?lang=en</t>
  </si>
  <si>
    <t>https://www.tiktok.com/@hqd.aktobe04/video/6956432852409945345?lang=en</t>
  </si>
  <si>
    <t>—Å–æ—á–Ω—ã–π –∞—Ä–±—É–∑ –¥—Ä—É–∑—å—èüî•üî•üî•#puffbar #puffplus #puff800 #puffopt #puffbaropt #–ø–∞—Ñ—Ñ #–ø–∞—Ñ—Ñ–ø–ª—é—Å #–ø–∞—Ñ–±–∞—Ä #–ø–∞—Ñ—Ñ–±–∞—Ä #–ø—É—Ñ—Ñ–±–∞—Ä #new #kaliningrad #joolzaer</t>
  </si>
  <si>
    <t>https://www.tiktok.com/@24snusshop/video/6872615720925072642?lang=en</t>
  </si>
  <si>
    <t>Destapamos un display de #puffplus sabor Strawberry Watermelon üçâ üçìüòã . No aguantes las ganas üòè ¬°Te esperamos! ‚ù§Ô∏è#unboxing #fresa</t>
  </si>
  <si>
    <t>https://www.tiktok.com/@podsvenezuela/video/6938705602608680198?lang=en</t>
  </si>
  <si>
    <t>#duet with @vapetokk i think i uh got better ü§£. guys the first videos were so bad. i‚Äôm sorry. #vape #foryou #foryoupage #hyde #puffplus</t>
  </si>
  <si>
    <t>https://www.tiktok.com/@vapetokk/video/6928086044134968581?lang=en</t>
  </si>
  <si>
    <t>descrete_vapes</t>
  </si>
  <si>
    <t>Some of our flavors #vape #discretepackaging #vapesforsale #puff #puffplus #DoItBold</t>
  </si>
  <si>
    <t>https://www.tiktok.com/@descrete_vapes/video/6884663187807980806?lang=en</t>
  </si>
  <si>
    <t>whoisjavon</t>
  </si>
  <si>
    <t>I like youuuu #fyp #WelcomeWeek #foryou #puffplus #xyzbca</t>
  </si>
  <si>
    <t>https://www.tiktok.com/@whoisjavon/video/6867526485310295302?lang=en</t>
  </si>
  <si>
    <t>jadeniscool2021</t>
  </si>
  <si>
    <t>#nic #nictok #vape #puffplus</t>
  </si>
  <si>
    <t>https://www.tiktok.com/@jadeniscool2021/video/6899614022107172101?lang=en</t>
  </si>
  <si>
    <t>#fyp #viral #foryou #vapedeals #smallbusiness #puffshipper #vape #international #puffplus</t>
  </si>
  <si>
    <t>https://www.tiktok.com/@vapeessential/video/6954534974863199493?lang=en</t>
  </si>
  <si>
    <t>hiddenpuffs2.0</t>
  </si>
  <si>
    <t>Grand opening 6.99 for every puff plus,comes in Secret packaging and won‚Äôt show on your card! March 8th!!#puff  #puffplus #puffplusplug #vape #vaper</t>
  </si>
  <si>
    <t>https://www.tiktok.com/@hiddenpuffs2.0/video/6932509809182805254?lang=en</t>
  </si>
  <si>
    <t>jesus_offical999</t>
  </si>
  <si>
    <t>#fyp #fyp #puffplus #TodayILearned #pujshjs #funny</t>
  </si>
  <si>
    <t>https://www.tiktok.com/@jesus_offical999/video/6865906662549507333?lang=en</t>
  </si>
  <si>
    <t>Say hiiiii if youre an old follower ! #hqd #cuvies #thedisposablevapes #puffplus #viral #vibes #new #vapevibes #vaping #vapetok #top5 #vapestore #fyp</t>
  </si>
  <si>
    <t>https://www.tiktok.com/@thedisposablevapess/video/6938887222644985093?lang=en</t>
  </si>
  <si>
    <t>Gotta love grapey ! #hqd #cuvies #YesDayChallenge #thedisposablevapes #puffplus #vibes #newaccount #vapin #vapetok #vapevibes #vaping #fyp #viral #vap</t>
  </si>
  <si>
    <t>https://www.tiktok.com/@thedisposablevapess/video/6939614317146803462?lang=en</t>
  </si>
  <si>
    <t>https://www.tiktok.com/@puffplus.vapor/video/6881809159591841030?lang=en</t>
  </si>
  <si>
    <t>Account got hacked :( #puffplus #fyp #foryou #foryoupage #xyzbca #viral</t>
  </si>
  <si>
    <t>https://www.tiktok.com/@puffplus.vapor/video/6880361473642679557?lang=en</t>
  </si>
  <si>
    <t>NEW ACCOUNT let your friends know :) #thedisposablevapes #new #vape #vapes #vaper #vapeshop #fyp #foryou #puffplus #puff #hqd #cuvie #cbd #vapi #frid</t>
  </si>
  <si>
    <t>https://www.tiktok.com/@thedisposablevapess/video/6938819065569955078?lang=en</t>
  </si>
  <si>
    <t>Los #puffplus de 800 hits üî• . ¬°Estan volando! , no te quedes sin los tuyos #caracas #foryou #viral</t>
  </si>
  <si>
    <t>https://www.tiktok.com/@podsvenezuela/video/6821578527792549125?lang=en</t>
  </si>
  <si>
    <t>#ColorCustomizer i got a ft call in the middle of this so im sowwy #foryou #foryoupage #fyp #viral #xyzbca #puffplus</t>
  </si>
  <si>
    <t>https://www.tiktok.com/@puffplus.vapor/video/6888468827944881413?lang=en</t>
  </si>
  <si>
    <t>baby.nai3519</t>
  </si>
  <si>
    <t>#fyp don‚Äôt let this flop it works I promise #stonergirlcheck #puffplus</t>
  </si>
  <si>
    <t>https://www.tiktok.com/@baby.nai3519/video/6855908132766403845?lang=en</t>
  </si>
  <si>
    <t>https://www.tiktok.com/@puffplus.vapor/video/6882288576818629893?lang=en</t>
  </si>
  <si>
    <t>HQD MEGA TOP 5 ! #hqd #cuvies #cuvie #fyp #thedisposablevapes #vapi #new #fum√© #puffplus #viral #vapeshop #vapevibes #vapestore #vaping #vapingtricks</t>
  </si>
  <si>
    <t>https://www.tiktok.com/@thedisposablevapess/video/6938822527791680774?lang=en</t>
  </si>
  <si>
    <t>#—ç–ª–µ–∫—Ç—Ä–æ–Ω–∫–∞ #—ç–ª–µ–∫—Ç—Ä–æ–Ω–Ω—ã–µ—Å–∏–≥–∞—Ä–µ—Ç—ã #PUFFPLUS #–∫—É–ø–∏—Ç—åHQD #–∫—É–ø–∏—Ç—åhqd #hqd #HQD #—Å–Ω—é—Å #–∫—É–ø–∏—Ç—å—Å–Ω—é—Å #hqdmsk #–∫—É—Ä–µ–Ω–∏–µ–≤—Ä–µ–¥–∏—Ç–∑–¥–æ—Ä–æ–≤—å—é #–æ–¥–Ω–æ—Ä–∞–∑–≤–æ—ã–µ—ç–ª–µ–∫—Ç—Ä–æ–Ω–∫–∏</t>
  </si>
  <si>
    <t>https://www.tiktok.com/@hqd.snus.msk/video/6936831549790866689?lang=en</t>
  </si>
  <si>
    <t>#ColorCustomizer i look terrible in this but oh well #vape #airbar #puffplus #puff #vapetricks #nic #nicotine #puffbar</t>
  </si>
  <si>
    <t>https://www.tiktok.com/@stonr_vibes/video/6915618632940670214?lang=en</t>
  </si>
  <si>
    <t>–ó–∞–∫–∞–∑–∞—Ç—å –º–æ–∂–Ω–æ –≤ —Ç–µ–ª–µ–≥—Ä–∞–º–µ: @hqd_artem #hqd #puffplus #hqdrussia #—Ä–µ–∫–∏—Ä–µ–∫–æ–º–µ–Ω–¥–∞—Ü–∏–∏ #–≥–æ–≤—Ä–µ–∫–∏–ø–∂</t>
  </si>
  <si>
    <t>https://www.tiktok.com/@_hqd_artem_/video/6943555310829325569?lang=en</t>
  </si>
  <si>
    <t>.zacharee</t>
  </si>
  <si>
    <t>#greenscreen #hungergames #puffplus</t>
  </si>
  <si>
    <t>https://www.tiktok.com/@.zacharee/video/6954118048844352773?lang=en</t>
  </si>
  <si>
    <t>Might take a break for a bit #iget #puffplus #solox #foryou #vape #fyp #stig</t>
  </si>
  <si>
    <t>https://www.tiktok.com/@vape.babez/video/6950218268049165570?lang=en</t>
  </si>
  <si>
    <t>#hqd #puff #puffplus #ryse #fizzy #kivo #–æ–ø—Ç #–∑–∞–∫—É–ø–∫–∞ #—ç–ª–µ–∫—Ç—Ä–æ–Ω–Ω–∞—è—Å–∏–≥–∞—Ä–µ—Ç–∞ #–≤–µ–π–ø #–æ–¥–Ω–æ—Ä–∞–∑–∫–∞ #hqdcuve</t>
  </si>
  <si>
    <t>https://www.tiktok.com/@superopt/video/6945512914010787074?lang=en</t>
  </si>
  <si>
    <t>what flavor puff bar should I get? #zyxcba #fyp #puffplus</t>
  </si>
  <si>
    <t>https://www.tiktok.com/@puff_bar._plus/video/6859388001357696262?lang=en</t>
  </si>
  <si>
    <t>tigshop</t>
  </si>
  <si>
    <t>https://www.tiktok.com/@tigshop/video/6945097575498272001?lang=en</t>
  </si>
  <si>
    <t>bmnigdstifa</t>
  </si>
  <si>
    <t>too true #7thgrade #vaper #puffplus</t>
  </si>
  <si>
    <t>https://www.tiktok.com/@bmnigdstifa/video/6872889431699819782?lang=en</t>
  </si>
  <si>
    <t>https://www.tiktok.com/@superopt/video/6944759880637091073?lang=en</t>
  </si>
  <si>
    <t>#puffplus #fyp #zyxcba</t>
  </si>
  <si>
    <t>https://www.tiktok.com/@puff_bar._plus/video/6861331620255829253?lang=en</t>
  </si>
  <si>
    <t>Clear crave + banana ice cream puff plus #crave #puffplus #dispo #smoketrick #ghost</t>
  </si>
  <si>
    <t>https://www.tiktok.com/@moledoodz/video/6931083139938897158?lang=en</t>
  </si>
  <si>
    <t>#foryou #foryoupage #fyp #viral #xyzbca #puffplus #mixedbarries</t>
  </si>
  <si>
    <t>https://www.tiktok.com/@puffplus.vapor/video/6883699094812970246?lang=en</t>
  </si>
  <si>
    <t>lilshakeymama</t>
  </si>
  <si>
    <t>seaweed is the only acceptable food group in 2020#fyp #favoritememory #puffplus</t>
  </si>
  <si>
    <t>https://www.tiktok.com/@lilshakeymama/video/6862847064888347909?lang=en</t>
  </si>
  <si>
    <t>üçìüçåüçåüçåüçå#vaper #foryoupage #vape #fyp #international #vapedeals #puffplus #homebusiness #smallbusiness #foryou</t>
  </si>
  <si>
    <t>https://www.tiktok.com/@vapeessential/video/6945502483720457477?lang=en</t>
  </si>
  <si>
    <t>tigshop_goodopt</t>
  </si>
  <si>
    <t>https://www.tiktok.com/@tigshop_goodopt/video/6945064222044753153?lang=en</t>
  </si>
  <si>
    <t>#ColorCustomizer #altrocktober #oikosonetrip #immuneupvapedown #puffplus #puffpuffpass #appleice #bananaicepuff</t>
  </si>
  <si>
    <t>https://www.tiktok.com/@smokin_puffs_4563/video/6880637592040262917?lang=en</t>
  </si>
  <si>
    <t>LINK IN BIO #puffxxl #discreet #puffplus #puff #vapeplug #goldenaza #Puffaza #fyp #hyde3300 #bangxxl #giveway #vapetricks #puffbar</t>
  </si>
  <si>
    <t>https://www.tiktok.com/@goldenaza.com/video/6948201827053718790?lang=en</t>
  </si>
  <si>
    <t>HQD MEGA pt ‚úåüèº #hqd #cuvies #thedisposablevapes #puffplus #viral #vibes #vapemancam #newaccount #vapi #vapestore #new #fyp #foryou #fum√© #puff #vapin</t>
  </si>
  <si>
    <t>https://www.tiktok.com/@thedisposablevapess/video/6938823590204673285?lang=en</t>
  </si>
  <si>
    <t>https://www.tiktok.com/@tigshop_goodopt/video/6945064584378158337?lang=en</t>
  </si>
  <si>
    <t>colesaloom</t>
  </si>
  <si>
    <t>I promise it‚Äôs not a vape#fyp#foryoypage#viral#xybca#puffplus</t>
  </si>
  <si>
    <t>https://www.tiktok.com/@colesaloom/video/6875142373899341061?lang=en</t>
  </si>
  <si>
    <t>#fyp #gorillagrip #colorcustomizer #disco #foryoupage #puffplus #puffbar</t>
  </si>
  <si>
    <t>https://www.tiktok.com/@youabigthotielolz/video/6854025259423747333?lang=en</t>
  </si>
  <si>
    <t>whosyourmaddy23</t>
  </si>
  <si>
    <t>I frigging love junk food omlllüò≠ #fyp #puffplus #greenscreen</t>
  </si>
  <si>
    <t>https://www.tiktok.com/@whosyourmaddy23/video/6862323938840694021?lang=en</t>
  </si>
  <si>
    <t>not_so_shyshy</t>
  </si>
  <si>
    <t>no purpose #puffplus</t>
  </si>
  <si>
    <t>https://www.tiktok.com/@not_so_shyshy/video/6875934893315017989?lang=en</t>
  </si>
  <si>
    <t>–î–ª—è –∑–∞–∫–∞–∑–∞ –∏ –ø–æ –≤–æ–ø—Ä–æ—Å–∞–ºüëá–¢–µ–ª–µ–≥—Ä–∞–º: +79954970845 –í–∞—Ç—Å–∞–ø/–≤–∞–π–±–µ—Ä: 79272880015#hqd #puff #puffplus #ryse #fizzy #kivo #–æ–ø—Ç #–∑–∞–∫—É–ø–∫–∞</t>
  </si>
  <si>
    <t>https://www.tiktok.com/@superopt/video/6945041529627020546?lang=en</t>
  </si>
  <si>
    <t>puff.puff.poof</t>
  </si>
  <si>
    <t>What‚Äôs y‚Äôall‚Äôs favorite flavor, looking for recommendations üëÄ (also don‚Äôt forget to check my bio) #vape #puffbar #puffplus</t>
  </si>
  <si>
    <t>https://www.tiktok.com/@puff.puff.poof/video/6888797542717459718?lang=en</t>
  </si>
  <si>
    <t>Table 2. Agreement across all 19 themes (N=265).</t>
  </si>
  <si>
    <t>Themes</t>
  </si>
  <si>
    <t>%</t>
  </si>
  <si>
    <t xml:space="preserve">Agreement </t>
  </si>
  <si>
    <t>Flavors</t>
  </si>
  <si>
    <t xml:space="preserve">Youth Use </t>
  </si>
  <si>
    <t xml:space="preserve">Youth/Young Adults </t>
  </si>
  <si>
    <t xml:space="preserve">Crowds/socializing </t>
  </si>
  <si>
    <t>Tobacco Use</t>
  </si>
  <si>
    <t xml:space="preserve">Nicotine Concentration </t>
  </si>
  <si>
    <t xml:space="preserve">Humor </t>
  </si>
  <si>
    <t xml:space="preserve">Polysubstance Use </t>
  </si>
  <si>
    <t xml:space="preserve">Cessation </t>
  </si>
  <si>
    <t xml:space="preserve">Promotional </t>
  </si>
  <si>
    <t xml:space="preserve">Price </t>
  </si>
  <si>
    <t xml:space="preserve">Health Warnings </t>
  </si>
  <si>
    <t>506 coded; n=265 after removing all 999</t>
  </si>
  <si>
    <t>Grand Total</t>
  </si>
  <si>
    <t>Total</t>
  </si>
  <si>
    <t>Music</t>
  </si>
  <si>
    <t>Tobacco use</t>
  </si>
  <si>
    <t>n</t>
  </si>
  <si>
    <t>Average of n_plays</t>
  </si>
  <si>
    <t>Average of n_likes</t>
  </si>
  <si>
    <t>Average of n_comments</t>
  </si>
  <si>
    <t>Average of n_shares</t>
  </si>
  <si>
    <t>Nicotine concentration</t>
  </si>
  <si>
    <t>Product review</t>
  </si>
  <si>
    <t>Vape tricks</t>
  </si>
  <si>
    <t>Addiction</t>
  </si>
  <si>
    <t>Health warnings</t>
  </si>
  <si>
    <t>Instructional</t>
  </si>
  <si>
    <t>Youth use</t>
  </si>
  <si>
    <t>Poly</t>
  </si>
  <si>
    <t>Crowds</t>
  </si>
  <si>
    <t>Risk taking</t>
  </si>
  <si>
    <t>MULTIPLE_THEMES</t>
  </si>
  <si>
    <t>MULTIPLE</t>
  </si>
  <si>
    <t>-</t>
  </si>
  <si>
    <t>(All)</t>
  </si>
  <si>
    <t>Music Column</t>
  </si>
  <si>
    <t>Youth/YA</t>
  </si>
  <si>
    <t>Nic Concen</t>
  </si>
  <si>
    <t>Risk</t>
  </si>
  <si>
    <t>Flavors Column</t>
  </si>
  <si>
    <t xml:space="preserve"> Price</t>
  </si>
  <si>
    <t>Youth Column</t>
  </si>
  <si>
    <t>Nic Concentration</t>
  </si>
  <si>
    <t>Username</t>
  </si>
  <si>
    <t>Unique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</si>
</sst>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2" fillId="0" borderId="5" xfId="0" applyFont="1" applyBorder="1"/>
    <xf numFmtId="0" fontId="3" fillId="0" borderId="5" xfId="0" applyFont="1" applyBorder="1"/>
    <xf numFmtId="0" fontId="2" fillId="0" borderId="4" xfId="0" applyFont="1" applyBorder="1"/>
    <xf numFmtId="0" fontId="3" fillId="0" borderId="4" xfId="0" applyFont="1" applyBorder="1"/>
    <xf numFmtId="0" fontId="4" fillId="0" borderId="3" xfId="0" applyFont="1" applyBorder="1"/>
    <xf numFmtId="0" fontId="2" fillId="0" borderId="6" xfId="0" applyFont="1" applyBorder="1"/>
    <xf numFmtId="0" fontId="3" fillId="0" borderId="6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fill"/>
    </xf>
    <xf numFmtId="0" fontId="4" fillId="0" borderId="2" xfId="0" applyFont="1" applyBorder="1"/>
    <xf numFmtId="0" fontId="4" fillId="0" borderId="5" xfId="0" applyFont="1" applyBorder="1"/>
    <xf numFmtId="22" fontId="2" fillId="0" borderId="0" xfId="0" applyNumberFormat="1" applyFont="1"/>
    <xf numFmtId="0" fontId="5" fillId="0" borderId="0" xfId="1" applyFont="1" applyAlignment="1">
      <alignment horizontal="fill"/>
    </xf>
    <xf numFmtId="0" fontId="2" fillId="2" borderId="0" xfId="0" applyFont="1" applyFill="1"/>
    <xf numFmtId="22" fontId="2" fillId="2" borderId="0" xfId="0" applyNumberFormat="1" applyFont="1" applyFill="1"/>
    <xf numFmtId="0" fontId="5" fillId="0" borderId="0" xfId="1" applyFont="1" applyFill="1" applyAlignment="1">
      <alignment horizontal="fill"/>
    </xf>
    <xf numFmtId="0" fontId="2" fillId="0" borderId="0" xfId="0" applyFont="1" applyAlignment="1">
      <alignment horizontal="fill"/>
    </xf>
    <xf numFmtId="0" fontId="2" fillId="0" borderId="7" xfId="0" applyFont="1" applyBorder="1"/>
    <xf numFmtId="0" fontId="6" fillId="0" borderId="5" xfId="0" applyFont="1" applyBorder="1"/>
    <xf numFmtId="0" fontId="7" fillId="0" borderId="5" xfId="0" applyFont="1" applyBorder="1"/>
    <xf numFmtId="0" fontId="7" fillId="0" borderId="6" xfId="0" applyFont="1" applyBorder="1"/>
    <xf numFmtId="0" fontId="8" fillId="0" borderId="1" xfId="0" applyFont="1" applyBorder="1"/>
    <xf numFmtId="0" fontId="8" fillId="0" borderId="8" xfId="0" applyFont="1" applyBorder="1"/>
    <xf numFmtId="0" fontId="0" fillId="0" borderId="1" xfId="0" applyBorder="1"/>
    <xf numFmtId="9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left"/>
    </xf>
    <xf numFmtId="0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0" fontId="0" fillId="3" borderId="0" xfId="0" applyNumberFormat="1" applyFill="1" applyAlignment="1">
      <alignment horizontal="left"/>
    </xf>
    <xf numFmtId="0" fontId="0" fillId="0" borderId="0" xfId="0" pivotButton="1" applyNumberFormat="1" applyAlignment="1"/>
    <xf numFmtId="0" fontId="0" fillId="0" borderId="0" xfId="0" applyNumberFormat="1" applyAlignment="1"/>
    <xf numFmtId="164" fontId="0" fillId="0" borderId="0" xfId="0" applyNumberFormat="1" applyAlignment="1"/>
    <xf numFmtId="1" fontId="0" fillId="0" borderId="0" xfId="0" applyNumberFormat="1" applyAlignment="1"/>
    <xf numFmtId="0" fontId="0" fillId="0" borderId="0" xfId="0" applyAlignment="1"/>
    <xf numFmtId="0" fontId="0" fillId="3" borderId="0" xfId="0" applyNumberFormat="1" applyFill="1" applyAlignment="1">
      <alignment horizontal="left"/>
    </xf>
    <xf numFmtId="0" fontId="4" fillId="4" borderId="0" xfId="0" applyFont="1" applyFill="1"/>
    <xf numFmtId="0" fontId="7" fillId="0" borderId="7" xfId="0" applyFont="1" applyBorder="1"/>
    <xf numFmtId="0" fontId="3" fillId="0" borderId="7" xfId="0" applyFont="1" applyBorder="1"/>
    <xf numFmtId="0" fontId="7" fillId="0" borderId="4" xfId="0" applyFont="1" applyBorder="1"/>
    <xf numFmtId="0" fontId="6" fillId="0" borderId="6" xfId="0" applyFont="1" applyBorder="1"/>
    <xf numFmtId="1" fontId="0" fillId="0" borderId="0" xfId="0" applyNumberFormat="1"/>
    <xf numFmtId="0" fontId="2" fillId="0" borderId="0" xfId="0" applyFont="1" applyFill="1"/>
    <xf numFmtId="22" fontId="2" fillId="0" borderId="0" xfId="0" applyNumberFormat="1" applyFont="1" applyFill="1"/>
    <xf numFmtId="0" fontId="2" fillId="0" borderId="0" xfId="0" applyFont="1" applyFill="1" applyAlignment="1">
      <alignment horizontal="fill"/>
    </xf>
    <xf numFmtId="0" fontId="7" fillId="0" borderId="5" xfId="0" applyFont="1" applyFill="1" applyBorder="1"/>
    <xf numFmtId="0" fontId="7" fillId="0" borderId="4" xfId="0" applyFont="1" applyFill="1" applyBorder="1"/>
    <xf numFmtId="0" fontId="7" fillId="0" borderId="6" xfId="0" applyFont="1" applyFill="1" applyBorder="1"/>
    <xf numFmtId="0" fontId="2" fillId="0" borderId="6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2" fillId="0" borderId="5" xfId="0" applyFont="1" applyFill="1" applyBorder="1"/>
    <xf numFmtId="0" fontId="9" fillId="0" borderId="9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pivotButton="1" applyFont="1" applyAlignment="1">
      <alignment horizontal="left"/>
    </xf>
    <xf numFmtId="0" fontId="10" fillId="0" borderId="0" xfId="0" applyNumberFormat="1" applyFont="1" applyAlignment="1">
      <alignment horizontal="left"/>
    </xf>
    <xf numFmtId="0" fontId="10" fillId="0" borderId="0" xfId="0" applyFont="1"/>
    <xf numFmtId="0" fontId="9" fillId="0" borderId="1" xfId="0" applyFont="1" applyBorder="1" applyAlignment="1">
      <alignment horizontal="left" vertical="top" wrapText="1"/>
    </xf>
    <xf numFmtId="0" fontId="10" fillId="2" borderId="0" xfId="0" applyFont="1" applyFill="1" applyAlignment="1">
      <alignment horizontal="left"/>
    </xf>
    <xf numFmtId="0" fontId="0" fillId="0" borderId="1" xfId="0" applyBorder="1" applyAlignment="1">
      <alignment horizontal="center"/>
    </xf>
    <xf numFmtId="0" fontId="10" fillId="0" borderId="0" xfId="0" applyFont="1" applyFill="1" applyAlignment="1">
      <alignment horizontal="left"/>
    </xf>
    <xf numFmtId="0" fontId="1" fillId="0" borderId="0" xfId="1" applyAlignment="1">
      <alignment horizontal="fill"/>
    </xf>
    <xf numFmtId="0" fontId="1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922"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 patternType="solid">
          <bgColor theme="7"/>
        </patternFill>
      </fill>
    </dxf>
    <dxf>
      <numFmt numFmtId="14" formatCode="0.0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>
          <bgColor theme="7"/>
        </patternFill>
      </fill>
    </dxf>
    <dxf>
      <fill>
        <patternFill patternType="solid">
          <bgColor theme="7"/>
        </patternFill>
      </fill>
    </dxf>
    <dxf>
      <numFmt numFmtId="14" formatCode="0.0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 patternType="solid">
          <bgColor theme="7"/>
        </patternFill>
      </fill>
    </dxf>
    <dxf>
      <numFmt numFmtId="14" formatCode="0.0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 patternType="solid">
          <bgColor theme="7"/>
        </patternFill>
      </fill>
    </dxf>
    <dxf>
      <numFmt numFmtId="14" formatCode="0.0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 patternType="solid">
          <bgColor theme="7"/>
        </patternFill>
      </fill>
    </dxf>
    <dxf>
      <numFmt numFmtId="14" formatCode="0.0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>
          <bgColor theme="7"/>
        </patternFill>
      </fill>
    </dxf>
    <dxf>
      <fill>
        <patternFill patternType="solid">
          <bgColor theme="7"/>
        </patternFill>
      </fill>
    </dxf>
    <dxf>
      <numFmt numFmtId="14" formatCode="0.0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64" formatCode="_(* #,##0_);_(* \(#,##0\);_(* &quot;-&quot;??_);_(@_)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 patternType="solid">
          <bgColor theme="7"/>
        </patternFill>
      </fill>
    </dxf>
    <dxf>
      <numFmt numFmtId="14" formatCode="0.0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fill>
        <patternFill patternType="solid">
          <bgColor theme="7"/>
        </patternFill>
      </fill>
    </dxf>
    <dxf>
      <numFmt numFmtId="14" formatCode="0.0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>
          <bgColor theme="7"/>
        </patternFill>
      </fill>
    </dxf>
    <dxf>
      <fill>
        <patternFill patternType="solid">
          <bgColor theme="7"/>
        </patternFill>
      </fill>
    </dxf>
    <dxf>
      <numFmt numFmtId="14" formatCode="0.0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 patternType="solid">
          <bgColor theme="7"/>
        </patternFill>
      </fill>
    </dxf>
    <dxf>
      <numFmt numFmtId="14" formatCode="0.0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 patternType="solid">
          <bgColor theme="7"/>
        </patternFill>
      </fill>
    </dxf>
    <dxf>
      <numFmt numFmtId="14" formatCode="0.0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 patternType="solid">
          <bgColor theme="7"/>
        </patternFill>
      </fill>
    </dxf>
    <dxf>
      <numFmt numFmtId="14" formatCode="0.0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 patternType="solid">
          <bgColor theme="7"/>
        </patternFill>
      </fill>
    </dxf>
    <dxf>
      <numFmt numFmtId="14" formatCode="0.0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 patternType="solid">
          <bgColor theme="7"/>
        </patternFill>
      </fill>
    </dxf>
    <dxf>
      <numFmt numFmtId="14" formatCode="0.0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>
          <bgColor theme="7"/>
        </patternFill>
      </fill>
    </dxf>
    <dxf>
      <fill>
        <patternFill patternType="solid">
          <bgColor theme="7"/>
        </patternFill>
      </fill>
    </dxf>
    <dxf>
      <numFmt numFmtId="14" formatCode="0.0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 patternType="solid">
          <bgColor theme="7"/>
        </patternFill>
      </fill>
    </dxf>
    <dxf>
      <numFmt numFmtId="14" formatCode="0.0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 patternType="solid">
          <bgColor theme="7"/>
        </patternFill>
      </fill>
    </dxf>
    <dxf>
      <numFmt numFmtId="14" formatCode="0.0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 patternType="solid">
          <bgColor theme="7"/>
        </patternFill>
      </fill>
    </dxf>
    <dxf>
      <numFmt numFmtId="14" formatCode="0.0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 patternType="solid">
          <bgColor theme="7"/>
        </patternFill>
      </fill>
    </dxf>
    <dxf>
      <numFmt numFmtId="14" formatCode="0.0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7" formatCode="m/d/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37.376791782408" createdVersion="7" refreshedVersion="7" minRefreshableVersion="3" recordCount="1091" xr:uid="{21E57A58-C7DF-E14F-8CD5-6F2871CE80ED}">
  <cacheSource type="worksheet">
    <worksheetSource name="Table1"/>
  </cacheSource>
  <cacheFields count="31">
    <cacheField name="user_name" numFmtId="0">
      <sharedItems count="535">
        <s v="pufful"/>
        <s v="thedisposablevapess"/>
        <s v="beelkaa21"/>
        <s v="nationwidevapes"/>
        <s v=".vapebeginner"/>
        <s v="goldenaza.com"/>
        <s v="puffplus_kg_"/>
        <s v="wwabmww"/>
        <s v="union_pod.opt"/>
        <s v="vapeessential"/>
        <s v="randmswitch708"/>
        <s v="zelenogradopt"/>
        <s v="hqd.aktobe04"/>
        <s v="bigshop69"/>
        <s v="shop.an.ru"/>
        <s v="podsvenezuela"/>
        <s v="munassarsalem"/>
        <s v="kaitmorrison1"/>
        <s v="randmjoy"/>
        <s v="puff_by"/>
        <s v="vape_mart"/>
        <s v="vapessentialsco"/>
        <s v="latvija_puffs"/>
        <s v="nunuthesunflower"/>
        <s v=".zacharee"/>
        <s v="kasper__97"/>
        <s v="kubaremb"/>
        <s v="superopt"/>
        <s v="vapevip.ru"/>
        <s v="_ieron"/>
        <s v="puffbar_ua_"/>
        <s v="happyhutsmoke"/>
        <s v="thevapehub"/>
        <s v="vapekingsupplybackup"/>
        <s v="vape.babez"/>
        <s v="puffslatvija"/>
        <s v="robertotarantino_"/>
        <s v="cosmicvapez"/>
        <s v="hqd_topprice"/>
        <s v="sweetsmoke39"/>
        <s v="ivo_ivanov"/>
        <s v="matbac0624"/>
        <s v="samuelvaper"/>
        <s v="bob_fan0"/>
        <s v="daviddaileyofficial"/>
        <s v="vconline"/>
        <s v="niko_officall_44"/>
        <s v="not_an_addict_"/>
        <s v="vapes53"/>
        <s v="undercovertec"/>
        <s v="puffplusgbg"/>
        <s v="puffplus_geo"/>
        <s v="pavel.spider2012"/>
        <s v="jackpod.1"/>
        <s v="allieharp"/>
        <s v="puffplus.cz.sk"/>
        <s v="omayralismartinez"/>
        <s v="puffbar.kg"/>
        <s v="dripvapes"/>
        <s v="puff_armenia_official"/>
        <s v="_.lisiya._"/>
        <s v="2.bvrbie"/>
        <s v="tigshop"/>
        <s v="tigshop_goodopt"/>
        <s v="bellakay_thegoodwitch"/>
        <s v="beztop"/>
        <s v="tyyperforms"/>
        <s v="vlah_brows"/>
        <s v="tvoi_vkus_rb_"/>
        <s v="smoke_house_7"/>
        <s v="_hqd_artem_"/>
        <s v="88jrod"/>
        <s v="vibelifezofficial"/>
        <s v="duovapor"/>
        <s v="_mariiisool"/>
        <s v="nic_whisperer"/>
        <s v="vape.smurf"/>
        <s v="richiemurraye"/>
        <s v="puff.sale"/>
        <s v="drvapes_"/>
        <s v="loisrow"/>
        <s v="puffaholicplugg"/>
        <s v="puff.eesti"/>
        <s v="thatonejew32"/>
        <s v="kloudz.au"/>
        <s v="puff__72"/>
        <s v="alexjefson"/>
        <s v="shutupbitch3918382"/>
        <s v="puffreview"/>
        <s v="coolinandzooted"/>
        <s v="yannyishler"/>
        <s v="puffexotics"/>
        <s v="emiliasan_"/>
        <s v="tsbundles"/>
        <s v="ezznabil3"/>
        <s v="puff.kz"/>
        <s v="trvp.bunni"/>
        <s v="thepuffhub"/>
        <s v="highlifecanabiz"/>
        <s v="puffsmokeua"/>
        <s v="hqd.snus.msk"/>
        <s v="tristancr0"/>
        <s v="chloecatherinee"/>
        <s v="enlit_vape"/>
        <s v="baddieee266"/>
        <s v="puffbar_777"/>
        <s v="thelastjuulcharger"/>
        <s v="hqd_msk1"/>
        <s v="mxnster.drxggie"/>
        <s v="tiktokstonerz"/>
        <s v="vaehbandzz"/>
        <s v="kylani1234"/>
        <s v="turtlecatdog"/>
        <s v="haileyarmstrong62"/>
        <s v="hiddenpuffs2.0"/>
        <s v="moledoodz"/>
        <s v="iliy_yopt"/>
        <s v="vapesv"/>
        <s v="123.hqd"/>
        <s v="xx.vapor"/>
        <s v="missrfb_"/>
        <s v="vape._.trickss_"/>
        <s v="user5264732159496"/>
        <s v="kartinastore"/>
        <s v="elfbar_ukraine"/>
        <s v="_shopmix_"/>
        <s v="tam.tam.55"/>
        <s v="hqd_artem"/>
        <s v="_vape_house_2"/>
        <s v="chocopie_vrn"/>
        <s v="vusestock"/>
        <s v="onesnoke_kzn"/>
        <s v="bubo_shop"/>
        <s v="my_invest"/>
        <s v="vapetokk"/>
        <s v="kenzok86"/>
        <s v="baroncsus"/>
        <s v="tylerpockitt"/>
        <s v="evgeniy_tovarka"/>
        <s v="the_real_fox31"/>
        <s v="ciorbaleonid"/>
        <s v="leahhaselby"/>
        <s v="mr.pufftowson"/>
        <s v="thepuffmall"/>
        <s v="makemeviralimbaked"/>
        <s v="kaylaa.k0103"/>
        <s v="not_official_01"/>
        <s v="lipsnus"/>
        <s v="babe00s"/>
        <s v="_daririi"/>
        <s v="georgiababii"/>
        <s v="1uvs.puff"/>
        <s v="saucyallen"/>
        <s v="wizzzor"/>
        <s v="__odnorazki__"/>
        <s v="restwinterstore"/>
        <s v="yurabenz"/>
        <s v="s1imepr"/>
        <s v="puff.authenticator"/>
        <s v="amaniharris19"/>
        <s v="talkmoneykris"/>
        <s v="sonnyisntthere"/>
        <s v="cloudybois"/>
        <s v="smokevapeoutlet"/>
        <s v="rudimarieee"/>
        <s v="hqdmd"/>
        <s v="vivalaplantz"/>
        <s v="pank_666_1"/>
        <s v="vlogvato"/>
        <s v="hqdihka5"/>
        <s v="stonr_vibes"/>
        <s v="vapeandsmoke1101"/>
        <s v="vape__society"/>
        <s v="vape_bar_armenia"/>
        <s v="schegolevskaya"/>
        <s v="abbysatrape"/>
        <s v="vapes_mxpuff"/>
        <s v="shells227"/>
        <s v="sosajthefarmer"/>
        <s v="510chiefer"/>
        <s v="givememyvape_"/>
        <s v="martyyyy17"/>
        <s v="k.quiterio"/>
        <s v="whosout._zodiacsign"/>
        <s v="vapeplugofficial"/>
        <s v="robertvega06"/>
        <s v="noah_edwards16"/>
        <s v="xolissadawnxo"/>
        <s v="karimarie10"/>
        <s v="_kkiilla"/>
        <s v="thevapegalaxy"/>
        <s v="chicagovaporzone"/>
        <s v="amilli_96"/>
        <s v="simple_kyle"/>
        <s v="vl_worm"/>
        <s v="phenom.bullyz"/>
        <s v="itschinarosa17"/>
        <s v="babybone76"/>
        <s v="kazuto_kirigya1"/>
        <s v="vapor.nicaddicts"/>
        <s v="d_niph_ntom"/>
        <s v="alexaguzman6"/>
        <s v="parimvmeste"/>
        <s v="nesmelova_maria"/>
        <s v="yea_its_manni"/>
        <s v="puffstore"/>
        <s v="disposable._.addects"/>
        <s v="jadeniscool2021"/>
        <s v="champagnedreams67"/>
        <s v="wewantalldasmoke"/>
        <s v="sexy.mofo69"/>
        <s v="userbqi5z78w86"/>
        <s v="kalebroberts13"/>
        <s v="hqdrostov"/>
        <s v="_jayteevee_"/>
        <s v="mando_the_rumor"/>
        <s v="cyyberrluv"/>
        <s v="puffplustricks"/>
        <s v="xpuffprincessx"/>
        <s v="bhang03"/>
        <s v="vapeinukraine"/>
        <s v="itsfoggyvibez"/>
        <s v="mrglassvape"/>
        <s v="jelshop_co"/>
        <s v="hush_santafe"/>
        <s v="i_krpnko"/>
        <s v="y_zvereva"/>
        <s v="1800nic"/>
        <s v="vape._.2427"/>
        <s v="need.niq"/>
        <s v="vero4kakuza"/>
        <s v="vapeinggirls"/>
        <s v="azarova_aaaa"/>
        <s v="puff.krsk"/>
        <s v="smog24"/>
        <s v="crispy.poptarts"/>
        <s v="puff.puff.poof"/>
        <s v="dimppav97"/>
        <s v="aleksa_puma_"/>
        <s v="puffplus.vapor"/>
        <s v="whereishvnter"/>
        <s v="puffwholesale"/>
        <s v="st0ner.vibes"/>
        <s v="siddaaagolden"/>
        <s v="_hnydlma"/>
        <s v="drianxanchez"/>
        <s v="ladyybird8"/>
        <s v="sgyela"/>
        <s v="flyboy_011"/>
        <s v="petty.ty"/>
        <s v="shane020597"/>
        <s v="24snusshop"/>
        <s v="vape_tricks827"/>
        <s v="shahidmoonisb"/>
        <s v="yomami1111"/>
        <s v="blaegae"/>
        <s v="puffonline"/>
        <s v="darth.vapor"/>
        <s v="sonjasuslina"/>
        <s v="bussthatbussy4me"/>
        <s v="bakedspud"/>
        <s v="descrete_vapes"/>
        <s v="drinkmypissbitch"/>
        <s v="urlocaldelar"/>
        <s v="nicotine.is.bad.for.you"/>
        <s v="ronalde.trahan1998"/>
        <s v="m.dome06"/>
        <s v=".smokesistaaa"/>
        <s v="ottozzyy"/>
        <s v="thekingsamios"/>
        <s v="federicogemmo"/>
        <s v="ivymoon14"/>
        <s v="bellareevess"/>
        <s v="itztubby69"/>
        <s v="aleckus"/>
        <s v="daisy.salazarr"/>
        <s v="puff..plus"/>
        <s v="schupidy"/>
        <s v="ayyitsowen"/>
        <s v="keystonecowboy18"/>
        <s v="pastelpotato9669"/>
        <s v="smoke..vibess420"/>
        <s v="ryanostrow"/>
        <s v="mynameisleahyes"/>
        <s v="k_t_k_es"/>
        <s v="youabigthotielolz"/>
        <s v="joshuajeffes"/>
        <s v="brookamberalvarad"/>
        <s v="smokin_puffs_4563"/>
        <s v="meghanodonnell"/>
        <s v="10nichts.besonderes20"/>
        <s v="jaidynrz"/>
        <s v="hayden.zane"/>
        <s v="puff.vapor"/>
        <s v="smokingkrypto"/>
        <s v="kaydrimarieee"/>
        <s v="itsmejamelam"/>
        <s v="_zinaida_ivanovna_"/>
        <s v="b3ntr1cks"/>
        <s v="nvstyynickk"/>
        <s v="smokecloac"/>
        <s v="kingkenichi"/>
        <s v="bugsthepitty"/>
        <s v="sae_my_name_kyle"/>
        <s v="jarrettstrzepek"/>
        <s v="felixgurshteyn"/>
        <s v="fuegotrip"/>
        <s v="emce730liny"/>
        <s v="manuelllramirezzz"/>
        <s v="puff_barplus"/>
        <s v="watzupdud"/>
        <s v="kyleroberts69"/>
        <s v="aznstepsis"/>
        <s v="siidorova"/>
        <s v="juuddeeyy"/>
        <s v=".stfu.bitch"/>
        <s v="mila.lips"/>
        <s v="yomainnoel"/>
        <s v="bonyta1986"/>
        <s v="a.ssssssssssss"/>
        <s v="raju.aneezagold"/>
        <s v="abbsreneee"/>
        <s v="puff_master"/>
        <s v="jfcisneros"/>
        <s v="foodobservation"/>
        <s v="not_so_shyshy"/>
        <s v="amandabrooke420"/>
        <s v="youngarab707"/>
        <s v="actualpuffbar"/>
        <s v="colesaloom"/>
        <s v="pato10p"/>
        <s v="jspell_"/>
        <s v="emm.gif"/>
        <s v="virg0c0wgirl"/>
        <s v="shay.24oz"/>
        <s v="nicotine_vibez"/>
        <s v="pusssygoblin"/>
        <s v="xulfii6969"/>
        <s v="bmnigdstifa"/>
        <s v="bigboner_69"/>
        <s v="simplelifeinchina"/>
        <s v="smokequeens"/>
        <s v="willzofficial"/>
        <s v="lilwhiteliar"/>
        <s v="kekenzuuu"/>
        <s v="naecapalot7"/>
        <s v="mazakjadzer"/>
        <s v="trangbexinh"/>
        <s v="fuad_e_v"/>
        <s v="drippy514"/>
        <s v="dailyha"/>
        <s v="maddisnothere"/>
        <s v="vibevapes"/>
        <s v="puffaholicplug"/>
        <s v="pikacrisp15"/>
        <s v="yoselinnerangel"/>
        <s v="vapenation19"/>
        <s v="playhentaihero"/>
        <s v="sickovu"/>
        <s v="cherry.cloud.vape"/>
        <s v="lucasrrabe"/>
        <s v="rank_nasty"/>
        <s v="nic_dicks101"/>
        <s v="tthott"/>
        <s v="queencheng31"/>
        <s v="longestyeaboiever"/>
        <s v="20star21"/>
        <s v="whoisjavon"/>
        <s v="puffplug32"/>
        <s v="_v_a_p_e_3_6_0_"/>
        <s v="drphilsfatbuss"/>
        <s v="purebred_aries"/>
        <s v="singalongs1234"/>
        <s v="_that.baddie"/>
        <s v="brenx631"/>
        <s v="queen.aysia"/>
        <s v="jesus_offical999"/>
        <s v="yourworstnightmare69420"/>
        <s v="scrompie"/>
        <s v="isiahboi"/>
        <s v="eye_4_beauty"/>
        <s v="iijxhnny"/>
        <s v="courtneyt12"/>
        <s v="cap.soul"/>
        <s v="kubra.8912"/>
        <s v="thicc_bi_emily"/>
        <s v="chris_moore1010"/>
        <s v="miguelarturogarcia"/>
        <s v="virgoannaa"/>
        <s v="lilshakeymama"/>
        <s v="puffbarguy2"/>
        <s v="tony._.wallace14"/>
        <s v="monicaapadilla"/>
        <s v="cumonme100times"/>
        <s v="rylandfontenot"/>
        <s v="kyleaaul10"/>
        <s v="whosyourmaddy23"/>
        <s v="deadjuul"/>
        <s v="vape._.bitches"/>
        <s v="quityn.rodgers"/>
        <s v="thatgirlbaylee_"/>
        <s v="lawson.conway"/>
        <s v="vape_reviews22"/>
        <s v="kelsirowland"/>
        <s v="toogaytay"/>
        <s v="puff_bar._plus"/>
        <s v="giannatoots"/>
        <s v="dazzedandamazzedd"/>
        <s v="_annyshkaa"/>
        <s v="bell_.60"/>
        <s v="dominichartman4"/>
        <s v="21angellll"/>
        <s v="puff_bitch"/>
        <s v="alexxxchimiak"/>
        <s v="mannidagod993"/>
        <s v="shebss01"/>
        <s v="lindseymarie_rdz"/>
        <s v="bakedbeano"/>
        <s v="obi_2fye"/>
        <s v="trayzie.leah"/>
        <s v="lailagraceeee"/>
        <s v="skinhead2950"/>
        <s v="samwilx"/>
        <s v="stonermama0"/>
        <s v="jascash.h"/>
        <s v="fw.hex"/>
        <s v="dickolaz"/>
        <s v="sayracruzz"/>
        <s v="blazedbren420"/>
        <s v="flylifetwan0215"/>
        <s v="rey_shmurdah"/>
        <s v="catmancini"/>
        <s v="official_tay"/>
        <s v="puffplusandothers"/>
        <s v="badass_vapes"/>
        <s v="trap_boy.lunaa"/>
        <s v="brandonrhodeo"/>
        <s v="brooklynbradshaw21"/>
        <s v="coriebirmingham01"/>
        <s v="trashbaglesbian"/>
        <s v="draxxthemsklounced"/>
        <s v="itzzz_jay420"/>
        <s v="stoner...vapetricks"/>
        <s v="vape312"/>
        <s v="whatssopolo"/>
        <s v="smoking_lips"/>
        <s v="cigbarbie"/>
        <s v="baby.nai3519"/>
        <s v="marco_ac_"/>
        <s v="hostiledream"/>
        <s v="gemini.gamer"/>
        <s v="vape_puff1"/>
        <s v="topfactsfr"/>
        <s v="__calpal"/>
        <s v="iamaprilscott"/>
        <s v="thiqqlena"/>
        <s v="vapor.b1tches"/>
        <s v="reimagalso"/>
        <s v="jack_esquenazi"/>
        <s v="katdelfino15"/>
        <s v="princesspascual01"/>
        <s v="kevinshomemadechili"/>
        <s v="jesseegraham"/>
        <s v="psami85"/>
        <s v="jaydenmartinez9309"/>
        <s v="andrewclauz"/>
        <s v="kaif_blaga"/>
        <s v="josiepattishall"/>
        <s v="ashleyleannherman"/>
        <s v="bigbirdbussy69"/>
        <s v="puffssmoke"/>
        <s v="vape.trix"/>
        <s v="vapeplace"/>
        <s v="zachcramer7"/>
        <s v="mamabriiee"/>
        <s v="hergivenhair.com"/>
        <s v="playboy.goth.bunny"/>
        <s v="mamikilo141"/>
        <s v="cloudxvape"/>
        <s v="princerob7"/>
        <s v="holasoycynthia"/>
        <s v="dylan.derosa"/>
        <s v="alanatrotto"/>
        <s v="maryilwarmy"/>
        <s v="therealslimjadeyyy"/>
        <s v="themain01"/>
        <s v="caitlyn_dawn457"/>
        <s v="mikeyyjamess"/>
        <s v="aromaavenue"/>
        <s v="chloeemerson47"/>
        <s v="daniellanaizz93"/>
        <s v="lalitarora237"/>
        <s v="peytonrudy25"/>
        <s v="milynhtx"/>
        <s v="jennaajahnkee"/>
        <s v="glassy_ass"/>
        <s v="piscesbitcx"/>
        <s v="maruh420"/>
        <s v="cmooooree"/>
        <s v="saddienattie"/>
        <s v="thewaywardsonoflostsouls"/>
        <s v="thefiendwolf"/>
        <s v="naseeb9395"/>
        <s v="jadacarrington"/>
        <s v="littlelaurenn00"/>
        <s v="nic.sm0ke1"/>
        <s v="liivvvvyy"/>
        <s v="okayy_papiii"/>
        <s v="trxppy.vapers"/>
        <s v="ciscoortiz_"/>
        <s v="torrrie_"/>
        <s v="experiment722"/>
        <s v="swebb4477"/>
        <s v="leeshamarie0927"/>
        <s v="yugen422"/>
        <s v="sardineshep"/>
        <s v="jodie.ashley.personal"/>
        <s v="ashley_kk13"/>
        <s v="kaylenagrace"/>
        <s v="allyconrad78"/>
        <s v="katelynn_faith"/>
        <s v="noocapp"/>
        <s v="georgia.tayyy"/>
        <s v="juj111169"/>
        <s v="tiananiicol"/>
        <s v="mckaylaadams44"/>
        <s v="saif_k515"/>
        <s v="shane_namlik"/>
        <s v="houldynjohnson"/>
        <s v="bxxbybianca"/>
        <s v="tone.112233"/>
        <s v="g33kedgoddess"/>
        <s v="_sousou0_0"/>
        <s v="ashyyypooo"/>
        <s v="richylerma"/>
      </sharedItems>
    </cacheField>
    <cacheField name="user_id" numFmtId="0">
      <sharedItems containsSemiMixedTypes="0" containsString="0" containsNumber="1" containsInteger="1" minValue="196930" maxValue="6.9575778259567503E+18"/>
    </cacheField>
    <cacheField name="video_id" numFmtId="0">
      <sharedItems containsSemiMixedTypes="0" containsString="0" containsNumber="1" containsInteger="1" minValue="6.7882587113631396E+18" maxValue="6.9583881201108204E+18"/>
    </cacheField>
    <cacheField name="video_create_time" numFmtId="22">
      <sharedItems containsSemiMixedTypes="0" containsNonDate="0" containsDate="1" containsString="0" minDate="2020-01-31T15:50:47" maxDate="2021-05-04T03:59:47"/>
    </cacheField>
    <cacheField name="video_length" numFmtId="0">
      <sharedItems containsSemiMixedTypes="0" containsString="0" containsNumber="1" containsInteger="1" minValue="3" maxValue="69"/>
    </cacheField>
    <cacheField name="video_description" numFmtId="0">
      <sharedItems/>
    </cacheField>
    <cacheField name="video_link" numFmtId="0">
      <sharedItems/>
    </cacheField>
    <cacheField name="n_likes" numFmtId="0">
      <sharedItems containsSemiMixedTypes="0" containsString="0" containsNumber="1" containsInteger="1" minValue="14" maxValue="376400" count="512">
        <n v="926"/>
        <n v="91"/>
        <n v="165"/>
        <n v="877"/>
        <n v="339"/>
        <n v="808"/>
        <n v="150"/>
        <n v="375"/>
        <n v="802"/>
        <n v="103"/>
        <n v="459"/>
        <n v="2051"/>
        <n v="393"/>
        <n v="37"/>
        <n v="78"/>
        <n v="59"/>
        <n v="207"/>
        <n v="1697"/>
        <n v="75"/>
        <n v="66"/>
        <n v="667"/>
        <n v="215"/>
        <n v="58"/>
        <n v="57"/>
        <n v="155"/>
        <n v="257"/>
        <n v="55"/>
        <n v="65"/>
        <n v="1250"/>
        <n v="113"/>
        <n v="81"/>
        <n v="101"/>
        <n v="87"/>
        <n v="133"/>
        <n v="83"/>
        <n v="2592"/>
        <n v="63"/>
        <n v="51"/>
        <n v="195"/>
        <n v="64"/>
        <n v="53"/>
        <n v="148"/>
        <n v="132"/>
        <n v="52"/>
        <n v="255"/>
        <n v="334"/>
        <n v="154"/>
        <n v="227"/>
        <n v="2674"/>
        <n v="85"/>
        <n v="28"/>
        <n v="95"/>
        <n v="144"/>
        <n v="67"/>
        <n v="92"/>
        <n v="787"/>
        <n v="740"/>
        <n v="184"/>
        <n v="593"/>
        <n v="141"/>
        <n v="900"/>
        <n v="142"/>
        <n v="2292"/>
        <n v="68"/>
        <n v="96"/>
        <n v="325"/>
        <n v="125"/>
        <n v="253"/>
        <n v="675"/>
        <n v="84"/>
        <n v="492"/>
        <n v="5145"/>
        <n v="70"/>
        <n v="2101"/>
        <n v="76"/>
        <n v="833"/>
        <n v="827"/>
        <n v="1446"/>
        <n v="145"/>
        <n v="106"/>
        <n v="162"/>
        <n v="71"/>
        <n v="364"/>
        <n v="1267"/>
        <n v="170"/>
        <n v="86"/>
        <n v="79"/>
        <n v="80"/>
        <n v="169"/>
        <n v="167"/>
        <n v="187"/>
        <n v="299"/>
        <n v="151"/>
        <n v="143"/>
        <n v="220"/>
        <n v="734"/>
        <n v="173"/>
        <n v="957"/>
        <n v="236"/>
        <n v="245"/>
        <n v="124"/>
        <n v="77"/>
        <n v="944"/>
        <n v="97"/>
        <n v="688"/>
        <n v="107"/>
        <n v="1452"/>
        <n v="1178"/>
        <n v="54"/>
        <n v="56"/>
        <n v="120"/>
        <n v="118"/>
        <n v="386"/>
        <n v="46"/>
        <n v="1415"/>
        <n v="352"/>
        <n v="1499"/>
        <n v="1217"/>
        <n v="1809"/>
        <n v="41"/>
        <n v="301"/>
        <n v="49"/>
        <n v="377"/>
        <n v="650"/>
        <n v="1132"/>
        <n v="154900"/>
        <n v="528"/>
        <n v="1484"/>
        <n v="1184"/>
        <n v="354"/>
        <n v="588"/>
        <n v="27600"/>
        <n v="61"/>
        <n v="1280"/>
        <n v="486"/>
        <n v="467"/>
        <n v="44"/>
        <n v="126"/>
        <n v="104"/>
        <n v="122"/>
        <n v="48"/>
        <n v="19"/>
        <n v="880"/>
        <n v="281"/>
        <n v="174"/>
        <n v="50"/>
        <n v="130"/>
        <n v="3750"/>
        <n v="444"/>
        <n v="912"/>
        <n v="438"/>
        <n v="241"/>
        <n v="1639"/>
        <n v="43"/>
        <n v="416"/>
        <n v="131"/>
        <n v="93"/>
        <n v="108"/>
        <n v="205"/>
        <n v="246"/>
        <n v="40"/>
        <n v="34"/>
        <n v="304"/>
        <n v="42"/>
        <n v="532"/>
        <n v="31"/>
        <n v="20"/>
        <n v="21"/>
        <n v="33"/>
        <n v="757"/>
        <n v="134"/>
        <n v="18"/>
        <n v="35"/>
        <n v="47"/>
        <n v="30"/>
        <n v="514"/>
        <n v="60"/>
        <n v="69"/>
        <n v="116"/>
        <n v="240"/>
        <n v="25"/>
        <n v="138"/>
        <n v="460"/>
        <n v="477"/>
        <n v="897"/>
        <n v="234"/>
        <n v="158"/>
        <n v="980"/>
        <n v="89"/>
        <n v="1309"/>
        <n v="348"/>
        <n v="286"/>
        <n v="99"/>
        <n v="176"/>
        <n v="854"/>
        <n v="32"/>
        <n v="4507"/>
        <n v="6072"/>
        <n v="353"/>
        <n v="8962"/>
        <n v="105"/>
        <n v="572"/>
        <n v="74"/>
        <n v="262"/>
        <n v="574"/>
        <n v="333"/>
        <n v="194"/>
        <n v="415"/>
        <n v="62"/>
        <n v="1406"/>
        <n v="10500"/>
        <n v="8454"/>
        <n v="254"/>
        <n v="775"/>
        <n v="3560"/>
        <n v="422"/>
        <n v="1433"/>
        <n v="172"/>
        <n v="248"/>
        <n v="292"/>
        <n v="73"/>
        <n v="210"/>
        <n v="24"/>
        <n v="48700"/>
        <n v="4987"/>
        <n v="1709"/>
        <n v="39"/>
        <n v="17"/>
        <n v="135"/>
        <n v="238300"/>
        <n v="2347"/>
        <n v="90"/>
        <n v="2345"/>
        <n v="7368"/>
        <n v="3204"/>
        <n v="1299"/>
        <n v="913"/>
        <n v="852"/>
        <n v="177"/>
        <n v="2783"/>
        <n v="681"/>
        <n v="149"/>
        <n v="114"/>
        <n v="22"/>
        <n v="119"/>
        <n v="136"/>
        <n v="524"/>
        <n v="835"/>
        <n v="837"/>
        <n v="121"/>
        <n v="283"/>
        <n v="6109"/>
        <n v="652"/>
        <n v="317"/>
        <n v="765"/>
        <n v="453"/>
        <n v="631"/>
        <n v="127"/>
        <n v="306"/>
        <n v="870"/>
        <n v="147"/>
        <n v="222"/>
        <n v="3372"/>
        <n v="203"/>
        <n v="4094"/>
        <n v="461"/>
        <n v="129"/>
        <n v="26"/>
        <n v="618"/>
        <n v="2473"/>
        <n v="948"/>
        <n v="388"/>
        <n v="530"/>
        <n v="231"/>
        <n v="289"/>
        <n v="373"/>
        <n v="3206"/>
        <n v="389"/>
        <n v="298"/>
        <n v="36"/>
        <n v="796"/>
        <n v="22500"/>
        <n v="236100"/>
        <n v="560"/>
        <n v="228"/>
        <n v="474"/>
        <n v="1004"/>
        <n v="267"/>
        <n v="795"/>
        <n v="81000"/>
        <n v="1482"/>
        <n v="973"/>
        <n v="498"/>
        <n v="271"/>
        <n v="625"/>
        <n v="5210"/>
        <n v="303"/>
        <n v="676"/>
        <n v="412"/>
        <n v="2016"/>
        <n v="128"/>
        <n v="540"/>
        <n v="88"/>
        <n v="2056"/>
        <n v="1168"/>
        <n v="193"/>
        <n v="330"/>
        <n v="137"/>
        <n v="439"/>
        <n v="102"/>
        <n v="287"/>
        <n v="428"/>
        <n v="1421"/>
        <n v="351"/>
        <n v="728"/>
        <n v="1083"/>
        <n v="747"/>
        <n v="201"/>
        <n v="726"/>
        <n v="345"/>
        <n v="111"/>
        <n v="999"/>
        <n v="171"/>
        <n v="1608"/>
        <n v="242"/>
        <n v="344"/>
        <n v="553"/>
        <n v="123"/>
        <n v="157"/>
        <n v="27"/>
        <n v="578"/>
        <n v="365"/>
        <n v="218"/>
        <n v="3929"/>
        <n v="166"/>
        <n v="2120"/>
        <n v="437"/>
        <n v="159"/>
        <n v="98"/>
        <n v="2254"/>
        <n v="604"/>
        <n v="335"/>
        <n v="185"/>
        <n v="178"/>
        <n v="183"/>
        <n v="394"/>
        <n v="7315"/>
        <n v="168"/>
        <n v="23"/>
        <n v="366"/>
        <n v="200"/>
        <n v="23900"/>
        <n v="3502"/>
        <n v="1453"/>
        <n v="409"/>
        <n v="1624"/>
        <n v="202"/>
        <n v="213"/>
        <n v="2063"/>
        <n v="297"/>
        <n v="1946"/>
        <n v="1736"/>
        <n v="238"/>
        <n v="468"/>
        <n v="1966"/>
        <n v="29"/>
        <n v="863"/>
        <n v="15"/>
        <n v="156"/>
        <n v="403"/>
        <n v="478"/>
        <n v="355"/>
        <n v="792"/>
        <n v="312"/>
        <n v="2914"/>
        <n v="387"/>
        <n v="117"/>
        <n v="45"/>
        <n v="252"/>
        <n v="229"/>
        <n v="1651"/>
        <n v="519"/>
        <n v="146"/>
        <n v="278"/>
        <n v="295"/>
        <n v="559"/>
        <n v="2579"/>
        <n v="14500"/>
        <n v="6388"/>
        <n v="493"/>
        <n v="38"/>
        <n v="881"/>
        <n v="3057"/>
        <n v="15100"/>
        <n v="404"/>
        <n v="411"/>
        <n v="139500"/>
        <n v="161"/>
        <n v="175"/>
        <n v="219"/>
        <n v="421"/>
        <n v="737"/>
        <n v="424"/>
        <n v="8410"/>
        <n v="110"/>
        <n v="181"/>
        <n v="542"/>
        <n v="555"/>
        <n v="274"/>
        <n v="204"/>
        <n v="1616"/>
        <n v="1100"/>
        <n v="538"/>
        <n v="18900"/>
        <n v="1148"/>
        <n v="189"/>
        <n v="490"/>
        <n v="376"/>
        <n v="8530"/>
        <n v="401"/>
        <n v="211"/>
        <n v="17000"/>
        <n v="322"/>
        <n v="115"/>
        <n v="2571"/>
        <n v="523"/>
        <n v="3010"/>
        <n v="6668"/>
        <n v="94"/>
        <n v="372"/>
        <n v="16"/>
        <n v="1157"/>
        <n v="772"/>
        <n v="331"/>
        <n v="6193"/>
        <n v="44900"/>
        <n v="69800"/>
        <n v="4906"/>
        <n v="6971"/>
        <n v="8069"/>
        <n v="152"/>
        <n v="21300"/>
        <n v="24000"/>
        <n v="725"/>
        <n v="112"/>
        <n v="342"/>
        <n v="22600"/>
        <n v="230"/>
        <n v="376400"/>
        <n v="4408"/>
        <n v="7382"/>
        <n v="629"/>
        <n v="511"/>
        <n v="706"/>
        <n v="82"/>
        <n v="139"/>
        <n v="209"/>
        <n v="8346"/>
        <n v="434"/>
        <n v="272"/>
        <n v="1096"/>
        <n v="433"/>
        <n v="440"/>
        <n v="671"/>
        <n v="192"/>
        <n v="14"/>
        <n v="1011"/>
        <n v="397"/>
        <n v="174300"/>
        <n v="361"/>
        <n v="639"/>
        <n v="1193"/>
        <n v="6194"/>
        <n v="133700"/>
        <n v="455"/>
        <n v="2772"/>
        <n v="872"/>
        <n v="208"/>
        <n v="680"/>
        <n v="898"/>
        <n v="515"/>
        <n v="350"/>
        <n v="341"/>
        <n v="1662"/>
        <n v="276"/>
        <n v="8863"/>
        <n v="356"/>
        <n v="100"/>
        <n v="36600"/>
        <n v="359"/>
        <n v="1623"/>
        <n v="275"/>
        <n v="2354"/>
        <n v="190"/>
        <n v="5490"/>
        <n v="590"/>
        <n v="259"/>
        <n v="1031"/>
        <n v="875"/>
        <n v="580"/>
        <n v="268"/>
        <n v="111600"/>
        <n v="6116"/>
        <n v="256"/>
        <n v="838"/>
        <n v="3140"/>
        <n v="314"/>
        <n v="8883"/>
        <n v="18400"/>
        <n v="277"/>
        <n v="182"/>
        <n v="212"/>
      </sharedItems>
    </cacheField>
    <cacheField name="n_shares" numFmtId="0">
      <sharedItems containsSemiMixedTypes="0" containsString="0" containsNumber="1" containsInteger="1" minValue="0" maxValue="5334"/>
    </cacheField>
    <cacheField name="n_comments" numFmtId="0">
      <sharedItems containsSemiMixedTypes="0" containsString="0" containsNumber="1" containsInteger="1" minValue="0" maxValue="3615"/>
    </cacheField>
    <cacheField name="n_plays" numFmtId="0">
      <sharedItems containsSemiMixedTypes="0" containsString="0" containsNumber="1" containsInteger="1" minValue="12" maxValue="2200000"/>
    </cacheField>
    <cacheField name="Tobacco Use " numFmtId="0">
      <sharedItems containsSemiMixedTypes="0" containsString="0" containsNumber="1" containsInteger="1" minValue="0" maxValue="999" count="3">
        <n v="999"/>
        <n v="0"/>
        <n v="1"/>
      </sharedItems>
    </cacheField>
    <cacheField name="Flavors " numFmtId="0">
      <sharedItems containsSemiMixedTypes="0" containsString="0" containsNumber="1" containsInteger="1" minValue="0" maxValue="999" count="3">
        <n v="999"/>
        <n v="0"/>
        <n v="1"/>
      </sharedItems>
    </cacheField>
    <cacheField name="Addiction " numFmtId="0">
      <sharedItems containsSemiMixedTypes="0" containsString="0" containsNumber="1" containsInteger="1" minValue="0" maxValue="999" count="3">
        <n v="999"/>
        <n v="0"/>
        <n v="1"/>
      </sharedItems>
    </cacheField>
    <cacheField name="Youth Use" numFmtId="0">
      <sharedItems containsSemiMixedTypes="0" containsString="0" containsNumber="1" containsInteger="1" minValue="0" maxValue="999" count="3">
        <n v="999"/>
        <n v="0"/>
        <n v="1"/>
      </sharedItems>
    </cacheField>
    <cacheField name="Health Warnings" numFmtId="0">
      <sharedItems containsSemiMixedTypes="0" containsString="0" containsNumber="1" containsInteger="1" minValue="0" maxValue="999" count="3">
        <n v="999"/>
        <n v="0"/>
        <n v="1"/>
      </sharedItems>
    </cacheField>
    <cacheField name="Instructional " numFmtId="0">
      <sharedItems containsSemiMixedTypes="0" containsString="0" containsNumber="1" containsInteger="1" minValue="0" maxValue="999" count="3">
        <n v="999"/>
        <n v="0"/>
        <n v="1"/>
      </sharedItems>
    </cacheField>
    <cacheField name="Vape Tricks" numFmtId="0">
      <sharedItems containsSemiMixedTypes="0" containsString="0" containsNumber="1" containsInteger="1" minValue="0" maxValue="999" count="3">
        <n v="999"/>
        <n v="0"/>
        <n v="1"/>
      </sharedItems>
    </cacheField>
    <cacheField name="Cessation" numFmtId="0">
      <sharedItems containsSemiMixedTypes="0" containsString="0" containsNumber="1" containsInteger="1" minValue="0" maxValue="999" count="3">
        <n v="999"/>
        <n v="0"/>
        <n v="1"/>
      </sharedItems>
    </cacheField>
    <cacheField name="Humor" numFmtId="0">
      <sharedItems containsSemiMixedTypes="0" containsString="0" containsNumber="1" containsInteger="1" minValue="0" maxValue="999" count="3">
        <n v="999"/>
        <n v="0"/>
        <n v="1"/>
      </sharedItems>
    </cacheField>
    <cacheField name="Nicotine Concentration" numFmtId="0">
      <sharedItems containsSemiMixedTypes="0" containsString="0" containsNumber="1" containsInteger="1" minValue="0" maxValue="999" count="3">
        <n v="999"/>
        <n v="0"/>
        <n v="1"/>
      </sharedItems>
    </cacheField>
    <cacheField name="Risk Taking" numFmtId="0">
      <sharedItems containsSemiMixedTypes="0" containsString="0" containsNumber="1" containsInteger="1" minValue="0" maxValue="999" count="3">
        <n v="999"/>
        <n v="0"/>
        <n v="1"/>
      </sharedItems>
    </cacheField>
    <cacheField name="Polysub use " numFmtId="0">
      <sharedItems containsSemiMixedTypes="0" containsString="0" containsNumber="1" containsInteger="1" minValue="0" maxValue="999" count="3">
        <n v="999"/>
        <n v="0"/>
        <n v="1"/>
      </sharedItems>
    </cacheField>
    <cacheField name="Music " numFmtId="0">
      <sharedItems containsSemiMixedTypes="0" containsString="0" containsNumber="1" containsInteger="1" minValue="0" maxValue="999" count="3">
        <n v="999"/>
        <n v="1"/>
        <n v="0"/>
      </sharedItems>
    </cacheField>
    <cacheField name="Product Review" numFmtId="0">
      <sharedItems containsSemiMixedTypes="0" containsString="0" containsNumber="1" containsInteger="1" minValue="0" maxValue="999" count="3">
        <n v="999"/>
        <n v="0"/>
        <n v="1"/>
      </sharedItems>
    </cacheField>
    <cacheField name="Promotional" numFmtId="0">
      <sharedItems containsSemiMixedTypes="0" containsString="0" containsNumber="1" containsInteger="1" minValue="0" maxValue="999" count="3">
        <n v="999"/>
        <n v="0"/>
        <n v="1"/>
      </sharedItems>
    </cacheField>
    <cacheField name="Price" numFmtId="0">
      <sharedItems containsSemiMixedTypes="0" containsString="0" containsNumber="1" containsInteger="1" minValue="0" maxValue="999" count="3">
        <n v="999"/>
        <n v="0"/>
        <n v="1"/>
      </sharedItems>
    </cacheField>
    <cacheField name="Other" numFmtId="0">
      <sharedItems containsSemiMixedTypes="0" containsString="0" containsNumber="1" containsInteger="1" minValue="0" maxValue="999" count="3">
        <n v="999"/>
        <n v="0"/>
        <n v="1"/>
      </sharedItems>
    </cacheField>
    <cacheField name="Youth" numFmtId="0">
      <sharedItems containsSemiMixedTypes="0" containsString="0" containsNumber="1" containsInteger="1" minValue="0" maxValue="999" count="3">
        <n v="999"/>
        <n v="0"/>
        <n v="1"/>
      </sharedItems>
    </cacheField>
    <cacheField name="Crowds/socializing" numFmtId="0">
      <sharedItems containsSemiMixedTypes="0" containsString="0" containsNumber="1" containsInteger="1" minValue="0" maxValue="999" count="3">
        <n v="999"/>
        <n v="0"/>
        <n v="1"/>
      </sharedItems>
    </cacheField>
    <cacheField name="MULTIPLE_THEMES" numFmtId="0">
      <sharedItems containsSemiMixedTypes="0" containsString="0" containsNumber="1" containsInteger="1" minValue="0" maxValue="18981" count="9">
        <n v="18981"/>
        <n v="1"/>
        <n v="4"/>
        <n v="6"/>
        <n v="5"/>
        <n v="3"/>
        <n v="2"/>
        <n v="0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1">
  <r>
    <x v="0"/>
    <n v="6.9301878328969605E+18"/>
    <n v="6.9583881201108204E+18"/>
    <d v="2021-05-04T03:59:47"/>
    <n v="15"/>
    <s v="Mixed Berry Ice Unboxing! DM us on Instagram to make an order, check our bio. #puff #puffplus #vape #1600 #xxl #nic #aus #dm #us"/>
    <s v="https://www.tiktok.com/@pufful/video/6958388120110828802?lang=en"/>
    <x v="0"/>
    <n v="5"/>
    <n v="17"/>
    <n v="65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6.93860275223522E+18"/>
    <n v="6.9582260524978801E+18"/>
    <d v="2021-05-03T17:30:54"/>
    <n v="9"/>
    <s v="Reply to @aneiyahthebest üëãüèºüëãüèºüëãüèº #ChipsGotTalent #vape #vapi #vaper #cuvie #orders #vaperz_edge #fy #vibes #thedisposablevapes #foryou #puffplus"/>
    <s v="https://www.tiktok.com/@thedisposablevapess/video/6958226052497886470?lang=en"/>
    <x v="1"/>
    <n v="1"/>
    <n v="13"/>
    <n v="60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6.9199517609296302E+18"/>
    <n v="6.9581792527642798E+18"/>
    <d v="2021-05-03T14:29:21"/>
    <n v="59"/>
    <s v="#rek #puffplus #puffplus_yerevan Instagram-puffplus_yerevan ‚ù§Ô∏è shat matcheli ev vorakov xorhurd em talis pativreq stexic greq iranc instagramin‚ù§Ô∏èü•µ"/>
    <s v="https://www.tiktok.com/@beelkaa21/video/6958179252764282114?lang=en"/>
    <x v="2"/>
    <n v="1"/>
    <n v="16"/>
    <n v="286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6.7668272341217905E+18"/>
    <n v="6.9579263226980096E+18"/>
    <d v="2021-05-02T22:07:53"/>
    <n v="35"/>
    <s v="Reply to @victoria_sayre35 what next?üò≥ #puffplus #fyp #vapeking #vape"/>
    <s v="https://www.tiktok.com/@nationwidevapes/video/6957926322698013957?lang=en"/>
    <x v="3"/>
    <n v="7"/>
    <n v="31"/>
    <n v="776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6.7984141620603597E+18"/>
    <n v="6.9578593931447296E+18"/>
    <d v="2021-05-02T17:48:06"/>
    <n v="10"/>
    <s v="Comment tips for my first time! #vape #puffplus #tips #vapetips #beginner #fyp #blowupthisacc #blowupthisaccount #blowupmy #foryoupage"/>
    <s v="https://www.tiktok.com/@.vapebeginner/video/6957859393144737025?lang=en"/>
    <x v="4"/>
    <n v="1"/>
    <n v="87"/>
    <n v="3286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5"/>
    <n v="6.9473769279016305E+18"/>
    <n v="6.9578301338141297E+18"/>
    <d v="2021-05-02T15:54:32"/>
    <n v="15"/>
    <s v="ùôøùöÑùôµùôµ ùôøùôªùöÑùöÇ ùô∑ùô∏ùô∂ùô∑ ùô∏ùôΩùöÖùô¥ùôΩùöÉùôæùöÅùöà ùüπùü∂ ùôµùôªùô∞ùöÖùôæùöÅùöÇ ùô≤ùôæùôºùô∏ùôΩùô∂ ùöÇùôæùôæùôΩ! ‚ô•Ô∏é‚òªÔ∏é #fyp #puffplus #puffxxl #puff #puffbar #kangvape"/>
    <s v="https://www.tiktok.com/@goldenaza.com/video/6957830133814136069?lang=en"/>
    <x v="5"/>
    <n v="1"/>
    <n v="12"/>
    <n v="80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6.7668272341217905E+18"/>
    <n v="6.9577428851648102E+18"/>
    <d v="2021-05-02T10:15:57"/>
    <n v="23"/>
    <s v="It was spicyüëπüëπ #fyp #puffplus #vapeking #vape"/>
    <s v="https://www.tiktok.com/@nationwidevapes/video/6957742885164813573?lang=en"/>
    <x v="6"/>
    <n v="3"/>
    <n v="1"/>
    <n v="17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6.9575778259567503E+18"/>
    <n v="6.9577050573159096E+18"/>
    <d v="2021-05-02T07:49:09"/>
    <n v="12"/>
    <s v="–ø–æ–¥–ø–∏—à–∏—Ç–µ—Å—å –Ω–∞ –Ω–∞—à –∏–Ω—Å—Ç–æ–≥—Ä–∞–º –≤ —à–∞–ø–∫–µ –ø—Ä–æ—Ñ–µ–ª—è ü•∞#–ø–∞—Ñ—Ñ #–∞—à–∫–∏ #puff #PUFFPLUS #PUFF #HQD #hqd #–ö—ã—Ä–≥—ã–∑—Å—Ç–∞–Ω #–±–∏—à–∫–µ–∫"/>
    <s v="https://www.tiktok.com/@puffplus_kg_/video/6957705057315917057?lang=en"/>
    <x v="7"/>
    <n v="16"/>
    <n v="43"/>
    <n v="50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6.9575778259567503E+18"/>
    <n v="6.9577040489842401E+18"/>
    <d v="2021-05-02T07:45:15"/>
    <n v="8"/>
    <s v="–º—ã —Ä–∞–±–æ—Ç–∞–µ–º –æ–ø—Ç–æ–º –∏ –≤ —Ä–æ–∑–Ω–∏—Ü—É –ø–∏—à–∏—Ç–µ –Ω–∞ –≤–æ—Ç—Å–∞–ø +996220584087 #–±–∏—à–∫–µ–∫ #–ö—ã—Ä–≥—ã–∑—Å—Ç–∞–Ω #hqd #HQD #PUFF #PUFFPLUS #puff #–∞—à–∫–∏ #–ø–∞—Ñ—Ñ"/>
    <s v="https://www.tiktok.com/@puffplus_kg_/video/6957704048984247553?lang=en"/>
    <x v="8"/>
    <n v="28"/>
    <n v="113"/>
    <n v="978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6.8303237174675702E+18"/>
    <n v="6.9576970220906895E+18"/>
    <d v="2021-05-02T07:17:58"/>
    <n v="14"/>
    <s v="–°–∞–º–æ–º—É –∏–Ω—Ç–µ—Ä–µ—Å–Ω–æ —á—Ç–æ –∂–µ –≤ –æ–¥–Ω–æ—Ä–∞–∑–∫–µ. #—Ä–µ–∫ #–∞–ª–º–∞—Ç—ã #–∫–∞–∑–∞—Ö—Å—Ç–∞–Ω #—Ö–æ—á—É–≤—Ä–µ–∫ #puffplus"/>
    <s v="https://www.tiktok.com/@wwabmww/video/6957697022090693890?lang=en"/>
    <x v="9"/>
    <n v="0"/>
    <n v="0"/>
    <n v="3287"/>
    <x v="1"/>
    <x v="2"/>
    <x v="1"/>
    <x v="1"/>
    <x v="1"/>
    <x v="2"/>
    <x v="1"/>
    <x v="1"/>
    <x v="1"/>
    <x v="2"/>
    <x v="1"/>
    <x v="1"/>
    <x v="1"/>
    <x v="1"/>
    <x v="1"/>
    <x v="1"/>
    <x v="1"/>
    <x v="1"/>
    <x v="1"/>
    <x v="2"/>
  </r>
  <r>
    <x v="8"/>
    <n v="6.7791874908661002E+18"/>
    <n v="6.9576530041326602E+18"/>
    <d v="2021-05-02T04:27:09"/>
    <n v="18"/>
    <s v="#–æ–ø—Ç #–∫—É–ø–∏—Ç—å #–ø–æ—Å—Ç–∞–≤—â–∏–∫ #–ø–æ–¥ #puffplus #hqd #puff #—ç–ª–µ–∫—Ç—Ä–æ–Ω–∫–∞ #–æ–¥–Ω–æ—Ä–∞–∑–∫–∏"/>
    <s v="https://www.tiktok.com/@union_pod.opt/video/6957653004132666626?lang=en"/>
    <x v="10"/>
    <n v="0"/>
    <n v="5"/>
    <n v="444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6.7668272341217905E+18"/>
    <n v="6.9573941314464502E+18"/>
    <d v="2021-05-01T11:42:36"/>
    <n v="24"/>
    <s v="So much juiceü§¢ #puffplus #vape #fyp"/>
    <s v="https://www.tiktok.com/@nationwidevapes/video/6957394131446451461?lang=en"/>
    <x v="11"/>
    <n v="15"/>
    <n v="75"/>
    <n v="163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6.9301878328969605E+18"/>
    <n v="6.9572924119744205E+18"/>
    <d v="2021-05-01T05:07:53"/>
    <n v="10"/>
    <s v="Puff plus 1600 back in stock! DM us on Instagram to make an orderüìç #puff #puffplus #vape #nice #1600 #xxl"/>
    <s v="https://www.tiktok.com/@pufful/video/6957292411974421762?lang=en"/>
    <x v="12"/>
    <n v="3"/>
    <n v="6"/>
    <n v="277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568225632972902E+18"/>
    <d v="2021-04-29T22:44:46"/>
    <n v="3"/>
    <s v="#TikTokGGT #happyathome #fyp #australia #foryou #vapedeals #vapedeals #vape #puffplus"/>
    <s v="https://www.tiktok.com/@vapeessential/video/6956822563297299718?lang=en"/>
    <x v="13"/>
    <n v="0"/>
    <n v="2"/>
    <n v="5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6.9092624979296901E+18"/>
    <n v="6.95677261212719E+18"/>
    <d v="2021-04-29T19:30:50"/>
    <n v="10"/>
    <s v="5000times RandM dazzle 5000 with wonderful tastes #randmswitch #randmvape #randmdazzlepro #randmdazzle #randm #fumot #puffplus"/>
    <s v="https://www.tiktok.com/@randmswitch708/video/6956772612127198469?lang=en"/>
    <x v="14"/>
    <n v="0"/>
    <n v="0"/>
    <n v="119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6.9473769279016305E+18"/>
    <n v="6.9567155166690703E+18"/>
    <d v="2021-04-29T15:49:15"/>
    <n v="18"/>
    <s v="„Ç∑‚ô°Ô∏é #puffxxl #discreet #puffplus #puff #vapeplug #goldenaza #puffaza #fyp #hyde3300 #bangxxl #giveaway #vapetricks #puffbar #vapemail"/>
    <s v="https://www.tiktok.com/@goldenaza.com/video/6956715516669070597?lang=en"/>
    <x v="5"/>
    <n v="2"/>
    <n v="37"/>
    <n v="12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1"/>
    <n v="6.9566435786898596E+18"/>
    <n v="6.9566478828165304E+18"/>
    <d v="2021-04-29T11:26:48"/>
    <n v="14"/>
    <s v="#–≠–ª–µ–∫—Ç—Ä–æ–Ω–∫–∏ #–≠–ª–µ–∫—Ç—Ä–æ–Ω–∫–∏–û–ø—Ç–æ–º #–ö–∏—Ç–∞–π–û–ø—Ç #puff #puffplus"/>
    <s v="https://www.tiktok.com/@zelenogradopt/video/6956647882816539906?lang=en"/>
    <x v="15"/>
    <n v="0"/>
    <n v="5"/>
    <n v="5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6.7791874908661002E+18"/>
    <n v="6.9565807234279496E+18"/>
    <d v="2021-04-29T07:06:10"/>
    <n v="38"/>
    <s v="–û—Ç–≤–µ—Ç –ø–æ–ª—å–∑–æ–≤–∞—Ç–µ–ª—é @dyzkys #—ç–ª–µ–∫—Ç—Ä–æ–Ω–∫–∞ #–ø–æ–¥ #–∫—É–ø–∏—Ç—å #—Ö–æ—á—É–ø–æ–ª—É—á—É #–æ–¥–Ω–æ—Ä–∞–∑–∫–∏ #–ø–æ—Å—Ç–∞–≤—â–∏–∫ #–æ–ø—Ç #puff #puffplus #hqd"/>
    <s v="https://www.tiktok.com/@union_pod.opt/video/6956580723427953922?lang=en"/>
    <x v="16"/>
    <n v="0"/>
    <n v="4"/>
    <n v="13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6.7791874908661002E+18"/>
    <n v="6.9565289443258798E+18"/>
    <d v="2021-04-29T03:45:14"/>
    <n v="69"/>
    <s v="–û—Ç–≤–µ—Ç –ø–æ–ª—å–∑–æ–≤–∞—Ç–µ–ª—é @dashasike —á—Ç–æ –ø–æ –∫–∞—á–µ—Å—Ç–≤—É –º–∞—Ç–µ—Ä–∏–∞–ª–æ–≤ paffplus? #puffplus #puff #–û–º—Å–∫ #–æ–ø—Ç #–ø–æ—Å—Ç–∞–≤—â–∏–∫ #–æ–¥–Ω–æ—Ä–∞–∑–∫–∏ #hqd #–∫—É–ø–∏—Ç—å #–ø–æ–¥ #—ç–ª–µ–∫—Ç—Ä–æ–Ω–∫–∞"/>
    <s v="https://www.tiktok.com/@union_pod.opt/video/6956528944325889282?lang=en"/>
    <x v="17"/>
    <n v="3"/>
    <n v="28"/>
    <n v="163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"/>
    <n v="6.9491170714870395E+18"/>
    <n v="6.95643285240994E+18"/>
    <d v="2021-04-28T21:32:22"/>
    <n v="15"/>
    <s v="üçìPuff Plus üçìüí® –•–≤–∞—Ç–∞–µ—Ç –Ω–∞ 800 –∑–∞—Ç—è–∂–µ–∫ üí®üí∞ –¶–µ–Ω–∞: 3000 —Ç–≥ üí∞‚úÖ –ë–µ—Å–ø–ª–∞—Ç–Ω–∞—è –¥–æ—Å—Ç–∞–≤–∫–∞ ‚úÖüåÜ –ê–∫—Ç–æ–±–µ, –ö–∞–Ω–¥—ã–∞–≥–∞—à üåÜ #puffplus #hqd #aktobe #–∫–∞–Ω–¥—ã–∞–≥–∞—à"/>
    <s v="https://www.tiktok.com/@hqd.aktobe04/video/6956432852409945345?lang=en"/>
    <x v="18"/>
    <n v="1"/>
    <n v="4"/>
    <n v="116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"/>
    <n v="6.9479551284700703E+18"/>
    <n v="6.9564159180795095E+18"/>
    <d v="2021-04-28T20:26:39"/>
    <n v="27"/>
    <s v="–°–º–æ—Ç—Ä–∏—Ç–µ —à–∞–ø–∫—É –ø—Ä–æ—Ñ–∏–ª—è#pod #—Ö–æ—á—É–≤—Ä–µ–∫–æ–º–µ–Ω–¥–∞—Ü–∏–∏ #—Ö–æ—á—É–≤—Ä–µ–∫ #—Ö–∏—Ç #—Ä–µ–∫ #—Ä–µ–∫–æ–º–µ–Ω–¥–∞—Ü–∏–∏ #–≤—Ç–æ–ø #puff #puffplus"/>
    <s v="https://www.tiktok.com/@bigshop69/video/6956415918079511809?lang=en"/>
    <x v="19"/>
    <n v="0"/>
    <n v="0"/>
    <n v="47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6.9473769279016305E+18"/>
    <n v="6.9563210816490496E+18"/>
    <d v="2021-04-28T14:18:38"/>
    <n v="20"/>
    <s v="#goldenaza #Puffaza #puffplus #kangvape #airbarmax #disposable #discreetshipping #puffxxl"/>
    <s v="https://www.tiktok.com/@goldenaza.com/video/6956321081649057029?lang=en"/>
    <x v="20"/>
    <n v="0"/>
    <n v="10"/>
    <n v="44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"/>
    <n v="6.93018882956032E+18"/>
    <n v="6.9561901359689503E+18"/>
    <d v="2021-04-28T05:50:29"/>
    <n v="8"/>
    <s v="‚ö†Ô∏è –¶–µ–Ω—ã –Ω–∏–∂–µ —á–µ–º –≤ –º–∞–≥–∞–∑–∏–Ω–∞—Ö üí®üí® –¢–∞–∫–∂–µ –º–æ–∂–Ω–æ –ø—Ä–∏–æ–±—Ä–µ—Å—Ç–∏ –û–ü–¢–û–ú ü§ëü§ëü§ë #asmr #–∞—Å–º—Ä #puff #puffplus #–ø–∞—Ñ #hqdcuvieplus #izimax  #–ø–∞—Ñ—Ñ #hqd"/>
    <s v="https://www.tiktok.com/@shop.an.ru/video/6956190135968959746?lang=en"/>
    <x v="21"/>
    <n v="0"/>
    <n v="15"/>
    <n v="136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6.7791874908661002E+18"/>
    <n v="6.9557813811840297E+18"/>
    <d v="2021-04-27T03:24:18"/>
    <n v="48"/>
    <s v="#puffplus #puff #–ø–æ—Å—Ç–∞–≤—â–∏–∫ #–æ–ø—Ç #–û–º—Å–∫ #hqd #–æ–¥–Ω–æ—Ä–∞–∑–∫–∏"/>
    <s v="https://www.tiktok.com/@union_pod.opt/video/6955781381184032002?lang=en"/>
    <x v="22"/>
    <n v="0"/>
    <n v="8"/>
    <n v="54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5"/>
    <n v="6.8091080125584599E+18"/>
    <n v="6.9555814501250499E+18"/>
    <d v="2021-04-26T14:28:29"/>
    <n v="31"/>
    <s v="Perfecto para esos d√≠as de mucho sol y playa üòé ; Este #puffplus de pi√±a colada es ideal üòç #disposablevape #vapeshop #vapor"/>
    <s v="https://www.tiktok.com/@podsvenezuela/video/6955581450125053190?lang=en"/>
    <x v="23"/>
    <n v="11"/>
    <n v="0"/>
    <n v="36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6.8303237174675702E+18"/>
    <n v="6.9554031399650099E+18"/>
    <d v="2021-04-26T02:56:32"/>
    <n v="14"/>
    <s v="#—Ö–æ—á—É–≤—Ä–µ–∫ #–≤—Ä–µ–∫ #hqd#puffplus #puffxxl"/>
    <s v="https://www.tiktok.com/@wwabmww/video/6955403139965013250?lang=en"/>
    <x v="24"/>
    <n v="1"/>
    <n v="7"/>
    <n v="1971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1"/>
    <n v="6.93860275223522E+18"/>
    <n v="6.9552805203390597E+18"/>
    <d v="2021-04-25T19:00:45"/>
    <n v="11"/>
    <s v="Reply to @tomballsack thank you for everything guys !!! #loy #cuvie #foryou #vapetok #vapi #vibes #puffplus #weekend #hqd #vapin #thedisposablevapes"/>
    <s v="https://www.tiktok.com/@thedisposablevapess/video/6955280520339066118?lang=en"/>
    <x v="25"/>
    <n v="7"/>
    <n v="50"/>
    <n v="198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6.7791874908661002E+18"/>
    <n v="6.9550923581531402E+18"/>
    <d v="2021-04-25T06:50:32"/>
    <n v="41"/>
    <s v="–û—Ç–≤–µ—Ç –ø–æ–ª—å–∑–æ–≤–∞—Ç–µ–ª—é @laxyy7 #–û–º—Å–∫ #–ø–æ—Å—Ç–∞–≤—â–∏–∫ #–æ–ø—Ç #puffplus #puff #hqd #–æ–¥–Ω–æ—Ä–∞–∑–∫–∏"/>
    <s v="https://www.tiktok.com/@union_pod.opt/video/6955092358153145602?lang=en"/>
    <x v="26"/>
    <n v="1"/>
    <n v="3"/>
    <n v="33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6.7791874908661002E+18"/>
    <n v="6.9550561866055004E+18"/>
    <d v="2021-04-25T04:30:11"/>
    <n v="51"/>
    <s v="#–æ–¥–Ω–æ—Ä–∞–∑–∫–∏ #hqd #puff #puffplus #–æ–ø—Ç #–ø–æ—Å—Ç–∞–≤—â–∏–∫ #–û–º—Å–∫"/>
    <s v="https://www.tiktok.com/@union_pod.opt/video/6955056186605505793?lang=en"/>
    <x v="27"/>
    <n v="0"/>
    <n v="2"/>
    <n v="33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6.7791874908661002E+18"/>
    <n v="6.9550235698228204E+18"/>
    <d v="2021-04-25T02:23:37"/>
    <n v="17"/>
    <s v="#–ø–æ—Å—Ç–∞–≤—â–∏–∫ #–û–º—Å–∫ #–æ–ø—Ç #puffplus #puff #hqd #–æ–¥–Ω–æ—Ä–∞–∑–∫–∏"/>
    <s v="https://www.tiktok.com/@union_pod.opt/video/6955023569822829825?lang=en"/>
    <x v="28"/>
    <n v="9"/>
    <n v="17"/>
    <n v="116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"/>
    <n v="6.9491170714870395E+18"/>
    <n v="6.9550070722913096E+18"/>
    <d v="2021-04-25T01:19:36"/>
    <n v="15"/>
    <s v="üçìPuff Plus üçìüí® –•–≤–∞—Ç–∞–µ—Ç –Ω–∞ 800 –∑–∞—Ç—è–∂–µ–∫ üí®üí∞ –¶–µ–Ω–∞: 3000 —Ç–≥ üí∞‚úÖ –ë–µ—Å–ø–ª–∞—Ç–Ω–∞—è –¥–æ—Å—Ç–∞–≤–∫–∞ ‚úÖüåÜ –ê–∫—Ç–æ–±–µ, –ö–∞–Ω–¥—ã–∞–≥–∞—à üåÜ #puffplus #hqd #aktobe #–∫–∞–Ω–¥—ã–∞–≥–∞—à"/>
    <s v="https://www.tiktok.com/@hqd.aktobe04/video/6955007072291310850?lang=en"/>
    <x v="29"/>
    <n v="0"/>
    <n v="0"/>
    <n v="47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"/>
    <n v="6.7062948560736102E+18"/>
    <n v="6.9548892658767104E+18"/>
    <d v="2021-04-24T17:42:28"/>
    <n v="15"/>
    <s v="#Disposable #backwoods #smokeshop #puffplus Let me get my views upÔøº"/>
    <s v="https://www.tiktok.com/@munassarsalem/video/6954889265876716805?lang=en"/>
    <x v="30"/>
    <n v="5"/>
    <n v="4"/>
    <n v="87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548760830826199E+18"/>
    <d v="2021-04-24T16:51:18"/>
    <n v="3"/>
    <s v="#fyp #viral #foryou #vapedeals #smallbusiness #puffshipper #vape #worldwide #australia #unitedstates #puffplus #foryoupage"/>
    <s v="https://www.tiktok.com/@vapeessential/video/6954876083082628357?lang=en"/>
    <x v="31"/>
    <n v="1"/>
    <n v="5"/>
    <n v="97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"/>
    <n v="6.9095268483847895E+18"/>
    <n v="6.9548501445589197E+18"/>
    <d v="2021-04-24T15:10:39"/>
    <n v="45"/>
    <s v="#vapereview #puffplus #DoritosDuetRoulette #Destinationdepop"/>
    <s v="https://www.tiktok.com/@kaitmorrison1/video/6954850144558927109?lang=en"/>
    <x v="32"/>
    <n v="2"/>
    <n v="2"/>
    <n v="1045"/>
    <x v="2"/>
    <x v="2"/>
    <x v="1"/>
    <x v="1"/>
    <x v="1"/>
    <x v="1"/>
    <x v="2"/>
    <x v="1"/>
    <x v="1"/>
    <x v="1"/>
    <x v="1"/>
    <x v="1"/>
    <x v="1"/>
    <x v="2"/>
    <x v="1"/>
    <x v="1"/>
    <x v="1"/>
    <x v="2"/>
    <x v="1"/>
    <x v="3"/>
  </r>
  <r>
    <x v="14"/>
    <n v="6.93018882956032E+18"/>
    <n v="6.9547459059542702E+18"/>
    <d v="2021-04-24T08:26:09"/>
    <n v="35"/>
    <s v="‚ö†Ô∏è–î–æ—Å—Ç–∞–≤–∫–∞ –ø–æ –≤—Å–µ–º—É –º–∏—Ä—É üí®üöö –¶–µ–Ω–∞ –æ—Ç 500 —Ä—É–± ü§ëüí® #hqd #hqdcuvieplus #puffplus #puffplus #asmr #–∞—Å–º—Ä #puff #–ø–∞—Ñ—Ñ–ø–ª—é—Å #–ø–∞—Ñ—Ñ"/>
    <s v="https://www.tiktok.com/@shop.an.ru/video/6954745905954278658?lang=en"/>
    <x v="33"/>
    <n v="2"/>
    <n v="5"/>
    <n v="148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6.7791874908661002E+18"/>
    <n v="6.9547431016299704E+18"/>
    <d v="2021-04-24T08:15:15"/>
    <n v="50"/>
    <s v="#–æ–¥–Ω–æ—Ä–∞–∑–∫–∏ #puff #hqd #–æ–ø—Ç #puffplus #–û–º—Å–∫ #–ø–æ—Å—Ç–∞–≤—â–∏–∫"/>
    <s v="https://www.tiktok.com/@union_pod.opt/video/6954743101629975810?lang=en"/>
    <x v="34"/>
    <n v="1"/>
    <n v="1"/>
    <n v="50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6.7791874908661002E+18"/>
    <n v="6.9546767051852298E+18"/>
    <d v="2021-04-24T03:57:36"/>
    <n v="59"/>
    <s v="#–û–º—Å–∫ #puffplus #–ø–æ—Å—Ç–∞–≤—â–∏–∫ #–æ–ø—Ç #hqd #KiaTechnoBeast #puff #–æ–¥–Ω–æ—Ä–∞–∑–∫–∏ #–ù–æ–≤–æ–∫—É–∑–Ω–µ—Ü–∫"/>
    <s v="https://www.tiktok.com/@union_pod.opt/video/6954676705185238273?lang=en"/>
    <x v="23"/>
    <n v="0"/>
    <n v="1"/>
    <n v="30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8"/>
    <n v="6.90865849874355E+18"/>
    <n v="6.9545469273084396E+18"/>
    <d v="2021-04-23T19:34:02"/>
    <n v="7"/>
    <s v="Randm dazzle pro üòôüòôüòô#randm #randmdazzle #randmdazzlepro #randmdazzleking #puffplus #puffxxl #mrfog #fume #fumedispoaable #disposablevape #ecig #"/>
    <s v="https://www.tiktok.com/@randmjoy/video/6954546927308442886?lang=en"/>
    <x v="35"/>
    <n v="20"/>
    <n v="39"/>
    <n v="307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5453497486319E+18"/>
    <d v="2021-04-23T18:47:39"/>
    <n v="6"/>
    <s v="#fyp #viral #foryou #vapedeals #smallbusiness #puffshipper #vape #international #puffplus"/>
    <s v="https://www.tiktok.com/@vapeessential/video/6954534974863199493?lang=en"/>
    <x v="36"/>
    <n v="0"/>
    <n v="3"/>
    <n v="66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544612980547604E+18"/>
    <d v="2021-04-23T14:01:43"/>
    <n v="6"/>
    <s v="#fyp #viral #foryou #vapedeals #smallbusiness #puffshipper #vape #international #puffplus #stlth #nicotine #vaper #foryoupage #homebusiness"/>
    <s v="https://www.tiktok.com/@vapeessential/video/6954461298054761734?lang=en"/>
    <x v="37"/>
    <n v="1"/>
    <n v="5"/>
    <n v="6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"/>
    <n v="6.9136815642242396E+18"/>
    <n v="6.9544425068429804E+18"/>
    <d v="2021-04-23T12:48:48"/>
    <n v="6"/>
    <s v="#–ú–∏–Ω—Å–∫ #–±–µ–ª–∞—Ä—É—Å—å #hqd #puffplus #–º–∏–Ω—Å–∫ #—Ç—Ä–µ–Ω–¥ #—Ä–µ–∫–æ–º–µ–Ω–¥–∞—Ü–∏–∏"/>
    <s v="https://www.tiktok.com/@puff_by/video/6954442506842983686?lang=en"/>
    <x v="38"/>
    <n v="7"/>
    <n v="0"/>
    <n v="106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"/>
    <n v="6.9136815642242396E+18"/>
    <n v="6.9544359661699195E+18"/>
    <d v="2021-04-23T12:23:25"/>
    <n v="6"/>
    <s v="#–ú–∏–Ω—Å–∫ #–±–µ–ª–∞—Ä—É—Å—å #hqd #puffplus"/>
    <s v="https://www.tiktok.com/@puff_by/video/6954435966169926917?lang=en"/>
    <x v="39"/>
    <n v="0"/>
    <n v="0"/>
    <n v="117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544339349187604E+18"/>
    <d v="2021-04-23T12:15:32"/>
    <n v="15"/>
    <s v="#fyp #viral #foryou #vapedeals #smallbusiness #puffshipper #vape #international #puffplus #stlth #nicotine #vaper #foryoupage #homebusiness"/>
    <s v="https://www.tiktok.com/@vapeessential/video/6954433934918765830?lang=en"/>
    <x v="40"/>
    <n v="4"/>
    <n v="5"/>
    <n v="69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"/>
    <n v="6.9268042099375104E+18"/>
    <n v="6.9544330036951398E+18"/>
    <d v="2021-04-23T12:11:55"/>
    <n v="10"/>
    <s v="Orders being shipped üòÑüñ§üîå #fyp #vape #puffplus #disposable #puffplug #puff #vapeforsale #puffsforsale #discreet"/>
    <s v="https://www.tiktok.com/@vape_mart/video/6954433003695148294?lang=en"/>
    <x v="41"/>
    <n v="2"/>
    <n v="80"/>
    <n v="25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6.93860275223522E+18"/>
    <n v="6.9544119465652695E+18"/>
    <d v="2021-04-23T10:50:13"/>
    <n v="15"/>
    <s v="Reply to @vape..t0k going outtttt ‚úåüèº #loy #fum√© #cuvie #thedisposablevapes #vapi #vapetok #foryou #orders #vapingtricks #puffplus #vibes #weekend"/>
    <s v="https://www.tiktok.com/@thedisposablevapess/video/6954411946565274886?lang=en"/>
    <x v="42"/>
    <n v="2"/>
    <n v="29"/>
    <n v="130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5"/>
    <n v="6.8091080125584599E+18"/>
    <n v="6.95439005311202E+18"/>
    <d v="2021-04-23T09:25:15"/>
    <n v="12"/>
    <s v="#d√∫o con @teresa_jack Dale like si tu tambi√©n prefieres los #puffplus son mas grandes y mejores üòçüòç #viral #duo #fyp"/>
    <s v="https://www.tiktok.com/@podsvenezuela/video/6954390053112024326?lang=en"/>
    <x v="43"/>
    <n v="2"/>
    <n v="0"/>
    <n v="6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"/>
    <n v="6.93018882956032E+18"/>
    <n v="6.9543744231681997E+18"/>
    <d v="2021-04-23T08:24:36"/>
    <n v="32"/>
    <s v="‚ö†Ô∏è–û—Ä–∏–≥–∏–Ω–∞–ª—å–Ω–∞—è –ø—Ä–æ–¥—É–∫—Ü–∏—è VEEHOO 500 —Ä—É–± 1 —à—Ç 1200 —Ç—è–≥ üí® #hqd #hqdcuvieplus #puffplus #masking #asmr #–∞—Å–º—Ä #puff"/>
    <s v="https://www.tiktok.com/@shop.an.ru/video/6954374423168208129?lang=en"/>
    <x v="44"/>
    <n v="0"/>
    <n v="11"/>
    <n v="294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6.7791874908661002E+18"/>
    <n v="6.9543586851706798E+18"/>
    <d v="2021-04-23T07:23:31"/>
    <n v="55"/>
    <s v="#–æ–ø—Ç #–û–º—Å–∫ #puff #puffplus #–ø–æ—Å—Ç–∞–≤—â–∏–∫ #–æ–¥–Ω–æ—Ä–∞–∑–∫–∏ #hqd"/>
    <s v="https://www.tiktok.com/@union_pod.opt/video/6954358685170683138?lang=en"/>
    <x v="43"/>
    <n v="0"/>
    <n v="0"/>
    <n v="3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1"/>
    <n v="6.9289521036378204E+18"/>
    <n v="6.9543364904239596E+18"/>
    <d v="2021-04-23T05:57:27"/>
    <n v="7"/>
    <s v="Boxes are $52.50! 10 vapes included in a box!!! #fyp #discreetvapeplug #puffplus #discreetvapepluging #puff"/>
    <s v="https://www.tiktok.com/@vapessentialsco/video/6954336490423962885?lang=en"/>
    <x v="45"/>
    <n v="1"/>
    <n v="15"/>
    <n v="179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2"/>
    <n v="6.9542851807868805E+18"/>
    <n v="6.9542885468028303E+18"/>
    <d v="2021-04-23T02:51:28"/>
    <n v="13"/>
    <s v="#puffxxl #puffplus #puff #latvija #omniva #1600puffs #800puffs"/>
    <s v="https://www.tiktok.com/@latvija_puffs/video/6954288546802830597?lang=en"/>
    <x v="46"/>
    <n v="3"/>
    <n v="3"/>
    <n v="2361"/>
    <x v="1"/>
    <x v="2"/>
    <x v="1"/>
    <x v="1"/>
    <x v="1"/>
    <x v="1"/>
    <x v="1"/>
    <x v="1"/>
    <x v="1"/>
    <x v="2"/>
    <x v="1"/>
    <x v="1"/>
    <x v="1"/>
    <x v="2"/>
    <x v="1"/>
    <x v="2"/>
    <x v="1"/>
    <x v="1"/>
    <x v="1"/>
    <x v="4"/>
  </r>
  <r>
    <x v="1"/>
    <n v="6.93860275223522E+18"/>
    <n v="6.95415508676339E+18"/>
    <d v="2021-04-22T18:13:29"/>
    <n v="10"/>
    <s v="Yuppp ü§òüèΩ #loy #fum√© #hqd #cuvie #vaperz_edge #thedisposablevapes #vibes #vaper #fy #vapin #vapingtricks #puffplus #orders #cardib"/>
    <s v="https://www.tiktok.com/@thedisposablevapess/video/6954155086763396357?lang=en"/>
    <x v="47"/>
    <n v="0"/>
    <n v="21"/>
    <n v="148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3"/>
    <n v="6.8039803593493801E+18"/>
    <n v="6.95414536517615E+18"/>
    <d v="2021-04-22T17:35:45"/>
    <n v="9"/>
    <s v="#puffowememoney #lesbiantiktoküåà #puffplus #baltimore #dmv #femmetiktok"/>
    <s v="https://www.tiktok.com/@nunuthesunflower/video/6954145365176159494?lang=en"/>
    <x v="24"/>
    <n v="1"/>
    <n v="0"/>
    <n v="120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"/>
    <n v="6.9095268483847895E+18"/>
    <n v="6.9541185855181599E+18"/>
    <d v="2021-04-22T15:51:50"/>
    <n v="45"/>
    <s v="#vapereview #puffplus #Destinationdepop"/>
    <s v="https://www.tiktok.com/@kaitmorrison1/video/6954118585518165253?lang=en"/>
    <x v="48"/>
    <n v="15"/>
    <n v="34"/>
    <n v="14700"/>
    <x v="2"/>
    <x v="2"/>
    <x v="1"/>
    <x v="1"/>
    <x v="1"/>
    <x v="1"/>
    <x v="2"/>
    <x v="1"/>
    <x v="1"/>
    <x v="1"/>
    <x v="1"/>
    <x v="1"/>
    <x v="2"/>
    <x v="2"/>
    <x v="1"/>
    <x v="1"/>
    <x v="1"/>
    <x v="2"/>
    <x v="1"/>
    <x v="4"/>
  </r>
  <r>
    <x v="24"/>
    <n v="6.6873124824632801E+18"/>
    <n v="6.9541180488443505E+18"/>
    <d v="2021-04-22T15:49:45"/>
    <n v="14"/>
    <s v="#greenscreen #hungergames #puffplus"/>
    <s v="https://www.tiktok.com/@.zacharee/video/6954118048844352773?lang=en"/>
    <x v="49"/>
    <n v="1"/>
    <n v="3"/>
    <n v="564"/>
    <x v="1"/>
    <x v="2"/>
    <x v="1"/>
    <x v="1"/>
    <x v="1"/>
    <x v="1"/>
    <x v="1"/>
    <x v="1"/>
    <x v="2"/>
    <x v="1"/>
    <x v="1"/>
    <x v="1"/>
    <x v="1"/>
    <x v="1"/>
    <x v="1"/>
    <x v="1"/>
    <x v="1"/>
    <x v="2"/>
    <x v="1"/>
    <x v="2"/>
  </r>
  <r>
    <x v="25"/>
    <n v="6.9486942518658304E+18"/>
    <n v="6.9540966397116703E+18"/>
    <d v="2021-04-22T14:26:40"/>
    <n v="32"/>
    <s v="#pod #vape #fumar #puff #descartaveis #puffplus #puffbalti #balti #foryou #puffmax #talkmoney #hqd #—Ä–µ–∫ #–≤–µ–π–ø #–∏—Å–ø–∞—Ä–∏—Ç–µ–ª—å #moldova"/>
    <s v="https://www.tiktok.com/@kasper__97/video/6954096639711677702?lang=en"/>
    <x v="50"/>
    <n v="1"/>
    <n v="0"/>
    <n v="19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"/>
    <n v="6.9486942518658304E+18"/>
    <n v="6.95408512182157E+18"/>
    <d v="2021-04-22T13:41:58"/>
    <n v="50"/>
    <s v="#pod #vape #fumar #puff #descartaveis #puffplus #puffbalti #balti #foryou #puffmax #talkmoney #hqd #—Ä–µ–∫ #–≤–µ–π–ø #–∏—Å–ø–∞—Ä–∏—Ç–µ–ª—å #moldova"/>
    <s v="https://www.tiktok.com/@kasper__97/video/6954085121821576453?lang=en"/>
    <x v="51"/>
    <n v="0"/>
    <n v="1"/>
    <n v="696"/>
    <x v="2"/>
    <x v="2"/>
    <x v="1"/>
    <x v="1"/>
    <x v="1"/>
    <x v="1"/>
    <x v="1"/>
    <x v="1"/>
    <x v="1"/>
    <x v="2"/>
    <x v="1"/>
    <x v="1"/>
    <x v="2"/>
    <x v="2"/>
    <x v="1"/>
    <x v="1"/>
    <x v="1"/>
    <x v="1"/>
    <x v="1"/>
    <x v="2"/>
  </r>
  <r>
    <x v="1"/>
    <n v="6.93860275223522E+18"/>
    <n v="6.9540749009151396E+18"/>
    <d v="2021-04-22T13:02:18"/>
    <n v="8"/>
    <s v="Reply to @queen_riiiiii out and about #loy #WorthTheWait #cuvie #fum√© #hqd #juul #vapin #vaperz_edge #foryou #puffplus #vapingtricks #vapetok #vapi"/>
    <s v="https://www.tiktok.com/@thedisposablevapess/video/6954074900915145990?lang=en"/>
    <x v="52"/>
    <n v="2"/>
    <n v="9"/>
    <n v="11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540513792749896E+18"/>
    <d v="2021-04-22T11:31:02"/>
    <n v="6"/>
    <s v="Thanks For The Support!#fyp #viral #foryou #vapedeals #smallbusiness #puffshipper #vape #international #puffplus #stlth"/>
    <s v="https://www.tiktok.com/@vapeessential/video/6954051379274992902?lang=en"/>
    <x v="53"/>
    <n v="5"/>
    <n v="39"/>
    <n v="86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6"/>
    <n v="6.74468265143181E+18"/>
    <n v="6.9540069105845996E+18"/>
    <d v="2021-04-22T08:38:28"/>
    <n v="15"/>
    <s v="—è –≤—Ä–æ–¥–µ –ø–æ —Å–ø–µ—Ü–∏–∞–ª—å–Ω–æ—Å—Ç–∏ —Å—Ç—Ä–æ–∏—Ç–µ–ª—å, –∞ –Ω–µ —ç–ª–µ–∫—Ç—Ä–∏–∫...                                    #puffplus #–æ–¥–Ω–æ—Ä–∞–∑–∫–∞ #—ç–ª–µ–∫—Ç—Ä–æ–Ω–Ω–∞—è—Å–∏–≥–∞—Ä–µ—Ç–∞ #–ø–æ–¥ #—á–µ–ª–ª–µ–Ω–¥–∂"/>
    <s v="https://www.tiktok.com/@kubaremb/video/6954006910584605954?lang=en"/>
    <x v="54"/>
    <n v="1"/>
    <n v="6"/>
    <n v="4527"/>
    <x v="1"/>
    <x v="2"/>
    <x v="1"/>
    <x v="1"/>
    <x v="1"/>
    <x v="2"/>
    <x v="1"/>
    <x v="1"/>
    <x v="1"/>
    <x v="2"/>
    <x v="1"/>
    <x v="1"/>
    <x v="2"/>
    <x v="1"/>
    <x v="1"/>
    <x v="1"/>
    <x v="1"/>
    <x v="1"/>
    <x v="1"/>
    <x v="5"/>
  </r>
  <r>
    <x v="8"/>
    <n v="6.7791874908661002E+18"/>
    <n v="6.9539839826734602E+18"/>
    <d v="2021-04-22T07:09:29"/>
    <n v="29"/>
    <s v="–û—Ç–≤–µ—Ç –ø–æ–ª—å–∑–æ–≤–∞—Ç–µ–ª—é @smoant_santi_ #hqd #–æ–¥–Ω–æ—Ä–∞–∑–∫–∏ #–ø–æ—Å—Ç–∞–≤—â–∏–∫ #puffplus #puff #–û–º—Å–∫ #–æ–ø—Ç"/>
    <s v="https://www.tiktok.com/@union_pod.opt/video/6953983982673464577?lang=en"/>
    <x v="55"/>
    <n v="4"/>
    <n v="9"/>
    <n v="500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6.9473769279016305E+18"/>
    <n v="6.9537278231735296E+18"/>
    <d v="2021-04-21T14:35:28"/>
    <n v="9"/>
    <s v="#puffbar #discreetshipping #fyp #dogecoin #goldenaza #Puffaza #vapeplug ##puffplus #puffxxl"/>
    <s v="https://www.tiktok.com/@goldenaza.com/video/6953727823173537029?lang=en"/>
    <x v="56"/>
    <n v="0"/>
    <n v="27"/>
    <n v="99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"/>
    <n v="6.9439388427143496E+18"/>
    <n v="6.9536806517153905E+18"/>
    <d v="2021-04-21T11:32:27"/>
    <n v="11"/>
    <s v="–õ—É—á—à–∏–µ —Ü–µ–Ω—ã –Ω–∞ —Ç–æ–≤–∞—Ä! –ö–æ–Ω—Ç–∞–∫—Ç—ã –¥–ª—è –∑–∞–∫–∞–∑–∞ –≤ –ø—Ä–æ—Ñ–∏–ª–µ! #–æ–¥–Ω–æ—Ä–∞–∑–∫–∏hqd #–æ–¥–Ω–æ—Ä–∞–∑–∫–∏–æ–ø—Ç #–æ–ø—Çhqd #–∑–∞—Ä–∞–±–æ—Ç–æ–∫ #puffplus #puff #hqd #–æ–ø—Ç #–∑–∞–∫—É–ø–∫–∞"/>
    <s v="https://www.tiktok.com/@superopt/video/6953680651715398914?lang=en"/>
    <x v="57"/>
    <n v="0"/>
    <n v="0"/>
    <n v="3224"/>
    <x v="1"/>
    <x v="1"/>
    <x v="1"/>
    <x v="1"/>
    <x v="1"/>
    <x v="1"/>
    <x v="1"/>
    <x v="1"/>
    <x v="1"/>
    <x v="1"/>
    <x v="1"/>
    <x v="1"/>
    <x v="2"/>
    <x v="1"/>
    <x v="1"/>
    <x v="1"/>
    <x v="2"/>
    <x v="1"/>
    <x v="1"/>
    <x v="1"/>
  </r>
  <r>
    <x v="8"/>
    <n v="6.7791874908661002E+18"/>
    <n v="6.9536239162712003E+18"/>
    <d v="2021-04-21T07:52:15"/>
    <n v="19"/>
    <s v="–û—Ç–≤–µ—Ç –ø–æ–ª—å–∑–æ–≤–∞—Ç–µ–ª—é @ruslansorin #–æ–ø—Ç #–û–º—Å–∫ #puffplus #puff #–ø–æ—Å—Ç–∞–≤—â–∏–∫ #–æ–¥–Ω–æ—Ä–∞–∑–∫–∏ #hqd"/>
    <s v="https://www.tiktok.com/@union_pod.opt/video/6953623916271209729?lang=en"/>
    <x v="58"/>
    <n v="0"/>
    <n v="45"/>
    <n v="68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"/>
    <n v="6.93018882956032E+18"/>
    <n v="6.9535489463167396E+18"/>
    <d v="2021-04-21T03:01:20"/>
    <n v="9"/>
    <s v="‚ö†Ô∏è—ç–ª–µ–∫—Ç—Ä–æ–Ω–Ω–∞—è —Å–∏–≥–∞—Ä–µ—Ç–∞ üí® –ñ–¥—ë–º –∑–∞–∫–∞–∑–æ–≤ —É –Ω–∞—Å –≤ —Ç–µ–ª–µ–≥–µ –∏–ª–∏ –∏–Ω—Å—Ç–µ ‚ù§Ô∏è#hqd #hqdcuvieplus #puffplus #masking #asmr #–∞—Å–º—Ä #puff"/>
    <s v="https://www.tiktok.com/@shop.an.ru/video/6953548946316741890?lang=en"/>
    <x v="59"/>
    <n v="1"/>
    <n v="4"/>
    <n v="24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8"/>
    <n v="6.9516653986768404E+18"/>
    <n v="6.9535254717117399E+18"/>
    <d v="2021-04-21T01:30:14"/>
    <n v="15"/>
    <s v="#–æ–¥–Ω–æ—Ä–∞–∑–∫–∞ #hqd #elfbar #elfbarpod #puffplus #izi #hqdrussia #disposablevape #–∞—à–∫–∞ #–∞—à–∫—é–¥–∏ #–æ—Ä–µ—Ö–æ–≤–æ  #–≤–µ–π–ø—à–æ–ø #vape #–≤–µ–π–ø"/>
    <s v="https://www.tiktok.com/@vapevip.ru/video/6953525471711743234?lang=en"/>
    <x v="60"/>
    <n v="9"/>
    <n v="37"/>
    <n v="12200"/>
    <x v="1"/>
    <x v="2"/>
    <x v="1"/>
    <x v="1"/>
    <x v="1"/>
    <x v="1"/>
    <x v="1"/>
    <x v="1"/>
    <x v="1"/>
    <x v="1"/>
    <x v="1"/>
    <x v="1"/>
    <x v="1"/>
    <x v="1"/>
    <x v="2"/>
    <x v="2"/>
    <x v="1"/>
    <x v="1"/>
    <x v="1"/>
    <x v="2"/>
  </r>
  <r>
    <x v="9"/>
    <n v="6.7423091117588296E+18"/>
    <n v="6.9534139934027899E+18"/>
    <d v="2021-04-20T18:17:40"/>
    <n v="7"/>
    <s v="#fyp #viral #foryou #vapedeals #smallbusiness #puffshipper #vape #international #puffplus #nicotine #vaper"/>
    <s v="https://www.tiktok.com/@vapeessential/video/6953413993402797318?lang=en"/>
    <x v="61"/>
    <n v="0"/>
    <n v="23"/>
    <n v="136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532654142269E+18"/>
    <d v="2021-04-20T08:41:05"/>
    <n v="4"/>
    <s v="#fyp #viral #foryou #vapedeals #smallbusiness #puffshipper #vape #international #puffplus #nicotine #vaper #foryoupage #homebusiness"/>
    <s v="https://www.tiktok.com/@vapeessential/video/6953265414226906374?lang=en"/>
    <x v="39"/>
    <n v="2"/>
    <n v="30"/>
    <n v="87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6.7791874908661002E+18"/>
    <n v="6.95323605282803E+18"/>
    <d v="2021-04-20T06:47:08"/>
    <n v="42"/>
    <s v="#–ø–æ—Å—Ç–∞–≤—â–∏–∫ #puff #–æ–¥–Ω–æ—Ä–∞–∑–∫–∏ #puffplus #–û–º—Å–∫ #–æ–ø—Ç #"/>
    <s v="https://www.tiktok.com/@union_pod.opt/video/6953236052828032257?lang=en"/>
    <x v="62"/>
    <n v="13"/>
    <n v="24"/>
    <n v="154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6.7791874908661002E+18"/>
    <n v="6.9531718440525804E+18"/>
    <d v="2021-04-20T02:37:58"/>
    <n v="29"/>
    <s v="#puffplus #–û–º—Å–∫ #–æ–ø—Ç #–æ–¥–Ω–æ—Ä–∞–∑–∫–∏ #–ø–æ—Å—Ç–∞–≤—â–∏–∫ #puff #hqd"/>
    <s v="https://www.tiktok.com/@union_pod.opt/video/6953171844052585730?lang=en"/>
    <x v="63"/>
    <n v="0"/>
    <n v="4"/>
    <n v="6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"/>
    <n v="6.9268042099375104E+18"/>
    <n v="6.9529699010028001E+18"/>
    <d v="2021-04-19T13:34:21"/>
    <n v="6"/>
    <s v="Orders being shipped out today üñ§üîå Restock coming soon #fyp #vape #puffplus #disposable #puff #puffsforsale #vapeforsale"/>
    <s v="https://www.tiktok.com/@vape_mart/video/6952969901002804486?lang=en"/>
    <x v="59"/>
    <n v="3"/>
    <n v="33"/>
    <n v="102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529642038293002E+18"/>
    <d v="2021-04-19T13:12:14"/>
    <n v="15"/>
    <s v="#fyp #viral #foryou #vapedeals #smallbusiness #puffshipper #vape #international #puffplus #nicotine #vaper #foryoupage"/>
    <s v="https://www.tiktok.com/@vapeessential/video/6952964203829300486?lang=en"/>
    <x v="63"/>
    <n v="2"/>
    <n v="46"/>
    <n v="9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"/>
    <n v="6.7062948560736102E+18"/>
    <n v="6.9527661364170097E+18"/>
    <d v="2021-04-19T00:23:47"/>
    <n v="10"/>
    <s v="#ramadan #puffplus #ny #Disposable #wv"/>
    <s v="https://www.tiktok.com/@munassarsalem/video/6952766136417012997?lang=en"/>
    <x v="64"/>
    <n v="1"/>
    <n v="1"/>
    <n v="126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"/>
    <n v="6.93837590931392E+18"/>
    <n v="6.9526913968684401E+18"/>
    <d v="2021-04-18T19:33:37"/>
    <n v="19"/>
    <s v="#—Ö–æ—á—É–≤—Ä–µ–∫ #puffplus #–∫—Ä–≥—ã–∑—Ç–∞–Ωüá∞üá¨üëÜ #—ç–ª–µ–∫—Ç—Ä–æ–Ω–∫–∏–±–∏—à–∫–µ–∫"/>
    <s v="https://www.tiktok.com/@_ieron/video/6952691396868443393?lang=en"/>
    <x v="65"/>
    <n v="10"/>
    <n v="38"/>
    <n v="286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525598254526802E+18"/>
    <d v="2021-04-18T11:03:02"/>
    <n v="11"/>
    <s v="#fyp #viral #foryou #vapedeals #smallbusiness #puffshipper #nicotine #puffplus #foryoupage #vape #international"/>
    <s v="https://www.tiktok.com/@vapeessential/video/6952559825452682502?lang=en"/>
    <x v="66"/>
    <n v="2"/>
    <n v="10"/>
    <n v="126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0"/>
    <n v="6.9062306864379003E+18"/>
    <n v="6.9525079743259095E+18"/>
    <d v="2021-04-18T07:41:50"/>
    <n v="11"/>
    <s v="#puffbarukraine#puffua#puffbarua#puffplus#–ø—É—Ñ—Ñ–ø–ª—é—Å#hqd_ua#hqdukraine#–ø—É—Ñ—Ñ–±–∞—Ä#hqd#–ø—É—Ñ—Ñ#–µ–ª–µ–∫—Ç—Ä–æ–Ω–Ω–∞—è—Å–∏–≥–æ—Ä–µ—Ç–∞#puffbarpluss#puffpods#elfbar#puff#puffpuffp"/>
    <s v="https://www.tiktok.com/@puffbar_ua_/video/6952507974325914885?lang=en"/>
    <x v="67"/>
    <n v="5"/>
    <n v="1"/>
    <n v="64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3"/>
    <n v="6.8039803593493801E+18"/>
    <n v="6.95224813149282E+18"/>
    <d v="2021-04-17T14:53:30"/>
    <n v="15"/>
    <s v="#greenscreen #puffplus"/>
    <s v="https://www.tiktok.com/@nunuthesunflower/video/6952248131492826373?lang=en"/>
    <x v="34"/>
    <n v="7"/>
    <n v="6"/>
    <n v="834"/>
    <x v="2"/>
    <x v="2"/>
    <x v="1"/>
    <x v="1"/>
    <x v="1"/>
    <x v="1"/>
    <x v="1"/>
    <x v="1"/>
    <x v="1"/>
    <x v="2"/>
    <x v="1"/>
    <x v="1"/>
    <x v="1"/>
    <x v="1"/>
    <x v="1"/>
    <x v="1"/>
    <x v="1"/>
    <x v="2"/>
    <x v="1"/>
    <x v="4"/>
  </r>
  <r>
    <x v="31"/>
    <n v="6.9219131280212398E+18"/>
    <n v="6.95224315492591E+18"/>
    <d v="2021-04-17T14:34:11"/>
    <n v="13"/>
    <s v="#fyp #puffplus"/>
    <s v="https://www.tiktok.com/@happyhutsmoke/video/6952243154925915397?lang=en"/>
    <x v="68"/>
    <n v="6"/>
    <n v="19"/>
    <n v="53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522110380372296E+18"/>
    <d v="2021-04-17T12:29:34"/>
    <n v="6"/>
    <s v="#fyp #viral #foryou #vapedeals #smallbusiness #puffshipper #nicotine #puffplus #foryoupage #vape #international #worldwide"/>
    <s v="https://www.tiktok.com/@vapeessential/video/6952211038037232901?lang=en"/>
    <x v="69"/>
    <n v="1"/>
    <n v="15"/>
    <n v="9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"/>
    <n v="6.93018882956032E+18"/>
    <n v="6.9520578839073198E+18"/>
    <d v="2021-04-17T02:35:15"/>
    <n v="14"/>
    <s v="‚ö†Ô∏è–ü—Ä–æ–¥–∞—ë–º —ç–ª–µ–∫—Ç—Ä–æ–Ω–∫–∏ –¥–µ—à–µ–≤–ª–µ —á–µ–º –∞ –º–∞–≥–∞–∑–∏–Ω–µ‚ö†Ô∏è#hqd #hqdcuvieplus #puffplus #masking #asmr #—ç–ª–µ–∫—Ç—Ä–æ–Ω–Ω–∞—è—Å–∏–≥–∞—Ä–∞ #–º–∞—Å–∫–∏–Ω–≥ #–ø–∞—Ñ #–∞—Å–º—Ä #puff #izimax"/>
    <s v="https://www.tiktok.com/@shop.an.ru/video/6952057883907329281?lang=en"/>
    <x v="70"/>
    <n v="3"/>
    <n v="16"/>
    <n v="178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2"/>
    <n v="6.8836874993506304E+18"/>
    <n v="6.9518644682843699E+18"/>
    <d v="2021-04-16T14:04:42"/>
    <n v="8"/>
    <s v="I was shook #puffplus #hyppemax"/>
    <s v="https://www.tiktok.com/@thevapehub/video/6951864468284378374?lang=en"/>
    <x v="71"/>
    <n v="2"/>
    <n v="62"/>
    <n v="24900"/>
    <x v="1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6"/>
  </r>
  <r>
    <x v="20"/>
    <n v="6.9268042099375104E+18"/>
    <n v="6.9518319929965896E+18"/>
    <d v="2021-04-16T11:58:40"/>
    <n v="10"/>
    <s v="Oders getting ready for shipment today üñ§üîå New #discreet options coming soon! #fyp #vape #puffplus #puffplug #disposable #puff #puffsforsale #foryou"/>
    <s v="https://www.tiktok.com/@vape_mart/video/6951831992996596997?lang=en"/>
    <x v="41"/>
    <n v="0"/>
    <n v="56"/>
    <n v="216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5181436566643E+18"/>
    <d v="2021-04-16T10:50:16"/>
    <n v="4"/>
    <s v="#fyp #viral #foryou #vapedeals #smallbusiness #puffshipper #nicotine #puffplus #foryoupage #vape #international #worldwide"/>
    <s v="https://www.tiktok.com/@vapeessential/video/6951814365666430214?lang=en"/>
    <x v="72"/>
    <n v="1"/>
    <n v="8"/>
    <n v="8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3"/>
    <n v="6.9002443235660595E+18"/>
    <n v="6.9514579640625203E+18"/>
    <d v="2021-04-15T11:47:15"/>
    <n v="22"/>
    <s v="#fyp #puffplus #vape #nic #sale"/>
    <s v="https://www.tiktok.com/@vapekingsupplybackup/video/6951457964062526726?lang=en"/>
    <x v="73"/>
    <n v="98"/>
    <n v="134"/>
    <n v="249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513995749048504E+18"/>
    <d v="2021-04-15T08:00:41"/>
    <n v="13"/>
    <s v="#fyp #viral #vapedeals #foryou #smallbusiness #puffshipper #nicotine #homebusiness #puffplus #foryoupage"/>
    <s v="https://www.tiktok.com/@vapeessential/video/6951399574904851717?lang=en"/>
    <x v="40"/>
    <n v="0"/>
    <n v="16"/>
    <n v="7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4"/>
    <n v="6.9279752509617603E+18"/>
    <n v="6.9513379469728E+18"/>
    <d v="2021-04-15T04:01:31"/>
    <n v="6"/>
    <s v="Draft: It died on meüò≠ #iget #puffplus #solox #foryou #vape #fyp"/>
    <s v="https://www.tiktok.com/@vape.babez/video/6951337946972802305?lang=en"/>
    <x v="74"/>
    <n v="0"/>
    <n v="7"/>
    <n v="64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"/>
    <n v="6.7062948560736102E+18"/>
    <n v="6.9512142679117804E+18"/>
    <d v="2021-04-14T20:01:38"/>
    <n v="15"/>
    <s v="#Disposable #glow #smokeshop #SEA #Vape #puffplus #arebar"/>
    <s v="https://www.tiktok.com/@munassarsalem/video/6951214267911785733?lang=en"/>
    <x v="26"/>
    <n v="1"/>
    <n v="3"/>
    <n v="68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6.9092624979296901E+18"/>
    <n v="6.9512110031115397E+18"/>
    <d v="2021-04-14T19:48:57"/>
    <n v="11"/>
    <s v="RandM switch pro with cool light #disposablevape #randmvape #randmvape #randm #randmswitch #randmdazzle #puffplus"/>
    <s v="https://www.tiktok.com/@randmswitch708/video/6951211003111542022?lang=en"/>
    <x v="57"/>
    <n v="4"/>
    <n v="2"/>
    <n v="250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5"/>
    <n v="6.9472848075967703E+18"/>
    <n v="6.9511903538400399E+18"/>
    <d v="2021-04-14T18:28:49"/>
    <n v="9"/>
    <s v="#puffxxl #puffplus #puff #latvija #omniva #aluksne"/>
    <s v="https://www.tiktok.com/@puffslatvija/video/6951190353840049414?lang=en"/>
    <x v="75"/>
    <n v="30"/>
    <n v="0"/>
    <n v="28200"/>
    <x v="1"/>
    <x v="2"/>
    <x v="1"/>
    <x v="1"/>
    <x v="1"/>
    <x v="1"/>
    <x v="1"/>
    <x v="1"/>
    <x v="1"/>
    <x v="2"/>
    <x v="1"/>
    <x v="1"/>
    <x v="1"/>
    <x v="2"/>
    <x v="1"/>
    <x v="2"/>
    <x v="1"/>
    <x v="1"/>
    <x v="1"/>
    <x v="4"/>
  </r>
  <r>
    <x v="20"/>
    <n v="6.9268042099375104E+18"/>
    <n v="6.9511095292117996E+18"/>
    <d v="2021-04-14T13:15:09"/>
    <n v="5"/>
    <s v="Orders getting ready for shipment üñ§üîå  #fyp #vape #puffplus #puffplug #discreet #disposable #puff #puffsforsale #vapeforsale"/>
    <s v="https://www.tiktok.com/@vape_mart/video/6951109529211800838?lang=en"/>
    <x v="76"/>
    <n v="6"/>
    <n v="63"/>
    <n v="137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6"/>
    <n v="1.41077768049418E+17"/>
    <n v="6.9510952004879002E+18"/>
    <d v="2021-04-14T12:19:32"/>
    <n v="8"/>
    <s v="Don‚Äôt vape #fyp #puffplus #ItsOurHome #sheeeesh #perte @usapuffs sponsor me"/>
    <s v="https://www.tiktok.com/@robertotarantino_/video/6951095200487902469?lang=en"/>
    <x v="43"/>
    <n v="3"/>
    <n v="4"/>
    <n v="479"/>
    <x v="1"/>
    <x v="2"/>
    <x v="1"/>
    <x v="1"/>
    <x v="2"/>
    <x v="1"/>
    <x v="1"/>
    <x v="1"/>
    <x v="2"/>
    <x v="2"/>
    <x v="1"/>
    <x v="1"/>
    <x v="1"/>
    <x v="1"/>
    <x v="1"/>
    <x v="1"/>
    <x v="1"/>
    <x v="2"/>
    <x v="1"/>
    <x v="3"/>
  </r>
  <r>
    <x v="9"/>
    <n v="6.7423091117588296E+18"/>
    <n v="6.95099601210206E+18"/>
    <d v="2021-04-14T05:54:40"/>
    <n v="5"/>
    <s v="#fyp #viral #vapedeals #foryou #smallbusiness #puffshipper #nicotine #homebusiness #foryoupage #puffplus #vape #vaper"/>
    <s v="https://www.tiktok.com/@vapeessential/video/6950996012102061317?lang=en"/>
    <x v="49"/>
    <n v="0"/>
    <n v="1"/>
    <n v="10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507806096020398E+18"/>
    <d v="2021-04-13T15:58:47"/>
    <n v="15"/>
    <s v="#fyp #viral #vapedeals #foryou #smallbusiness #puffshipper #nicotine #homebusiness #foryoupage #puffplus #international #vape"/>
    <s v="https://www.tiktok.com/@vapeessential/video/6950780609602047238?lang=en"/>
    <x v="77"/>
    <n v="24"/>
    <n v="79"/>
    <n v="257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507804134176799E+18"/>
    <d v="2021-04-13T15:58:01"/>
    <n v="15"/>
    <s v="#fyp #viral #vapedeals #foryou #smallbusiness #puffshipper #nicotine #homebusiness #foryoupage #puffplus #international #vape"/>
    <s v="https://www.tiktok.com/@vapeessential/video/6950780413417688325?lang=en"/>
    <x v="78"/>
    <n v="0"/>
    <n v="7"/>
    <n v="226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"/>
    <n v="6.9268042099375104E+18"/>
    <n v="6.9507665245504297E+18"/>
    <d v="2021-04-13T15:04:07"/>
    <n v="13"/>
    <s v="Reply to @tannerlewallen Order #1077 and the rest shipped out üñ§üîå #fyp #vape #puffplus #puffplug #discreet #disposable #puff"/>
    <s v="https://www.tiktok.com/@vape_mart/video/6950766524550434054?lang=en"/>
    <x v="79"/>
    <n v="1"/>
    <n v="18"/>
    <n v="17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7"/>
    <n v="6.9403167002615296E+18"/>
    <n v="6.9507306014774497E+18"/>
    <d v="2021-04-13T12:44:43"/>
    <n v="5"/>
    <s v="Orders always going out! Thanks for all the support! üòÅ #puffplug #puff #puffstore #puffshipper #puffplus #fyp #fyp„Ç∑ #TheChallengeAllStars"/>
    <s v="https://www.tiktok.com/@cosmicvapez/video/6950730601477459206?lang=en"/>
    <x v="80"/>
    <n v="18"/>
    <n v="177"/>
    <n v="29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"/>
    <n v="6.9506576835497298E+18"/>
    <n v="6.9506731429226701E+18"/>
    <d v="2021-04-13T09:01:45"/>
    <n v="10"/>
    <s v="#hqd #puffplus #–æ–¥–Ω–æ—Ä–∞–∑–∫–∏"/>
    <s v="https://www.tiktok.com/@hqd_topprice/video/6950673142922677505?lang=en"/>
    <x v="81"/>
    <n v="0"/>
    <n v="1"/>
    <n v="104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9"/>
    <n v="6.9487458054738196E+18"/>
    <n v="6.9506564943878502E+18"/>
    <d v="2021-04-13T07:57:08"/>
    <n v="16"/>
    <s v="–°–æ—á–Ω—ã–π –≤–∫—É—Å üí®üòç #puff #puffplus #kaliningrad #new"/>
    <s v="https://www.tiktok.com/@sweetsmoke39/video/6950656494387858690?lang=en"/>
    <x v="82"/>
    <n v="0"/>
    <n v="3"/>
    <n v="4494"/>
    <x v="1"/>
    <x v="2"/>
    <x v="1"/>
    <x v="1"/>
    <x v="1"/>
    <x v="1"/>
    <x v="1"/>
    <x v="1"/>
    <x v="1"/>
    <x v="2"/>
    <x v="1"/>
    <x v="1"/>
    <x v="2"/>
    <x v="2"/>
    <x v="1"/>
    <x v="1"/>
    <x v="1"/>
    <x v="1"/>
    <x v="1"/>
    <x v="5"/>
  </r>
  <r>
    <x v="14"/>
    <n v="6.93018882956032E+18"/>
    <n v="6.9505917418922598E+18"/>
    <d v="2021-04-13T03:45:52"/>
    <n v="12"/>
    <s v="‚ö†Ô∏è–î–∞—ë–º –ø–æ—Å—Ç–∞–≤—â–∏–∫–∞ —ç–ª–µ–∫—Ç—Ä–æ–Ω–Ω—ã—Ö —Å–∏–≥üí® #hqd #hqdcuvieplus #–º–∞—Å–∫–∏–Ω–≥ #–ø–∞—Ñ #puffplus #masking #–∞—Å–º—Ä #asmr"/>
    <s v="https://www.tiktok.com/@shop.an.ru/video/6950591741892267266?lang=en"/>
    <x v="83"/>
    <n v="10"/>
    <n v="47"/>
    <n v="15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4"/>
    <n v="6.9279752509617603E+18"/>
    <n v="6.9504854095708795E+18"/>
    <d v="2021-04-12T20:53:16"/>
    <n v="15"/>
    <s v="‚ö†Ô∏èFAKE VAPE‚ö†Ô∏è #iget #puffplus #solox #foryou #vape"/>
    <s v="https://www.tiktok.com/@vape.babez/video/6950485409570884865?lang=en"/>
    <x v="84"/>
    <n v="2"/>
    <n v="12"/>
    <n v="200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504537968457503E+18"/>
    <d v="2021-04-12T18:50:35"/>
    <n v="5"/>
    <s v="#fyp #viral #vapedeals #foryou #smallbusiness #puffshipper #nicotine #homebusiness #foryoupage #puffplus #international #zpods"/>
    <s v="https://www.tiktok.com/@vapeessential/video/6950453796845751558?lang=en"/>
    <x v="85"/>
    <n v="2"/>
    <n v="20"/>
    <n v="135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503312869510697E+18"/>
    <d v="2021-04-12T10:55:10"/>
    <n v="6"/>
    <s v="#fyp #viral #vapedeals #foryou #smallbusiness #puffshipper #nicotine #homebusiness #foryoupage #puffplus #international #worldwide #vaper"/>
    <s v="https://www.tiktok.com/@vapeessential/video/6950331286951070982?lang=en"/>
    <x v="86"/>
    <n v="2"/>
    <n v="30"/>
    <n v="114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0"/>
    <n v="1.4667171079088499E+17"/>
    <n v="6.9503024505281597E+18"/>
    <d v="2021-04-12T09:03:16"/>
    <n v="10"/>
    <s v="–ü–∏—à–µ—Ç–µ –Ω–∞ –õ—ÅüòÑ.                                        #foryoupage #foryou #puffplus #vape #vapestick #new #puffbar"/>
    <s v="https://www.tiktok.com/@ivo_ivanov/video/6950302450528161030?lang=en"/>
    <x v="19"/>
    <n v="0"/>
    <n v="1"/>
    <n v="302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41"/>
    <n v="6.9259449399480402E+18"/>
    <n v="6.9502829357695099E+18"/>
    <d v="2021-04-12T07:47:33"/>
    <n v="7"/>
    <s v="üëªpuffplus_gbg #foru #f√∂rdig #foryou #fy #puffplus #vape #vape #gbg #sweden"/>
    <s v="https://www.tiktok.com/@matbac0624/video/6950282935769517317?lang=en"/>
    <x v="27"/>
    <n v="0"/>
    <n v="2"/>
    <n v="189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4"/>
    <n v="6.9279752509617603E+18"/>
    <n v="6.9502182680491602E+18"/>
    <d v="2021-04-12T03:36:39"/>
    <n v="11"/>
    <s v="Might take a break for a bit #iget #puffplus #solox #foryou #vape #fyp #stig"/>
    <s v="https://www.tiktok.com/@vape.babez/video/6950218268049165570?lang=en"/>
    <x v="87"/>
    <n v="0"/>
    <n v="9"/>
    <n v="722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42"/>
    <n v="6.9464159323573903E+18"/>
    <n v="6.9501914866506097E+18"/>
    <d v="2021-04-12T01:52:47"/>
    <n v="19"/>
    <s v="HQD vape pen disposable #vape #puff #puffplus #puffplus"/>
    <s v="https://www.tiktok.com/@samuelvaper/video/6950191486650617094?lang=en"/>
    <x v="88"/>
    <n v="2"/>
    <n v="4"/>
    <n v="97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2"/>
    <n v="6.9464159323573903E+18"/>
    <n v="6.9501885711731599E+18"/>
    <d v="2021-04-12T01:41:28"/>
    <n v="24"/>
    <s v="Puff xxl disposable vape pen #vape #puff #puffplus #puff xxl"/>
    <s v="https://www.tiktok.com/@samuelvaper/video/6950188571173162246?lang=en"/>
    <x v="89"/>
    <n v="1"/>
    <n v="4"/>
    <n v="87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2"/>
    <n v="6.9464159323573903E+18"/>
    <n v="6.9501861133319496E+18"/>
    <d v="2021-04-12T01:31:54"/>
    <n v="11"/>
    <s v="Fume ultra 2500 puff disposable vape pen #vape #puff #puffplus #hqd #vaper"/>
    <s v="https://www.tiktok.com/@samuelvaper/video/6950186113331956998?lang=en"/>
    <x v="90"/>
    <n v="4"/>
    <n v="6"/>
    <n v="105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2"/>
    <n v="6.9464159323573903E+18"/>
    <n v="6.9501847219429202E+18"/>
    <d v="2021-04-12T01:26:32"/>
    <n v="22"/>
    <s v="Fine extra 1500 puffs#vape #puff #puffplus #hqd #vaper"/>
    <s v="https://www.tiktok.com/@samuelvaper/video/6950184721942924549?lang=en"/>
    <x v="6"/>
    <n v="1"/>
    <n v="3"/>
    <n v="79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2"/>
    <n v="6.9464159323573903E+18"/>
    <n v="6.9501757205764997E+18"/>
    <d v="2021-04-12T00:51:50"/>
    <n v="23"/>
    <s v="Glowing disposable vape pen #vape #puff #puffplus #hqd #vaper"/>
    <s v="https://www.tiktok.com/@samuelvaper/video/6950175720576503045?lang=en"/>
    <x v="91"/>
    <n v="2"/>
    <n v="4"/>
    <n v="2016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43"/>
    <n v="6.9419641765597501E+18"/>
    <n v="6.9501417470496399E+18"/>
    <d v="2021-04-11T22:39:40"/>
    <n v="15"/>
    <s v="–¢–µ–ª–µ–≥—Ä–∞–º–º –≤ —à–∞–ø–∫–µ –ø—Ä–æ—Ñ–∏–ª—è #puff #puffplus #–æ–ø—Ç #—Ä–µ–∫"/>
    <s v="https://www.tiktok.com/@bob_fan0/video/6950141747049647361?lang=en"/>
    <x v="92"/>
    <n v="1"/>
    <n v="25"/>
    <n v="156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4"/>
    <n v="19761554"/>
    <n v="6.9501400462635305E+18"/>
    <d v="2021-04-11T22:33:11"/>
    <n v="54"/>
    <s v="The highly anticipated PUFF BAR CLEAR review. #review #puffplus #flavor #flavorreview #DSWCutLoose #fyp #foryou #vape #vaper #vapor #vaporize #follow"/>
    <s v="https://www.tiktok.com/@daviddaileyofficial/video/6950140046263536901?lang=en"/>
    <x v="93"/>
    <n v="1"/>
    <n v="21"/>
    <n v="70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"/>
    <n v="6.93018882956032E+18"/>
    <n v="6.9500106504751503E+18"/>
    <d v="2021-04-11T14:11:01"/>
    <n v="13"/>
    <s v="‚ö†Ô∏è–û–ø—Ç –∏ —Ä–æ–∑–Ω–∏—Ü–∞ —É –Ω–∞—Å –ó–ê–ö–ê–ó–´–í–ê–ô‚ö†Ô∏è #hqd #hqdcuvieplus #–º–∞—Å–∫–∏–Ω–≥ #–ø–∞—Ñ #puffplus #masking #–∞—Å–º—Ä #asmr"/>
    <s v="https://www.tiktok.com/@shop.an.ru/video/6950010650475154690?lang=en"/>
    <x v="94"/>
    <n v="0"/>
    <n v="8"/>
    <n v="187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"/>
    <n v="6.9491170714870395E+18"/>
    <n v="6.9498707312158802E+18"/>
    <d v="2021-04-11T05:07:57"/>
    <n v="14"/>
    <s v="üçìPuff Plus üçìüí® –•–≤–∞—Ç–∞–µ—Ç –Ω–∞ 800 –∑–∞—Ç—è–∂–µ–∫ üí®üí∞ –¶–µ–Ω–∞: 3000 —Ç–≥ üí∞‚úÖ –ë–µ—Å–ø–ª–∞—Ç–Ω–∞—è –¥–æ—Å—Ç–∞–≤–∫–∞ ‚úÖüåÜ –ê–∫—Ç–æ–±–µ, –ö–∞–Ω–¥—ã–∞–≥–∞—à üåÜ #puffplus #hqd #aktobe #–∫–∞–Ω–¥—ã–∞–≥–∞—à"/>
    <s v="https://www.tiktok.com/@hqd.aktobe04/video/6949870731215883521?lang=en"/>
    <x v="95"/>
    <n v="6"/>
    <n v="13"/>
    <n v="543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498481563560499E+18"/>
    <d v="2021-04-11T03:40:27"/>
    <n v="5"/>
    <s v="#fyp #viral #vapedeals #foryou #smallbusiness #puffshipper #nicotine #homebusiness #foryoupage #puffplus #international #worldwide"/>
    <s v="https://www.tiktok.com/@vapeessential/video/6949848156356054278?lang=en"/>
    <x v="96"/>
    <n v="2"/>
    <n v="28"/>
    <n v="478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5"/>
    <n v="6.8963144899023104E+18"/>
    <n v="6.9496809539545201E+18"/>
    <d v="2021-04-10T16:51:33"/>
    <n v="13"/>
    <s v="#fyp #DSWCutLoose #vape #funny #puffplus #vapeshop #college #viral"/>
    <s v="https://www.tiktok.com/@vconline/video/6949680953954520325?lang=en"/>
    <x v="97"/>
    <n v="2"/>
    <n v="87"/>
    <n v="860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6"/>
    <n v="6.8790624339949404E+18"/>
    <n v="6.9496352670534799E+18"/>
    <d v="2021-04-10T13:54:19"/>
    <n v="13"/>
    <s v="#kesfettteyiz #puffplus ü§≠#ü§≠ü§≠ü§≠"/>
    <s v="https://www.tiktok.com/@niko_officall_44/video/6949635267053489409?lang=en"/>
    <x v="98"/>
    <n v="10"/>
    <n v="0"/>
    <n v="31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"/>
    <n v="6.9268042099375104E+18"/>
    <n v="6.94957300171311E+18"/>
    <d v="2021-04-10T09:52:38"/>
    <n v="6"/>
    <s v="Use code- TIKTOK -for discount üñ§üîå #fyp #vape #puffplus #puffplug #discreet #disposable #puff #vapeforsale #puffsforsale"/>
    <s v="https://www.tiktok.com/@vape_mart/video/6949573001713110278?lang=en"/>
    <x v="99"/>
    <n v="2"/>
    <n v="27"/>
    <n v="35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"/>
    <n v="6.9491170714870395E+18"/>
    <n v="6.9495590062057001E+18"/>
    <d v="2021-04-10T08:58:19"/>
    <n v="10"/>
    <s v="üçìPuff Plus üçìüí® –•–≤–∞—Ç–∞–µ—Ç –Ω–∞ 800 –∑–∞—Ç—è–∂–µ–∫ üí®üí∞ –¶–µ–Ω–∞: 3000 —Ç–≥ üí∞‚úÖ –ë–µ—Å–ø–ª–∞—Ç–Ω–∞—è –¥–æ—Å—Ç–∞–≤–∫–∞ ‚úÖüåÜ –ê–∫—Ç–æ–±–µ, –ö–∞–Ω–¥—ã–∞–≥–∞—à üåÜ #puffplus #hqd #aktobe #–∫–∞–Ω–¥—ã–∞–≥–∞—à"/>
    <s v="https://www.tiktok.com/@hqd.aktobe04/video/6949559006205709569?lang=en"/>
    <x v="100"/>
    <n v="1"/>
    <n v="1"/>
    <n v="8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"/>
    <n v="6.93018882956032E+18"/>
    <n v="6.9495566884835604E+18"/>
    <d v="2021-04-10T08:49:20"/>
    <n v="6"/>
    <s v="‚ö†Ô∏è–í –ø—Ä–æ—Ñ–∏–ª–µ —Å—Å—ã–ª–∫–∞ –Ω–∞ –∏–Ω—Å—Ç –∏ —Ç–µ–ª–µ–≥—É üí® #hqd #hqdcuvieplus #–º–∞—Å–∫–∏–Ω–≥ #–ø–∞—Ñ #puff #puffplus #masking #"/>
    <s v="https://www.tiktok.com/@shop.an.ru/video/6949556688483568898?lang=en"/>
    <x v="101"/>
    <n v="0"/>
    <n v="5"/>
    <n v="104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6.9473769279016305E+18"/>
    <n v="6.9494720317421599E+18"/>
    <d v="2021-04-10T03:20:53"/>
    <n v="10"/>
    <s v="Link in bio #fyp #hyde #disposablevape #bangxxl #puffplus #puffxxl"/>
    <s v="https://www.tiktok.com/@goldenaza.com/video/6949472031742168325?lang=en"/>
    <x v="102"/>
    <n v="3"/>
    <n v="10"/>
    <n v="14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"/>
    <n v="6.9491170714870395E+18"/>
    <n v="6.9494194379256596E+18"/>
    <d v="2021-04-09T23:56:43"/>
    <n v="5"/>
    <s v="üçìPuff Plus üçìüí® –•–≤–∞—Ç–∞–µ—Ç –Ω–∞ 800 –∑–∞—Ç—è–∂–µ–∫ üí®üí∞ –¶–µ–Ω–∞: 3000 —Ç–≥ üí∞‚úÖ –ë–µ—Å–ø–ª–∞—Ç–Ω–∞—è –¥–æ—Å—Ç–∞–≤–∫–∞ ‚úÖüåÜ –ê–∫—Ç–æ–±–µ, –ö–∞–Ω–¥—ã–∞–≥–∞—à üåÜ #puffplus #hqd #aktobe #–∫–∞–Ω–¥—ã–∞–≥–∞—à"/>
    <s v="https://www.tiktok.com/@hqd.aktobe04/video/6949419437925666049?lang=en"/>
    <x v="103"/>
    <n v="0"/>
    <n v="0"/>
    <n v="14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7"/>
    <n v="6.9493179119454403E+18"/>
    <n v="6.9493549525400596E+18"/>
    <d v="2021-04-09T19:46:31"/>
    <n v="34"/>
    <s v="Blue razz and grape appreciation üòç#stig #vape #cuvie #iget #puff  #puffplus #fyp"/>
    <s v="https://www.tiktok.com/@not_an_addict_/video/6949354952540065026?lang=en"/>
    <x v="104"/>
    <n v="4"/>
    <n v="41"/>
    <n v="665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8"/>
    <n v="1.9111789803843901E+17"/>
    <n v="6.9493406040987904E+18"/>
    <d v="2021-04-09T18:50:50"/>
    <n v="14"/>
    <s v="üî• #fyp #fyp„Ç∑ #puff #vapes #puffplus #viral"/>
    <s v="https://www.tiktok.com/@vapes53/video/6949340604098792710?lang=en"/>
    <x v="105"/>
    <n v="1"/>
    <n v="8"/>
    <n v="1827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6"/>
    <n v="6.7062948560736102E+18"/>
    <n v="6.94931692850253E+18"/>
    <d v="2021-04-09T17:18:57"/>
    <n v="15"/>
    <s v="#Backwoods #Vape #Disposable #wv #nc #puffplus"/>
    <s v="https://www.tiktok.com/@munassarsalem/video/6949316928502533381?lang=en"/>
    <x v="106"/>
    <n v="92"/>
    <n v="46"/>
    <n v="157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9"/>
    <n v="6.9307959369695498E+18"/>
    <n v="6.9492781373058898E+18"/>
    <d v="2021-04-09T14:48:25"/>
    <n v="9"/>
    <s v="Discreet/hidden shipping go to the link in bio to check out the store... Go to catelog to see the products!#vape #puffplus #kang #fyp"/>
    <s v="https://www.tiktok.com/@undercovertec/video/6949278137305894149?lang=en"/>
    <x v="23"/>
    <n v="0"/>
    <n v="0"/>
    <n v="47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"/>
    <n v="6.9268042099375104E+18"/>
    <n v="6.9492712280624302E+18"/>
    <d v="2021-04-09T14:21:36"/>
    <n v="13"/>
    <s v="Reply to @jesusr128 Order #1042 and others shipped out üñ§üîå New discreet packaging coming soon #fyp #vape #puffplus #puffplug #discreet #disposable"/>
    <s v="https://www.tiktok.com/@vape_mart/video/6949271228062436614?lang=en"/>
    <x v="25"/>
    <n v="4"/>
    <n v="23"/>
    <n v="50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0"/>
    <n v="6.9062306864379003E+18"/>
    <n v="6.9491976013633403E+18"/>
    <d v="2021-04-09T09:35:53"/>
    <n v="14"/>
    <s v="#puffbarukraine#puffpods#puff#puffbarpluss#–µ–ª–µ–∫—Ç—Ä–æ–Ω–Ω–∞—è—Å–∏–≥–æ—Ä–µ—Ç–∞#–ø—É—Ñ—Ñ#hqd#–ø—É—Ñ—Ñ–±–∞—Ä#—Ä–µ–∫#hqdukraine#hqd_ua#—Ä–µ–∫–æ–º–µ–Ω–¥–∞—Ü–∏–∏#puffplus#puffbarua#puffua#–ø—É—Ñ—Ñ–ø–ª—é—Å"/>
    <s v="https://www.tiktok.com/@puffbar_ua_/video/6949197601363348741?lang=en"/>
    <x v="84"/>
    <n v="0"/>
    <n v="1"/>
    <n v="18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"/>
    <n v="6.93018882956032E+18"/>
    <n v="6.94909114798575E+18"/>
    <d v="2021-04-09T02:42:47"/>
    <n v="11"/>
    <s v="‚ö†Ô∏è–ö–æ–ª–∏—á–µ—Å—Ç–≤–æ –æ–≥—Ä–∞–Ω–∏—á–µ–Ω–æ üí® #hqd #hqdcuvieplus #–º–∞—Å–∫–∏–Ω–≥ #–ø–∞—Ñ #puff #puffplus #masking #asmr #–∞—Å–º—Ä"/>
    <s v="https://www.tiktok.com/@shop.an.ru/video/6949091147985751297?lang=en"/>
    <x v="107"/>
    <n v="9"/>
    <n v="63"/>
    <n v="235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489670344787497E+18"/>
    <d v="2021-04-08T18:41:12"/>
    <n v="15"/>
    <s v="#fyp #foryou #FreeFreeDance #smallbusiness #viral #worldwide #foryoupage #international #puffshipper #vapedeals #puffplus #zpods"/>
    <s v="https://www.tiktok.com/@vapeessential/video/6948967034478759173?lang=en"/>
    <x v="108"/>
    <n v="1"/>
    <n v="0"/>
    <n v="11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"/>
    <n v="6.93018882956032E+18"/>
    <n v="6.9488773521348004E+18"/>
    <d v="2021-04-08T12:53:14"/>
    <n v="16"/>
    <s v="‚ö†Ô∏è–ü—Ä–∏ –∑–∞–∫–∞–∑–µ –ø–∏—à–∏ –ø—Ä–æ–º–æ–∫–æ–¥: shop.an –∏ –º—ã —Å–¥–µ–ª–∞–µ–º —Å–∫–∏–¥–∫—É 5% #hqd #–º–∞—Å–∫–∏–Ω–≥ #–ø–∞—Ñ #puff #puffplus #masking #–ø–∞—Ñ—Ñ–ø–ª—é—Å #–ø–∞—Ñ—Ñ #—Ç–æ–ø"/>
    <s v="https://www.tiktok.com/@shop.an.ru/video/6948877352134806786?lang=en"/>
    <x v="109"/>
    <n v="0"/>
    <n v="4"/>
    <n v="74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7"/>
    <n v="6.9403167002615296E+18"/>
    <n v="6.9488751072720097E+18"/>
    <d v="2021-04-08T12:44:27"/>
    <n v="4"/>
    <s v="Hella orders going out today! #puffplug #AerieREAL #GetCrocd #puff #GoForTheHandful #puffstore #puffshipper #puffplus #fyp #fyp„Ç∑"/>
    <s v="https://www.tiktok.com/@cosmicvapez/video/6948875107272019205?lang=en"/>
    <x v="110"/>
    <n v="9"/>
    <n v="50"/>
    <n v="25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9"/>
    <n v="6.9307959369695498E+18"/>
    <n v="6.9488741260481597E+18"/>
    <d v="2021-04-08T12:40:38"/>
    <n v="6"/>
    <s v="Discreet/hidden shipping! #vape #puffplus #fyp"/>
    <s v="https://www.tiktok.com/@undercovertec/video/6948874126048169221?lang=en"/>
    <x v="63"/>
    <n v="1"/>
    <n v="7"/>
    <n v="53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0"/>
    <n v="6.9488435356827003E+18"/>
    <n v="6.9488506320737096E+18"/>
    <d v="2021-04-08T11:09:28"/>
    <n v="6"/>
    <s v="#foryou #fyp #foryoupage #f√∂rdig #puffplus #sweden #vape üçâüçëüçäüçèüí®"/>
    <s v="https://www.tiktok.com/@puffplusgbg/video/6948850632073710853?lang=en"/>
    <x v="86"/>
    <n v="1"/>
    <n v="8"/>
    <n v="1403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51"/>
    <n v="6.9488262963919104E+18"/>
    <n v="6.9488349723504302E+18"/>
    <d v="2021-04-08T10:08:44"/>
    <n v="15"/>
    <s v="#puffplus #puff #vape #vaper #geo"/>
    <s v="https://www.tiktok.com/@puffplus_geo/video/6948834972350434562?lang=en"/>
    <x v="111"/>
    <n v="2"/>
    <n v="12"/>
    <n v="1265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9"/>
    <n v="6.7423091117588296E+18"/>
    <n v="6.9487525185580698E+18"/>
    <d v="2021-04-08T04:48:47"/>
    <n v="15"/>
    <s v="#fyp #viral #worldwide #smallbusiness #foryou #foryoupage #puffplus #vapedeals #nicotine #puffshipper #international #vaper"/>
    <s v="https://www.tiktok.com/@vapeessential/video/6948752518558076166?lang=en"/>
    <x v="16"/>
    <n v="3"/>
    <n v="10"/>
    <n v="365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"/>
    <n v="6.93018882956032E+18"/>
    <n v="6.9487475389545001E+18"/>
    <d v="2021-04-08T04:29:25"/>
    <n v="6"/>
    <s v="‚ö†Ô∏è–¥–æ—Å—Ç–∞–≤–∫–∞ –ø–æ –≤—Å–µ–º—É –º–∏—Ä—Éüí® #hqd #–º–∞—Å–∫–∏–Ω–≥ #asmr #–∞—Å–º—Ä #–ø–∞—Ñ #puff #puffplus #masking #–ø–∞—Ñ—Ñ–ø–ª—é—Å #–ø–∞—Ñ—Ñ #—Ç–æ–ø #—ç–ª–µ–∫—Ç—Ä–æ–Ω–Ω–∞—è—Å–∏–≥–∞—Ä–∞"/>
    <s v="https://www.tiktok.com/@shop.an.ru/video/6948747538954505473?lang=en"/>
    <x v="23"/>
    <n v="1"/>
    <n v="5"/>
    <n v="108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487103927051397E+18"/>
    <d v="2021-04-08T02:05:23"/>
    <n v="15"/>
    <s v="#fyp #viral #worldwide #smallbusiness #zpods #foryou #foryoupage #puffplus #vapedeals #nicotine #vape #puffshipper #homebusiness #international #vape"/>
    <s v="https://www.tiktok.com/@vapeessential/video/6948710392705142021?lang=en"/>
    <x v="112"/>
    <n v="9"/>
    <n v="9"/>
    <n v="748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2"/>
    <n v="6.9484479211686605E+18"/>
    <n v="6.9486894529277E+18"/>
    <d v="2021-04-08T00:44:08"/>
    <n v="44"/>
    <s v="#puffplus#brusko#–∫–∞–π—Ñ#—à–∫–æ–ª–∞"/>
    <s v="https://www.tiktok.com/@pavel.spider2012/video/6948689452927700230?lang=en"/>
    <x v="113"/>
    <n v="0"/>
    <n v="0"/>
    <n v="590"/>
    <x v="1"/>
    <x v="2"/>
    <x v="1"/>
    <x v="1"/>
    <x v="1"/>
    <x v="1"/>
    <x v="1"/>
    <x v="1"/>
    <x v="1"/>
    <x v="2"/>
    <x v="1"/>
    <x v="1"/>
    <x v="2"/>
    <x v="1"/>
    <x v="1"/>
    <x v="1"/>
    <x v="1"/>
    <x v="1"/>
    <x v="1"/>
    <x v="6"/>
  </r>
  <r>
    <x v="9"/>
    <n v="6.7423091117588296E+18"/>
    <n v="6.9485727921241805E+18"/>
    <d v="2021-04-07T17:11:20"/>
    <n v="15"/>
    <s v="#fyp #viral #smallbusiness #zpods #foryou #foryoupage #puffplus #puffshipper #vape #homebusiness #international #vaper #stlth"/>
    <s v="https://www.tiktok.com/@vapeessential/video/6948572792124181766?lang=en"/>
    <x v="114"/>
    <n v="17"/>
    <n v="46"/>
    <n v="257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6.9301878328969605E+18"/>
    <n v="6.9485494247841004E+18"/>
    <d v="2021-04-07T15:40:45"/>
    <n v="13"/>
    <s v="Packing our largest order yet! Puff Plus restock coming soon! Link in bio. #fyp #foru #puff #nicotine #vape #puff #puffplus #foryou"/>
    <s v="https://www.tiktok.com/@pufful/video/6948549424784100609?lang=en"/>
    <x v="115"/>
    <n v="3"/>
    <n v="8"/>
    <n v="41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"/>
    <n v="6.9268042099375104E+18"/>
    <n v="6.9485278428963799E+18"/>
    <d v="2021-04-07T14:16:53"/>
    <n v="10"/>
    <s v="Reply to @ryliemahoney appreciate all the orders! discount code posted üîúüñ§üîå#fyp #vape #puffplus #puffplug #discreet #disposable #puff"/>
    <s v="https://www.tiktok.com/@vape_mart/video/6948527842896383238?lang=en"/>
    <x v="116"/>
    <n v="7"/>
    <n v="52"/>
    <n v="163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7"/>
    <n v="6.9403167002615296E+18"/>
    <n v="6.9485039498759496E+18"/>
    <d v="2021-04-07T12:44:10"/>
    <n v="12"/>
    <s v="Reply to @catmeowmeowmeowlol Here you go! üòÅ #GetCrocd #puffplug #GoForTheHandful #puff #puffstore #puffshipper #puffplus #fyp #fyp„Ç∑"/>
    <s v="https://www.tiktok.com/@cosmicvapez/video/6948503949875956998?lang=en"/>
    <x v="117"/>
    <n v="23"/>
    <n v="48"/>
    <n v="133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7"/>
    <n v="6.9403167002615296E+18"/>
    <n v="6.9484862569511803E+18"/>
    <d v="2021-04-07T11:35:30"/>
    <n v="11"/>
    <s v="Reply to @creamiiaa Here you go! üòÅ #puffplug #GetCrocd #GoForTheHandful #puff #puffstore #puffshipper #puffplus #fyp #fyp„Ç∑"/>
    <s v="https://www.tiktok.com/@cosmicvapez/video/6948486256951184645?lang=en"/>
    <x v="118"/>
    <n v="20"/>
    <n v="47"/>
    <n v="14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2"/>
    <n v="6.9484479211686605E+18"/>
    <n v="6.9484825651163904E+18"/>
    <d v="2021-04-07T11:21:11"/>
    <n v="33"/>
    <s v="#puffplus#vape"/>
    <s v="https://www.tiktok.com/@pavel.spider2012/video/6948482565116398854?lang=en"/>
    <x v="119"/>
    <n v="0"/>
    <n v="0"/>
    <n v="503"/>
    <x v="1"/>
    <x v="1"/>
    <x v="1"/>
    <x v="1"/>
    <x v="1"/>
    <x v="1"/>
    <x v="1"/>
    <x v="1"/>
    <x v="1"/>
    <x v="1"/>
    <x v="1"/>
    <x v="1"/>
    <x v="2"/>
    <x v="1"/>
    <x v="1"/>
    <x v="1"/>
    <x v="2"/>
    <x v="1"/>
    <x v="1"/>
    <x v="1"/>
  </r>
  <r>
    <x v="53"/>
    <n v="6.9473925414078198E+18"/>
    <n v="6.9483016526884198E+18"/>
    <d v="2021-04-06T23:39:10"/>
    <n v="14"/>
    <s v="–û–¥–Ω–æ—Ä–∞–∑–æ–≤—ã–µ —ç–ª–µ–∫—Ç—Ä–æ–Ω–Ω—ã–µ —Å–∏–≥–∞—Ä–µ—Ç—ã Puff plusüòç800 –∑–∞—Ç—è–≥–æ–≤üëçüèª–ë–æ–ª—å—à–æ–π –∞—Å—Å–æ—Ä—Ç–∏–º–µ–Ω—Ç –≤–∫—É—Å–æ–≤ ü•∞ #—ç–ª–µ–∫—Ç—Ä–æ–Ω–Ω—ã–µ—Å–∏–≥–∞—Ä–µ—Ç—ã #–±–∏—à–∫–µ–∫ #–∫—ã—Ä–≥—ã–∑—Å—Ç–∞–Ω #puffplus"/>
    <s v="https://www.tiktok.com/@jackpod.1/video/6948301652688424193?lang=en"/>
    <x v="120"/>
    <n v="1"/>
    <n v="19"/>
    <n v="24000"/>
    <x v="1"/>
    <x v="2"/>
    <x v="1"/>
    <x v="1"/>
    <x v="1"/>
    <x v="1"/>
    <x v="1"/>
    <x v="1"/>
    <x v="1"/>
    <x v="1"/>
    <x v="1"/>
    <x v="1"/>
    <x v="1"/>
    <x v="2"/>
    <x v="1"/>
    <x v="1"/>
    <x v="1"/>
    <x v="1"/>
    <x v="1"/>
    <x v="5"/>
  </r>
  <r>
    <x v="5"/>
    <n v="6.9473769279016305E+18"/>
    <n v="6.9482018270537103E+18"/>
    <d v="2021-04-06T17:11:47"/>
    <n v="7"/>
    <s v="LINK IN BIO #puffxxl #discreet #puffplus #puff #vapeplug #goldenaza #Puffaza #fyp #hyde3300 #bangxxl #giveway #vapetricks #puffbar"/>
    <s v="https://www.tiktok.com/@goldenaza.com/video/6948201827053718790?lang=en"/>
    <x v="121"/>
    <n v="0"/>
    <n v="11"/>
    <n v="56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5"/>
    <n v="6.9472848075967703E+18"/>
    <n v="6.9481643659085097E+18"/>
    <d v="2021-04-06T14:46:25"/>
    <n v="6"/>
    <s v="@puffs.latvija #puffxxl #puffplus #puff #omniva #latvija #maskking #saltswitch #aluksne"/>
    <s v="https://www.tiktok.com/@puffslatvija/video/6948164365908512006?lang=en"/>
    <x v="122"/>
    <n v="21"/>
    <n v="2"/>
    <n v="18200"/>
    <x v="1"/>
    <x v="2"/>
    <x v="1"/>
    <x v="1"/>
    <x v="1"/>
    <x v="1"/>
    <x v="1"/>
    <x v="1"/>
    <x v="1"/>
    <x v="2"/>
    <x v="1"/>
    <x v="1"/>
    <x v="1"/>
    <x v="1"/>
    <x v="1"/>
    <x v="2"/>
    <x v="1"/>
    <x v="1"/>
    <x v="1"/>
    <x v="2"/>
  </r>
  <r>
    <x v="5"/>
    <n v="6.9473769279016305E+18"/>
    <n v="6.9481429271053701E+18"/>
    <d v="2021-04-06T13:23:13"/>
    <n v="11"/>
    <s v="#puffxxl #discreet #puffplus #puff #vapeplug #goldenaza #Puffaza #fyp #hyde3300 #bangxxl #giveway #vapetricks #puffbar #vapemailban @puffelectronics"/>
    <s v="https://www.tiktok.com/@goldenaza.com/video/6948142927105379590?lang=en"/>
    <x v="123"/>
    <n v="0"/>
    <n v="1"/>
    <n v="48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"/>
    <n v="6.9268042099375104E+18"/>
    <n v="6.9481357039937096E+18"/>
    <d v="2021-04-06T12:55:11"/>
    <n v="12"/>
    <s v="Reply to @uh.sophiekc Orders shipped!Including Order #1030 üñ§üîå #fyp #puff #puffplus #discreet #vape #vapeforsale #puffplug #puffsforsale"/>
    <s v="https://www.tiktok.com/@vape_mart/video/6948135703993715974?lang=en"/>
    <x v="124"/>
    <n v="3"/>
    <n v="41"/>
    <n v="102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1"/>
    <n v="6.9219131280212398E+18"/>
    <n v="6.9481047266930995E+18"/>
    <d v="2021-04-06T10:54:58"/>
    <n v="12"/>
    <s v="#fyp #puffplus #vape"/>
    <s v="https://www.tiktok.com/@happyhutsmoke/video/6948104726693104902?lang=en"/>
    <x v="125"/>
    <n v="1759"/>
    <n v="3615"/>
    <n v="5368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7"/>
    <n v="6.9403167002615296E+18"/>
    <n v="6.94806975357965E+18"/>
    <d v="2021-04-06T08:39:16"/>
    <n v="19"/>
    <s v="Reply to @jackudingus Here you go! üòÅ #puff #puffplug #puffstore #puffshipper #puffplus #GoForTheHandful"/>
    <s v="https://www.tiktok.com/@cosmicvapez/video/6948069753579654406?lang=en"/>
    <x v="126"/>
    <n v="15"/>
    <n v="13"/>
    <n v="556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"/>
    <n v="6.93018882956032E+18"/>
    <n v="6.9480300531252398E+18"/>
    <d v="2021-04-06T06:05:12"/>
    <n v="11"/>
    <s v="‚ö†Ô∏è–°—Å—ã–ª–∫–∞ –Ω–∞ —Ç–µ–ª–µ–≥—É –∏ –∏–Ω—Å—Ç—É –≤ –ø—Ä–æ—Ñ–∏–ª–µ üî•üí®#hqd #–º–∞—Å–∫–∏–Ω–≥ #asmr #–∞—Å–º—Ä #–ø–∞—Ñ #puff #puffplus #masking #–ø–∞—Ñ—Ñ–ø–ª—é—Å #–ø–∞—Ñ—Ñ #—Ç–æ–ø"/>
    <s v="https://www.tiktok.com/@shop.an.ru/video/6948030053125246210?lang=en"/>
    <x v="127"/>
    <n v="10"/>
    <n v="28"/>
    <n v="344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7"/>
    <n v="6.9403167002615296E+18"/>
    <n v="6.9478890523559496E+18"/>
    <d v="2021-04-05T20:58:06"/>
    <n v="6"/>
    <s v="Do you need a puff?? Discrete Shipping available!! #puff #puffplug #puffstore #puffshipper #puffplus #nicotinecheck #nicotinefein"/>
    <s v="https://www.tiktok.com/@cosmicvapez/video/6947889052355955974?lang=en"/>
    <x v="128"/>
    <n v="54"/>
    <n v="37"/>
    <n v="159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478213444991898E+18"/>
    <d v="2021-04-05T16:35:19"/>
    <n v="14"/>
    <s v="#fyp #FidoBoostChallenge #FreeFreeDance #AirpodsJUMP #international #smallbusiness #puffplus #homebusiness #nicotine"/>
    <s v="https://www.tiktok.com/@vapeessential/video/6947821344499191046?lang=en"/>
    <x v="129"/>
    <n v="5"/>
    <n v="14"/>
    <n v="637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478209457341501E+18"/>
    <d v="2021-04-05T16:33:46"/>
    <n v="5"/>
    <s v="#fyp #international #smallbusiness #vapedeals #puffplus #stlth #viral #vaper #foryou #homebusiness #nicotine #puffshipper #AirpodsJUMP"/>
    <s v="https://www.tiktok.com/@vapeessential/video/6947820945734159621?lang=en"/>
    <x v="130"/>
    <n v="54"/>
    <n v="30"/>
    <n v="78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4"/>
    <n v="6.7448794496683203E+18"/>
    <n v="6.9478178610837105E+18"/>
    <d v="2021-04-05T16:21:49"/>
    <n v="15"/>
    <s v="#oops #trap #mixedberry #puffplus"/>
    <s v="https://www.tiktok.com/@allieharp/video/6947817861083712773?lang=en"/>
    <x v="131"/>
    <n v="187"/>
    <n v="392"/>
    <n v="86000"/>
    <x v="2"/>
    <x v="2"/>
    <x v="1"/>
    <x v="1"/>
    <x v="1"/>
    <x v="1"/>
    <x v="1"/>
    <x v="1"/>
    <x v="2"/>
    <x v="1"/>
    <x v="1"/>
    <x v="1"/>
    <x v="2"/>
    <x v="1"/>
    <x v="1"/>
    <x v="1"/>
    <x v="1"/>
    <x v="2"/>
    <x v="1"/>
    <x v="2"/>
  </r>
  <r>
    <x v="9"/>
    <n v="6.7423091117588296E+18"/>
    <n v="6.9477594130672497E+18"/>
    <d v="2021-04-05T12:34:59"/>
    <n v="15"/>
    <s v="#fyp #foryoupage #international #smallbusiness #vapedeals #puffplus #stlth #viral #vaper #vape #foryou #homebusiness #nicotine"/>
    <s v="https://www.tiktok.com/@vapeessential/video/6947759413067255045?lang=en"/>
    <x v="132"/>
    <n v="1"/>
    <n v="8"/>
    <n v="116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2"/>
    <n v="6.8836874993506304E+18"/>
    <n v="6.9477320963580703E+18"/>
    <d v="2021-04-05T10:48:59"/>
    <n v="16"/>
    <s v="This so how I feel #vape #vaping #puffbarreview #fakepuffbar #puffplus"/>
    <s v="https://www.tiktok.com/@thevapehub/video/6947732096358075654?lang=en"/>
    <x v="133"/>
    <n v="0"/>
    <n v="9"/>
    <n v="107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"/>
    <n v="6.93018882956032E+18"/>
    <n v="6.9476779069319199E+18"/>
    <d v="2021-04-05T07:18:42"/>
    <n v="13"/>
    <s v="‚ö†Ô∏è–ø–µ—Ä–µ—Ö–æ–¥–∏ –≤ –∏—Å–Ω—Ç –∑–∞–∫–∞–∑—ã–≤–∞–πüí®‚ö†Ô∏è #hqd #–º–∞—Å–∫–∏–Ω–≥ #asmr #–∞—Å–º—Ä #–∞—Å–º—Ä #–ø–∞—Ñ #puff #puffplus #masking #–ø–∞—Ñ—Ñ–ø–ª—é—Å"/>
    <s v="https://www.tiktok.com/@shop.an.ru/video/6947677906931928321?lang=en"/>
    <x v="134"/>
    <n v="4"/>
    <n v="24"/>
    <n v="958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5"/>
    <n v="6.9406290113461596E+18"/>
    <n v="6.9476426219300301E+18"/>
    <d v="2021-04-05T05:01:49"/>
    <n v="5"/>
    <s v="Objedna≈• si m√¥≈æe≈° na ig @bombastiksk #shisha #slovakia #ecigarett #fyp #foryoupage #puffplus"/>
    <s v="https://www.tiktok.com/@puffplus.cz.sk/video/6947642621930032390?lang=en"/>
    <x v="135"/>
    <n v="3"/>
    <n v="20"/>
    <n v="6927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9"/>
    <n v="6.7423091117588296E+18"/>
    <n v="6.9474376063638098E+18"/>
    <d v="2021-04-04T15:46:13"/>
    <n v="11"/>
    <s v="#fyp #FreeFreeDance #AirpodsJUMP #FidoBoostChallenge #foryoupage #international #smallbusiness #vapedeals #puffplus #stlth"/>
    <s v="https://www.tiktok.com/@vapeessential/video/6947437606363811077?lang=en"/>
    <x v="136"/>
    <n v="2"/>
    <n v="21"/>
    <n v="10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"/>
    <n v="6.9268042099375104E+18"/>
    <n v="6.9473329278102405E+18"/>
    <d v="2021-04-04T09:00:00"/>
    <n v="13"/>
    <s v="Reply to @haddys_secrets_shhhhhh  Orders ready to go! Going out tomorrow üñ§üîå #fyp #puff #puffplus #discreet #vape #vapeforsale #puffplug"/>
    <s v="https://www.tiktok.com/@vape_mart/video/6947332927810243846?lang=en"/>
    <x v="137"/>
    <n v="1"/>
    <n v="25"/>
    <n v="31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"/>
    <n v="6.93837590931392E+18"/>
    <n v="6.9472431258910198E+18"/>
    <d v="2021-04-04T03:11:31"/>
    <n v="16"/>
    <s v="#—ç–ª–µ–∫—Ç—Ä–æ–Ω–Ω—ã–µ—Å–∏–≥–∞—Ä–µ—Ç—ã–ë–∏—à–∫–µ–∫ #puff800 #puff1600 #puffxxl #puffplus"/>
    <s v="https://www.tiktok.com/@_ieron/video/6947243125891026178?lang=en"/>
    <x v="138"/>
    <n v="3"/>
    <n v="14"/>
    <n v="25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470769777947402E+18"/>
    <d v="2021-04-03T16:26:48"/>
    <n v="14"/>
    <s v="Thanks For The Support Share To 15 People!#fyp #foryoupage #vapedeals #vaper #viral #smallbusiness #vape #international #puffplus #stlth"/>
    <s v="https://www.tiktok.com/@vapeessential/video/6947076977794747653?lang=en"/>
    <x v="139"/>
    <n v="9"/>
    <n v="9"/>
    <n v="184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6"/>
    <n v="5484159"/>
    <n v="6.9469761716283003E+18"/>
    <d v="2021-04-03T09:55:36"/>
    <n v="10"/>
    <s v="#puffplus #makeup #foryou #smoke #trendy #miliondollarsmile #fyp"/>
    <s v="https://www.tiktok.com/@omayralismartinez/video/6946976171628301573?lang=en"/>
    <x v="140"/>
    <n v="0"/>
    <n v="3"/>
    <n v="3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6"/>
    <n v="5484159"/>
    <n v="6.9469663302056202E+18"/>
    <d v="2021-04-03T09:17:25"/>
    <n v="20"/>
    <s v="loco porque pas√≥ esa vaina ü•µ #bricalo_saltalo_correü§™ü§™ #smoke #foryou #trendy #puffplus"/>
    <s v="https://www.tiktok.com/@omayralismartinez/video/6946966330205621510?lang=en"/>
    <x v="140"/>
    <n v="0"/>
    <n v="1"/>
    <n v="37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7"/>
    <n v="6.6173925316460196E+18"/>
    <n v="6.9467911861789E+18"/>
    <d v="2021-04-02T21:57:47"/>
    <n v="15"/>
    <s v="–û–¥–Ω–æ—Ä–∞–∑–∫–∏ PUFFF BAR –ø–æ 350 —Å–æ–ºüá∞üá¨ #–∫—ã—Ä–≥—ã–∑—Å—Ç–∞–Ω #–±–∏—à–∫–µ–∫ #puffplus #puff–±–∏—à–∫–µ–∫ #–æ–¥–Ω–æ—Ä–∞–∑–∫–∏–±–∏—à–∫–µ–∫ #–±–∏—à #—Ä–µ–∫–æ–º–µ–Ω–¥–∞—Ü–∏–∏ #–æ–¥–Ω–æ—Ä–∞–∑–∫–∏"/>
    <s v="https://www.tiktok.com/@puffbar.kg/video/6946791186178903297?lang=en"/>
    <x v="141"/>
    <n v="0"/>
    <n v="0"/>
    <n v="18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8"/>
    <n v="6.8800191556821903E+18"/>
    <n v="6.9467616950627697E+18"/>
    <d v="2021-04-02T20:03:21"/>
    <n v="15"/>
    <s v="Reply to @mackenzie_m15 big papa vibes #vapes #puffplus #puffplusplug #puffflow #cuvieplug"/>
    <s v="https://www.tiktok.com/@dripvapes/video/6946761695062772997?lang=en"/>
    <x v="142"/>
    <n v="16"/>
    <n v="203"/>
    <n v="828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"/>
    <n v="6.93018882956032E+18"/>
    <n v="6.94669581811618E+18"/>
    <d v="2021-04-02T15:47:50"/>
    <n v="12"/>
    <s v="‚ö†Ô∏è–ò–Ω—Å—Ç –≤ –ø—Ä–æ—Ñ–∏–ª–µ #hqd #–º–∞—Å–∫–∏–Ω–≥ #asmr #–∞—Å–º—Ä #–ø–∞—Ñ #puff #–ø–∞—Ñ—Ñ #puffplus #masking"/>
    <s v="https://www.tiktok.com/@shop.an.ru/video/6946695818116189442?lang=en"/>
    <x v="143"/>
    <n v="5"/>
    <n v="12"/>
    <n v="70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1"/>
    <n v="6.9289521036378204E+18"/>
    <n v="6.9466874952622705E+18"/>
    <d v="2021-04-02T15:15:24"/>
    <n v="15"/>
    <s v="@vapeessential #fyp #puffplus"/>
    <s v="https://www.tiktok.com/@vapessentialsco/video/6946687495262276869?lang=en"/>
    <x v="144"/>
    <n v="1"/>
    <n v="34"/>
    <n v="168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"/>
    <n v="6.9268042099375104E+18"/>
    <n v="6.9466521643243305E+18"/>
    <d v="2021-04-02T12:58:17"/>
    <n v="14"/>
    <s v="Thanks for the orders! üñ§üîå #fyp #puff #puffplus #discreet #vape #vapeforsale #puffsforsale #puffplug"/>
    <s v="https://www.tiktok.com/@vape_mart/video/6946652164324330757?lang=en"/>
    <x v="145"/>
    <n v="2"/>
    <n v="9"/>
    <n v="100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"/>
    <n v="6.93018882956032E+18"/>
    <n v="6.9465684867558605E+18"/>
    <d v="2021-04-02T07:33:35"/>
    <n v="13"/>
    <s v="‚ö†Ô∏è–î–µ—à–µ–≤–æ–µ —á–µ–º –≤ –º–∞–≥–∞–∑–∏–Ω–µ ‚ö†Ô∏è –º–æ–∂–Ω–æ –∑–∞–∑–≤–∞—Ç—å –≤ —Ä–æ–∑–Ω–∏—Ü—É/–æ–ø—Ç #hqd #–º–∞—Å–∫–∏–Ω–≥ #–ø–∞—Ñ #puff #–ø–∞—Ñ—Ñ #masking #puffplus #–ø–∞—Ñ—Ñ–ø–ª—é—Å #—ç–ª–µ–∫—Ç—Ä–æ–Ω–Ω–∞—è—Å–∏–≥–∞—Ä–∞ #–∞—Å–º—Ä #–∞—Å–º—Ä"/>
    <s v="https://www.tiktok.com/@shop.an.ru/video/6946568486755863809?lang=en"/>
    <x v="146"/>
    <n v="0"/>
    <n v="6"/>
    <n v="20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6.9301878328969605E+18"/>
    <n v="6.94649538194974E+18"/>
    <d v="2021-04-02T02:49:54"/>
    <n v="15"/>
    <s v="Mixed Berry Ice Unboxing üçáüßä Link in Bio, almost sold out! #vape #puff #puffbar #fyp #puffplus #foru #pufful"/>
    <s v="https://www.tiktok.com/@pufful/video/6946495381949746433?lang=en"/>
    <x v="147"/>
    <n v="126"/>
    <n v="141"/>
    <n v="297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6.9301878328969605E+18"/>
    <n v="6.9464168522853704E+18"/>
    <d v="2021-04-01T21:45:11"/>
    <n v="13"/>
    <s v="Packing another order with discreet hot sauce and birthday present shipping! Almost sold out, Link in bioüòâ #puff #puffbar #fyp #aus #puffplus #foru"/>
    <s v="https://www.tiktok.com/@pufful/video/6946416852285377793?lang=en"/>
    <x v="148"/>
    <n v="1"/>
    <n v="13"/>
    <n v="58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463239474493501E+18"/>
    <d v="2021-04-01T15:44:39"/>
    <n v="5"/>
    <s v="#vaper #foryoupage #AirpodsJUMP #vapedeals #viral #smallbusiness #vape #fyp #international #puffplus #foryou #homebusiness #puffshipper"/>
    <s v="https://www.tiktok.com/@vapeessential/video/6946323947449355526?lang=en"/>
    <x v="31"/>
    <n v="1"/>
    <n v="12"/>
    <n v="153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"/>
    <n v="6.9268042099375104E+18"/>
    <n v="6.9463200816725996E+18"/>
    <d v="2021-04-01T15:29:39"/>
    <n v="6"/>
    <s v="Top sellers right now üñ§ link in bio #fyp #puff #puffplus #discreet #vape #vapeforsale #puffsforsale #puffplug"/>
    <s v="https://www.tiktok.com/@vape_mart/video/6946320081672604933?lang=en"/>
    <x v="149"/>
    <n v="8"/>
    <n v="15"/>
    <n v="109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6.9301878328969605E+18"/>
    <n v="6.9463094236650701E+18"/>
    <d v="2021-04-01T14:48:25"/>
    <n v="12"/>
    <s v="Unboxing Mamba üçìOne of the most underrated flavoursü§§ Link in Bio. #puff #puffbar #aus #fyp #puffplus #vape #foryou #foryoupage"/>
    <s v="https://www.tiktok.com/@pufful/video/6946309423665073410?lang=en"/>
    <x v="150"/>
    <n v="2"/>
    <n v="15"/>
    <n v="557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6.9301878328969605E+18"/>
    <n v="6.9461879275756104E+18"/>
    <d v="2021-04-01T06:56:49"/>
    <n v="13"/>
    <s v="Unboxing Mixed Berry Iceü§§ If you want one, click the link in my bio GOING FAST! #vape #puff #fyp #puffbar #puffplus #foru #foryoupage #aus #nicotine"/>
    <s v="https://www.tiktok.com/@pufful/video/6946187927575612673?lang=en"/>
    <x v="21"/>
    <n v="2"/>
    <n v="1"/>
    <n v="314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5"/>
    <n v="6.9406290113461596E+18"/>
    <n v="6.9461349186697902E+18"/>
    <d v="2021-04-01T03:31:12"/>
    <n v="11"/>
    <s v="Vek iba 18+, objedna≈• m√¥≈æe≈° na ig @bombastiksk #puffplus #shisha #slovakia #ecigarett #fyp #foryoupage #pinacolada"/>
    <s v="https://www.tiktok.com/@puffplus.cz.sk/video/6946134918669798661?lang=en"/>
    <x v="139"/>
    <n v="0"/>
    <n v="0"/>
    <n v="119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9"/>
    <n v="6.8214379111391795E+18"/>
    <n v="6.94611727273374E+18"/>
    <d v="2021-04-01T02:22:38"/>
    <n v="13"/>
    <s v="üçâü§§üòçüò±#ignite #puffglow #puffbar #puffplus #puffflow #disposablevape #puffsale #vapelovers #danbilzerian #girlsvape #puffsale #—á–æ–∫–µ—Ä"/>
    <s v="https://www.tiktok.com/@puff_armenia_official/video/6946117272733748482?lang=en"/>
    <x v="151"/>
    <n v="11"/>
    <n v="13"/>
    <n v="92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"/>
    <n v="6.93018882956032E+18"/>
    <n v="6.9457799107157699E+18"/>
    <d v="2021-03-31T04:33:30"/>
    <n v="11"/>
    <s v="‚ö†Ô∏è–ò–Ω—Å—Ç: shop.an.ru‚ö†Ô∏è #hqd #–º–∞—Å–∫–∏–Ω–≥ #–ø–∞—Ñ #puff #–ø–∞—Ñ—Ñ #masking #puffplus #–ø–∞—Ñ—Ñ–ø–ª—é—Å #—ç–ª–µ–∫—Ç—Ä–æ–Ω–Ω–∞—è—Å–∏–≥–∞—Ä–∞"/>
    <s v="https://www.tiktok.com/@shop.an.ru/video/6945779910715772161?lang=en"/>
    <x v="69"/>
    <n v="1"/>
    <n v="9"/>
    <n v="18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5"/>
    <n v="6.9406290113461596E+18"/>
    <n v="6.9457710792143196E+18"/>
    <d v="2021-03-31T03:59:18"/>
    <n v="7"/>
    <s v="ok? #foryoupage #fyp #ecigarett #slovakia #shisha #nonicotine #puffplus"/>
    <s v="https://www.tiktok.com/@puffplus.cz.sk/video/6945771079214320901?lang=en"/>
    <x v="152"/>
    <n v="7"/>
    <n v="48"/>
    <n v="20000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60"/>
    <n v="6.5955634170199695E+18"/>
    <n v="6.9457382481740104E+18"/>
    <d v="2021-03-31T01:51:55"/>
    <n v="10"/>
    <s v="@tvoi_vkus_rb_ –ø–æ–¥–ø–∏—Å–æ—á–∫—É –∏ –∞–∫—Ç–∏–≤–∞ –∏–º) #—Ä–µ–∫–æ–º–µ–Ω–¥–∞—Ü–∏–∏ #vape #–º–∞–º–∞–∫–∞–∫–±—ã—Ç—å #–ø–æ–º–æ–≥–∏–º–Ω–µ–µ–≥–æ–∑–∞–±—ã—Ç—å #–∑–∞–±—ã—Ç—å #vapeshope #puff #puffplus #–≤–µ–π–ø #–æ–¥–Ω–æ—Ä–∞–∑–∫–∏"/>
    <s v="https://www.tiktok.com/@_.lisiya._/video/6945738248174013701?lang=en"/>
    <x v="153"/>
    <n v="2"/>
    <n v="2"/>
    <n v="234"/>
    <x v="2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10"/>
    <n v="6.9092624979296901E+18"/>
    <n v="6.9456622941058601E+18"/>
    <d v="2021-03-30T20:57:09"/>
    <n v="18"/>
    <s v="RandM switch pro 2in1 disposable with RGB light #disposablevape #randmdazzle #randmswitch #randmvape #randm #fumot #puffplus #randmdazzlepro #vape"/>
    <s v="https://www.tiktok.com/@randmswitch708/video/6945662294105869574?lang=en"/>
    <x v="109"/>
    <n v="1"/>
    <n v="0"/>
    <n v="4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456002809101804E+18"/>
    <d v="2021-03-30T16:56:28"/>
    <n v="15"/>
    <s v="Watermelonüçâüçâ#vaper #foryoupage #vape #fyp #international #vapedeals #puffplus #smallbusiness #foryou #puffshipper #viral"/>
    <s v="https://www.tiktok.com/@vapeessential/video/6945600280910187781?lang=en"/>
    <x v="24"/>
    <n v="4"/>
    <n v="15"/>
    <n v="320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6.93860275223522E+18"/>
    <n v="6.9455860020564398E+18"/>
    <d v="2021-03-30T16:01:03"/>
    <n v="13"/>
    <s v="Reply to @building_hatepage here ya go üòù #thedisposablevapes #vaper #vapirediares #vapeatoria #vapetok #satisfyingvideos #puffplus #fyp #foryou #vapi"/>
    <s v="https://www.tiktok.com/@thedisposablevapess/video/6945586002056449286?lang=en"/>
    <x v="154"/>
    <n v="2"/>
    <n v="30"/>
    <n v="18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6.93860275223522E+18"/>
    <n v="6.9455404825545103E+18"/>
    <d v="2021-03-30T13:04:24"/>
    <n v="12"/>
    <s v="Reply to @ur.girl.kaelynn recording another order laterü§üüèΩ #YasClean #FindYourCore #vaper #thedisposablevapes #puffplus #hqd #cuvie #vapetok #vapi"/>
    <s v="https://www.tiktok.com/@thedisposablevapess/video/6945540482554514694?lang=en"/>
    <x v="155"/>
    <n v="1"/>
    <n v="13"/>
    <n v="86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0"/>
    <n v="6.9062306864379003E+18"/>
    <n v="6.9455353891971697E+18"/>
    <d v="2021-03-30T12:44:38"/>
    <n v="29"/>
    <s v="#puffbarukraine#–ø—É—Ñ—Ñ#–ø—É—Ñ—Ñ–±–∞—Ä#puffpuff#hqd#–ø—É—Ñ—Ñ–∏#puff#puffua#—Ä–µ–∫–æ–º–µ–Ω–¥–∞—Ü–∏–∏#puffbarua#–µ–ª–µ–∫—Ç—Ä–æ–Ω–Ω–∞—è—Å–∏–≥–æ—Ä–µ—Ç–∞#puffplus#–ø—É—Ñ—Ñ–ø–ª—é—Å#hqdukraine#hqd_ua#puffpods"/>
    <s v="https://www.tiktok.com/@puffbar_ua_/video/6945535389197176069?lang=en"/>
    <x v="156"/>
    <n v="1"/>
    <n v="0"/>
    <n v="137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1"/>
    <n v="6.7834625229455002E+18"/>
    <n v="6.9455327312163799E+18"/>
    <d v="2021-03-30T12:34:19"/>
    <n v="10"/>
    <s v="#fyp„Ç∑ #vape #puffplus #maskking"/>
    <s v="https://www.tiktok.com/@2.bvrbie/video/6945532731216383237?lang=en"/>
    <x v="157"/>
    <n v="0"/>
    <n v="2"/>
    <n v="6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"/>
    <n v="6.93018882956032E+18"/>
    <n v="6.94552437437602E+18"/>
    <d v="2021-03-30T12:01:57"/>
    <n v="11"/>
    <s v="‚ö†Ô∏è–î–æ—Å—Ç–∞–≤–∫–∞ –ø–æ –≤—Å–µ–º—É –º–∏—Ä—É üí®‚ö†Ô∏è#hqd #–º–∞—Å–∫–∏–Ω–≥ #–∞—Å–º—Ä #asmr #–ø–∞—Ñ #puff #–ø–∞—Ñ—Ñ #masking #puffplus #–ø–∞—Ñ—Ñ–ø–ª—é—Å"/>
    <s v="https://www.tiktok.com/@shop.an.ru/video/6945524374376025346?lang=en"/>
    <x v="158"/>
    <n v="2"/>
    <n v="18"/>
    <n v="155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6.93860275223522E+18"/>
    <n v="6.9455136297352704E+18"/>
    <d v="2021-03-30T11:20:12"/>
    <n v="16"/>
    <s v="Reply to @cameronmarsh0 yuppp #YasClean #FindYourCore #vapingtricks #vaper #thedisposablevapes #vibes #vapediy #fyp #vapemancam #puffplus #vaping #vap"/>
    <s v="https://www.tiktok.com/@thedisposablevapess/video/6945513629735275782?lang=en"/>
    <x v="159"/>
    <n v="0"/>
    <n v="13"/>
    <n v="124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"/>
    <n v="6.9439388427143496E+18"/>
    <n v="6.9455129140107796E+18"/>
    <d v="2021-03-30T11:17:27"/>
    <n v="25"/>
    <s v="#hqd #puff #puffplus #ryse #fizzy #kivo #–æ–ø—Ç #–∑–∞–∫—É–ø–∫–∞ #—ç–ª–µ–∫—Ç—Ä–æ–Ω–Ω–∞—è—Å–∏–≥–∞—Ä–µ—Ç–∞ #–≤–µ–π–ø #–æ–¥–Ω–æ—Ä–∞–∑–∫–∞ #hqdcuve"/>
    <s v="https://www.tiktok.com/@superopt/video/6945512914010787074?lang=en"/>
    <x v="160"/>
    <n v="1"/>
    <n v="0"/>
    <n v="827"/>
    <x v="1"/>
    <x v="1"/>
    <x v="1"/>
    <x v="1"/>
    <x v="1"/>
    <x v="1"/>
    <x v="1"/>
    <x v="1"/>
    <x v="1"/>
    <x v="1"/>
    <x v="1"/>
    <x v="1"/>
    <x v="2"/>
    <x v="1"/>
    <x v="1"/>
    <x v="2"/>
    <x v="1"/>
    <x v="2"/>
    <x v="1"/>
    <x v="6"/>
  </r>
  <r>
    <x v="9"/>
    <n v="6.7423091117588296E+18"/>
    <n v="6.94550248372045E+18"/>
    <d v="2021-03-30T10:36:56"/>
    <n v="29"/>
    <s v="üçìüçåüçåüçåüçå#vaper #foryoupage #vape #fyp #international #vapedeals #puffplus #homebusiness #smallbusiness #foryou"/>
    <s v="https://www.tiktok.com/@vapeessential/video/6945502483720457477?lang=en"/>
    <x v="161"/>
    <n v="4"/>
    <n v="35"/>
    <n v="8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451804177082798E+18"/>
    <d v="2021-03-29T13:47:09"/>
    <n v="15"/>
    <s v="#vaper #foryoupage #vape #fyp #international #vapedeals #puffplus #homebusiness #smallbusiness #nicotine #puffshipper #viral #nicotine"/>
    <s v="https://www.tiktok.com/@vapeessential/video/6945180417708281093?lang=en"/>
    <x v="162"/>
    <n v="13"/>
    <n v="49"/>
    <n v="745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"/>
    <n v="6.9268042099375104E+18"/>
    <n v="6.9451782357517097E+18"/>
    <d v="2021-03-29T13:38:42"/>
    <n v="31"/>
    <s v="No puffs were harmed in the making of this video üñ§ #fyp #vape #puffplus #puffplug #discrete #puff #vapesforsale"/>
    <s v="https://www.tiktok.com/@vape_mart/video/6945178235751714054?lang=en"/>
    <x v="39"/>
    <n v="2"/>
    <n v="13"/>
    <n v="12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"/>
    <n v="6.9268042099375104E+18"/>
    <n v="6.9451461682382295E+18"/>
    <d v="2021-03-29T11:34:16"/>
    <n v="14"/>
    <s v="Sale going on right now üñ§üîå #fyp #puff #puffplus #discreet #xyz #vape #puffsforsale"/>
    <s v="https://www.tiktok.com/@vape_mart/video/6945146168238230789?lang=en"/>
    <x v="163"/>
    <n v="0"/>
    <n v="5"/>
    <n v="9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"/>
    <n v="6.9268042099375104E+18"/>
    <n v="6.94514439728559E+18"/>
    <d v="2021-03-29T11:27:23"/>
    <n v="8"/>
    <s v="üñ§ #fyp #puff #puffplus #discreet #vape #vapeforsale #puffsforsale #puffplug"/>
    <s v="https://www.tiktok.com/@vape_mart/video/6945144397285592326?lang=en"/>
    <x v="164"/>
    <n v="2"/>
    <n v="18"/>
    <n v="973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2"/>
    <n v="6.7187534329055099E+18"/>
    <n v="6.9450975754982697E+18"/>
    <d v="2021-03-29T08:25:42"/>
    <n v="46"/>
    <s v="#hqd #puff #puffplus #ryse #fizzy #kivo #–æ–ø—Ç #–∑–∞–∫—É–ø–∫–∞ #—ç–ª–µ–∫—Ç—Ä–æ–Ω–Ω–∞—è—Å–∏–≥–∞—Ä–µ—Ç–∞ #–≤–µ–π–ø #–æ–¥–Ω–æ—Ä–∞–∑–∫–∞ #hqdcuve"/>
    <s v="https://www.tiktok.com/@tigshop/video/6945097575498272001?lang=en"/>
    <x v="165"/>
    <n v="0"/>
    <n v="0"/>
    <n v="25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5"/>
    <n v="6.9406290113461596E+18"/>
    <n v="6.94506684077107E+18"/>
    <d v="2021-03-29T06:26:28"/>
    <n v="11"/>
    <s v="Ktor√° je podƒæa v√°s üîù?#puffplus #fyp #ecigarett #slovakia #shisha #nonicotine"/>
    <s v="https://www.tiktok.com/@puffplus.cz.sk/video/6945066840771071237?lang=en"/>
    <x v="2"/>
    <n v="1"/>
    <n v="13"/>
    <n v="25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3"/>
    <n v="6.9450550278829599E+18"/>
    <n v="6.9450645843781499E+18"/>
    <d v="2021-03-29T06:17:40"/>
    <n v="22"/>
    <s v="#hqd #puff #puffplus #ryse #fizzy #kivo #–æ–ø—Ç #–∑–∞–∫—É–ø–∫–∞ #—ç–ª–µ–∫—Ç—Ä–æ–Ω–Ω–∞—è—Å–∏–≥–∞—Ä–µ—Ç–∞ #–≤–µ–π–ø #–æ–¥–Ω–æ—Ä–∞–∑–∫–∞ #hqdcuve"/>
    <s v="https://www.tiktok.com/@tigshop_goodopt/video/6945064584378158337?lang=en"/>
    <x v="166"/>
    <n v="0"/>
    <n v="0"/>
    <n v="12"/>
    <x v="1"/>
    <x v="2"/>
    <x v="1"/>
    <x v="1"/>
    <x v="1"/>
    <x v="1"/>
    <x v="1"/>
    <x v="1"/>
    <x v="1"/>
    <x v="2"/>
    <x v="1"/>
    <x v="1"/>
    <x v="2"/>
    <x v="1"/>
    <x v="1"/>
    <x v="1"/>
    <x v="1"/>
    <x v="2"/>
    <x v="1"/>
    <x v="5"/>
  </r>
  <r>
    <x v="63"/>
    <n v="6.9450550278829599E+18"/>
    <n v="6.9450642220447498E+18"/>
    <d v="2021-03-29T06:16:16"/>
    <n v="5"/>
    <s v="#hqd #puff #puffplus #ryse #fizzy #kivo #–æ–ø—Ç #–∑–∞–∫—É–ø–∫–∞ #—ç–ª–µ–∫—Ç—Ä–æ–Ω–Ω–∞—è—Å–∏–≥–∞—Ä–µ—Ç–∞ #–≤–µ–π–ø #–æ–¥–Ω–æ—Ä–∞–∑–∫–∞ #hqdcuve"/>
    <s v="https://www.tiktok.com/@tigshop_goodopt/video/6945064222044753153?lang=en"/>
    <x v="167"/>
    <n v="0"/>
    <n v="0"/>
    <n v="236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27"/>
    <n v="6.9439388427143496E+18"/>
    <n v="6.9450415296270203E+18"/>
    <d v="2021-03-29T04:48:12"/>
    <n v="25"/>
    <s v="–î–ª—è –∑–∞–∫–∞–∑–∞ –∏ –ø–æ –≤–æ–ø—Ä–æ—Å–∞–ºüëá–¢–µ–ª–µ–≥—Ä–∞–º: +79954970845 –í–∞—Ç—Å–∞–ø/–≤–∞–π–±–µ—Ä: 79272880015#hqd #puff #puffplus #ryse #fizzy #kivo #–æ–ø—Ç #–∑–∞–∫—É–ø–∫–∞"/>
    <s v="https://www.tiktok.com/@superopt/video/6945041529627020546?lang=en"/>
    <x v="168"/>
    <n v="0"/>
    <n v="0"/>
    <n v="454"/>
    <x v="2"/>
    <x v="2"/>
    <x v="1"/>
    <x v="1"/>
    <x v="1"/>
    <x v="1"/>
    <x v="1"/>
    <x v="1"/>
    <x v="1"/>
    <x v="2"/>
    <x v="1"/>
    <x v="1"/>
    <x v="2"/>
    <x v="1"/>
    <x v="1"/>
    <x v="2"/>
    <x v="1"/>
    <x v="1"/>
    <x v="1"/>
    <x v="2"/>
  </r>
  <r>
    <x v="14"/>
    <n v="6.93018882956032E+18"/>
    <n v="6.9450331570496604E+18"/>
    <d v="2021-03-29T04:15:43"/>
    <n v="16"/>
    <s v="‚ö†Ô∏è–î–æ—Å—Ç–∞–≤–∫–∞ –ø–æ –≤—Å–µ–º—É –º–∏—Ä—É üõ´üõ´üí® #hqd #–º–∞—Å–∫–∏–Ω–≥ #–∞—Å–º—Ä #asmr #–ø–∞—Ñ #puff #–ø–∞—Ñ—Ñ #masking #puffplus #—ç–ª–µ–∫—Ç—Ä–æ–Ω–Ω–∞—è—Å–∏–≥–∞—Ä–∞"/>
    <s v="https://www.tiktok.com/@shop.an.ru/video/6945033157049666817?lang=en"/>
    <x v="169"/>
    <n v="2"/>
    <n v="26"/>
    <n v="97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6.9092624979296901E+18"/>
    <n v="6.9449624987306998E+18"/>
    <d v="2021-03-28T23:41:40"/>
    <n v="11"/>
    <s v="RandM switch pro 2in1 vapes with shinning light #disposablevape #randmdazzle #randmswitch #randmvape #randm #fumot #puffplus #randmdazzlepro"/>
    <s v="https://www.tiktok.com/@randmswitch708/video/6944962498730708230?lang=en"/>
    <x v="170"/>
    <n v="1"/>
    <n v="1"/>
    <n v="134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4"/>
    <n v="6.7833417168223099E+18"/>
    <n v="6.9448610313488302E+18"/>
    <d v="2021-03-28T17:07:48"/>
    <n v="20"/>
    <s v="#fyp #puffplus #flavoroftheday #fyp #GodzillaVsKongRoar"/>
    <s v="https://www.tiktok.com/@bellakay_thegoodwitch/video/6944861031348833542?lang=en"/>
    <x v="171"/>
    <n v="0"/>
    <n v="1"/>
    <n v="649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20"/>
    <n v="6.9268042099375104E+18"/>
    <n v="6.9448122991819602E+18"/>
    <d v="2021-03-28T13:58:41"/>
    <n v="13"/>
    <s v="Restock alert üö®, check out our bio #fyp #vape #puffplus #puffplug"/>
    <s v="https://www.tiktok.com/@vape_mart/video/6944812299181968645?lang=en"/>
    <x v="119"/>
    <n v="2"/>
    <n v="4"/>
    <n v="58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"/>
    <n v="6.9268042099375104E+18"/>
    <n v="6.9448050443739904E+18"/>
    <d v="2021-03-28T13:30:31"/>
    <n v="14"/>
    <s v="checkout our bio, giveaway details on next post! #puffplug #fyp #vape #puffplus"/>
    <s v="https://www.tiktok.com/@vape_mart/video/6944805044373998853?lang=en"/>
    <x v="172"/>
    <n v="2"/>
    <n v="4"/>
    <n v="56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447771196878203E+18"/>
    <d v="2021-03-28T11:42:09"/>
    <n v="3"/>
    <s v="check link in bio #fyp #foryou #smallbusiness #nicotine #puffshipper #viral #vapedeals #puffplus #international #homebuisness #discrete"/>
    <s v="https://www.tiktok.com/@vapeessential/video/6944777119687822597?lang=en"/>
    <x v="145"/>
    <n v="0"/>
    <n v="3"/>
    <n v="9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"/>
    <n v="6.9439388427143496E+18"/>
    <n v="6.9447609904456305E+18"/>
    <d v="2021-03-28T10:39:36"/>
    <n v="32"/>
    <s v="–î–ª—è –∑–∞–∫–∞–∑–∞ –∏ –ø–æ –≤–æ–ø—Ä–æ—Å–∞–ºüëá–¢–µ–ª–µ–≥—Ä–∞–º: +79954970845 –í–∞—Ç—Å–∞–ø/–≤–∞–π–±–µ—Ä: 79272880015#hqd #puff #puffplus #ryse #fizzy #kivo #–æ–ø—Ç"/>
    <s v="https://www.tiktok.com/@superopt/video/6944760990445636866?lang=en"/>
    <x v="173"/>
    <n v="2"/>
    <n v="0"/>
    <n v="661"/>
    <x v="1"/>
    <x v="2"/>
    <x v="1"/>
    <x v="1"/>
    <x v="1"/>
    <x v="1"/>
    <x v="1"/>
    <x v="1"/>
    <x v="1"/>
    <x v="1"/>
    <x v="1"/>
    <x v="1"/>
    <x v="2"/>
    <x v="1"/>
    <x v="1"/>
    <x v="2"/>
    <x v="1"/>
    <x v="1"/>
    <x v="1"/>
    <x v="6"/>
  </r>
  <r>
    <x v="27"/>
    <n v="6.9439388427143496E+18"/>
    <n v="6.9447598806370898E+18"/>
    <d v="2021-03-28T10:35:18"/>
    <n v="58"/>
    <s v="–î–ª—è –∑–∞–∫–∞–∑–∞ –∏ –ø–æ –≤–æ–ø—Ä–æ—Å–∞–ºüëá–¢–µ–ª–µ–≥—Ä–∞–º: +79954970845 –í–∞—Ç—Å–∞–ø/–≤–∞–π–±–µ—Ä: 79272880015#hqd #puff #puffplus #ryse #fizzy #kivo #–æ–ø—Ç"/>
    <s v="https://www.tiktok.com/@superopt/video/6944759880637091073?lang=en"/>
    <x v="174"/>
    <n v="1"/>
    <n v="0"/>
    <n v="352"/>
    <x v="1"/>
    <x v="1"/>
    <x v="1"/>
    <x v="1"/>
    <x v="1"/>
    <x v="1"/>
    <x v="1"/>
    <x v="1"/>
    <x v="1"/>
    <x v="1"/>
    <x v="1"/>
    <x v="1"/>
    <x v="2"/>
    <x v="1"/>
    <x v="1"/>
    <x v="1"/>
    <x v="1"/>
    <x v="2"/>
    <x v="1"/>
    <x v="1"/>
  </r>
  <r>
    <x v="65"/>
    <n v="6.9102086154627799E+18"/>
    <n v="6.9447354815443405E+18"/>
    <d v="2021-03-28T09:00:36"/>
    <n v="13"/>
    <s v="–†–µ–±—è—Ç–∞ —ç—Ç–æ –≤–µ–π–ø! #–±–∏—à–∫–µ–∫ #puffxxl #puffplus #–≤–µ–π–ø #–¥—ã–º"/>
    <s v="https://www.tiktok.com/@beztop/video/6944735481544346882?lang=en"/>
    <x v="19"/>
    <n v="0"/>
    <n v="2"/>
    <n v="247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1"/>
    <n v="6.9289521036378204E+18"/>
    <n v="6.9446937343196703E+18"/>
    <d v="2021-03-28T06:18:37"/>
    <n v="8"/>
    <s v="Restocked! #fyp #discreetvapeplug #puffplus"/>
    <s v="https://www.tiktok.com/@vapessentialsco/video/6944693734319672581?lang=en"/>
    <x v="175"/>
    <n v="6"/>
    <n v="48"/>
    <n v="306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"/>
    <n v="6.9439388427143496E+18"/>
    <n v="6.9446695687448504E+18"/>
    <d v="2021-03-28T04:44:48"/>
    <n v="12"/>
    <s v="–î–ª—è –∑–∞–∫–∞–∑–∞ –∏ –ø–æ –≤–æ–ø—Ä–æ—Å–∞–ºüëá–ú–µ–Ω–µ–¥–∂–µ—Ä–∞ –ê–Ω—Ç–æ–Ω –∏ –ê–Ω–¥—Ä–µ–π –¢–µ–ª–µ–≥—Ä–∞–º: +79954970845–í–∞—Ç—Å–∞–ø/–≤–∞–π–±–µ—Ä79272880015#hqd #puff #puffplus #—ç–ª–µ–∫—Ç—Ä–æ–Ω–Ω–∞—è—Å–∏–≥–∞—Ä–µ—Ç–∞"/>
    <s v="https://www.tiktok.com/@superopt/video/6944669568744852738?lang=en"/>
    <x v="176"/>
    <n v="0"/>
    <n v="0"/>
    <n v="1210"/>
    <x v="1"/>
    <x v="2"/>
    <x v="1"/>
    <x v="1"/>
    <x v="1"/>
    <x v="1"/>
    <x v="1"/>
    <x v="1"/>
    <x v="1"/>
    <x v="2"/>
    <x v="1"/>
    <x v="1"/>
    <x v="2"/>
    <x v="1"/>
    <x v="1"/>
    <x v="2"/>
    <x v="1"/>
    <x v="1"/>
    <x v="1"/>
    <x v="5"/>
  </r>
  <r>
    <x v="27"/>
    <n v="6.9439388427143496E+18"/>
    <n v="6.9446680341412905E+18"/>
    <d v="2021-03-28T04:38:51"/>
    <n v="14"/>
    <s v="–î–ª—è –∑–∞–∫–∞–∑–∞ –∏ –ø–æ –≤–æ–ø—Ä–æ—Å–∞–ºüëá–ú–µ–Ω–µ–¥–∂–µ—Ä–∞ –ê–Ω—Ç–æ–Ω –∏ –ê–Ω–¥—Ä–µ–π –¢–µ–ª–µ–≥—Ä–∞–º: +79954970845–í–∞—Ç—Å–∞–ø/–≤–∞–π–±–µ—Ä79272880015#hqd #puff #puffplus #—ç–ª–µ–∫—Ç—Ä–æ–Ω–Ω–∞—è—Å–∏–≥–∞—Ä–µ—Ç–∞"/>
    <s v="https://www.tiktok.com/@superopt/video/6944668034141293825?lang=en"/>
    <x v="177"/>
    <n v="3"/>
    <n v="0"/>
    <n v="981"/>
    <x v="1"/>
    <x v="2"/>
    <x v="1"/>
    <x v="1"/>
    <x v="1"/>
    <x v="1"/>
    <x v="1"/>
    <x v="1"/>
    <x v="1"/>
    <x v="1"/>
    <x v="1"/>
    <x v="1"/>
    <x v="2"/>
    <x v="1"/>
    <x v="1"/>
    <x v="2"/>
    <x v="1"/>
    <x v="1"/>
    <x v="1"/>
    <x v="6"/>
  </r>
  <r>
    <x v="27"/>
    <n v="6.9439388427143496E+18"/>
    <n v="6.94466671170658E+18"/>
    <d v="2021-03-28T04:33:43"/>
    <n v="8"/>
    <s v="–î–ª—è –∑–∞–∫–∞–∑–∞ –∏ –ø–æ –≤–æ–ø—Ä–æ—Å–∞–ºüëá–ú–µ–Ω–µ–¥–∂–µ—Ä–∞ –ê–Ω—Ç–æ–Ω –∏ –ê–Ω–¥—Ä–µ–π –¢–µ–ª–µ–≥—Ä–∞–º: +79954970845–í–∞—Ç—Å–∞–ø/–≤–∞–π–±–µ—Ä79272880015#hqd #puff #puffplus #—ç–ª–µ–∫—Ç—Ä–æ–Ω–Ω–∞—è—Å–∏–≥–∞—Ä–µ—Ç–∞"/>
    <s v="https://www.tiktok.com/@superopt/video/6944666711706586369?lang=en"/>
    <x v="22"/>
    <n v="1"/>
    <n v="0"/>
    <n v="1107"/>
    <x v="1"/>
    <x v="1"/>
    <x v="1"/>
    <x v="1"/>
    <x v="1"/>
    <x v="1"/>
    <x v="1"/>
    <x v="1"/>
    <x v="1"/>
    <x v="2"/>
    <x v="1"/>
    <x v="1"/>
    <x v="2"/>
    <x v="1"/>
    <x v="1"/>
    <x v="2"/>
    <x v="1"/>
    <x v="1"/>
    <x v="1"/>
    <x v="6"/>
  </r>
  <r>
    <x v="27"/>
    <n v="6.9439388427143496E+18"/>
    <n v="6.9446586726226104E+18"/>
    <d v="2021-03-28T04:02:31"/>
    <n v="33"/>
    <s v="–î–ª—è –∑–∞–∫–∞–∑–∞ –∏ –ø–æ –≤–æ–ø—Ä–æ—Å–∞–ºüëá–ú–µ–Ω–µ–¥–∂–µ—Ä –ê–Ω—Ç–æ–Ω:–¢–µ–ª–µ–≥—Ä–∞–º: +79954970845 @antontkach–í–∞—Ç—Å–∞–ø/–≤–∞–π–±–µ—Ä: 79272880015#hqd #puff #puffplus #—ç–ª–µ–∫—Ç—Ä–æ–Ω–Ω–∞—è—Å–∏–≥–∞—Ä–µ—Ç–∞"/>
    <s v="https://www.tiktok.com/@superopt/video/6944658672622619906?lang=en"/>
    <x v="178"/>
    <n v="1"/>
    <n v="0"/>
    <n v="989"/>
    <x v="1"/>
    <x v="2"/>
    <x v="1"/>
    <x v="1"/>
    <x v="1"/>
    <x v="1"/>
    <x v="1"/>
    <x v="1"/>
    <x v="1"/>
    <x v="2"/>
    <x v="1"/>
    <x v="1"/>
    <x v="2"/>
    <x v="2"/>
    <x v="1"/>
    <x v="1"/>
    <x v="1"/>
    <x v="1"/>
    <x v="1"/>
    <x v="5"/>
  </r>
  <r>
    <x v="66"/>
    <n v="6.7964707510902702E+18"/>
    <n v="6.9445056216642304E+18"/>
    <d v="2021-03-27T18:08:38"/>
    <n v="7"/>
    <s v="Rip Puff #vape #dontvape #smoke #nicotine #puffplus #puffflow"/>
    <s v="https://www.tiktok.com/@tyyperforms/video/6944505621664238854?lang=en"/>
    <x v="179"/>
    <n v="0"/>
    <n v="1"/>
    <n v="407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7"/>
    <n v="6.66936035644237E+18"/>
    <n v="6.9444978060904796E+18"/>
    <d v="2021-03-27T17:38:20"/>
    <n v="9"/>
    <s v="–õ–∏–∫–≤–∏–¥–∞—Ü–∏—è –≤ –ú–æ–ª–¥–æ–≤–µ#–ø—É—Ñ–º–∞–∫—Å#hqd#pufbar#puffplus#puffmaxmd#puffmd#puffmd2000"/>
    <s v="https://www.tiktok.com/@vlah_brows/video/6944497806090489090?lang=en"/>
    <x v="180"/>
    <n v="0"/>
    <n v="0"/>
    <n v="479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9"/>
    <n v="6.7423091117588296E+18"/>
    <n v="6.9444835248922296E+18"/>
    <d v="2021-03-27T16:42:53"/>
    <n v="15"/>
    <s v="Link In Bio #fyp #foryou #smallbusiness #nicotine #puffshipper #viral #vapedeals #puffplus #puff #puffplug #nicotineaddict #homebuisness #car"/>
    <s v="https://www.tiktok.com/@vapeessential/video/6944483524892232966?lang=en"/>
    <x v="16"/>
    <n v="5"/>
    <n v="10"/>
    <n v="318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8"/>
    <n v="6.8814622984740301E+18"/>
    <n v="6.9444540893590098E+18"/>
    <d v="2021-03-27T14:48:38"/>
    <n v="14"/>
    <s v="#vape#vapeshop#puff#puffplus#puffxxl#hqd#bar#elfbar#elfbarcrystal#ice#minsk#belarus#–º–∏–Ω—Å–∫#–±–µ–ª–∞—Ä—É—Å—å#–≤–µ–π–ø#–≤–µ–π–ø—à–æ–ø#–æ–¥–Ω–æ—Ä–∞–∑–∫–∞"/>
    <s v="https://www.tiktok.com/@tvoi_vkus_rb_/video/6944454089359019270?lang=en"/>
    <x v="161"/>
    <n v="0"/>
    <n v="1"/>
    <n v="6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9"/>
    <n v="6.9443232254432696E+18"/>
    <n v="6.9443685112381604E+18"/>
    <d v="2021-03-27T09:16:34"/>
    <n v="8"/>
    <s v="üå™üå™üå™#–±–∏–∑–Ω–µ—Å #—Ç–æ–≤–∞—Ä#–æ–¥–Ω–æ—Ä–∞–∑–∫–∏ #—Ç–æ–≤–∞—Ä–∫–∞2021 #—Ç—Ä–µ–Ω–¥ #—Ç—Ä–µ–Ω–¥2021 #–æ–¥–Ω–æ—Ä–∞–∑–∫–∏–æ–ø—Ç #–ª—É—á—à–∏–µ—Ü–µ–Ω—ã #puff #puffplus #masking #hqd"/>
    <s v="https://www.tiktok.com/@smoke_house_7/video/6944368511238163713?lang=en"/>
    <x v="181"/>
    <n v="1"/>
    <n v="6"/>
    <n v="3802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70"/>
    <n v="6.93734904857152E+18"/>
    <n v="6.9443210234752E+18"/>
    <d v="2021-03-27T06:12:16"/>
    <n v="13"/>
    <s v="–ó–∞–∫–∞–∑–∞—Ç—å –º–æ–∂–Ω–æ –≤ —Ç–µ–ª–µ–≥—Ä–∞–º–µ: @hqd_artem #hqd #puffplus #hqdru #—Ä–µ–∫–∏ #–≥–æ–≤—Ä–µ–∫–∏"/>
    <s v="https://www.tiktok.com/@_hqd_artem_/video/6944321023475207426?lang=en"/>
    <x v="182"/>
    <n v="8"/>
    <n v="27"/>
    <n v="5977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14"/>
    <n v="6.93018882956032E+18"/>
    <n v="6.94427157408627E+18"/>
    <d v="2021-03-27T03:00:23"/>
    <n v="12"/>
    <s v="üî•–ò–Ω—Å—Ç: shop.an.ru –ª–∏–±–æ –ø–µ—Ä–µ—Ö–æ–¥–∏ –≤ –ø—Ä–æ—Ñ–∏–ª—å –∏ —Ç–∞–º –∏–Ω—Å—Çüî• #–ø–∞—Ñ—Ñ–ø–ª—é—Å #hqd #masking #–ø–∞—Ñ—Ñ #puff #puff2000 #asmr #–∞—Å–º—Ä #puffplus #–º–∞—Å–∫–∏–Ω–≥"/>
    <s v="https://www.tiktok.com/@shop.an.ru/video/6944271574086274306?lang=en"/>
    <x v="183"/>
    <n v="5"/>
    <n v="30"/>
    <n v="277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1"/>
    <n v="6.8608344048020603E+18"/>
    <n v="6.9442542793896899E+18"/>
    <d v="2021-03-27T01:53:17"/>
    <n v="59"/>
    <s v="#vapes #puffplus #cuvie #fyp #foryou"/>
    <s v="https://www.tiktok.com/@88jrod/video/6944254279389695233?lang=en"/>
    <x v="108"/>
    <n v="0"/>
    <n v="5"/>
    <n v="620"/>
    <x v="1"/>
    <x v="2"/>
    <x v="1"/>
    <x v="1"/>
    <x v="1"/>
    <x v="1"/>
    <x v="1"/>
    <x v="2"/>
    <x v="1"/>
    <x v="2"/>
    <x v="1"/>
    <x v="1"/>
    <x v="2"/>
    <x v="1"/>
    <x v="1"/>
    <x v="1"/>
    <x v="1"/>
    <x v="2"/>
    <x v="1"/>
    <x v="2"/>
  </r>
  <r>
    <x v="72"/>
    <n v="6.93455144886899E+18"/>
    <n v="6.9441649415198802E+18"/>
    <d v="2021-03-26T20:06:38"/>
    <n v="14"/>
    <s v="Puff bars for sale. Link in bio for bang xxl also #puffstore #bangxxl #puffplus #puffshipper #puffplusplug #puffertok"/>
    <s v="https://www.tiktok.com/@vibelifezofficial/video/6944164941519883525?lang=en"/>
    <x v="184"/>
    <n v="7"/>
    <n v="79"/>
    <n v="8164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9"/>
    <n v="6.7423091117588296E+18"/>
    <n v="6.9440706826701005E+18"/>
    <d v="2021-03-26T14:00:49"/>
    <n v="15"/>
    <s v="#fyp #foryou #smallbusiness #deals #international #nicotine #puffshipper #viral #vapedeals #discrete #puff #puffplus"/>
    <s v="https://www.tiktok.com/@vapeessential/video/6944070682670107909?lang=en"/>
    <x v="2"/>
    <n v="6"/>
    <n v="10"/>
    <n v="646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6.93860275223522E+18"/>
    <n v="6.9440703800510904E+18"/>
    <d v="2021-03-26T13:59:39"/>
    <n v="19"/>
    <s v="Happy fridayyy #GodzillaVsKongRoar #vaper #vapingtricks #foryou #vapi #vibes #vapetok #vape #weekend #thedisposablevapes #vapediy #puffplus #hqd #fyp"/>
    <s v="https://www.tiktok.com/@thedisposablevapess/video/6944070380051090693?lang=en"/>
    <x v="185"/>
    <n v="1"/>
    <n v="26"/>
    <n v="147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6.93860275223522E+18"/>
    <n v="6.9439675160162796E+18"/>
    <d v="2021-03-26T07:20:30"/>
    <n v="17"/>
    <s v="Last chance ! #PlantersTrickShot #vaper #vapingtricks #foryou #vapi #vibes #vapetok #vape #puffplus #vapemancam #weekend #hqd #fum√© #juul #fyp #foryou"/>
    <s v="https://www.tiktok.com/@thedisposablevapess/video/6943967516016282885?lang=en"/>
    <x v="186"/>
    <n v="0"/>
    <n v="7"/>
    <n v="96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3"/>
    <n v="6.7659647432471501E+18"/>
    <n v="6.9437677807180196E+18"/>
    <d v="2021-03-25T18:25:26"/>
    <n v="9"/>
    <s v="Do you prefer the #puffplus or #hyde"/>
    <s v="https://www.tiktok.com/@duovapor/video/6943767780718021893?lang=en"/>
    <x v="187"/>
    <n v="3"/>
    <n v="20"/>
    <n v="895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4"/>
    <n v="5.1983280467623904E+16"/>
    <n v="6.9437518661949297E+18"/>
    <d v="2021-03-25T17:23:40"/>
    <n v="8"/>
    <s v="#fyp #fyp„Ç∑ #vape #puffplus #mrfogmaxpro #fypchallenge #fyp„Ç∑  @disposablelime  y‚Äôall go order y‚Äôall vapes !ü•∞"/>
    <s v="https://www.tiktok.com/@_mariiisool/video/6943751866194939141?lang=en"/>
    <x v="188"/>
    <n v="0"/>
    <n v="16"/>
    <n v="1066"/>
    <x v="1"/>
    <x v="2"/>
    <x v="1"/>
    <x v="1"/>
    <x v="1"/>
    <x v="1"/>
    <x v="1"/>
    <x v="1"/>
    <x v="1"/>
    <x v="2"/>
    <x v="1"/>
    <x v="1"/>
    <x v="1"/>
    <x v="1"/>
    <x v="2"/>
    <x v="1"/>
    <x v="1"/>
    <x v="1"/>
    <x v="1"/>
    <x v="2"/>
  </r>
  <r>
    <x v="75"/>
    <n v="6.9425730200927396E+18"/>
    <n v="6.9437019541619497E+18"/>
    <d v="2021-03-25T14:09:58"/>
    <n v="15"/>
    <s v="One leader one army juul üëë #juul #vape #lungs #nicsick #puffplus #puff #hyde #DontSweatIt #byebyelungs"/>
    <s v="https://www.tiktok.com/@nic_whisperer/video/6943701954161954054?lang=en"/>
    <x v="189"/>
    <n v="9"/>
    <n v="23"/>
    <n v="5172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1"/>
    <n v="6.93860275223522E+18"/>
    <n v="6.9436860109580196E+18"/>
    <d v="2021-03-25T13:08:06"/>
    <n v="15"/>
    <s v="Tag your third @ ü§üüèΩ #tag #DontSweatIt #thedisposablevapes #vaper #vapingtricks #vapediy #fyp #foryou #vapemancam #vape #vapi #juul #puffplus #hqd"/>
    <s v="https://www.tiktok.com/@thedisposablevapess/video/6943686010958023941?lang=en"/>
    <x v="190"/>
    <n v="1"/>
    <n v="18"/>
    <n v="180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6"/>
    <n v="6.94338462382959E+18"/>
    <n v="6.9436460350801797E+18"/>
    <d v="2021-03-25T10:32:59"/>
    <n v="15"/>
    <s v="üá¨üáßPuff plus restocküá¨üáß Best prices about follow the instaü§©‚ù§Ô∏è#fyp #vape #puffplus #vapeuk #vapestoreuk #vapeliquid"/>
    <s v="https://www.tiktok.com/@vape.smurf/video/6943646035080187142?lang=en"/>
    <x v="37"/>
    <n v="0"/>
    <n v="9"/>
    <n v="11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436445540672102E+18"/>
    <d v="2021-03-25T10:27:14"/>
    <n v="3"/>
    <s v="Reply to @realmatthewsampaio #fyp #foryou #smallbusiness #viral #puffplug #deals #vapedeals #discrete #nicotine #puffplus #puff #puffshipper"/>
    <s v="https://www.tiktok.com/@vapeessential/video/6943644554067217670?lang=en"/>
    <x v="40"/>
    <n v="1"/>
    <n v="4"/>
    <n v="97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0"/>
    <n v="6.93734904857152E+18"/>
    <n v="6.9435553108293202E+18"/>
    <d v="2021-03-25T04:40:54"/>
    <n v="27"/>
    <s v="–ó–∞–∫–∞–∑–∞—Ç—å –º–æ–∂–Ω–æ –≤ —Ç–µ–ª–µ–≥—Ä–∞–º–µ: @hqd_artem #hqd #puffplus #hqdrussia #—Ä–µ–∫–∏—Ä–µ–∫–æ–º–µ–Ω–¥–∞—Ü–∏–∏ #–≥–æ–≤—Ä–µ–∫–∏–ø–∂"/>
    <s v="https://www.tiktok.com/@_hqd_artem_/video/6943555310829325569?lang=en"/>
    <x v="188"/>
    <n v="1"/>
    <n v="5"/>
    <n v="434"/>
    <x v="1"/>
    <x v="2"/>
    <x v="1"/>
    <x v="1"/>
    <x v="1"/>
    <x v="1"/>
    <x v="1"/>
    <x v="1"/>
    <x v="1"/>
    <x v="1"/>
    <x v="1"/>
    <x v="1"/>
    <x v="1"/>
    <x v="2"/>
    <x v="1"/>
    <x v="1"/>
    <x v="1"/>
    <x v="1"/>
    <x v="1"/>
    <x v="5"/>
  </r>
  <r>
    <x v="55"/>
    <n v="6.9406290113461596E+18"/>
    <n v="6.9435252128686602E+18"/>
    <d v="2021-03-25T02:44:16"/>
    <n v="7"/>
    <s v="Ale tis√≠c ƒæud√≠ tis√≠c chut√≠ ü§™üôà  #slovakia #ecigarett #fyp #puffplus"/>
    <s v="https://www.tiktok.com/@puffplus.cz.sk/video/6943525212868660486?lang=en"/>
    <x v="191"/>
    <n v="2"/>
    <n v="16"/>
    <n v="27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7"/>
    <n v="6.6183454721751398E+18"/>
    <n v="6.9434580463287204E+18"/>
    <d v="2021-03-24T22:23:37"/>
    <n v="15"/>
    <s v="#puffplus #nico #nicotine #phine #juul"/>
    <s v="https://www.tiktok.com/@richiemurraye/video/6943458046328720646?lang=en"/>
    <x v="192"/>
    <n v="0"/>
    <n v="26"/>
    <n v="588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6"/>
  </r>
  <r>
    <x v="20"/>
    <n v="6.9268042099375104E+18"/>
    <n v="6.9433649909717504E+18"/>
    <d v="2021-03-24T16:22:24"/>
    <n v="40"/>
    <s v="Check out our bio. #fyp #vape #puffplus #puffplug"/>
    <s v="https://www.tiktok.com/@vape_mart/video/6943364990971759877?lang=en"/>
    <x v="193"/>
    <n v="7"/>
    <n v="26"/>
    <n v="210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3"/>
    <n v="6.7659647432471501E+18"/>
    <n v="6.9433477640173097E+18"/>
    <d v="2021-03-24T15:15:33"/>
    <n v="7"/>
    <s v="WRECKED! #puffplus"/>
    <s v="https://www.tiktok.com/@duovapor/video/6943347764017319173?lang=en"/>
    <x v="194"/>
    <n v="0"/>
    <n v="22"/>
    <n v="139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430888208877804E+18"/>
    <d v="2021-03-23T22:30:51"/>
    <n v="3"/>
    <s v="#fyp #foryou #smallbusiness #viral #international #puffplug #deals #vapedeals #discrete #nicotine #puffplus #puff #ontherunway"/>
    <s v="https://www.tiktok.com/@vapeessential/video/6943088820887784709?lang=en"/>
    <x v="195"/>
    <n v="1"/>
    <n v="0"/>
    <n v="6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2"/>
    <n v="6.8836874993506304E+18"/>
    <n v="6.9430731622801603E+18"/>
    <d v="2021-03-23T21:30:03"/>
    <n v="15"/>
    <s v="Why y‚Äôall so aggressive tho #puffplus #puffflow #hyppemaxflow"/>
    <s v="https://www.tiktok.com/@thevapehub/video/6943073162280160517?lang=en"/>
    <x v="196"/>
    <n v="5"/>
    <n v="12"/>
    <n v="24200"/>
    <x v="1"/>
    <x v="1"/>
    <x v="2"/>
    <x v="1"/>
    <x v="1"/>
    <x v="1"/>
    <x v="1"/>
    <x v="1"/>
    <x v="2"/>
    <x v="1"/>
    <x v="1"/>
    <x v="1"/>
    <x v="2"/>
    <x v="1"/>
    <x v="1"/>
    <x v="1"/>
    <x v="1"/>
    <x v="2"/>
    <x v="1"/>
    <x v="5"/>
  </r>
  <r>
    <x v="32"/>
    <n v="6.8836874993506304E+18"/>
    <n v="6.9430637928676495E+18"/>
    <d v="2021-03-23T20:53:39"/>
    <n v="5"/>
    <s v="They be burning always #puffflow #puffplus #puffvape #puffvapes"/>
    <s v="https://www.tiktok.com/@thevapehub/video/6943063792867659014?lang=en"/>
    <x v="197"/>
    <n v="10"/>
    <n v="53"/>
    <n v="371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8"/>
    <n v="6.9336874867336796E+18"/>
    <n v="6.9430345801149297E+18"/>
    <d v="2021-03-23T19:00:15"/>
    <n v="15"/>
    <s v="You wanted PUFF PLUS we got em! STRAWBERRY BANANA is üî• only $10 on our WEBSITE, Link in BIO! #puff #puffplus #puffplusplug #vape"/>
    <s v="https://www.tiktok.com/@puff.sale/video/6943034580114935045?lang=en"/>
    <x v="22"/>
    <n v="3"/>
    <n v="5"/>
    <n v="839"/>
    <x v="1"/>
    <x v="2"/>
    <x v="1"/>
    <x v="1"/>
    <x v="1"/>
    <x v="1"/>
    <x v="1"/>
    <x v="1"/>
    <x v="1"/>
    <x v="2"/>
    <x v="1"/>
    <x v="1"/>
    <x v="2"/>
    <x v="2"/>
    <x v="1"/>
    <x v="1"/>
    <x v="1"/>
    <x v="1"/>
    <x v="1"/>
    <x v="5"/>
  </r>
  <r>
    <x v="14"/>
    <n v="6.93018882956032E+18"/>
    <n v="6.9429004836400998E+18"/>
    <d v="2021-03-23T10:19:53"/>
    <n v="17"/>
    <s v="‚ö†Ô∏è–ø–∞—Ñ—Ñ –Ω–∞ 2000 —Ç—è–≥ —É –Ω–∞—Å –æ–ø—Ç–æ–º –æ–Ω —Å—Ç–æ–∏—Ç 360 —Ä—É–± ‚ö†Ô∏è #puff #puff2000 #–ø–∞—Ñ—Ñ–ø–ª—é—Å #puffplus #hqd #—ç–ª–µ–∫—Ç—Ä–æ–Ω–Ω–∞—è—Å–∏–≥–∞—Ä–∞ #–º–∞—Å–∫–∏–Ω–≥"/>
    <s v="https://www.tiktok.com/@shop.an.ru/video/6942900483640102145?lang=en"/>
    <x v="15"/>
    <n v="0"/>
    <n v="4"/>
    <n v="129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9"/>
    <n v="6.7988372120685701E+18"/>
    <n v="6.9427650611988695E+18"/>
    <d v="2021-03-23T01:34:21"/>
    <n v="59"/>
    <s v="üí® #vapes #foryou #foryoupage #foru #puffplus #800puffs"/>
    <s v="https://www.tiktok.com/@drvapes_/video/6942765061198875905?lang=en"/>
    <x v="198"/>
    <n v="2"/>
    <n v="22"/>
    <n v="2920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75"/>
    <n v="6.9425730200927396E+18"/>
    <n v="6.9425760712671099E+18"/>
    <d v="2021-03-22T13:20:58"/>
    <n v="26"/>
    <s v="When your addicted to nicotine #nicotine #fyp #puffplus #byebyelungs #hyde #ded #fortoupage #4up"/>
    <s v="https://www.tiktok.com/@nic_whisperer/video/6942576071267110149?lang=en"/>
    <x v="199"/>
    <n v="124"/>
    <n v="228"/>
    <n v="26300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30"/>
    <n v="6.9062306864379003E+18"/>
    <n v="6.9424251328959795E+18"/>
    <d v="2021-03-22T03:35:21"/>
    <n v="12"/>
    <s v="#puffbarukraine#puffbarpluss#–ø—É—Ñ—Ñ#–ø—É—Ñ—Ñ–±–∞—Ä#–ø—É—Ñ—Ñ–∏#puff#puffua#—Ä–µ–∫–æ–º–µ–Ω–¥–∞—Ü–∏–∏#—Ä–µ–∫#puffbarua#–µ–ª–µ–∫—Ç—Ä–æ–Ω–Ω–∞—è—Å–∏–≥–æ—Ä–µ—Ç–∞#puffplus#–ø—É—Ñ—Ñ–ø–ª—é—Å#hqdukraine#hqd_ua"/>
    <s v="https://www.tiktok.com/@puffbar_ua_/video/6942425132895980805?lang=en"/>
    <x v="6"/>
    <n v="6"/>
    <n v="2"/>
    <n v="38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2"/>
    <n v="6.93455144886899E+18"/>
    <n v="6.9418385645146102E+18"/>
    <d v="2021-03-20T13:39:04"/>
    <n v="50"/>
    <s v="Puff bars for sale in bio #puffplus #puffstore #bangxxl #discreetshipping #linkinbio #discreetvapeplug"/>
    <s v="https://www.tiktok.com/@vibelifezofficial/video/6941838564514614533?lang=en"/>
    <x v="200"/>
    <n v="9"/>
    <n v="109"/>
    <n v="306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0"/>
    <n v="6.6224189724903004E+18"/>
    <n v="6.9415816407203297E+18"/>
    <d v="2021-03-19T21:02:08"/>
    <n v="12"/>
    <s v="v4p3 n4t10n. for legal reasons this isn‚Äôt even real #vape #21 #breeze #puffplus #crownroyal #peach #crownpeach"/>
    <s v="https://www.tiktok.com/@loisrow/video/6941581640720338182?lang=en"/>
    <x v="201"/>
    <n v="1"/>
    <n v="5"/>
    <n v="3424"/>
    <x v="2"/>
    <x v="1"/>
    <x v="1"/>
    <x v="1"/>
    <x v="1"/>
    <x v="1"/>
    <x v="1"/>
    <x v="1"/>
    <x v="2"/>
    <x v="1"/>
    <x v="1"/>
    <x v="2"/>
    <x v="2"/>
    <x v="1"/>
    <x v="1"/>
    <x v="1"/>
    <x v="1"/>
    <x v="2"/>
    <x v="1"/>
    <x v="2"/>
  </r>
  <r>
    <x v="81"/>
    <n v="6.5320039415745198E+18"/>
    <n v="6.9414516569575598E+18"/>
    <d v="2021-03-19T12:37:40"/>
    <n v="21"/>
    <s v="#1 Top selling flavor üëåüèº #topflavor #puffplus #fyp"/>
    <s v="https://www.tiktok.com/@puffaholicplugg/video/6941451656957562117?lang=en"/>
    <x v="171"/>
    <n v="0"/>
    <n v="2"/>
    <n v="50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2"/>
    <n v="6.7980378100810301E+18"/>
    <n v="6.9413141621485896E+18"/>
    <d v="2021-03-19T03:44:13"/>
    <n v="5"/>
    <s v="Instagram:puff.eesti #Eesti #Puffplus"/>
    <s v="https://www.tiktok.com/@puff.eesti/video/6941314162148592901?lang=en"/>
    <x v="202"/>
    <n v="2"/>
    <n v="15"/>
    <n v="10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2"/>
    <n v="6.7980378100810301E+18"/>
    <n v="6.94124114374515E+18"/>
    <d v="2021-03-18T23:00:57"/>
    <n v="7"/>
    <s v="Ig:puff.eesti #Tallinn #Eesti #Puffplus"/>
    <s v="https://www.tiktok.com/@puff.eesti/video/6941241143745154310?lang=en"/>
    <x v="143"/>
    <n v="13"/>
    <n v="47"/>
    <n v="56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3"/>
    <n v="6.8184231302576302E+18"/>
    <n v="6.9411491535693404E+18"/>
    <d v="2021-03-18T17:03:49"/>
    <n v="15"/>
    <s v="#stitch with @milesbunting #vape #puffplus"/>
    <s v="https://www.tiktok.com/@thatonejew32/video/6941149153569344774?lang=en"/>
    <x v="72"/>
    <n v="1"/>
    <n v="3"/>
    <n v="29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4"/>
    <n v="6.8589941969019699E+18"/>
    <n v="6.9411271913085297E+18"/>
    <d v="2021-03-18T15:38:43"/>
    <n v="25"/>
    <s v="#puffplus #plug #viral"/>
    <s v="https://www.tiktok.com/@kloudz.au/video/6941127191308537089?lang=en"/>
    <x v="156"/>
    <n v="3"/>
    <n v="1"/>
    <n v="98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5"/>
    <n v="6.9410267789663703E+18"/>
    <n v="6.9410368605127803E+18"/>
    <d v="2021-03-18T09:48:04"/>
    <n v="14"/>
    <s v="puff plus, xxl, maxüòç #hqd #puffplus #puff"/>
    <s v="https://www.tiktok.com/@puff__72/video/6941036860512783617?lang=en"/>
    <x v="49"/>
    <n v="3"/>
    <n v="2"/>
    <n v="1056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82"/>
    <n v="6.7980378100810301E+18"/>
    <n v="6.9409872397111101E+18"/>
    <d v="2021-03-18T06:35:32"/>
    <n v="10"/>
    <s v="IG:puff.eesti #Tallinn #Eesti #Puffplus"/>
    <s v="https://www.tiktok.com/@puff.eesti/video/6940987239711116550?lang=en"/>
    <x v="154"/>
    <n v="10"/>
    <n v="74"/>
    <n v="864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6.93860275223522E+18"/>
    <n v="6.9406752002036398E+18"/>
    <d v="2021-03-17T10:24:37"/>
    <n v="28"/>
    <s v="Fume vs. Puff #thedisposablevapes #AirPodsJUMP #cuvies #vapevibes #hqd #newaccount #vapin #ultra #puffplus #vapi #pick #vape #vapemancam #vapetok #vap"/>
    <s v="https://www.tiktok.com/@thedisposablevapess/video/6940675200203640070?lang=en"/>
    <x v="203"/>
    <n v="1"/>
    <n v="18"/>
    <n v="12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5"/>
    <n v="6.9406290113461596E+18"/>
    <n v="6.9406382482930995E+18"/>
    <d v="2021-03-17T08:01:14"/>
    <n v="7"/>
    <s v="#slovakia #ecigarett #puffplus #czech"/>
    <s v="https://www.tiktok.com/@puffplus.cz.sk/video/6940638248293108998?lang=en"/>
    <x v="204"/>
    <n v="6"/>
    <n v="19"/>
    <n v="5695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1"/>
    <n v="6.93860275223522E+18"/>
    <n v="6.9403966928437903E+18"/>
    <d v="2021-03-16T16:23:53"/>
    <n v="15"/>
    <s v="Packing some orders today! #AirPodsJUMP #thedisposablevapes #cuvies #hqd #vapevibes #ultra #vapevibes #vapetok #newaccount #vapin #puffplus #vapi #fyp"/>
    <s v="https://www.tiktok.com/@thedisposablevapess/video/6940396692843793669?lang=en"/>
    <x v="205"/>
    <n v="1"/>
    <n v="33"/>
    <n v="216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6"/>
    <n v="6.76352504128623E+18"/>
    <n v="6.94037569775599E+18"/>
    <d v="2021-03-16T15:02:24"/>
    <n v="7"/>
    <s v="#puffplus #funny #foryoupage #AirPodsJUMP #fyp #viral #trending"/>
    <s v="https://www.tiktok.com/@alexjefson/video/6940375697755999493?lang=en"/>
    <x v="37"/>
    <n v="0"/>
    <n v="1"/>
    <n v="490"/>
    <x v="1"/>
    <x v="1"/>
    <x v="1"/>
    <x v="1"/>
    <x v="1"/>
    <x v="1"/>
    <x v="1"/>
    <x v="1"/>
    <x v="2"/>
    <x v="1"/>
    <x v="1"/>
    <x v="2"/>
    <x v="1"/>
    <x v="1"/>
    <x v="1"/>
    <x v="1"/>
    <x v="1"/>
    <x v="2"/>
    <x v="1"/>
    <x v="2"/>
  </r>
  <r>
    <x v="1"/>
    <n v="6.93860275223522E+18"/>
    <n v="6.9402987777816003E+18"/>
    <d v="2021-03-16T10:03:55"/>
    <n v="11"/>
    <s v="We got youüëäüèº #AirPodsJUMP #thedisposablevapes #cuvies #hqd #ultra #vapevibes #vapetok #newaccount #vapin #vaper #puffplus #disc #vaping #vapemancam"/>
    <s v="https://www.tiktok.com/@thedisposablevapess/video/6940298777781603590?lang=en"/>
    <x v="206"/>
    <n v="0"/>
    <n v="9"/>
    <n v="107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7"/>
    <n v="6.7255405124754104E+18"/>
    <n v="6.9399825039564503E+18"/>
    <d v="2021-03-15T13:36:36"/>
    <n v="5"/>
    <s v="Pls help #YesDayChallenge #puff #vape #puffbar #vaper #puffplus #nic #nicotine #strawberry #timewarpscan #duet #gimmesometruth"/>
    <s v="https://www.tiktok.com/@shutupbitch3918382/video/6939982503956450566?lang=en"/>
    <x v="207"/>
    <n v="1"/>
    <n v="18"/>
    <n v="656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0"/>
    <n v="6.9062306864379003E+18"/>
    <n v="6.9399294124691302E+18"/>
    <d v="2021-03-15T10:10:35"/>
    <n v="22"/>
    <s v="#puff#puffbarukraine#puffbarua#puffplus#–ø—É—Ñ—Ñ–±–∞—Ä#hqdukraine#—Ä–µ–∫#—Ä–µ–∫–æ–º–µ–Ω–¥–∞—Ü–∏–∏#–ø—É—Ñ—Ñ#–ø—É—Ñ—Ñ–±–∞—Ä#–µ–ª–µ–∫—Ç—Ä–æ–Ω–Ω–∞—è—Å–∏–≥–æ—Ä–µ—Ç–∞#puffpuff#puffpuffpass#puffpods#–ø—É—Ñ—Ñ–ø–ª—é—Å"/>
    <s v="https://www.tiktok.com/@puffbar_ua_/video/6939929412469132549?lang=en"/>
    <x v="208"/>
    <n v="7"/>
    <n v="4"/>
    <n v="97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8"/>
    <n v="6.9219105918853396E+18"/>
    <n v="6.9397194424650404E+18"/>
    <d v="2021-03-14T20:35:51"/>
    <n v="6"/>
    <s v="#duet with @puffreview #puffbar#puffplus#vape"/>
    <s v="https://www.tiktok.com/@puffreview/video/6939719442465049862?lang=en"/>
    <x v="209"/>
    <n v="10"/>
    <n v="140"/>
    <n v="22600"/>
    <x v="2"/>
    <x v="2"/>
    <x v="1"/>
    <x v="1"/>
    <x v="2"/>
    <x v="1"/>
    <x v="1"/>
    <x v="1"/>
    <x v="1"/>
    <x v="2"/>
    <x v="1"/>
    <x v="1"/>
    <x v="1"/>
    <x v="2"/>
    <x v="1"/>
    <x v="1"/>
    <x v="1"/>
    <x v="1"/>
    <x v="1"/>
    <x v="3"/>
  </r>
  <r>
    <x v="89"/>
    <n v="6.88524757518511E+18"/>
    <n v="6.9396737014198395E+18"/>
    <d v="2021-03-14T17:38:19"/>
    <n v="22"/>
    <s v="New treats I‚Äôm releasing FridayüëÄüì¶  Girls &amp; guys bundle available for purchase now ‚ÄºÔ∏èüòã IG: Coolinandzooted‚ú®üçÉ #puffbundle #puffplus #batterycookies"/>
    <s v="https://www.tiktok.com/@coolinandzooted/video/6939673701419846917?lang=en"/>
    <x v="210"/>
    <n v="160"/>
    <n v="132"/>
    <n v="61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0"/>
    <n v="6.9133416618477097E+18"/>
    <n v="6.9396681785869302E+18"/>
    <d v="2021-03-14T17:16:53"/>
    <n v="13"/>
    <s v="fax or nah #puffplus #puff #vape #boxmod #smoke"/>
    <s v="https://www.tiktok.com/@yannyishler/video/6939668178586930438?lang=en"/>
    <x v="211"/>
    <n v="78"/>
    <n v="453"/>
    <n v="371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1"/>
    <n v="6.8761987013596396E+18"/>
    <n v="6.9396623253182003E+18"/>
    <d v="2021-03-14T16:54:09"/>
    <n v="8"/>
    <s v="The link to purchase is in bio! üì≤ #fyp„Ç∑ #pufftok #puffplus"/>
    <s v="https://www.tiktok.com/@puffexotics/video/6939662325318208773?lang=en"/>
    <x v="74"/>
    <n v="0"/>
    <n v="23"/>
    <n v="124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6.93860275223522E+18"/>
    <n v="6.9396143171468001E+18"/>
    <d v="2021-03-14T13:47:51"/>
    <n v="12"/>
    <s v="Gotta love grapey ! #hqd #cuvies #YesDayChallenge #thedisposablevapes #puffplus #vibes #newaccount #vapin #vapetok #vapevibes #vaping #fyp #viral #vap"/>
    <s v="https://www.tiktok.com/@thedisposablevapess/video/6939614317146803462?lang=en"/>
    <x v="109"/>
    <n v="1"/>
    <n v="11"/>
    <n v="59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6.93860275223522E+18"/>
    <n v="6.9395339177582705E+18"/>
    <d v="2021-03-14T08:35:52"/>
    <n v="29"/>
    <s v="Go run for 15% off ! #YesDayChallenge #hqd #cuvies #thedisposablevapes #puffplus #vibes #new #newaccount #vapin #vapetok #vapevibes #vaping #fyp #disc"/>
    <s v="https://www.tiktok.com/@thedisposablevapess/video/6939533917758278918?lang=en"/>
    <x v="212"/>
    <n v="1"/>
    <n v="6"/>
    <n v="166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1"/>
    <n v="6.9289521036378204E+18"/>
    <n v="6.9395060731707505E+18"/>
    <d v="2021-03-14T06:47:50"/>
    <n v="12"/>
    <s v="#discreetvapeplug #puffbar #dhl #worldwide #vapeplug #yourvapeplug #fyp #fastshipping #vapes #vape #puffplus #fastshipping #discreetshipping #dabpen"/>
    <s v="https://www.tiktok.com/@vapessentialsco/video/6939506073170758917?lang=en"/>
    <x v="213"/>
    <n v="7"/>
    <n v="33"/>
    <n v="840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5"/>
    <n v="6.8963144899023104E+18"/>
    <n v="6.9393378230152499E+18"/>
    <d v="2021-03-13T18:54:56"/>
    <n v="13"/>
    <s v="#fyp #YesDayChallenge #funny #vape #puffplus #starterkit #nicotine #humor"/>
    <s v="https://www.tiktok.com/@vconline/video/6939337823015259398?lang=en"/>
    <x v="214"/>
    <n v="19"/>
    <n v="303"/>
    <n v="302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6.93860275223522E+18"/>
    <n v="6.93930488948706E+18"/>
    <d v="2021-03-13T16:47:07"/>
    <n v="27"/>
    <s v="HQD or FUME? #YesDayChallenge #hqd #cuvies #thedisposablevapes #puffplus #vibes #new #newaccount #vapin #fum√© #foryou #vapetok #vapevibes #vapi #vaper"/>
    <s v="https://www.tiktok.com/@thedisposablevapess/video/6939304889487068421?lang=en"/>
    <x v="215"/>
    <n v="0"/>
    <n v="22"/>
    <n v="256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5"/>
    <n v="6.8963144899023104E+18"/>
    <n v="6.9392691606774098E+18"/>
    <d v="2021-03-13T14:28:27"/>
    <n v="12"/>
    <s v="#fyp #YesDayChallenge #vape #humor #puffplus #funny #cool #like #share"/>
    <s v="https://www.tiktok.com/@vconline/video/6939269160677412102?lang=en"/>
    <x v="216"/>
    <n v="1"/>
    <n v="45"/>
    <n v="15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2"/>
    <n v="14802488"/>
    <n v="6.9391452098171802E+18"/>
    <d v="2021-03-13T06:27:29"/>
    <n v="13"/>
    <s v="#greenscreen #disposablevape #puffplus #hyde"/>
    <s v="https://www.tiktok.com/@emiliasan_/video/6939145209817189638?lang=en"/>
    <x v="167"/>
    <n v="0"/>
    <n v="1"/>
    <n v="191"/>
    <x v="1"/>
    <x v="1"/>
    <x v="1"/>
    <x v="2"/>
    <x v="2"/>
    <x v="1"/>
    <x v="1"/>
    <x v="1"/>
    <x v="1"/>
    <x v="1"/>
    <x v="1"/>
    <x v="1"/>
    <x v="1"/>
    <x v="1"/>
    <x v="1"/>
    <x v="1"/>
    <x v="1"/>
    <x v="2"/>
    <x v="1"/>
    <x v="2"/>
  </r>
  <r>
    <x v="72"/>
    <n v="6.93455144886899E+18"/>
    <n v="6.9390071263082097E+18"/>
    <d v="2021-03-12T21:31:44"/>
    <n v="17"/>
    <s v="Packaging puff plus orders. Puff plus for sale with discreet shipping #linkinbio #discreetshipping #puffstore #puffplus #discreetpackaging #puff"/>
    <s v="https://www.tiktok.com/@vibelifezofficial/video/6939007126308211974?lang=en"/>
    <x v="217"/>
    <n v="11"/>
    <n v="118"/>
    <n v="78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389648749407099E+18"/>
    <d v="2021-03-12T18:47:42"/>
    <n v="4"/>
    <s v="#fyp #foryou #viral #puffplus #discrete #international #puffplug"/>
    <s v="https://www.tiktok.com/@vapeessential/video/6938964874940714245?lang=en"/>
    <x v="13"/>
    <n v="1"/>
    <n v="4"/>
    <n v="10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1"/>
    <n v="6.9289521036378204E+18"/>
    <n v="6.9389589856640205E+18"/>
    <d v="2021-03-12T18:24:51"/>
    <n v="35"/>
    <s v="#discreetvapeplug #vapeplug #puffbar #discreetshipping #dhl #dabpen #dabpens #fyp #worldwide #dabpens #worldwide #puffplus #4upage #fastshipping"/>
    <s v="https://www.tiktok.com/@vapessentialsco/video/6938958985664023813?lang=en"/>
    <x v="218"/>
    <n v="0"/>
    <n v="10"/>
    <n v="27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6.93860275223522E+18"/>
    <n v="6.9388872226449797E+18"/>
    <d v="2021-03-12T13:46:21"/>
    <n v="18"/>
    <s v="Say hiiiii if youre an old follower ! #hqd #cuvies #thedisposablevapes #puffplus #viral #vibes #new #vapevibes #vaping #vapetok #top5 #vapestore #fyp"/>
    <s v="https://www.tiktok.com/@thedisposablevapess/video/6938887222644985093?lang=en"/>
    <x v="22"/>
    <n v="0"/>
    <n v="14"/>
    <n v="59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6.93860275223522E+18"/>
    <n v="6.93882359020467E+18"/>
    <d v="2021-03-12T09:39:26"/>
    <n v="25"/>
    <s v="HQD MEGA pt ‚úåüèº #hqd #cuvies #thedisposablevapes #puffplus #viral #vibes #vapemancam #newaccount #vapi #vapestore #new #fyp #foryou #fum√© #puff #vapin"/>
    <s v="https://www.tiktok.com/@thedisposablevapess/video/6938823590204673285?lang=en"/>
    <x v="113"/>
    <n v="0"/>
    <n v="1"/>
    <n v="46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6.93860275223522E+18"/>
    <n v="6.9388225277916795E+18"/>
    <d v="2021-03-12T09:35:18"/>
    <n v="25"/>
    <s v="HQD MEGA TOP 5 ! #hqd #cuvies #cuvie #fyp #thedisposablevapes #vapi #new #fum√© #puffplus #viral #vapeshop #vapevibes #vapestore #vaping #vapingtricks"/>
    <s v="https://www.tiktok.com/@thedisposablevapess/video/6938822527791680774?lang=en"/>
    <x v="173"/>
    <n v="0"/>
    <n v="1"/>
    <n v="47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6.93860275223522E+18"/>
    <n v="6.9388190655699497E+18"/>
    <d v="2021-03-12T09:21:52"/>
    <n v="21"/>
    <s v="NEW ACCOUNT let your friends know :) #thedisposablevapes #new #vape #vapes #vaper #vapeshop #fyp #foryou #puffplus #puff #hqd #cuvie #cbd #vapi #frid"/>
    <s v="https://www.tiktok.com/@thedisposablevapess/video/6938819065569955078?lang=en"/>
    <x v="40"/>
    <n v="0"/>
    <n v="10"/>
    <n v="44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1"/>
    <n v="6.9289521036378204E+18"/>
    <n v="6.9388127419603999E+18"/>
    <d v="2021-03-12T08:57:20"/>
    <n v="42"/>
    <s v="#fyp #4upage #discreetvapeplug #vape #vapeplug #puffbar #worldwide #discreetshipping #international #vapes #dhl #puffplus #discreetshipping"/>
    <s v="https://www.tiktok.com/@vapessentialsco/video/6938812741960404229?lang=en"/>
    <x v="219"/>
    <n v="5"/>
    <n v="0"/>
    <n v="300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387931238164204E+18"/>
    <d v="2021-03-12T07:41:12"/>
    <n v="7"/>
    <s v="#fyp #foryou #viral #puffplus #discrete #nicotine #international #smallbusiness #puffshipper #vapedeals #nicotineaddict #puffplug #puff #ontherunway"/>
    <s v="https://www.tiktok.com/@vapeessential/video/6938793123816426758?lang=en"/>
    <x v="145"/>
    <n v="1"/>
    <n v="15"/>
    <n v="13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5"/>
    <n v="6.8091080125584599E+18"/>
    <n v="6.9387056026086799E+18"/>
    <d v="2021-03-12T02:01:42"/>
    <n v="13"/>
    <s v="Destapamos un display de #puffplus sabor Strawberry Watermelon üçâ üçìüòã . No aguantes las ganas üòè ¬°Te esperamos! ‚ù§Ô∏è#unboxing #fresa"/>
    <s v="https://www.tiktok.com/@podsvenezuela/video/6938705602608680198?lang=en"/>
    <x v="220"/>
    <n v="3"/>
    <n v="0"/>
    <n v="23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3"/>
    <n v="6.9288793018539796E+18"/>
    <n v="6.9385244936399698E+18"/>
    <d v="2021-03-11T14:18:47"/>
    <n v="9"/>
    <s v="We now have a 2 pack of the PB bundles! üçÑ #nic #puff #bundles #smoketok #puffbarplus #foryou #4u #smallbusinesscheck #puffplus"/>
    <s v="https://www.tiktok.com/@tsbundles/video/6938524493639978246?lang=en"/>
    <x v="33"/>
    <n v="7"/>
    <n v="23"/>
    <n v="309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4"/>
    <n v="6.6289848214894295E+18"/>
    <n v="6.93851335415983E+18"/>
    <d v="2021-03-11T13:35:33"/>
    <n v="15"/>
    <s v="#fumes #puff #QuickerPickerRapper #disposable #smoke #puffplus #vape"/>
    <s v="https://www.tiktok.com/@ezznabil3/video/6938513354159836422?lang=en"/>
    <x v="53"/>
    <n v="2"/>
    <n v="0"/>
    <n v="966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6"/>
  </r>
  <r>
    <x v="14"/>
    <n v="6.93018882956032E+18"/>
    <n v="6.9383905841639404E+18"/>
    <d v="2021-03-11T05:39:08"/>
    <n v="8"/>
    <s v="‚ö†Ô∏è–ü–µ—Ä–µ—Ö–æ–¥–∏ –≤ –∏–Ω—Å—Ç—É –∏ —Ç–∞–º –±—É–¥–µ—Ç —Å—Å—ã–ª–∫–∞ –Ω–∞ —Ç–µ–ª–µ–≥—É ‚ù§Ô∏è #puff #puff2000 #hqd #izimax #–ø–æ–¥ #–ø–∞—Ñ—Ñ #–ø–∞—Ñ—Ñ–ø–ª—é—Å #puffplus #–∞—Å–º—Ä #asmr"/>
    <s v="https://www.tiktok.com/@shop.an.ru/video/6938390584163945730?lang=en"/>
    <x v="221"/>
    <n v="1"/>
    <n v="7"/>
    <n v="454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5"/>
    <n v="6.9380652105622405E+18"/>
    <n v="6.9380772337518295E+18"/>
    <d v="2021-03-10T09:23:12"/>
    <n v="12"/>
    <s v="#—Ç–æ–≤–∞—Ä–∫–∞ #–∫–∞–∑–∞—Ö—Å—Ç–∞–Ω #puff #puffplus #kzt"/>
    <s v="https://www.tiktok.com/@puff.kz/video/6938077233751837954?lang=en"/>
    <x v="222"/>
    <n v="0"/>
    <n v="5"/>
    <n v="58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380086659957197E+18"/>
    <d v="2021-03-10T04:57:09"/>
    <n v="10"/>
    <s v="#fyp #foryou #viral #vapedeals #puffplus #discrete #nicotine #nicotineaddict #international #puffplug #stlth #vapetricks #stig #puff #smallbusiness"/>
    <s v="https://www.tiktok.com/@vapeessential/video/6938008665995726085?lang=en"/>
    <x v="37"/>
    <n v="0"/>
    <n v="0"/>
    <n v="77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2"/>
    <n v="6.93455144886899E+18"/>
    <n v="6.9378548712908503E+18"/>
    <d v="2021-03-09T19:00:21"/>
    <n v="13"/>
    <s v="What puff bars taste like. Puff bars for sale, link in bio #discreetshipping #puffplus #puffstore #discreetpackaging #fypvape #puffshipper"/>
    <s v="https://www.tiktok.com/@vibelifezofficial/video/6937854871290858758?lang=en"/>
    <x v="223"/>
    <n v="495"/>
    <n v="866"/>
    <n v="305600"/>
    <x v="1"/>
    <x v="2"/>
    <x v="1"/>
    <x v="1"/>
    <x v="1"/>
    <x v="1"/>
    <x v="1"/>
    <x v="1"/>
    <x v="1"/>
    <x v="2"/>
    <x v="1"/>
    <x v="1"/>
    <x v="1"/>
    <x v="2"/>
    <x v="2"/>
    <x v="2"/>
    <x v="1"/>
    <x v="1"/>
    <x v="1"/>
    <x v="3"/>
  </r>
  <r>
    <x v="96"/>
    <n v="6.8966931027251302E+18"/>
    <n v="6.9377338699070198E+18"/>
    <d v="2021-03-09T11:10:45"/>
    <n v="7"/>
    <s v="#puffplus #vapingtricks #vaping #whenyourunout #fyp #ohno"/>
    <s v="https://www.tiktok.com/@trvp.bunni/video/6937733869907021061?lang=en"/>
    <x v="213"/>
    <n v="5"/>
    <n v="8"/>
    <n v="24500"/>
    <x v="2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88"/>
    <n v="6.9219105918853396E+18"/>
    <n v="6.9376883903137004E+18"/>
    <d v="2021-03-09T08:14:17"/>
    <n v="9"/>
    <s v="Hey lolü•∫#fyp#puffplus#puffbar#vape#strawberrywatermelon#nicotine"/>
    <s v="https://www.tiktok.com/@puffreview/video/6937688390313708805?lang=en"/>
    <x v="224"/>
    <n v="12"/>
    <n v="91"/>
    <n v="39000"/>
    <x v="2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4"/>
  </r>
  <r>
    <x v="97"/>
    <n v="6.93719171693248E+18"/>
    <n v="6.9375572332449802E+18"/>
    <d v="2021-03-08T23:45:29"/>
    <n v="14"/>
    <s v="Enter our giveaway on our last post! #QuickerPickerRapper #fyp #foru #foryoupage #foryourpage #fye #trend #trending #trendy #viral #puff #puffplus #hi"/>
    <s v="https://www.tiktok.com/@thepuffhub/video/6937557233244982534?lang=en"/>
    <x v="143"/>
    <n v="0"/>
    <n v="29"/>
    <n v="128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374534123929897E+18"/>
    <d v="2021-03-08T17:02:27"/>
    <n v="5"/>
    <s v="#fyp #foryou #viral #vapedeals #puffplus #ontherunway #lifestyle #discrete #nicotine #nicotineaddict #stlth"/>
    <s v="https://www.tiktok.com/@vapeessential/video/6937453412392996101?lang=en"/>
    <x v="101"/>
    <n v="1"/>
    <n v="0"/>
    <n v="107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2"/>
    <n v="6.93455144886899E+18"/>
    <n v="6.9374228004665702E+18"/>
    <d v="2021-03-08T15:03:40"/>
    <n v="12"/>
    <s v="Worst puff bars. Puff bars for sale in bio #puffstore #puffplus #discreetvapeplug #discreetshipping #discreetpackaging #discreetvape #fyp"/>
    <s v="https://www.tiktok.com/@vibelifezofficial/video/6937422800466578694?lang=en"/>
    <x v="225"/>
    <n v="5"/>
    <n v="82"/>
    <n v="25100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64"/>
    <n v="6.7833417168223099E+18"/>
    <n v="6.9374176508301804E+18"/>
    <d v="2021-03-08T14:43:41"/>
    <n v="40"/>
    <s v="LMFAO I HAD TO LEAVE THE SOUNDüòÇTeaching my brother to record meüò≠üòÇ #fyp #puffplus #Coming2America #cancethenod #st0nersoftiktok"/>
    <s v="https://www.tiktok.com/@bellakay_thegoodwitch/video/6937417650830183685?lang=en"/>
    <x v="226"/>
    <n v="1"/>
    <n v="6"/>
    <n v="967"/>
    <x v="1"/>
    <x v="2"/>
    <x v="1"/>
    <x v="1"/>
    <x v="1"/>
    <x v="1"/>
    <x v="1"/>
    <x v="1"/>
    <x v="1"/>
    <x v="2"/>
    <x v="1"/>
    <x v="1"/>
    <x v="2"/>
    <x v="2"/>
    <x v="1"/>
    <x v="1"/>
    <x v="1"/>
    <x v="1"/>
    <x v="1"/>
    <x v="5"/>
  </r>
  <r>
    <x v="9"/>
    <n v="6.7423091117588296E+18"/>
    <n v="6.9373552655157105E+18"/>
    <d v="2021-03-08T10:41:35"/>
    <n v="7"/>
    <s v="#fyp #foryou #viral #vapedeals #puffplus #ontherunway #lifestyle #nicotine #international #discrete #puffplug #puffshipper"/>
    <s v="https://www.tiktok.com/@vapeessential/video/6937355265515719941?lang=en"/>
    <x v="153"/>
    <n v="0"/>
    <n v="14"/>
    <n v="75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8"/>
    <n v="6.9337113392614195E+18"/>
    <n v="6.9373119326596096E+18"/>
    <d v="2021-03-08T07:53:26"/>
    <n v="14"/>
    <s v="#vape#plug#puffplug#puffplus#vapes#vaper#vapeoil#vapeshop"/>
    <s v="https://www.tiktok.com/@highlifecanabiz/video/6937311932659617030?lang=en"/>
    <x v="222"/>
    <n v="0"/>
    <n v="1"/>
    <n v="302"/>
    <x v="1"/>
    <x v="1"/>
    <x v="1"/>
    <x v="1"/>
    <x v="1"/>
    <x v="1"/>
    <x v="1"/>
    <x v="1"/>
    <x v="1"/>
    <x v="1"/>
    <x v="1"/>
    <x v="1"/>
    <x v="2"/>
    <x v="1"/>
    <x v="1"/>
    <x v="1"/>
    <x v="1"/>
    <x v="1"/>
    <x v="1"/>
    <x v="7"/>
  </r>
  <r>
    <x v="64"/>
    <n v="6.7833417168223099E+18"/>
    <n v="6.9371426462846003E+18"/>
    <d v="2021-03-07T20:56:36"/>
    <n v="14"/>
    <s v="#Dontcomeforem #eminem #milennials #fyp #puffplus #flavoroftheday #Coming2America #cancelthenod"/>
    <s v="https://www.tiktok.com/@bellakay_thegoodwitch/video/6937142646284602629?lang=en"/>
    <x v="227"/>
    <n v="0"/>
    <n v="0"/>
    <n v="482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64"/>
    <n v="6.7833417168223099E+18"/>
    <n v="6.9371108860920003E+18"/>
    <d v="2021-03-07T18:53:18"/>
    <n v="16"/>
    <s v="#beeboopbop #flavoroftheday #st0nersoftiktok #puffplus #Coming2America #fyp #cancethenod"/>
    <s v="https://www.tiktok.com/@bellakay_thegoodwitch/video/6937110886092000517?lang=en"/>
    <x v="228"/>
    <n v="0"/>
    <n v="6"/>
    <n v="2201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32"/>
    <n v="6.8836874993506304E+18"/>
    <n v="6.93705937145314E+18"/>
    <d v="2021-03-07T15:33:22"/>
    <n v="10"/>
    <s v="It‚Äôs so gross when they leak üò´ü§Æ #puffplus #vape #disposablevape #fakepuffbar #ColorCustomizer"/>
    <s v="https://www.tiktok.com/@thevapehub/video/6937059371453140230?lang=en"/>
    <x v="229"/>
    <n v="533"/>
    <n v="1282"/>
    <n v="1300000"/>
    <x v="2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5"/>
  </r>
  <r>
    <x v="9"/>
    <n v="6.7423091117588296E+18"/>
    <n v="6.93701867293009E+18"/>
    <d v="2021-03-07T12:55:25"/>
    <n v="11"/>
    <s v="#fyp #foryou #viral #vapedeals #puffplus #ontherunway #lifestyle #wellness #tiktokfashion #upcycling #nicotine #vapetricks #stlth #nicotineaddict"/>
    <s v="https://www.tiktok.com/@vapeessential/video/6937018672930098437?lang=en"/>
    <x v="34"/>
    <n v="1"/>
    <n v="16"/>
    <n v="8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9"/>
    <n v="6.9234665387088896E+18"/>
    <n v="6.9370129124144097E+18"/>
    <d v="2021-03-07T12:33:04"/>
    <n v="41"/>
    <s v="–ü–æ–∫–∞–∑—ã–≤–∞—é –∫–∞–∫–∏–µ –≤–∫—É—Å—ã –±—É–ª—Ñ—ã–ª–≤–ª—ã–ª–∫–ª—Ü–ª—Ñ–ª–¥ –∞—Ö–∞—Ö–∞—Ö–∞—Ö #puff #puffbar #hqd #puffplus #–æ–¥–Ω–æ—Ä–∞–∑–∫–∏ #–∞—à–∫—é–¥–∏ #—ç–ª–µ–∫—Ç—Ä–æ–Ω–∫–∏ #"/>
    <s v="https://www.tiktok.com/@puffsmokeua/video/6937012912414412037?lang=en"/>
    <x v="230"/>
    <n v="17"/>
    <n v="112"/>
    <n v="183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"/>
    <n v="6.93018882956032E+18"/>
    <n v="6.9368712435640699E+18"/>
    <d v="2021-03-07T03:23:19"/>
    <n v="6"/>
    <s v="‚ö†Ô∏è–∑–∞–µ—Ö–∞—Ç—å –º–æ–∂–Ω–æ —É –Ω–∞—Å‚ö†Ô∏è  –∏–Ω—Å—Ç: an.shop.ru #puff #hqd #izimax #–º–∞—Å–∫–∏–Ω–≥ #–ø–∞—Ñ—Ñ #–ø–∞—Ñ—Ñ–ø–ª—é—Å #puffplus"/>
    <s v="https://www.tiktok.com/@shop.an.ru/video/6936871243564076290?lang=en"/>
    <x v="109"/>
    <n v="1"/>
    <n v="1"/>
    <n v="14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0"/>
    <n v="6.9364838796586598E+18"/>
    <n v="6.9368315497908603E+18"/>
    <d v="2021-03-07T00:49:17"/>
    <n v="14"/>
    <s v="#—ç–ª–µ–∫—Ç—Ä–æ–Ω–∫–∞ #—ç–ª–µ–∫—Ç—Ä–æ–Ω–Ω—ã–µ—Å–∏–≥–∞—Ä–µ—Ç—ã #PUFFPLUS #–∫—É–ø–∏—Ç—åHQD #–∫—É–ø–∏—Ç—åhqd #hqd #HQD #—Å–Ω—é—Å #–∫—É–ø–∏—Ç—å—Å–Ω—é—Å #hqdmsk #–∫—É—Ä–µ–Ω–∏–µ–≤—Ä–µ–¥–∏—Ç–∑–¥–æ—Ä–æ–≤—å—é #–æ–¥–Ω–æ—Ä–∞–∑–≤–æ—ã–µ—ç–ª–µ–∫—Ç—Ä–æ–Ω–∫–∏"/>
    <s v="https://www.tiktok.com/@hqd.snus.msk/video/6936831549790866689?lang=en"/>
    <x v="231"/>
    <n v="1"/>
    <n v="0"/>
    <n v="629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21"/>
    <n v="6.9289521036378204E+18"/>
    <n v="6.93672506224653E+18"/>
    <d v="2021-03-06T17:56:05"/>
    <n v="7"/>
    <s v="#fyp #4upage #international #discreetvapeplug #fastshipping #vape #vapeplug #videosnapchallenge #puffbar #worldwide #dhl #puffplus #vapes"/>
    <s v="https://www.tiktok.com/@vapessentialsco/video/6936725062246534406?lang=en"/>
    <x v="85"/>
    <n v="1"/>
    <n v="0"/>
    <n v="169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366419869213798E+18"/>
    <d v="2021-03-06T12:33:41"/>
    <n v="5"/>
    <s v="#fyp #foryou #viral #vapedeals #discrete #puffplus #puffshipper #puffplug #nicotine #international #vapetricks #stlth #nicotineaddict"/>
    <s v="https://www.tiktok.com/@vapeessential/video/6936641986921385222?lang=en"/>
    <x v="160"/>
    <n v="1"/>
    <n v="7"/>
    <n v="74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2"/>
    <n v="6.93455144886899E+18"/>
    <n v="6.9366280166426399E+18"/>
    <d v="2021-03-06T11:39:28"/>
    <n v="14"/>
    <s v="Puff Plus discreet shipping. Site is live :) #puffplus #puff #discreetshipping #discreetpackaging #discreetvape"/>
    <s v="https://www.tiktok.com/@vibelifezofficial/video/6936628016642641158?lang=en"/>
    <x v="232"/>
    <n v="39"/>
    <n v="48"/>
    <n v="19000"/>
    <x v="1"/>
    <x v="2"/>
    <x v="1"/>
    <x v="1"/>
    <x v="1"/>
    <x v="1"/>
    <x v="1"/>
    <x v="1"/>
    <x v="1"/>
    <x v="2"/>
    <x v="1"/>
    <x v="1"/>
    <x v="1"/>
    <x v="1"/>
    <x v="2"/>
    <x v="1"/>
    <x v="1"/>
    <x v="1"/>
    <x v="1"/>
    <x v="2"/>
  </r>
  <r>
    <x v="100"/>
    <n v="6.9364838796586598E+18"/>
    <n v="6.9365381684769403E+18"/>
    <d v="2021-03-06T05:50:49"/>
    <n v="9"/>
    <s v="#—ç–ª–µ–∫—Ç—Ä–æ–Ω–∫–∞ #—ç–ª–µ–∫—Ç—Ä–æ–Ω–Ω—ã–µ—Å–∏–≥–∞—Ä–µ—Ç—ã #PUFFPLUS #MASKING #hqd #HQD #–∂–∏–∂–∫–∞ #—Å–∏–≥–∞—Ä–µ—Ç—ã #–∫—É—Ä–µ–Ω–∏–µ–≤—Ä–µ–¥–∏—Ç–∑–¥–æ—Ä–æ–≤—å—é"/>
    <s v="https://www.tiktok.com/@hqd.snus.msk/video/6936538168476945666?lang=en"/>
    <x v="176"/>
    <n v="0"/>
    <n v="0"/>
    <n v="555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00"/>
    <n v="6.9364838796586598E+18"/>
    <n v="6.9365124682440397E+18"/>
    <d v="2021-03-06T04:11:05"/>
    <n v="19"/>
    <s v="–í –Ω–∞–ª–∏—á–∏–∏ –≤—Å–µ –≤–∏–¥—ã HQD, Puff, MASKING #—ç–ª–µ–∫—Ç—Ä–æ–Ω–∫–∞ #—ç–ª–µ–∫—Ç—Ä–æ–Ω–Ω—ã–µ—Å–∏–≥–∞—Ä–µ—Ç—ã #hqd #HQD #MASKING #PUFFPLUS #—Ç–∞–±–∞–∫ #–∂–∏–∂–∫–∞ #—Å–∏–≥–∞—Ä–µ—Ç—ã #–∫—É—Ä–µ–Ω–∏–µ–≤—Ä–µ–¥–∏—Ç–∑–¥–æ—Ä–æ–≤—å—é"/>
    <s v="https://www.tiktok.com/@hqd.snus.msk/video/6936512468244040962?lang=en"/>
    <x v="202"/>
    <n v="0"/>
    <n v="1"/>
    <n v="62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72"/>
    <n v="6.93455144886899E+18"/>
    <n v="6.9360531897205197E+18"/>
    <d v="2021-03-04T22:29:00"/>
    <n v="28"/>
    <s v="How puff bars taste like. Puff bars for sale in bio #discreetshipping #puffplus #puff #puffery #vape #puffstore"/>
    <s v="https://www.tiktok.com/@vibelifezofficial/video/6936053189720526085?lang=en"/>
    <x v="233"/>
    <n v="42"/>
    <n v="95"/>
    <n v="33000"/>
    <x v="1"/>
    <x v="2"/>
    <x v="1"/>
    <x v="1"/>
    <x v="1"/>
    <x v="1"/>
    <x v="1"/>
    <x v="1"/>
    <x v="1"/>
    <x v="2"/>
    <x v="1"/>
    <x v="1"/>
    <x v="1"/>
    <x v="2"/>
    <x v="2"/>
    <x v="2"/>
    <x v="1"/>
    <x v="1"/>
    <x v="1"/>
    <x v="3"/>
  </r>
  <r>
    <x v="45"/>
    <n v="6.8963144899023104E+18"/>
    <n v="6.9360132607181804E+18"/>
    <d v="2021-03-04T19:53:58"/>
    <n v="30"/>
    <s v="#fyp #viral #charli #vape #puffplus #funny"/>
    <s v="https://www.tiktok.com/@vconline/video/6936013260718181637?lang=en"/>
    <x v="234"/>
    <n v="14"/>
    <n v="114"/>
    <n v="302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1"/>
    <n v="6.8761987013596396E+18"/>
    <n v="6.9358790382003098E+18"/>
    <d v="2021-03-04T11:13:04"/>
    <n v="36"/>
    <s v="Reply to @8.21.milana Enjoy!!! #vapeshop #puffplus #vapesforsale #fyp"/>
    <s v="https://www.tiktok.com/@puffexotics/video/6935879038200319237?lang=en"/>
    <x v="235"/>
    <n v="63"/>
    <n v="153"/>
    <n v="211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5"/>
    <n v="6.8963144899023104E+18"/>
    <n v="6.9356184159020595E+18"/>
    <d v="2021-03-03T18:21:56"/>
    <n v="45"/>
    <s v="#fyp #review #vape #strawberrywatermelon #bangxxl #puffplus #nicotine"/>
    <s v="https://www.tiktok.com/@vconline/video/6935618415902067973?lang=en"/>
    <x v="236"/>
    <n v="7"/>
    <n v="29"/>
    <n v="960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1"/>
    <n v="6.9340788948835E+18"/>
    <n v="6.9355742915975199E+18"/>
    <d v="2021-03-03T15:30:40"/>
    <n v="46"/>
    <s v="and you don‚Äôt have to be 21 #fyp #foryoupage #diddy #crazydeals #nic #teen #steals #discounts #puffplus #omg #paintings #athlete #omggggg"/>
    <s v="https://www.tiktok.com/@tristancr0/video/6935574291597528325?lang=en"/>
    <x v="177"/>
    <n v="3"/>
    <n v="4"/>
    <n v="543"/>
    <x v="1"/>
    <x v="2"/>
    <x v="1"/>
    <x v="2"/>
    <x v="1"/>
    <x v="1"/>
    <x v="1"/>
    <x v="1"/>
    <x v="1"/>
    <x v="2"/>
    <x v="1"/>
    <x v="1"/>
    <x v="2"/>
    <x v="1"/>
    <x v="2"/>
    <x v="2"/>
    <x v="1"/>
    <x v="1"/>
    <x v="1"/>
    <x v="4"/>
  </r>
  <r>
    <x v="45"/>
    <n v="6.8963144899023104E+18"/>
    <n v="6.93555029608081E+18"/>
    <d v="2021-03-03T13:57:31"/>
    <n v="42"/>
    <s v="#fyp#watermelon #mexicancandy #puffplus #vape #airbar #likee #follow"/>
    <s v="https://www.tiktok.com/@vconline/video/6935550296080813318?lang=en"/>
    <x v="237"/>
    <n v="0"/>
    <n v="23"/>
    <n v="111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354896780616602E+18"/>
    <d v="2021-03-03T10:02:16"/>
    <n v="15"/>
    <s v="#fyp #foryou #viral #vapedeals #VideoSnapChallenge #discrete #puffplus #puffshipper #puffplug #nicotine #international #nicotineaddict"/>
    <s v="https://www.tiktok.com/@vapeessential/video/6935489678061669637?lang=en"/>
    <x v="22"/>
    <n v="2"/>
    <n v="36"/>
    <n v="94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9"/>
    <n v="6.8214379111391795E+18"/>
    <n v="6.9354620434284503E+18"/>
    <d v="2021-03-03T08:14:54"/>
    <n v="14"/>
    <s v="üçåüç®üòã#ignite #puffglow #puffbar #puffplus #puffflow #disposablevape #puffflow #puffsale #puffsale #disposablevape #vapelovers"/>
    <s v="https://www.tiktok.com/@puff_armenia_official/video/6935462043428457729?lang=en"/>
    <x v="238"/>
    <n v="11"/>
    <n v="11"/>
    <n v="394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2"/>
    <n v="6.6002963554854298E+18"/>
    <n v="6.9353298134691297E+18"/>
    <d v="2021-03-02T23:41:48"/>
    <n v="8"/>
    <s v="watch this get deleted ü•∫ü•∫ #fyp #stigs #vapes #sydney #hqd #iget #puffplus"/>
    <s v="https://www.tiktok.com/@chloecatherinee/video/6935329813469138178?lang=en"/>
    <x v="239"/>
    <n v="88"/>
    <n v="116"/>
    <n v="25300"/>
    <x v="2"/>
    <x v="2"/>
    <x v="2"/>
    <x v="1"/>
    <x v="1"/>
    <x v="1"/>
    <x v="1"/>
    <x v="1"/>
    <x v="2"/>
    <x v="1"/>
    <x v="1"/>
    <x v="1"/>
    <x v="1"/>
    <x v="1"/>
    <x v="1"/>
    <x v="1"/>
    <x v="1"/>
    <x v="2"/>
    <x v="1"/>
    <x v="3"/>
  </r>
  <r>
    <x v="103"/>
    <n v="6.8053198809139599E+18"/>
    <n v="6.93525795001762E+18"/>
    <d v="2021-03-02T19:03:11"/>
    <n v="15"/>
    <s v="‚ÄúTalk to me nice, or not at all‚Äù #rippopsmoke #vape #puffplus #bangs"/>
    <s v="https://www.tiktok.com/@enlit_vape/video/6935257950017621254?lang=en"/>
    <x v="166"/>
    <n v="1"/>
    <n v="2"/>
    <n v="748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9"/>
    <n v="6.7423091117588296E+18"/>
    <n v="6.9351548091085302E+18"/>
    <d v="2021-03-02T12:22:49"/>
    <n v="11"/>
    <s v="#fyp #foryou #viral #vapedeals #discrete #puffplus #puffshipper #puffplug #nicotine #international #nicotineaddict #n54 #subaru #videosnapchallenge"/>
    <s v="https://www.tiktok.com/@vapeessential/video/6935154809108532485?lang=en"/>
    <x v="18"/>
    <n v="0"/>
    <n v="16"/>
    <n v="8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9"/>
    <n v="6.8214379111391795E+18"/>
    <n v="6.9351211545039503E+18"/>
    <d v="2021-03-02T10:12:14"/>
    <n v="13"/>
    <s v="üòçüòçüòç#danbilzerian #ignite #puffglow #puffbar #puffplus #puffflow #puffsale #disposablevape #girlsvape #vapelovers #boysvape"/>
    <s v="https://www.tiktok.com/@puff_armenia_official/video/6935121154503953666?lang=en"/>
    <x v="41"/>
    <n v="8"/>
    <n v="9"/>
    <n v="264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"/>
    <n v="6.93018882956032E+18"/>
    <n v="6.9349727100028805E+18"/>
    <d v="2021-03-02T00:36:03"/>
    <n v="11"/>
    <s v="‚ö†Ô∏è–ù–æ–≤—ã–µ –ø–∞—Ñ—Ñ—ã –¢—é—Ä–∏ –∏ –ú–æ—Ä—Ç–∏‚ö†Ô∏èüí®üí®üí®  –∏–Ω—Å—Ç: an.shop.ru üçç #asmr #–∞—Å–º—Ä #hqd #–º–∞—Å–∫–∏–Ω–≥ #puff #puffplus #–ø–∞—Ñ—Ñ #–ø–∞—Ñ—Ñ–ø–ª—é—Å"/>
    <s v="https://www.tiktok.com/@shop.an.ru/video/6934972710002887937?lang=en"/>
    <x v="155"/>
    <n v="1"/>
    <n v="3"/>
    <n v="438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4"/>
    <n v="6.91453355673229E+18"/>
    <n v="6.9348254123127101E+18"/>
    <d v="2021-03-01T15:04:38"/>
    <n v="10"/>
    <s v="#nicotineaddictioncheckÔøº#puffplus#puffsonthelow#puffplusbar"/>
    <s v="https://www.tiktok.com/@baddieee266/video/6934825412312714502?lang=en"/>
    <x v="240"/>
    <n v="8"/>
    <n v="7"/>
    <n v="8578"/>
    <x v="2"/>
    <x v="2"/>
    <x v="2"/>
    <x v="1"/>
    <x v="1"/>
    <x v="1"/>
    <x v="1"/>
    <x v="1"/>
    <x v="1"/>
    <x v="1"/>
    <x v="1"/>
    <x v="1"/>
    <x v="1"/>
    <x v="1"/>
    <x v="1"/>
    <x v="1"/>
    <x v="1"/>
    <x v="1"/>
    <x v="1"/>
    <x v="2"/>
  </r>
  <r>
    <x v="9"/>
    <n v="6.7423091117588296E+18"/>
    <n v="6.9347482598773996E+18"/>
    <d v="2021-03-01T10:05:11"/>
    <n v="11"/>
    <s v="#fyp #foryou #viral #vapedeals #discrete #puffplus #puffshipper #puffplug #nicotine #international #vapin #nicotineaddict #VideoSnapChallenge"/>
    <s v="https://www.tiktok.com/@vapeessential/video/6934748259877408006?lang=en"/>
    <x v="156"/>
    <n v="1"/>
    <n v="12"/>
    <n v="90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347272505374904E+18"/>
    <d v="2021-03-01T08:43:41"/>
    <n v="10"/>
    <s v="#VideoSnapChallenge #fyp #foryou #viral #vapedeals #discrete #puffplus #puffshipper #puffplug #nicotine #subaru #bmw #international #vapin"/>
    <s v="https://www.tiktok.com/@vapeessential/video/6934727250537499909?lang=en"/>
    <x v="43"/>
    <n v="0"/>
    <n v="2"/>
    <n v="6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5"/>
    <n v="6.9329279337365801E+18"/>
    <n v="6.9347248169603502E+18"/>
    <d v="2021-03-01T08:34:06"/>
    <n v="27"/>
    <s v="–ü–†–ò–ó –û–¢–ü–†–ê–í–õ–ï–ù –ü–û–ë–ï–î–ò–¢–ï–õ–Æ @miami_qewik üéÅü•≥ –ñ–î–Å–®–¨ –°–õ–ï–î–£–Æ–©–ò–ô –ö–û–ù–ö–£–†–°?‚¨áÔ∏è –ù–ï –ó–ê–ë–£–î–¨ –ü–û–î–ü–ò–°–ê–¢–¨–°–Ø‚úÖ #HQD #puffplus #–∞—à–∫–∞ #–∫–æ–Ω–∫—É—Ä—Å—ã #—Ä–æ–∑—ã–≥—Ä—ã—à"/>
    <s v="https://www.tiktok.com/@puffbar_777/video/6934724816960359682?lang=en"/>
    <x v="218"/>
    <n v="0"/>
    <n v="69"/>
    <n v="14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3"/>
    <n v="6.9288793018539796E+18"/>
    <n v="6.9344386263191501E+18"/>
    <d v="2021-02-28T14:03:40"/>
    <n v="9"/>
    <s v="all orders placed tonight will be shipped tomorrow üåø‚òÅÔ∏è #smoketok #puff #puffplus #bundles #smallbusinesscheck #foryou #4u #foryoupage"/>
    <s v="https://www.tiktok.com/@tsbundles/video/6934438626319158534?lang=en"/>
    <x v="241"/>
    <n v="5"/>
    <n v="50"/>
    <n v="35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343659056149002E+18"/>
    <d v="2021-02-28T09:21:28"/>
    <n v="5"/>
    <s v="Link In Bio! #fyp #foryou #viral #vapedeals #discrete #puffplus #puffshipper #puffplug #nicotine #stlth #international #vapin"/>
    <s v="https://www.tiktok.com/@vapeessential/video/6934365905614900485?lang=en"/>
    <x v="242"/>
    <n v="1"/>
    <n v="0"/>
    <n v="16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6"/>
    <n v="6.7667227573936599E+18"/>
    <n v="6.9342114603693701E+18"/>
    <d v="2021-02-27T23:22:33"/>
    <n v="15"/>
    <s v="My boy going crazy #VideoSnapChallenge #puff #puffplus #blinker #casper"/>
    <s v="https://www.tiktok.com/@thelastjuulcharger/video/6934211460369370373?lang=en"/>
    <x v="190"/>
    <n v="5"/>
    <n v="21"/>
    <n v="32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7"/>
    <n v="6.8856642384146596E+18"/>
    <n v="6.9339764813999299E+18"/>
    <d v="2021-02-27T08:10:10"/>
    <n v="15"/>
    <s v="–°—Å—ã–ª–∫–∏ –≤ –ø—Ä–æ—Ñ–∏–ª–µü§ñ #hqd #hqdcuvie #puff #puffplus #—É—á–∫—É–¥—É #VideoSnapChallenge"/>
    <s v="https://www.tiktok.com/@hqd_msk1/video/6933976481399934209?lang=en"/>
    <x v="195"/>
    <n v="0"/>
    <n v="1"/>
    <n v="2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8"/>
    <n v="6.6267953575808799E+18"/>
    <n v="6.9336971171983698E+18"/>
    <d v="2021-02-26T14:06:15"/>
    <n v="7"/>
    <s v="Anyways I'm getting a new one today üòÑ I got $50 for my birthday so it's going to my vices ! #fyp #nictok #vape #puffplus"/>
    <s v="https://www.tiktok.com/@mxnster.drxggie/video/6933697117198372101?lang=en"/>
    <x v="79"/>
    <n v="0"/>
    <n v="2"/>
    <n v="409"/>
    <x v="1"/>
    <x v="1"/>
    <x v="1"/>
    <x v="1"/>
    <x v="1"/>
    <x v="1"/>
    <x v="1"/>
    <x v="1"/>
    <x v="2"/>
    <x v="1"/>
    <x v="1"/>
    <x v="1"/>
    <x v="1"/>
    <x v="1"/>
    <x v="1"/>
    <x v="2"/>
    <x v="1"/>
    <x v="2"/>
    <x v="1"/>
    <x v="2"/>
  </r>
  <r>
    <x v="109"/>
    <n v="6.87312039376802E+18"/>
    <n v="6.9335007252720302E+18"/>
    <d v="2021-02-26T01:24:32"/>
    <n v="15"/>
    <s v="TikTok took it down the first time #4kings #swisher #backwoods #whiteowl #puffplus #juul #cbd"/>
    <s v="https://www.tiktok.com/@tiktokstonerz/video/6933500725272038661?lang=en"/>
    <x v="243"/>
    <n v="0"/>
    <n v="0"/>
    <n v="34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110"/>
    <n v="6.8977505751083203E+18"/>
    <n v="6.9334213668509399E+18"/>
    <d v="2021-02-25T20:16:24"/>
    <n v="7"/>
    <s v="My eyelash LMAO #fyp #foryou #nictok #nicotine #puffplus #disposables #juul #vapetiktok #vapetrick"/>
    <s v="https://www.tiktok.com/@vaehbandzz/video/6933421366850948358?lang=en"/>
    <x v="244"/>
    <n v="4"/>
    <n v="2"/>
    <n v="901"/>
    <x v="1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5"/>
  </r>
  <r>
    <x v="111"/>
    <n v="6.6580753515145605E+18"/>
    <n v="6.9333744009515203E+18"/>
    <d v="2021-02-25T17:14:00"/>
    <n v="8"/>
    <s v="#fyp #viral #trend #joebidenmeme #bidenmemes #puffplus #puffplusalldaway #puffplusscheck #joebidenchallenge #bidenfamily #genz #genzmeme #joebiden"/>
    <s v="https://www.tiktok.com/@kylani1234/video/6933374400951520518?lang=en"/>
    <x v="220"/>
    <n v="1"/>
    <n v="3"/>
    <n v="1033"/>
    <x v="1"/>
    <x v="1"/>
    <x v="1"/>
    <x v="1"/>
    <x v="1"/>
    <x v="1"/>
    <x v="1"/>
    <x v="1"/>
    <x v="2"/>
    <x v="1"/>
    <x v="1"/>
    <x v="1"/>
    <x v="1"/>
    <x v="1"/>
    <x v="1"/>
    <x v="2"/>
    <x v="1"/>
    <x v="2"/>
    <x v="1"/>
    <x v="2"/>
  </r>
  <r>
    <x v="112"/>
    <n v="6.6182791617554299E+18"/>
    <n v="6.9333620874397604E+18"/>
    <d v="2021-02-25T16:26:13"/>
    <n v="12"/>
    <s v="people thought i was crazy filming on the street #UCKERS #fyp #tiktokers #duet #greenscreenvideo #NBA #foryou #mom #puff #puffplus"/>
    <s v="https://www.tiktok.com/@turtlecatdog/video/6933362087439764742?lang=en"/>
    <x v="245"/>
    <n v="3"/>
    <n v="24"/>
    <n v="79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13"/>
    <n v="9368412"/>
    <n v="6.9332617034885704E+18"/>
    <d v="2021-02-25T09:56:35"/>
    <n v="15"/>
    <s v="True story üòÇ she ft me on the bus and Oh my lord shit went down üòÇ #puffplus #caught #fy #whocanrelatetothis"/>
    <s v="https://www.tiktok.com/@haileyarmstrong62/video/6933261703488572678?lang=en"/>
    <x v="246"/>
    <n v="2"/>
    <n v="4"/>
    <n v="2568"/>
    <x v="2"/>
    <x v="1"/>
    <x v="1"/>
    <x v="2"/>
    <x v="1"/>
    <x v="1"/>
    <x v="1"/>
    <x v="1"/>
    <x v="2"/>
    <x v="1"/>
    <x v="1"/>
    <x v="1"/>
    <x v="2"/>
    <x v="1"/>
    <x v="1"/>
    <x v="1"/>
    <x v="1"/>
    <x v="2"/>
    <x v="1"/>
    <x v="2"/>
  </r>
  <r>
    <x v="3"/>
    <n v="6.7668272341217905E+18"/>
    <n v="6.9330429897700905E+18"/>
    <d v="2021-02-24T19:48:04"/>
    <n v="55"/>
    <s v="#fyp #puffplus #ijoy"/>
    <s v="https://www.tiktok.com/@nationwidevapes/video/6933042989770099973?lang=en"/>
    <x v="247"/>
    <n v="7"/>
    <n v="31"/>
    <n v="766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6.7423091117588296E+18"/>
    <n v="6.9329627142811802E+18"/>
    <d v="2021-02-24T14:36:24"/>
    <n v="15"/>
    <s v="E92 N54 107kms!#fyp #foryou #viral #n54 #bmw #bmwm4 #335i #international #puffplus #puffshipper #puffplug #vapedeals #discrete #puffs"/>
    <s v="https://www.tiktok.com/@vapeessential/video/6932962714281184518?lang=en"/>
    <x v="14"/>
    <n v="1"/>
    <n v="11"/>
    <n v="75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14"/>
    <n v="6.8887224724905595E+18"/>
    <n v="6.9325098091827999E+18"/>
    <d v="2021-02-23T09:18:53"/>
    <n v="13"/>
    <s v="Grand opening 6.99 for every puff plus,comes in Secret packaging and won‚Äôt show on your card! March 8th!!#puff  #puffplus #puffplusplug #vape #vaper"/>
    <s v="https://www.tiktok.com/@hiddenpuffs2.0/video/6932509809182805254?lang=en"/>
    <x v="100"/>
    <n v="5"/>
    <n v="93"/>
    <n v="34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15"/>
    <n v="6.9154102327437404E+18"/>
    <n v="6.9323467669100595E+18"/>
    <d v="2021-02-22T22:46:41"/>
    <n v="8"/>
    <s v="#duet with @moledoodz #puffplus #dispo #vape #ghost"/>
    <s v="https://www.tiktok.com/@moledoodz/video/6932346766910065926?lang=en"/>
    <x v="119"/>
    <n v="1"/>
    <n v="1"/>
    <n v="276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16"/>
    <n v="6.9310392831357501E+18"/>
    <n v="6.9320966859044905E+18"/>
    <d v="2021-02-22T06:35:36"/>
    <n v="10"/>
    <s v="Banana Ice üçå#hqd #puff #puffbar #puffpod #pod #cuviepod #covie #puffplus #vape #vapeshop #hqdsweet #–ø–∞—Ä—é–≥–¥–µ—Ö–æ—á—É #–≤–µ–π–ø #juul #hqdcuvieplus #smoke"/>
    <s v="https://www.tiktok.com/@iliy_yopt/video/6932096685904497922?lang=en"/>
    <x v="245"/>
    <n v="1"/>
    <n v="2"/>
    <n v="1818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117"/>
    <n v="6.9315960473163796E+18"/>
    <n v="6.9320749066118902E+18"/>
    <d v="2021-02-22T05:11:20"/>
    <n v="7"/>
    <s v="pls stop ..üñ§.#fyp #fyp„Ç∑ #foryoupage #foryou #xyzbca #vape #puffbar #puffplus #vapetips #vaping #vapetricks #viral #famous #funny #comedy #musically"/>
    <s v="https://www.tiktok.com/@vapesv/video/6932074906611895557?lang=en"/>
    <x v="36"/>
    <n v="0"/>
    <n v="4"/>
    <n v="1370"/>
    <x v="1"/>
    <x v="1"/>
    <x v="1"/>
    <x v="1"/>
    <x v="1"/>
    <x v="1"/>
    <x v="1"/>
    <x v="1"/>
    <x v="1"/>
    <x v="1"/>
    <x v="1"/>
    <x v="1"/>
    <x v="2"/>
    <x v="1"/>
    <x v="1"/>
    <x v="1"/>
    <x v="2"/>
    <x v="1"/>
    <x v="1"/>
    <x v="1"/>
  </r>
  <r>
    <x v="118"/>
    <n v="6.9310059288587397E+18"/>
    <n v="6.93186916211759E+18"/>
    <d v="2021-02-21T15:52:48"/>
    <n v="21"/>
    <s v="–û–±–∑–æ—Ä –æ—Ç —à–æ–ø–∞ 123.hqd –Ω–∞ —Å–≤–æ–π –∂–µ PUFF ü§£ #–æ–ø—Ç #—Ä–æ–∑–Ω–∏—Ü–∞ #puff #hqd #juul #–¥–∂—É–ª #puffplus"/>
    <s v="https://www.tiktok.com/@123.hqd/video/6931869162117598466?lang=en"/>
    <x v="72"/>
    <n v="0"/>
    <n v="1"/>
    <n v="3850"/>
    <x v="2"/>
    <x v="1"/>
    <x v="1"/>
    <x v="1"/>
    <x v="1"/>
    <x v="1"/>
    <x v="1"/>
    <x v="1"/>
    <x v="1"/>
    <x v="1"/>
    <x v="1"/>
    <x v="1"/>
    <x v="2"/>
    <x v="1"/>
    <x v="1"/>
    <x v="1"/>
    <x v="1"/>
    <x v="1"/>
    <x v="1"/>
    <x v="1"/>
  </r>
  <r>
    <x v="119"/>
    <n v="6.9266710493252004E+18"/>
    <n v="6.9318643713499597E+18"/>
    <d v="2021-02-21T15:34:17"/>
    <n v="17"/>
    <s v="PSA: the longer you hold, the longer it lasts:) #puffplus #rechargingpuffplus #DoritosFlatLife #ColorCustomizer #TrulyGlowingSelfieLove #fyp"/>
    <s v="https://www.tiktok.com/@xx.vapor/video/6931864371349966086?lang=en"/>
    <x v="248"/>
    <n v="118"/>
    <n v="78"/>
    <n v="14300"/>
    <x v="2"/>
    <x v="2"/>
    <x v="1"/>
    <x v="1"/>
    <x v="1"/>
    <x v="2"/>
    <x v="1"/>
    <x v="1"/>
    <x v="1"/>
    <x v="2"/>
    <x v="1"/>
    <x v="1"/>
    <x v="1"/>
    <x v="1"/>
    <x v="1"/>
    <x v="1"/>
    <x v="1"/>
    <x v="1"/>
    <x v="1"/>
    <x v="4"/>
  </r>
  <r>
    <x v="107"/>
    <n v="6.8856642384146596E+18"/>
    <n v="6.9317572220074496E+18"/>
    <d v="2021-02-21T08:38:18"/>
    <n v="8"/>
    <s v="–°—Å—ã–ª–∫–∏ –≤ –ø—Ä–æ—Ñ–∏–ª–µüï∂ #hqd #puffplus #fumaripods #—É—á–∫—É–¥—É #hqdcuvie"/>
    <s v="https://www.tiktok.com/@hqd_msk1/video/6931757222007459074?lang=en"/>
    <x v="154"/>
    <n v="0"/>
    <n v="5"/>
    <n v="59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7"/>
    <n v="6.8856642384146596E+18"/>
    <n v="6.9313394682847396E+18"/>
    <d v="2021-02-20T05:37:12"/>
    <n v="15"/>
    <s v="–°—Å—ã–ª–∫–∏ –≤ –ø—Ä–æ—Ñ–∏–ª–µü•µ #hqd #puffplus #fumaripods #–ö—É—Ö–æ–Ω–Ω—ã–π–ë–∞—Ç—Ç–ªDanone #—É—á–∫—É–¥—É"/>
    <s v="https://www.tiktok.com/@hqd_msk1/video/6931339468284742913?lang=en"/>
    <x v="132"/>
    <n v="0"/>
    <n v="5"/>
    <n v="64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0"/>
    <n v="8.4551408988893104E+16"/>
    <n v="6.9312040121800899E+18"/>
    <d v="2021-02-19T20:51:34"/>
    <n v="10"/>
    <s v="Anyone notice I didn‚Äôt light it ? üò¨ bet ya did now #fyp #oilchange #smokey #changeyouroil #puffplus #holditinchallenge #foryou #fy"/>
    <s v="https://www.tiktok.com/@missrfb_/video/6931204012180098306?lang=en"/>
    <x v="249"/>
    <n v="1"/>
    <n v="1"/>
    <n v="2348"/>
    <x v="2"/>
    <x v="1"/>
    <x v="1"/>
    <x v="1"/>
    <x v="1"/>
    <x v="1"/>
    <x v="2"/>
    <x v="1"/>
    <x v="1"/>
    <x v="1"/>
    <x v="1"/>
    <x v="1"/>
    <x v="1"/>
    <x v="1"/>
    <x v="1"/>
    <x v="1"/>
    <x v="1"/>
    <x v="2"/>
    <x v="1"/>
    <x v="2"/>
  </r>
  <r>
    <x v="115"/>
    <n v="6.9154102327437404E+18"/>
    <n v="6.9310831399388897E+18"/>
    <d v="2021-02-19T13:02:39"/>
    <n v="9"/>
    <s v="Clear crave + banana ice cream puff plus #crave #puffplus #dispo #smoketrick #ghost"/>
    <s v="https://www.tiktok.com/@moledoodz/video/6931083139938897158?lang=en"/>
    <x v="222"/>
    <n v="1"/>
    <n v="2"/>
    <n v="106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1"/>
    <n v="6.9299527683138601E+18"/>
    <n v="6.9310419184953098E+18"/>
    <d v="2021-02-19T10:22:41"/>
    <n v="15"/>
    <s v="My friend used my vape so there‚Äôs no more  I still have my reusable one tho #vape #blowthisupfornoreason #puffplus #puffbar #foryoupage"/>
    <s v="https://www.tiktok.com/@vape._.trickss_/video/6931041918495313157?lang=en"/>
    <x v="168"/>
    <n v="0"/>
    <n v="16"/>
    <n v="1058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122"/>
    <n v="6.9269993526994504E+18"/>
    <n v="6.9309526867455304E+18"/>
    <d v="2021-02-19T04:36:36"/>
    <n v="9"/>
    <s v="#puff #riga #latvia #puffbar #puff1600 #puffplus #hqd"/>
    <s v="https://www.tiktok.com/@user5264732159496/video/6930952686745537797?lang=en"/>
    <x v="168"/>
    <n v="5"/>
    <n v="1"/>
    <n v="530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22"/>
    <n v="6.9269993526994504E+18"/>
    <n v="6.9309516952540303E+18"/>
    <d v="2021-02-19T04:32:47"/>
    <n v="9"/>
    <s v="Inst// Cl0udMonkey #puff #riga #latvia #puffbar #puff1600 #puffplus"/>
    <s v="https://www.tiktok.com/@user5264732159496/video/6930951695254031622?lang=en"/>
    <x v="141"/>
    <n v="0"/>
    <n v="0"/>
    <n v="237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23"/>
    <n v="6.8007986310349404E+18"/>
    <n v="6.93069799905203E+18"/>
    <d v="2021-02-18T12:08:02"/>
    <n v="15"/>
    <s v="#hqd #hqdrussia #hqd–æ–ø—Ç–æ–º #hqd–∫—É–ø–∏—Ç—å #hqd–ø—Ä–æ–¥–∞–∂–∞ #puffbar #puffplus #puff–∫—É–ø–∏—Ç—å #—Å–ø–∞—Å–∏–±–æ #spb #—Å–ø–± #–º–æ—Å–∫–≤–∞"/>
    <s v="https://www.tiktok.com/@kartinastore/video/6930697999052033282?lang=en"/>
    <x v="78"/>
    <n v="0"/>
    <n v="1"/>
    <n v="1107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24"/>
    <n v="6.9204995806863299E+18"/>
    <n v="6.9305764236525701E+18"/>
    <d v="2021-02-18T04:16:31"/>
    <n v="16"/>
    <s v="–ö—É–ø–∏—Ç—å : elfbar.com.ua #–æ–¥–Ω–æ—Ä–∞–∑–∫–∞ #elfbar #hqd #—Ä–µ–∫ #–ø–æ–¥ #—É–∫—Ä–∞–∏–Ω–∞ #vaporlax #—Ä–µ–∫–∫–æ–º–µ–Ω–¥–∞—Ü–∏–∏ #pod #—Ö–æ—á—É–≤—Ä–µ–∫–∏ #vape #–≤–µ–π–ø #–≤–µ–π–ø—à–æ–ø #Uvape #puffplus"/>
    <s v="https://www.tiktok.com/@elfbar_ukraine/video/6930576423652576518?lang=en"/>
    <x v="14"/>
    <n v="2"/>
    <n v="1"/>
    <n v="65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5"/>
    <n v="6.9191791397578004E+18"/>
    <n v="6.9305090544857897E+18"/>
    <d v="2021-02-17T23:54:47"/>
    <n v="7"/>
    <s v="#HQD #HQDCUVIE #puff #puffxxl #—Ä–µ–∫ #—Ä–µ–∫–æ–º–µ–Ω–¥–∞—Ü–∏–∏ #–ø–æ—Å—Ç–∞–≤—â–∏–∫–∏ #–æ–ø—Ç #airpods #applewatch #puffplus #–±–∏–∑–Ω–µ—Å—Å–Ω—É–ª—è"/>
    <s v="https://www.tiktok.com/@_shopmix_/video/6930509054485794049?lang=en"/>
    <x v="244"/>
    <n v="0"/>
    <n v="1"/>
    <n v="278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126"/>
    <n v="6.7904855231927101E+18"/>
    <n v="6.9302921502697902E+18"/>
    <d v="2021-02-17T09:53:13"/>
    <n v="16"/>
    <s v="Air Bars @puffsaltusa #fyp#puffplus#vape#foryoupage#foryou#2021#comedy#airbar#nic#funny"/>
    <s v="https://www.tiktok.com/@tam.tam.55/video/6930292150269791494?lang=en"/>
    <x v="250"/>
    <n v="0"/>
    <n v="4"/>
    <n v="2137"/>
    <x v="1"/>
    <x v="1"/>
    <x v="1"/>
    <x v="1"/>
    <x v="1"/>
    <x v="1"/>
    <x v="1"/>
    <x v="1"/>
    <x v="2"/>
    <x v="1"/>
    <x v="1"/>
    <x v="1"/>
    <x v="2"/>
    <x v="2"/>
    <x v="1"/>
    <x v="1"/>
    <x v="1"/>
    <x v="2"/>
    <x v="1"/>
    <x v="5"/>
  </r>
  <r>
    <x v="107"/>
    <n v="6.8856642384146596E+18"/>
    <n v="6.9302587423614505E+18"/>
    <d v="2021-02-17T07:43:26"/>
    <n v="12"/>
    <s v="–°—Å—ã–ª–∫–∏ –≤ –ø—Ä–æ—Ñ–∏–ª–µüï∫ #hqd #fumaripods #puffplus #hqdcuvie"/>
    <s v="https://www.tiktok.com/@hqd_msk1/video/6930258742361459969?lang=en"/>
    <x v="69"/>
    <n v="0"/>
    <n v="5"/>
    <n v="97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7"/>
    <n v="6.8215643349402501E+18"/>
    <n v="6.9302108694900603E+18"/>
    <d v="2021-02-17T04:37:39"/>
    <n v="13"/>
    <s v="–ó–∞–∫–∞–∑–∞—Ç—å –º–æ–∂–Ω–æ –≤ —Ç–µ–ª–µ–≥—Ä–∞–º–µ: @artem_hqd #hqd #puffplus #hqdsamara #—Ä–µ–∫–æ–º–µ–Ω–¥–∞—Ü–∏–∏ #–≥–æ–≤—Ä–µ–∫"/>
    <s v="https://www.tiktok.com/@hqd_artem/video/6930210869490060545?lang=en"/>
    <x v="151"/>
    <n v="0"/>
    <n v="4"/>
    <n v="184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15"/>
    <n v="6.9154102327437404E+18"/>
    <n v="6.9300745757115197E+18"/>
    <d v="2021-02-16T19:49:02"/>
    <n v="8"/>
    <s v="Turn that clear into #watermelon #crave #puffplus #dispo"/>
    <s v="https://www.tiktok.com/@moledoodz/video/6930074575711522054?lang=en"/>
    <x v="23"/>
    <n v="0"/>
    <n v="1"/>
    <n v="98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4"/>
    <n v="6.9204995806863299E+18"/>
    <n v="6.9297942854117898E+18"/>
    <d v="2021-02-16T01:41:36"/>
    <n v="16"/>
    <s v="–ö—É–ø–∏—Ç—å : elfbar.com.ua #–æ–¥–Ω–æ—Ä–∞–∑–∫–∞ #elfbar #hqd #—Ä–µ–∫ #–ø–æ–¥ #—É–∫—Ä–∞–∏–Ω–∞ #vaporlax #—Ä–µ–∫–∫–æ–º–µ–Ω–¥–∞—Ü–∏–∏ #pod #—Ö–æ—á—É–≤—Ä–µ–∫–∏ #vape #–≤–µ–π–ø #–≤–µ–π–ø—à–æ–ø #Uvape #puffplus"/>
    <s v="https://www.tiktok.com/@elfbar_ukraine/video/6929794285411798277?lang=en"/>
    <x v="220"/>
    <n v="4"/>
    <n v="4"/>
    <n v="66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7"/>
    <n v="6.8215643349402501E+18"/>
    <n v="6.9297199446407404E+18"/>
    <d v="2021-02-15T20:52:38"/>
    <n v="14"/>
    <s v="–ó–∞–∫–∞–∑–∞—Ç—å –º–æ–∂–Ω–æ –≤ —Ç–µ–ª–µ–≥—Ä–∞–º–µ: @artem_hqd #hqd #puffplus #hqdsamara #—Ä–µ–∫–æ–º–µ–Ω–¥–∞—Ü–∏–∏ #—Ä–µ–∫"/>
    <s v="https://www.tiktok.com/@hqd_artem/video/6929719944640744705?lang=en"/>
    <x v="4"/>
    <n v="0"/>
    <n v="10"/>
    <n v="23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8"/>
    <n v="6.9233918284075602E+18"/>
    <n v="6.9296196968995901E+18"/>
    <d v="2021-02-15T14:23:46"/>
    <n v="9"/>
    <s v="#fyp #foryou #foryoupage #viral #vaping #vapetricks #colorful #hyde #puffplus"/>
    <s v="https://www.tiktok.com/@_vape_house_2/video/6929619696899591429?lang=en"/>
    <x v="251"/>
    <n v="56"/>
    <n v="321"/>
    <n v="295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9"/>
    <n v="6.9008785283850701E+18"/>
    <n v="6.9296194922553201E+18"/>
    <d v="2021-02-15T14:22:59"/>
    <n v="22"/>
    <s v="üü°–¥–∞–Ω–Ω–æ–µ –≤–∏–¥–µ–æ –Ω–µ –Ω–µ—Å—ë—Ç –æ—Ç–≤–µ—Ç—Å—Ç–≤–µ–Ω–Ω–æ—Å—Ç—åüü° in$t:chocopie_vrn #puffplus#HQD#–ø–æ–∑–µ—Ä#—Å–æ–¥–∞–ª–∞–≤"/>
    <s v="https://www.tiktok.com/@chocopie_vrn/video/6929619492255321346?lang=en"/>
    <x v="252"/>
    <n v="12"/>
    <n v="12"/>
    <n v="424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4"/>
    <n v="6.9204995806863299E+18"/>
    <n v="6.9295241122807798E+18"/>
    <d v="2021-02-15T08:12:50"/>
    <n v="13"/>
    <s v="–ö–£–ü–ò–¢–¨ –¢–£–¢ : elfbar.com.ua #–æ–¥–Ω–æ—Ä–∞–∑–∫–∞ #elfbar #hqd #—Ä–µ–∫ #–ø–æ–¥ #—É–∫—Ä–∞–∏–Ω–∞ #vaporlax #—Ä–µ–∫–∫–æ–º–µ–Ω–¥–∞—Ü–∏–∏ #pod #—Ö–æ—á—É–≤—Ä–µ–∫–∏ #vape #–≤–µ–π–ø #–≤–µ–π–ø—à–æ–ø #Uvape #puffplus"/>
    <s v="https://www.tiktok.com/@elfbar_ukraine/video/6929524112280784133?lang=en"/>
    <x v="253"/>
    <n v="4"/>
    <n v="269"/>
    <n v="409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0"/>
    <n v="6.8476722910331197E+18"/>
    <n v="6.92886148642509E+18"/>
    <d v="2021-02-13T13:21:30"/>
    <n v="15"/>
    <s v="We love these vapes üòç #fyp #mrfog #airbar #puffbar #puffplus #diy #vape #covid #eliquid #up #disposablevape #doritosflatlife"/>
    <s v="https://www.tiktok.com/@vusestock/video/6928861486425099525?lang=en"/>
    <x v="254"/>
    <n v="6"/>
    <n v="1"/>
    <n v="144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4"/>
    <n v="6.9204995806863299E+18"/>
    <n v="6.9287488249324196E+18"/>
    <d v="2021-02-13T06:04:23"/>
    <n v="22"/>
    <s v="–ö–£–ü–ò–¢–¨ –¢–£–¢ : elfbar.com.ua #–æ–¥–Ω–æ—Ä–∞–∑–∫–∞ #elfbar #hqd #–ø–æ–¥ #—Ä–µ–∫ #—Ö–æ—á—É–≤—Ä–µ–∫–∏ #vaporlax #—É–∫—Ä–∞–∏–Ω–∞ #—Ä–µ–∫–∫–æ–º–µ–Ω–¥–∞—Ü–∏–∏ #puffplus #Uvape #pod #–≤–µ–π–ø #vape #—Ç—Ä–µ–Ω–¥"/>
    <s v="https://www.tiktok.com/@elfbar_ukraine/video/6928748824932420870?lang=en"/>
    <x v="157"/>
    <n v="1"/>
    <n v="4"/>
    <n v="117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7"/>
    <n v="6.8856642384146596E+18"/>
    <n v="6.9287185305316495E+18"/>
    <d v="2021-02-13T04:06:37"/>
    <n v="14"/>
    <s v="–ê —É –≤–∞—Å –º–Ω–æ–≥–æ –±—ã–≤—à–∏—Ö ü§î? –°—Å—ã–ª–∫–∏ –≤ –ø—Ä–æ—Ñ–∏–ª–µü§§ #hqd #hqdcuvie #puffplus #fumaripods #–æ–±–∑–æ—Ähqd #—Ä–µ–∫"/>
    <s v="https://www.tiktok.com/@hqd_msk1/video/6928718530531659010?lang=en"/>
    <x v="36"/>
    <n v="1"/>
    <n v="7"/>
    <n v="8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5"/>
    <n v="6.8963144899023104E+18"/>
    <n v="6.9285885279324099E+18"/>
    <d v="2021-02-12T19:42:25"/>
    <n v="19"/>
    <s v="#fyp #disposablevape #vape #puffbar #puffplus #puffshipper"/>
    <s v="https://www.tiktok.com/@vconline/video/6928588527932411141?lang=en"/>
    <x v="255"/>
    <n v="4"/>
    <n v="19"/>
    <n v="577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1"/>
    <n v="6.8355352266028401E+18"/>
    <n v="6.92849277859904E+18"/>
    <d v="2021-02-12T13:30:42"/>
    <n v="9"/>
    <s v="#–∫–∞–∑–∞–Ω—å#maskking#puff#puffbar#puffplus#tatarstan#–æ–¥–Ω–æ—Ä–∞–∑–∫–∏#vape#smoke#kazan"/>
    <s v="https://www.tiktok.com/@onesnoke_kzn/video/6928492778599042305?lang=en"/>
    <x v="14"/>
    <n v="3"/>
    <n v="2"/>
    <n v="1313"/>
    <x v="1"/>
    <x v="1"/>
    <x v="1"/>
    <x v="1"/>
    <x v="1"/>
    <x v="1"/>
    <x v="1"/>
    <x v="1"/>
    <x v="1"/>
    <x v="1"/>
    <x v="1"/>
    <x v="1"/>
    <x v="2"/>
    <x v="1"/>
    <x v="1"/>
    <x v="1"/>
    <x v="2"/>
    <x v="1"/>
    <x v="1"/>
    <x v="1"/>
  </r>
  <r>
    <x v="124"/>
    <n v="6.9204995806863299E+18"/>
    <n v="6.9284272360391096E+18"/>
    <d v="2021-02-12T09:16:24"/>
    <n v="12"/>
    <s v="–ö—É–ø–∏—Ç—å –æ–¥–Ω–æ—Ä–∞–∑–æ–≤—ã–π –ø–æ–¥ : elfbar.com.ua #–æ–¥–Ω–æ—Ä–∞–∑–∫–∞ #elfbar #hqd #–ø–æ–¥ #—Ä–µ–∫ #—Ö–æ—á—É–≤—Ä–µ–∫–∏ #vaporlax #—É–∫—Ä–∞–∏–Ω–∞ #—Ä–µ–∫–∫–æ–º–µ–Ω–¥–∞—Ü–∏–∏ #puffplus #Uvape #–≤–µ–π–ø—à–æ–ø #pod"/>
    <s v="https://www.tiktok.com/@elfbar_ukraine/video/6928427236039118085?lang=en"/>
    <x v="202"/>
    <n v="0"/>
    <n v="0"/>
    <n v="68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4"/>
    <n v="6.9204995806863299E+18"/>
    <n v="6.9283705624609198E+18"/>
    <d v="2021-02-12T05:36:35"/>
    <n v="13"/>
    <s v="–ö—É–ø–∏—Ç—å –æ–¥–Ω–æ—Ä–∞–∑–∫—É : elfbar.com.ua #hqd #–æ–¥–Ω–æ—Ä–∞–∑–∫–∞ #elfbar #puffplus #–ø–æ–¥ #–≤–µ–π–ø #pod #vape #—É–∫—Ä–∞–∏–Ω–∞ #—Ä–µ–∫–∫–æ–º–µ–Ω–¥–∞—Ü–∏–∏ #ukraine__top #—Ä–µ–∫ #—Ö–æ—á—É–≤—Ä–µ–∫–∏"/>
    <s v="https://www.tiktok.com/@elfbar_ukraine/video/6928370562460929286?lang=en"/>
    <x v="87"/>
    <n v="2"/>
    <n v="2"/>
    <n v="10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2"/>
    <n v="6.9215013224879196E+18"/>
    <n v="6.9283296014627E+18"/>
    <d v="2021-02-12T02:57:51"/>
    <n v="15"/>
    <s v="Puff + üá∫üá∏ –≤ BUBOSHOP ü¶â #puffplus #shisha"/>
    <s v="https://www.tiktok.com/@bubo_shop/video/6928329601462701318?lang=en"/>
    <x v="206"/>
    <n v="2"/>
    <n v="9"/>
    <n v="1892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33"/>
    <n v="6.9090100545968005E+18"/>
    <n v="6.9282788614572298E+18"/>
    <d v="2021-02-11T23:40:29"/>
    <n v="15"/>
    <s v="–ü–æ—Å—Ç–∞–≤—â–∏–∫–∞ –≤—ã–ª–æ–∂—É –≤ —Ç–µ–ª–µ–≥—Ä–∞–º-–∫–∞–Ω–∞–ª–µ @bynvest (–≤–±–∏–≤–∞–π—Ç–µ –≤ –ø–æ–∏—Å–∫ —Ç–µ–ª–µ–≥—Ä–∞–º–º). –ü–æ–¥–ø–∏—Å—ã–≤–∞–π—Å—è! —Ç–∞–º —É–¥–æ–±–Ω–µ–µ –æ–±—â–∞—Ç—å—Å—è. #–±–∏–∑–Ω–µ—Å#—Ç–æ–≤–∞—Ä–∫–∞#hqd#puffplus#–∏–Ω–≤–µ—Å—Ç–∏—Ü–∏"/>
    <s v="https://www.tiktok.com/@my_invest/video/6928278861457231105?lang=en"/>
    <x v="54"/>
    <n v="2"/>
    <n v="11"/>
    <n v="5022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134"/>
    <n v="6.9028307855004897E+18"/>
    <n v="6.9280860441349601E+18"/>
    <d v="2021-02-11T11:12:23"/>
    <n v="8"/>
    <s v="#duet with @vapetokk i think i uh got better ü§£. guys the first videos were so bad. i‚Äôm sorry. #vape #foryou #foryoupage #hyde #puffplus"/>
    <s v="https://www.tiktok.com/@vapetokk/video/6928086044134968581?lang=en"/>
    <x v="53"/>
    <n v="0"/>
    <n v="7"/>
    <n v="6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5"/>
    <n v="6.7452239672525404E+18"/>
    <n v="6.92803809405056E+18"/>
    <d v="2021-02-11T08:06:21"/>
    <n v="16"/>
    <s v="#whippin #mazda #jdm #longisland #vibin #likeit #feelgood #cars #nightride #kenzo #puffplus #mechanics #feels #carguy"/>
    <s v="https://www.tiktok.com/@kenzok86/video/6928038094050561285?lang=en"/>
    <x v="171"/>
    <n v="1"/>
    <n v="0"/>
    <n v="846"/>
    <x v="2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124"/>
    <n v="6.9204995806863299E+18"/>
    <n v="6.9280342132832297E+18"/>
    <d v="2021-02-11T07:51:17"/>
    <n v="8"/>
    <s v="–ö—É–ø–∏—Ç—å –º–æ–∂–Ω–æ —Ç—É—Ç : elfbar.com.ua #hqd #–æ–¥–Ω–æ—Ä–∞–∑–∫–∞ #elfbar #puffplus #–ø–æ–¥ #–≤–µ–π–ø #pod #vape #—É–∫—Ä–∞–∏–Ω–∞ #–î–Ω–µ–ø—Ä #ukraine__top #—Ä–µ–∫–∫–æ–º–µ–Ω–¥–∞—Ü–∏–∏ #—Ä–µ–∫ #vaporlax"/>
    <s v="https://www.tiktok.com/@elfbar_ukraine/video/6928034213283237125?lang=en"/>
    <x v="43"/>
    <n v="0"/>
    <n v="1"/>
    <n v="7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4"/>
    <n v="6.9204995806863299E+18"/>
    <n v="6.9279644927813499E+18"/>
    <d v="2021-02-11T03:21:03"/>
    <n v="12"/>
    <s v="–ö—É–ø–∏—Ç—å —Ç—É—Ç: elfbar.com.ua #hqd #–æ–¥–Ω–æ—Ä–∞–∑–∫–∞ #elfbar #puffplus #–ø–æ–¥ #–≤–µ–π–ø #vape #—É–∫—Ä–∞–∏–Ω–∞ #—Ç—Ä–µ–Ω–¥ #–î–Ω–µ–ø—Ä #ukraine__top #—Ä–µ–∫–∫–æ–º–µ–Ω–¥–∞—Ü–∏–∏ #vaporlax #Uvape"/>
    <s v="https://www.tiktok.com/@elfbar_ukraine/video/6927964492781358341?lang=en"/>
    <x v="37"/>
    <n v="2"/>
    <n v="4"/>
    <n v="76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3"/>
    <n v="6.9090100545968005E+18"/>
    <n v="6.92786426918686E+18"/>
    <d v="2021-02-10T20:51:40"/>
    <n v="15"/>
    <s v="–ü–æ–¥–ø–∏—à–∏—Å—å –∏ —è —á–µ—Å—Ç–Ω–æ —Ä–∞—Å—Å–∫–∞–∂—É —Å–∫–æ–ª—å–∫–æ –Ω–∞ —ç—Ç–æ–º –º–æ–∂–Ω–æ –∑–∞—Ä–∞–±–æ—Ç–∞—Ç—å –∏ –≥–¥–µ –Ω–∞–π—Ç–∏ —Ç–æ–≤–∞—Ä. –ë–æ–ª–µ–µ –ø–æ–¥—Ä–æ–±–Ω–æ –≤ —Ç–≥-–∫–∞–Ω–∞–ª–µ @bynvest #—Ç–æ–≤–∞—Ä–∫–∞#–±–∏–∑–Ω–µ—Å#hqd#puffplus"/>
    <s v="https://www.tiktok.com/@my_invest/video/6927864269186862337?lang=en"/>
    <x v="14"/>
    <n v="0"/>
    <n v="5"/>
    <n v="3998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133"/>
    <n v="6.9090100545968005E+18"/>
    <n v="6.9275615618925804E+18"/>
    <d v="2021-02-10T01:17:00"/>
    <n v="15"/>
    <s v="–ï—Å–ª–∏ —Ç–µ–±–µ –∏–Ω—Ç–µ—Ä–µ—Å–Ω–∞ —ç—Ç–∞ —Ç–µ–º–∞, —Ç–æ –ø–æ–¥–ø–∏—à–∏—Å—å –Ω–∞ –º–µ–Ω—è. –í—Å–µ —á–µ—Å—Ç–Ω–æ —Ä–∞—Å—Å–∫–∞–∂—É —Å–∫–æ–ª—å–∫–æ –Ω–∞ —ç—Ç–æ–º –º–æ–∂–Ω–æ –∑–∞—Ä–∞–±–æ—Ç–∞—Ç—å  #–±–∏–∑–Ω–µ—Å#—Ç–æ–≤–∞—Ä–∫–∞#hqd#puffplus"/>
    <s v="https://www.tiktok.com/@my_invest/video/6927561561892588801?lang=en"/>
    <x v="256"/>
    <n v="5"/>
    <n v="57"/>
    <n v="28900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107"/>
    <n v="6.8856642384146596E+18"/>
    <n v="6.9272519183141304E+18"/>
    <d v="2021-02-09T05:15:25"/>
    <n v="15"/>
    <s v="–ß—É—Ç–æ–∫ –º–æ—Ç–∏–≤–∞—Ü–∏–∏üòâ —Å—Å—ã–ª–∫–∏ –≤ –ø—Ä–æ—Ñ–∏–ª–µüåè #hqd #hqdcuvie #—É—á–∫—É–¥—É #puffplus #fumaripods"/>
    <s v="https://www.tiktok.com/@hqd_msk1/video/6927251918314130690?lang=en"/>
    <x v="218"/>
    <n v="0"/>
    <n v="9"/>
    <n v="127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6"/>
    <n v="6.7101946057590999E+18"/>
    <n v="6.9272503786354903E+18"/>
    <d v="2021-02-09T05:09:27"/>
    <n v="9"/>
    <s v="–•–æ—á–µ—à—å –Ω–∞—á–∞—Ç—å –∑–∞—Ä–∞–±–∞—Ç—ã–≤–∞—Ç—å –Ω–∞ –æ–¥–Ω–æ—Ä–∞–∑–∫–∞—Ö –∏ –∂–∏–∂–∞—Ö —Ç–µ–±–µ –∫ –Ω–∞–º #—Ç–æ–≤–∞—Ä2020 #–±–∏–∑–Ω–µ—Å #puffplus #–∂–∏–∂–∞"/>
    <s v="https://www.tiktok.com/@baroncsus/video/6927250378635496705?lang=en"/>
    <x v="257"/>
    <n v="3"/>
    <n v="5"/>
    <n v="2107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137"/>
    <n v="8263954"/>
    <n v="6.92695463513984E+18"/>
    <d v="2021-02-08T10:01:57"/>
    <n v="59"/>
    <s v="Count your effing days PUFF PLUS üò°üëäüèæ#puffplus #puffvapes suck!"/>
    <s v="https://www.tiktok.com/@tylerpockitt/video/6926954635139845382?lang=en"/>
    <x v="166"/>
    <n v="0"/>
    <n v="2"/>
    <n v="292"/>
    <x v="1"/>
    <x v="2"/>
    <x v="1"/>
    <x v="1"/>
    <x v="1"/>
    <x v="2"/>
    <x v="1"/>
    <x v="1"/>
    <x v="1"/>
    <x v="2"/>
    <x v="1"/>
    <x v="1"/>
    <x v="2"/>
    <x v="2"/>
    <x v="1"/>
    <x v="1"/>
    <x v="1"/>
    <x v="1"/>
    <x v="1"/>
    <x v="2"/>
  </r>
  <r>
    <x v="124"/>
    <n v="6.9204995806863299E+18"/>
    <n v="6.9265091302994698E+18"/>
    <d v="2021-02-07T05:13:14"/>
    <n v="8"/>
    <s v="–ö—É–ø–∏—Ç—å elf bar : Elfbar.com.ua #—Ä–µ–∫ #hqd #–æ–¥–Ω–æ—Ä–∞–∑–∫–∞ #–≤–µ–π–ø #vape #elfbar #puffplus #pod #–ø–æ–¥ #ukraine__top #—É–∫—Ä–∞–∏–Ω–∞ #—Ä–µ–∫–∫–æ–º–µ–Ω–¥–∞—Ü–∏–∏ #–≤–µ–π–ø—à–æ–ø #—Å–æ–ª—å #–¥—Ä—É–≥"/>
    <s v="https://www.tiktok.com/@elfbar_ukraine/video/6926509130299477253?lang=en"/>
    <x v="228"/>
    <n v="0"/>
    <n v="4"/>
    <n v="23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4"/>
    <n v="6.9204995806863299E+18"/>
    <n v="6.9261936509133599E+18"/>
    <d v="2021-02-06T08:48:56"/>
    <n v="22"/>
    <s v="–û—Ç–≤–µ—Ç–∏—Ç—å –ø–æ–ª—å–∑–æ–≤–∞—Ç–µ–ª—é @evgeny1108 –ö—É–ø–∏—Ç—å ? –¢–æ–ª—å–∫–æ —Ç—É—Ç! Elfbar.com #—Ä–µ–∫ #hqd  #–æ–¥–Ω–æ—Ä–∞–∑–∫–∞ #–≤–µ–π–ø #vape #elfbar #puffplus #pod #–ø–æ–¥ #ukraine__top"/>
    <s v="https://www.tiktok.com/@elfbar_ukraine/video/6926193650913365253?lang=en"/>
    <x v="258"/>
    <n v="3"/>
    <n v="64"/>
    <n v="496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4"/>
    <n v="6.9204995806863299E+18"/>
    <n v="6.9261696459719496E+18"/>
    <d v="2021-02-06T07:15:49"/>
    <n v="8"/>
    <s v="–ü–æ–∫—É–ø–∞—Ç—å —Ç—É—Ç : www.elfbar.com #–æ–¥–Ω–æ—Ä–∞–∑–∫–∞ #–≤–µ–π–ø #vape #elfbar #puffplus #pod #–ø–æ–¥ #hqd #ukraine__top #—É–∫—Ä–∞–∏–Ω–∞ #—Ä–µ–∫–∫–æ–º–µ–Ω–¥–∞—Ü–∏–∏"/>
    <s v="https://www.tiktok.com/@elfbar_ukraine/video/6926169645971950853?lang=en"/>
    <x v="91"/>
    <n v="10"/>
    <n v="8"/>
    <n v="639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8"/>
    <n v="6.7851536177133404E+18"/>
    <n v="6.9258723098489098E+18"/>
    <d v="2021-02-05T12:01:54"/>
    <n v="20"/>
    <s v="#hqd #hqdrussia #hqd1992 #CillitBangBang #puff #puffplus #—Ä–µ–∫ #—Ä–µ–∫–æ–º–µ–Ω–¥–∞—Ü–∏–∏"/>
    <s v="https://www.tiktok.com/@evgeniy_tovarka/video/6925872309848919298?lang=en"/>
    <x v="192"/>
    <n v="0"/>
    <n v="1"/>
    <n v="487"/>
    <x v="1"/>
    <x v="1"/>
    <x v="1"/>
    <x v="1"/>
    <x v="1"/>
    <x v="1"/>
    <x v="1"/>
    <x v="1"/>
    <x v="1"/>
    <x v="2"/>
    <x v="1"/>
    <x v="1"/>
    <x v="1"/>
    <x v="1"/>
    <x v="1"/>
    <x v="1"/>
    <x v="1"/>
    <x v="1"/>
    <x v="1"/>
    <x v="6"/>
  </r>
  <r>
    <x v="138"/>
    <n v="6.7851536177133404E+18"/>
    <n v="6.9258584060162499E+18"/>
    <d v="2021-02-05T11:07:55"/>
    <n v="8"/>
    <s v="#hqd #hqd1992 #hqdrussia #CillitBangBang #puff #puffplus #—Ä–µ–∫ #—Ä–µ–∫–æ–º–µ–Ω–¥–∞—Ü–∏–∏"/>
    <s v="https://www.tiktok.com/@evgeniy_tovarka/video/6925858406016257281?lang=en"/>
    <x v="66"/>
    <n v="1"/>
    <n v="2"/>
    <n v="844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27"/>
    <n v="6.8215643349402501E+18"/>
    <n v="6.9257251333698304E+18"/>
    <d v="2021-02-05T02:30:42"/>
    <n v="8"/>
    <s v="–°–µ–π—á–∞—Å –¥–µ–π—Å—Ç–≤—É–µ—Ç –∞–∫—Ü–∏—è –º–æ–∂–Ω–æ –¥–≤–µ –æ–¥–Ω–æ—Ä–∞–∑–∫–∏ –∑–∞–∫–∞–∑–∞—Ç—å –∑–∞ 900 —Ä—É–±–ª–µ–π, –∑–∞–∫–∞–∑–∞—Ç—å –º–æ–∂–Ω–æ –≤ —Ç–µ–ª–µ–≥—Ä–∞–º–µ: @artem_hqd #hqd #puffplus #hqdsamara #—Ä–µ–∫–æ–º–µ–Ω–¥–∞—Ü–∏–∏ #—Ä–µ–∫"/>
    <s v="https://www.tiktok.com/@hqd_artem/video/6925725133369838849?lang=en"/>
    <x v="259"/>
    <n v="3"/>
    <n v="5"/>
    <n v="57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9"/>
    <n v="6.7000965125448305E+18"/>
    <n v="6.9256165290441902E+18"/>
    <d v="2021-02-04T19:29:30"/>
    <n v="5"/>
    <s v="seriously don't use puff, they're fake, puff co is out of business. #fyp #foryou #feature #trend #viral #fyp„Ç∑ #puff #puffbar #puffplus"/>
    <s v="https://www.tiktok.com/@the_real_fox31/video/6925616529044196614?lang=en"/>
    <x v="260"/>
    <n v="0"/>
    <n v="8"/>
    <n v="99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0"/>
    <n v="6.8360152774884495E+18"/>
    <n v="6.9253080785062103E+18"/>
    <d v="2021-02-03T23:33:02"/>
    <n v="15"/>
    <s v="#chisinau #moldova #puff #puffplus #tiktok #tiktokmoldova"/>
    <s v="https://www.tiktok.com/@ciorbaleonid/video/6925308078506216710?lang=en"/>
    <x v="261"/>
    <n v="5"/>
    <n v="2"/>
    <n v="6406"/>
    <x v="2"/>
    <x v="1"/>
    <x v="1"/>
    <x v="1"/>
    <x v="1"/>
    <x v="1"/>
    <x v="1"/>
    <x v="1"/>
    <x v="1"/>
    <x v="1"/>
    <x v="1"/>
    <x v="1"/>
    <x v="1"/>
    <x v="2"/>
    <x v="1"/>
    <x v="1"/>
    <x v="1"/>
    <x v="1"/>
    <x v="1"/>
    <x v="5"/>
  </r>
  <r>
    <x v="141"/>
    <n v="15464656"/>
    <n v="6.9252717301811302E+18"/>
    <d v="2021-02-03T21:11:43"/>
    <n v="15"/>
    <s v="ik it‚Äôs been forever since i posted one but i think it‚Äôs cute. it looks like it‚Äôs smoking cause of the incense :) #fyp #viral #puff #puffplus #nic Ôøº"/>
    <s v="https://www.tiktok.com/@leahhaselby/video/6925271730181131525?lang=en"/>
    <x v="262"/>
    <n v="8"/>
    <n v="48"/>
    <n v="20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2"/>
    <n v="6.7032659093749105E+18"/>
    <n v="6.9247921298772603E+18"/>
    <d v="2021-02-02T14:10:21"/>
    <n v="12"/>
    <s v="When your puff die but you‚Äôre the plug ü§© #puff #puffplus #puffplug #pufftowson #ThisorThatSBLV #cold #snow #towson #towsonuniversity 21+ only"/>
    <s v="https://www.tiktok.com/@mr.pufftowson/video/6924792129877265670?lang=en"/>
    <x v="40"/>
    <n v="1"/>
    <n v="6"/>
    <n v="687"/>
    <x v="1"/>
    <x v="1"/>
    <x v="1"/>
    <x v="1"/>
    <x v="1"/>
    <x v="1"/>
    <x v="1"/>
    <x v="1"/>
    <x v="2"/>
    <x v="1"/>
    <x v="1"/>
    <x v="1"/>
    <x v="1"/>
    <x v="1"/>
    <x v="1"/>
    <x v="1"/>
    <x v="1"/>
    <x v="1"/>
    <x v="1"/>
    <x v="6"/>
  </r>
  <r>
    <x v="143"/>
    <n v="6.8664906925437501E+18"/>
    <n v="6.9243975608996301E+18"/>
    <d v="2021-02-01T12:39:10"/>
    <n v="50"/>
    <s v="New products are in!!! #fyp #foryoupage #foryou #puff #puffplus #drag #famous #poshplus #airbar #gme"/>
    <s v="https://www.tiktok.com/@thepuffmall/video/6924397560899636486?lang=en"/>
    <x v="263"/>
    <n v="2"/>
    <n v="24"/>
    <n v="38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4"/>
    <n v="2.0881666021511501E+17"/>
    <n v="6.9236659014517197E+18"/>
    <d v="2021-01-30T13:19:57"/>
    <n v="12"/>
    <s v="ü§Æ#GEICOLipSync #fyp #puffplus are boof"/>
    <s v="https://www.tiktok.com/@makemeviralimbaked/video/6923665901451726085?lang=en"/>
    <x v="63"/>
    <n v="0"/>
    <n v="8"/>
    <n v="49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5"/>
    <n v="6.9065446775678403E+18"/>
    <n v="6.9236532483563305E+18"/>
    <d v="2021-01-30T12:30:52"/>
    <n v="15"/>
    <s v="POV: you try the nic addict but she shuts you down #puffplus #fyp"/>
    <s v="https://www.tiktok.com/@kaylaa.k0103/video/6923653248356338949?lang=en"/>
    <x v="52"/>
    <n v="1"/>
    <n v="6"/>
    <n v="991"/>
    <x v="2"/>
    <x v="1"/>
    <x v="2"/>
    <x v="1"/>
    <x v="1"/>
    <x v="1"/>
    <x v="2"/>
    <x v="1"/>
    <x v="1"/>
    <x v="1"/>
    <x v="1"/>
    <x v="1"/>
    <x v="1"/>
    <x v="1"/>
    <x v="1"/>
    <x v="1"/>
    <x v="1"/>
    <x v="2"/>
    <x v="1"/>
    <x v="4"/>
  </r>
  <r>
    <x v="145"/>
    <n v="6.9065446775678403E+18"/>
    <n v="6.9236312984560701E+18"/>
    <d v="2021-01-30T11:05:41"/>
    <n v="10"/>
    <s v="#puffplus #trend #smoke #fyp"/>
    <s v="https://www.tiktok.com/@kaylaa.k0103/video/6923631298456079622?lang=en"/>
    <x v="181"/>
    <n v="0"/>
    <n v="3"/>
    <n v="1358"/>
    <x v="2"/>
    <x v="1"/>
    <x v="2"/>
    <x v="1"/>
    <x v="1"/>
    <x v="1"/>
    <x v="2"/>
    <x v="1"/>
    <x v="1"/>
    <x v="1"/>
    <x v="1"/>
    <x v="1"/>
    <x v="1"/>
    <x v="1"/>
    <x v="1"/>
    <x v="1"/>
    <x v="1"/>
    <x v="2"/>
    <x v="1"/>
    <x v="4"/>
  </r>
  <r>
    <x v="145"/>
    <n v="6.9065446775678403E+18"/>
    <n v="6.9235888360102605E+18"/>
    <d v="2021-01-30T08:20:55"/>
    <n v="8"/>
    <s v="#fyp #smoke #puffplus"/>
    <s v="https://www.tiktok.com/@kaylaa.k0103/video/6923588836010265861?lang=en"/>
    <x v="264"/>
    <n v="4"/>
    <n v="151"/>
    <n v="18500"/>
    <x v="2"/>
    <x v="1"/>
    <x v="2"/>
    <x v="1"/>
    <x v="1"/>
    <x v="1"/>
    <x v="1"/>
    <x v="1"/>
    <x v="1"/>
    <x v="1"/>
    <x v="1"/>
    <x v="1"/>
    <x v="1"/>
    <x v="1"/>
    <x v="1"/>
    <x v="1"/>
    <x v="1"/>
    <x v="2"/>
    <x v="1"/>
    <x v="2"/>
  </r>
  <r>
    <x v="146"/>
    <n v="6.7822103997448796E+18"/>
    <n v="6.9232946127276401E+18"/>
    <d v="2021-01-29T13:19:10"/>
    <n v="25"/>
    <s v="#hqd #puff #—Ä–µ–∫ #puffplus"/>
    <s v="https://www.tiktok.com/@not_official_01/video/6923294612727647490?lang=en"/>
    <x v="265"/>
    <n v="5"/>
    <n v="20"/>
    <n v="324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7"/>
    <n v="1690174434301950"/>
    <n v="6.9232246670167603E+18"/>
    <d v="2021-01-29T08:47:38"/>
    <n v="18"/>
    <s v="‚úîÔ∏è–•–æ—á–µ—à—å –Ω–∞—á–∞—Ç—å –∑–∞—Ä–∞–±–∞—Ç—ã–≤–∞—Ç—å –Ω–∞ –æ–¥–Ω–æ—Ä–∞–∑–æ–≤—ã—Ö –ø–æ–¥–∞—Ö? üì≤–ü–µ—Ä–µ—Ö–æ–¥–∏ –ø–æ —Å—Å—ã–ª–∫–µ –≤ –ø—Ä–æ—Ñ–∏–ª–µüòâ#—Ç–æ–≤–∞—Ä–∫–∞2021#–±–∏–∑–Ω–µ—Å#–∑–∞—Ä–∞–±–æ—Ç–æ–∫#hqdrussia#puffplus"/>
    <s v="https://www.tiktok.com/@lipsnus/video/6923224667016760578?lang=en"/>
    <x v="27"/>
    <n v="2"/>
    <n v="3"/>
    <n v="1636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148"/>
    <n v="6.78381005175885E+18"/>
    <n v="6.9229406368448297E+18"/>
    <d v="2021-01-28T14:25:34"/>
    <n v="15"/>
    <s v="#—Ö–æ—á—É–≤—Ä–µ–∫–æ–º–µ–Ω–¥–∞—Ü–∏–∏ #—Ä–µ–∫–æ–º–µ–Ω–¥–∞—Ü–∏–∏ #—Ö–æ—á—É–≤—Ä–µ–∫ #—Ä–µ–∫ #—Ö–∫–¥ #–æ–¥–Ω–æ—Ä–∞–∑–∫–∏ #hqd #hqd_cuvie #puff #puffplus #hqdplus #–∫—É—Ä–∏–º #—Å–∏–≥–∞—Ä–µ—Ç—ã #–ø–æ–ø–∞—Ä–∏–º #–ø–∞—Ä #–¥—ã–º #–∂–≤–∞—á–∫–∞"/>
    <s v="https://www.tiktok.com/@babe00s/video/6922940636844838145?lang=en"/>
    <x v="98"/>
    <n v="3"/>
    <n v="3"/>
    <n v="2088"/>
    <x v="1"/>
    <x v="2"/>
    <x v="1"/>
    <x v="1"/>
    <x v="1"/>
    <x v="1"/>
    <x v="1"/>
    <x v="1"/>
    <x v="1"/>
    <x v="1"/>
    <x v="1"/>
    <x v="1"/>
    <x v="1"/>
    <x v="2"/>
    <x v="1"/>
    <x v="1"/>
    <x v="1"/>
    <x v="1"/>
    <x v="1"/>
    <x v="5"/>
  </r>
  <r>
    <x v="149"/>
    <n v="6.7243736701336904E+18"/>
    <n v="6.9220785203152097E+18"/>
    <d v="2021-01-26T06:39:59"/>
    <n v="14"/>
    <s v="#puff #puffplus #—Ä–µ–∫–æ–º–µ–Ω–¥–∞—Ü–∏–∏  #fyp #foryourpage"/>
    <s v="https://www.tiktok.com/@_daririi/video/6922078520315219202?lang=en"/>
    <x v="129"/>
    <n v="18"/>
    <n v="5"/>
    <n v="6713"/>
    <x v="1"/>
    <x v="2"/>
    <x v="1"/>
    <x v="1"/>
    <x v="1"/>
    <x v="1"/>
    <x v="1"/>
    <x v="1"/>
    <x v="1"/>
    <x v="1"/>
    <x v="1"/>
    <x v="1"/>
    <x v="1"/>
    <x v="2"/>
    <x v="1"/>
    <x v="1"/>
    <x v="1"/>
    <x v="1"/>
    <x v="1"/>
    <x v="5"/>
  </r>
  <r>
    <x v="107"/>
    <n v="6.8856642384146596E+18"/>
    <n v="6.9220339123361403E+18"/>
    <d v="2021-01-26T03:46:53"/>
    <n v="11"/>
    <s v="–ù–∞–ø–æ–º–∏–Ω–∞—é, –≤—Å–µ —Å—Å—ã–ª–∫–∏ –≤ –ø—Ä–æ—Ñ–∏–ª–µüòÖ #hqd #—É—á–∫—É–¥—É #–æ–±–∑–æ—Ähqd #–≤–∫—É—Å—ãhqd #puff #puffplus"/>
    <s v="https://www.tiktok.com/@hqd_msk1/video/6922033912336141569?lang=en"/>
    <x v="266"/>
    <n v="0"/>
    <n v="8"/>
    <n v="16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50"/>
    <n v="6.6148754146472202E+18"/>
    <n v="6.9217208224490803E+18"/>
    <d v="2021-01-25T07:32:15"/>
    <n v="46"/>
    <s v="#NeonShadow #Tatted #Puffplus"/>
    <s v="https://www.tiktok.com/@georgiababii/video/6921720822449081605?lang=en"/>
    <x v="267"/>
    <n v="0"/>
    <n v="4"/>
    <n v="218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151"/>
    <n v="6.9215186003400899E+18"/>
    <n v="6.92152091679501E+18"/>
    <d v="2021-01-24T18:36:26"/>
    <n v="7"/>
    <s v="unless you‚Äôre lucky and you don‚Äôt have strict parents üôÑ‚úãüèº #puffplus #hidingplaces #vaper #fyp #nic &lt;3"/>
    <s v="https://www.tiktok.com/@1uvs.puff/video/6921520916795018501?lang=en"/>
    <x v="268"/>
    <n v="14"/>
    <n v="25"/>
    <n v="11700"/>
    <x v="2"/>
    <x v="2"/>
    <x v="1"/>
    <x v="2"/>
    <x v="1"/>
    <x v="1"/>
    <x v="1"/>
    <x v="1"/>
    <x v="2"/>
    <x v="2"/>
    <x v="1"/>
    <x v="1"/>
    <x v="1"/>
    <x v="1"/>
    <x v="1"/>
    <x v="1"/>
    <x v="1"/>
    <x v="1"/>
    <x v="1"/>
    <x v="3"/>
  </r>
  <r>
    <x v="152"/>
    <n v="6.7193456234670899E+18"/>
    <n v="6.9214435694797804E+18"/>
    <d v="2021-01-24T13:36:13"/>
    <n v="15"/>
    <s v="@rfdulay with the slaps! üëäüèΩ #fyp #foryou #bayarea #puffplus"/>
    <s v="https://www.tiktok.com/@saucyallen/video/6921443569479781637?lang=en"/>
    <x v="136"/>
    <n v="4"/>
    <n v="3"/>
    <n v="1810"/>
    <x v="2"/>
    <x v="2"/>
    <x v="1"/>
    <x v="1"/>
    <x v="1"/>
    <x v="1"/>
    <x v="1"/>
    <x v="1"/>
    <x v="1"/>
    <x v="1"/>
    <x v="1"/>
    <x v="1"/>
    <x v="1"/>
    <x v="1"/>
    <x v="1"/>
    <x v="1"/>
    <x v="1"/>
    <x v="2"/>
    <x v="1"/>
    <x v="2"/>
  </r>
  <r>
    <x v="153"/>
    <n v="6.7679971037776404E+18"/>
    <n v="6.9213650100442204E+18"/>
    <d v="2021-01-24T08:31:12"/>
    <n v="5"/>
    <s v="–ü–∏—Å–∞—Ç—å –≤ –ª—Å.ü•µüí∏ #fyp„Ç∑ #hqd_cuvie #puffplus #smoke"/>
    <s v="https://www.tiktok.com/@wizzzor/video/6921365010044226817?lang=en"/>
    <x v="176"/>
    <n v="0"/>
    <n v="1"/>
    <n v="368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154"/>
    <n v="6.9209398998702397E+18"/>
    <n v="6.92136253031714E+18"/>
    <d v="2021-01-24T08:21:35"/>
    <n v="15"/>
    <s v="#–≤–æ–¥–æ–ø–∞–¥ #—Ä–µ–∫–æ–º–µ–Ω–¥–∞—Ü–∏–∏ #—Ä–µ–∫ #rek #smoke #puffplus"/>
    <s v="https://www.tiktok.com/@__odnorazki__/video/6921362530317143298?lang=en"/>
    <x v="22"/>
    <n v="1"/>
    <n v="0"/>
    <n v="536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154"/>
    <n v="6.9209398998702397E+18"/>
    <n v="6.9213590710817905E+18"/>
    <d v="2021-01-24T08:08:10"/>
    <n v="10"/>
    <s v="#—Ä–µ–∫–æ–º–µ–Ω–¥–∞—Ü–∏–∏ #—Ä–µ–∫ #rek #smoke #puffplus"/>
    <s v="https://www.tiktok.com/@__odnorazki__/video/6921359071081794818?lang=en"/>
    <x v="81"/>
    <n v="0"/>
    <n v="2"/>
    <n v="644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155"/>
    <n v="6.8267818092727603E+18"/>
    <n v="6.9212948046514401E+18"/>
    <d v="2021-01-24T03:58:46"/>
    <n v="11"/>
    <s v="–û—Ç–∫—Ä—ã—Ç–∏–µ –Ω–∞—à–µ–≥–æ –º–∞–≥–∞–∑–∏–Ω–∞ ‚ù§ #—Ä–µ–∫ #—Ö–æ—á—É–≤—Ä–µ–∫ #puffbar #puffplus #hqd #hqdcuvie"/>
    <s v="https://www.tiktok.com/@restwinterstore/video/6921294804651445505?lang=en"/>
    <x v="158"/>
    <n v="1"/>
    <n v="4"/>
    <n v="140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7"/>
    <n v="6.8856642384146596E+18"/>
    <n v="6.9205991015329096E+18"/>
    <d v="2021-01-22T06:59:05"/>
    <n v="14"/>
    <s v="–í—Å–µ —Å—Å—ã–ª–∫–∏ –≤ –ø—Ä–æ—Ñ–∏–ª–µ‚úçÔ∏è #hqd #—É—á–∫—É–¥—É #puff #puffplus #hqd_msk_1"/>
    <s v="https://www.tiktok.com/@hqd_msk1/video/6920599101532916994?lang=en"/>
    <x v="81"/>
    <n v="0"/>
    <n v="4"/>
    <n v="48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56"/>
    <n v="6.6360300838720604E+18"/>
    <n v="6.91998497750545E+18"/>
    <d v="2021-01-20T15:16:11"/>
    <n v="15"/>
    <s v="#NeonShadow #xyzbca #fyp #DailyVlog #puffbar #bannanaice #tangerineice #puffplus #smok"/>
    <s v="https://www.tiktok.com/@yurabenz/video/6919984977505455365?lang=en"/>
    <x v="50"/>
    <n v="0"/>
    <n v="1"/>
    <n v="397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57"/>
    <n v="6.8873708011060603E+18"/>
    <n v="6.9196393011185705E+18"/>
    <d v="2021-01-19T16:54:48"/>
    <n v="59"/>
    <s v="#fyp #vape #puffplus"/>
    <s v="https://www.tiktok.com/@s1imepr/video/6919639301118577926?lang=en"/>
    <x v="167"/>
    <n v="0"/>
    <n v="7"/>
    <n v="176"/>
    <x v="2"/>
    <x v="1"/>
    <x v="1"/>
    <x v="1"/>
    <x v="1"/>
    <x v="1"/>
    <x v="1"/>
    <x v="1"/>
    <x v="1"/>
    <x v="1"/>
    <x v="1"/>
    <x v="1"/>
    <x v="2"/>
    <x v="2"/>
    <x v="1"/>
    <x v="1"/>
    <x v="1"/>
    <x v="2"/>
    <x v="1"/>
    <x v="5"/>
  </r>
  <r>
    <x v="158"/>
    <n v="6.62852328286848E+18"/>
    <n v="6.91931007064798E+18"/>
    <d v="2021-01-18T19:37:16"/>
    <n v="11"/>
    <s v="which one is real and which is fake ?#puff #puffbar #puffplus #puffplug"/>
    <s v="https://www.tiktok.com/@puff.authenticator/video/6919310070647983365?lang=en"/>
    <x v="21"/>
    <n v="0"/>
    <n v="32"/>
    <n v="3788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59"/>
    <n v="6.6264808456520796E+18"/>
    <n v="6.9192313763655997E+18"/>
    <d v="2021-01-18T14:31:49"/>
    <n v="15"/>
    <s v="#fyp #bestfriends #shananigans #puffplus #vapenation #smokingisbad #weneedtoquite #stopvaping @nevaehdortch"/>
    <s v="https://www.tiktok.com/@amaniharris19/video/6919231376365604102?lang=en"/>
    <x v="269"/>
    <n v="27"/>
    <n v="58"/>
    <n v="14800"/>
    <x v="2"/>
    <x v="1"/>
    <x v="1"/>
    <x v="1"/>
    <x v="2"/>
    <x v="1"/>
    <x v="1"/>
    <x v="2"/>
    <x v="2"/>
    <x v="1"/>
    <x v="1"/>
    <x v="1"/>
    <x v="1"/>
    <x v="1"/>
    <x v="1"/>
    <x v="1"/>
    <x v="1"/>
    <x v="2"/>
    <x v="1"/>
    <x v="3"/>
  </r>
  <r>
    <x v="160"/>
    <n v="6.9034679381840998E+18"/>
    <n v="6.9191640134441001E+18"/>
    <d v="2021-01-18T10:10:22"/>
    <n v="11"/>
    <s v="Where you from ? Put it in comments #Fyp #PuffPlus"/>
    <s v="https://www.tiktok.com/@talkmoneykris/video/6919164013444107526?lang=en"/>
    <x v="270"/>
    <n v="2"/>
    <n v="56"/>
    <n v="11100"/>
    <x v="2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5"/>
  </r>
  <r>
    <x v="143"/>
    <n v="6.8664906925437501E+18"/>
    <n v="6.9188396403256197E+18"/>
    <d v="2021-01-17T13:11:40"/>
    <n v="36"/>
    <s v="DUET AND SHARE(Link in Bio üö´üß¢) #fyp #famous #CleanTok #VisionBoard #puff #puffplus #puffxxl #puffplug #foryoupage #cobrakai #seaxxl"/>
    <s v="https://www.tiktok.com/@thepuffmall/video/6918839640325623045?lang=en"/>
    <x v="271"/>
    <n v="3"/>
    <n v="19"/>
    <n v="38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4"/>
    <n v="6.9028307855004897E+18"/>
    <n v="6.9185748801747302E+18"/>
    <d v="2021-01-16T20:04:20"/>
    <n v="13"/>
    <s v="can we get more actives? #fyp #foryou #vape #active #puffplus #account #famous #thousands #love #SeaShanty #HomeImprovement #DailyVlog"/>
    <s v="https://www.tiktok.com/@vapetokk/video/6918574880174738694?lang=en"/>
    <x v="57"/>
    <n v="0"/>
    <n v="6"/>
    <n v="19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4"/>
    <n v="6.9028307855004897E+18"/>
    <n v="6.91845857589969E+18"/>
    <d v="2021-01-16T12:32:55"/>
    <n v="15"/>
    <s v="should we go live today? let us know in the comments! #ColorCustomizer #fyp #foryou #foryoupage #SeaShanty #HomeImprovement #vape #puffplus"/>
    <s v="https://www.tiktok.com/@vapetokk/video/6918458575899692293?lang=en"/>
    <x v="30"/>
    <n v="0"/>
    <n v="4"/>
    <n v="75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8"/>
    <n v="6.78381005175885E+18"/>
    <n v="6.9184145320083599E+18"/>
    <d v="2021-01-16T09:41:51"/>
    <n v="17"/>
    <s v="#—Ö–æ—á—É–≤—Ä–µ–∫–æ–º–µ–Ω–¥–∞—Ü–∏–∏ #—Ä–µ–∫–æ–º–µ–Ω–¥–∞—Ü–∏–∏ #–≤–µ–π–ø #–æ–¥–Ω–æ—Ä–∞–∑–∫–∏ #hqd #hqd_cuvie #blueberry #—á–µ—Ä–Ω–∏–∫–∞ #—Ö–∫–¥ #–∫—É—Ä–∏–º #–ø–æ–ø–∞—Ä–∏–º #—Å–∏–≥–∞—Ä–µ—Ç—ã #–¥—ã–º #—É—á–∫—É–¥—É–∫ #puff #puffplus"/>
    <s v="https://www.tiktok.com/@babe00s/video/6918414532008365314?lang=en"/>
    <x v="272"/>
    <n v="4"/>
    <n v="35"/>
    <n v="4465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134"/>
    <n v="6.9028307855004897E+18"/>
    <n v="6.9180550468191201E+18"/>
    <d v="2021-01-15T10:27:03"/>
    <n v="14"/>
    <s v="i didn‚Äôt inhale on this one, sorry! #fyp #inhale #vape #pinacolada #puffplus #post #tiktok #famous #video #ZodiacSign #SkinCare101 #foryoupage"/>
    <s v="https://www.tiktok.com/@vapetokk/video/6918055046819122438?lang=en"/>
    <x v="85"/>
    <n v="0"/>
    <n v="8"/>
    <n v="7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5"/>
    <n v="6.9102086154627799E+18"/>
    <n v="6.9180041184684298E+18"/>
    <d v="2021-01-15T07:09:14"/>
    <n v="8"/>
    <s v="üá∞üá¨996709976207üá∞üá¨ #puffbar #puffplus #–ø–∞—Ñ—Ñ #–±–∏—à–∫–µ–∫ #–æ–ø—Ç–æ–º #—Ç–æ–≤–∞—Ä–Ω—ã–π–±–∏–∑–Ω–µ—Å"/>
    <s v="https://www.tiktok.com/@beztop/video/6918004118468431105?lang=en"/>
    <x v="185"/>
    <n v="7"/>
    <n v="18"/>
    <n v="559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1"/>
    <n v="6.86608140794206E+18"/>
    <n v="6.9176767456803697E+18"/>
    <d v="2021-01-14T09:59:06"/>
    <n v="51"/>
    <s v="#puffplus üóë #juicebomb üî• #ineedfood #ihavethemunchies @actionbronson5 #bambambaklava #fuckthatsdelicious #cobrakaichop #fyp"/>
    <s v="https://www.tiktok.com/@sonnyisntthere/video/6917676745680375045?lang=en"/>
    <x v="261"/>
    <n v="2"/>
    <n v="8"/>
    <n v="3345"/>
    <x v="2"/>
    <x v="2"/>
    <x v="1"/>
    <x v="1"/>
    <x v="1"/>
    <x v="1"/>
    <x v="1"/>
    <x v="1"/>
    <x v="1"/>
    <x v="2"/>
    <x v="1"/>
    <x v="1"/>
    <x v="2"/>
    <x v="2"/>
    <x v="1"/>
    <x v="1"/>
    <x v="1"/>
    <x v="2"/>
    <x v="1"/>
    <x v="4"/>
  </r>
  <r>
    <x v="162"/>
    <n v="6.9058922351251405E+18"/>
    <n v="6.9170581770664202E+18"/>
    <d v="2021-01-12T17:58:43"/>
    <n v="9"/>
    <s v="I like my lemonheads üçãüòÅ  #shippingorders #puffplus #shipper"/>
    <s v="https://www.tiktok.com/@cloudybois/video/6917058177066421510?lang=en"/>
    <x v="138"/>
    <n v="1"/>
    <n v="31"/>
    <n v="15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3"/>
    <n v="6.9165495288977603E+18"/>
    <n v="6.9165719947083397E+18"/>
    <d v="2021-01-11T10:32:01"/>
    <n v="16"/>
    <s v="#puffplus #smokevapeoutlet #fyp"/>
    <s v="https://www.tiktok.com/@smokevapeoutlet/video/6916571994708348165?lang=en"/>
    <x v="231"/>
    <n v="0"/>
    <n v="2"/>
    <n v="564"/>
    <x v="1"/>
    <x v="1"/>
    <x v="1"/>
    <x v="1"/>
    <x v="1"/>
    <x v="1"/>
    <x v="1"/>
    <x v="1"/>
    <x v="1"/>
    <x v="1"/>
    <x v="1"/>
    <x v="1"/>
    <x v="1"/>
    <x v="2"/>
    <x v="1"/>
    <x v="1"/>
    <x v="1"/>
    <x v="1"/>
    <x v="1"/>
    <x v="6"/>
  </r>
  <r>
    <x v="164"/>
    <n v="6.7367618686127299E+18"/>
    <n v="6.9165699074087004E+18"/>
    <d v="2021-01-11T10:23:55"/>
    <n v="15"/>
    <s v="It‚Äôs not a menthol one either #puffplus #vape"/>
    <s v="https://www.tiktok.com/@rudimarieee/video/6916569907408702725?lang=en"/>
    <x v="84"/>
    <n v="0"/>
    <n v="4"/>
    <n v="3361"/>
    <x v="2"/>
    <x v="1"/>
    <x v="1"/>
    <x v="1"/>
    <x v="1"/>
    <x v="1"/>
    <x v="1"/>
    <x v="1"/>
    <x v="1"/>
    <x v="1"/>
    <x v="1"/>
    <x v="1"/>
    <x v="2"/>
    <x v="2"/>
    <x v="1"/>
    <x v="1"/>
    <x v="1"/>
    <x v="2"/>
    <x v="1"/>
    <x v="5"/>
  </r>
  <r>
    <x v="165"/>
    <n v="6.8861087874363802E+18"/>
    <n v="6.9165187500239196E+18"/>
    <d v="2021-01-11T07:05:14"/>
    <n v="28"/>
    <s v="Puff plus #puffplus #puffbar #moldova #hqd_cuvie #hqdchisinau #2021 #—Ä–µ–∫ #—Ä–µ–∫–æ–º–µ–Ω–¥–∞—Ü–∏–∏"/>
    <s v="https://www.tiktok.com/@hqdmd/video/6916518750023929089?lang=en"/>
    <x v="273"/>
    <n v="1"/>
    <n v="7"/>
    <n v="2722"/>
    <x v="1"/>
    <x v="2"/>
    <x v="1"/>
    <x v="1"/>
    <x v="1"/>
    <x v="1"/>
    <x v="1"/>
    <x v="1"/>
    <x v="1"/>
    <x v="2"/>
    <x v="1"/>
    <x v="1"/>
    <x v="2"/>
    <x v="2"/>
    <x v="1"/>
    <x v="1"/>
    <x v="1"/>
    <x v="1"/>
    <x v="1"/>
    <x v="5"/>
  </r>
  <r>
    <x v="166"/>
    <n v="6.8474924214091397E+18"/>
    <n v="6.9164975577032397E+18"/>
    <d v="2021-01-11T05:43:18"/>
    <n v="7"/>
    <s v="#ouid #puffpuffpass #puffplus #greendream #chillout #relax #stayawhile #cannamom"/>
    <s v="https://www.tiktok.com/@vivalaplantz/video/6916497557703249158?lang=en"/>
    <x v="121"/>
    <n v="0"/>
    <n v="1"/>
    <n v="306"/>
    <x v="1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6"/>
  </r>
  <r>
    <x v="107"/>
    <n v="6.8856642384146596E+18"/>
    <n v="6.9164830629225595E+18"/>
    <d v="2021-01-11T04:46:45"/>
    <n v="15"/>
    <s v="–°—Å—ã–ª–∫–∏ –≤ –ø—Ä–æ—Ñ–∏–ª–µü§ó #puffplus #hqdmsk1 #hqd"/>
    <s v="https://www.tiktok.com/@hqd_msk1/video/6916483062922562818?lang=en"/>
    <x v="274"/>
    <n v="2"/>
    <n v="14"/>
    <n v="246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7"/>
    <n v="6.9161613596004004E+18"/>
    <n v="6.9164744346268897E+18"/>
    <d v="2021-01-11T04:13:16"/>
    <n v="15"/>
    <s v="–û—Ç–≤–µ—Ç–∏—Ç—å –ø–æ–ª—å–∑–æ–≤–∞—Ç–µ–ª—é @bond1296  –Ω—É —Ç–∞–∫ —Å–µ–±–µ —á—Ç–æ —Ç–æ –≤—ã—à–ª–æ, –Ω—É —Ö–æ—Ç—å —á—Ç–æ —Ç–æ))) #hqd #PUFFplus"/>
    <s v="https://www.tiktok.com/@pank_666_1/video/6916474434626899201?lang=en"/>
    <x v="181"/>
    <n v="0"/>
    <n v="18"/>
    <n v="12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7"/>
    <n v="6.9161613596004004E+18"/>
    <n v="6.9163682492821801E+18"/>
    <d v="2021-01-10T21:21:15"/>
    <n v="7"/>
    <s v="#PUFFplus #hqd"/>
    <s v="https://www.tiktok.com/@pank_666_1/video/6916368249282186497?lang=en"/>
    <x v="275"/>
    <n v="3"/>
    <n v="16"/>
    <n v="5440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168"/>
    <n v="6.7415657463069204E+18"/>
    <n v="6.9163234518338304E+18"/>
    <d v="2021-01-10T18:27:37"/>
    <n v="15"/>
    <s v="Dumper diving at the Apple store #daddyzeeth#zeeth2020#puffplug#puffdaddy#puff#vape#nictoc#puffplus#legitpuffs"/>
    <s v="https://www.tiktok.com/@vlogvato/video/6916323451833830661?lang=en"/>
    <x v="276"/>
    <n v="7"/>
    <n v="14"/>
    <n v="34500"/>
    <x v="1"/>
    <x v="1"/>
    <x v="1"/>
    <x v="1"/>
    <x v="1"/>
    <x v="1"/>
    <x v="1"/>
    <x v="1"/>
    <x v="1"/>
    <x v="1"/>
    <x v="1"/>
    <x v="1"/>
    <x v="2"/>
    <x v="1"/>
    <x v="1"/>
    <x v="1"/>
    <x v="2"/>
    <x v="1"/>
    <x v="1"/>
    <x v="1"/>
  </r>
  <r>
    <x v="73"/>
    <n v="6.7659647432471501E+18"/>
    <n v="6.9162924686527304E+18"/>
    <d v="2021-01-10T16:27:22"/>
    <n v="7"/>
    <s v="Woohoo! #hyde #puffplus #asmr"/>
    <s v="https://www.tiktok.com/@duovapor/video/6916292468652739846?lang=en"/>
    <x v="277"/>
    <n v="0"/>
    <n v="17"/>
    <n v="32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7"/>
    <n v="6.9161613596004004E+18"/>
    <n v="6.9162034980528097E+18"/>
    <d v="2021-01-10T10:41:55"/>
    <n v="10"/>
    <s v="#PUFFplus #hqd"/>
    <s v="https://www.tiktok.com/@pank_666_1/video/6916203498052816130?lang=en"/>
    <x v="278"/>
    <n v="0"/>
    <n v="15"/>
    <n v="3127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107"/>
    <n v="6.8856642384146596E+18"/>
    <n v="6.91613379285598E+18"/>
    <d v="2021-01-10T06:11:25"/>
    <n v="15"/>
    <s v="–°—Å—ã–ª–∫–∏ –≤ –ø—Ä–æ—Ñ–∏–ª–µ üçì #hqd #fumaripods #puffplus #hqdmsk1"/>
    <s v="https://www.tiktok.com/@hqd_msk1/video/6916133792855985410?lang=en"/>
    <x v="79"/>
    <n v="0"/>
    <n v="7"/>
    <n v="9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9"/>
    <n v="6.7172297498797804E+18"/>
    <n v="6.9160893848779796E+18"/>
    <d v="2021-01-10T03:19:05"/>
    <n v="8"/>
    <s v="–±–ª–∏–Ω —Å–∫—É—á–Ω–æ... üê¶üòï #–ø–∞—Ä–∏—Ç—å #—Ä–µ–∫–æ–º–µ–Ω–¥–∞—Ü–∏–∏ #–≥–ª–æ–±–∞–ª—å–Ω—ã–µ—Ä–µ–∫–æ–º–µ–Ω–¥–∞—Ü–∏–∏ #hqd #juul #puffplus #puff #—Ä–µ–∫"/>
    <s v="https://www.tiktok.com/@hqdihka5/video/6916089384877985025?lang=en"/>
    <x v="23"/>
    <n v="0"/>
    <n v="3"/>
    <n v="4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9"/>
    <n v="6.7172297498797804E+18"/>
    <n v="6.9160823901253304E+18"/>
    <d v="2021-01-10T02:51:56"/>
    <n v="8"/>
    <s v="#juul #puff #puffplus #hqd #—Ä–µ–∫ #–ø–∞—Ä–∏—Ç—å #—Ä–µ–∫–æ–º–µ–Ω–¥–∞—Ü–∏–∏ #–≥–ª–æ–±–∞–ª—å–Ω—ã–µ—Ä–µ–∫–æ–º–µ–Ω–¥–∞—Ü–∏–∏"/>
    <s v="https://www.tiktok.com/@hqdihka5/video/6916082390125333762?lang=en"/>
    <x v="279"/>
    <n v="0"/>
    <n v="0"/>
    <n v="2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9"/>
    <n v="6.7172297498797804E+18"/>
    <n v="6.9160779791812803E+18"/>
    <d v="2021-01-10T02:34:53"/>
    <n v="8"/>
    <s v="‚ùåFAKE SMOKE‚ùå#—Ä–µ–∫ #hqd #–ø–∞—Ä–∏—Ç—å #–≥–ª–æ–±–∞–ª—å–Ω—ã–µ—Ä–µ–∫–æ–º–µ–Ω–¥–∞—Ü–∏–∏ #—Ä–µ–∫–æ–º–µ–Ω–¥–∞—Ü–∏–∏ #puff #puffplus #juul"/>
    <s v="https://www.tiktok.com/@hqdihka5/video/6916077979181288706?lang=en"/>
    <x v="195"/>
    <n v="0"/>
    <n v="0"/>
    <n v="19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9"/>
    <n v="6.7172297498797804E+18"/>
    <n v="6.9160116895487201E+18"/>
    <d v="2021-01-09T22:17:36"/>
    <n v="15"/>
    <s v="#puffplus #juul #puff #—Ä–µ–∫–æ–º–µ–Ω–¥–∞—Ü–∏–∏ #–≥–ª–æ–±–∞–ª—å–Ω—ã–µ—Ä–µ–∫–æ–º–µ–Ω–¥–∞—Ü–∏–∏ #–ø–∞—Ä–∏—Ç—å #hqd #—Ä–µ–∫"/>
    <s v="https://www.tiktok.com/@hqdihka5/video/6916011689548729601?lang=en"/>
    <x v="195"/>
    <n v="0"/>
    <n v="0"/>
    <n v="18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9"/>
    <n v="6.7172297498797804E+18"/>
    <n v="6.9160048088768799E+18"/>
    <d v="2021-01-09T21:50:54"/>
    <n v="13"/>
    <s v="#puffplus #juul #puff #–≥–ª–æ–±–∞–ª—å–Ω—ã–µ—Ä–µ–∫–æ–º–µ–Ω–¥–∞—Ü–∏–∏ #—Ä–µ–∫–æ–º–µ–Ω–¥–∞—Ü–∏–∏ #–ø–∞—Ä–∏—Ç—å #hqd #—Ä–µ–∫"/>
    <s v="https://www.tiktok.com/@hqdihka5/video/6916004808876887298?lang=en"/>
    <x v="219"/>
    <n v="6"/>
    <n v="7"/>
    <n v="62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9"/>
    <n v="6.7172297498797804E+18"/>
    <n v="6.9157666302115297E+18"/>
    <d v="2021-01-09T06:26:37"/>
    <n v="9"/>
    <s v="–ø–æ–¥ –∫–∞–∫–æ–π –º—É–∑–æ–Ω —Å–Ω–∏–º–∞—Ç—å? üå∏#puffplus #juul #–≥–ª–æ–±–∞–ª—å–Ω—ã–µ—Ä–µ–∫–æ–º–µ–Ω–¥–∞—Ü–∏–∏ #puff #—Ä–µ–∫–æ–º–µ–Ω–¥–∞—Ü–∏–∏ #–ø–∞—Ä–∏—Ç—å #—Ä–µ–∫ #hqd"/>
    <s v="https://www.tiktok.com/@hqdihka5/video/6915766630211538178?lang=en"/>
    <x v="280"/>
    <n v="0"/>
    <n v="6"/>
    <n v="37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0"/>
    <n v="6.8581678747594701E+18"/>
    <n v="6.91561863294067E+18"/>
    <d v="2021-01-08T20:52:40"/>
    <n v="10"/>
    <s v="#ColorCustomizer i look terrible in this but oh well #vape #airbar #puffplus #puff #vapetricks #nic #nicotine #puffbar"/>
    <s v="https://www.tiktok.com/@stonr_vibes/video/6915618632940670214?lang=en"/>
    <x v="51"/>
    <n v="1"/>
    <n v="15"/>
    <n v="1222"/>
    <x v="2"/>
    <x v="1"/>
    <x v="1"/>
    <x v="1"/>
    <x v="1"/>
    <x v="1"/>
    <x v="2"/>
    <x v="1"/>
    <x v="1"/>
    <x v="1"/>
    <x v="1"/>
    <x v="1"/>
    <x v="1"/>
    <x v="1"/>
    <x v="1"/>
    <x v="1"/>
    <x v="1"/>
    <x v="2"/>
    <x v="1"/>
    <x v="2"/>
  </r>
  <r>
    <x v="160"/>
    <n v="6.9034679381840998E+18"/>
    <n v="6.9154463183201403E+18"/>
    <d v="2021-01-08T09:43:51"/>
    <n v="57"/>
    <s v="Reply to @yn3f_  How To Fix A Dead PuffPlus PART 2 #PuffPlus #TalkMoney"/>
    <s v="https://www.tiktok.com/@talkmoneykris/video/6915446318320143622?lang=en"/>
    <x v="281"/>
    <n v="850"/>
    <n v="388"/>
    <n v="117000"/>
    <x v="2"/>
    <x v="1"/>
    <x v="1"/>
    <x v="1"/>
    <x v="1"/>
    <x v="2"/>
    <x v="1"/>
    <x v="1"/>
    <x v="1"/>
    <x v="1"/>
    <x v="1"/>
    <x v="1"/>
    <x v="1"/>
    <x v="1"/>
    <x v="1"/>
    <x v="1"/>
    <x v="1"/>
    <x v="2"/>
    <x v="1"/>
    <x v="2"/>
  </r>
  <r>
    <x v="107"/>
    <n v="6.8856642384146596E+18"/>
    <n v="6.9153608945160305E+18"/>
    <d v="2021-01-08T04:12:10"/>
    <n v="15"/>
    <s v="–°—Å—ã–ª–∫–∏ –≤ –ø—Ä–æ—Ñ–∏–ª–µüòé #hqd #puffplus #hqdmsk1 #—É—á–∫—É–¥—É  #puff"/>
    <s v="https://www.tiktok.com/@hqd_msk1/video/6915360894516038913?lang=en"/>
    <x v="188"/>
    <n v="0"/>
    <n v="6"/>
    <n v="78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0"/>
    <n v="6.9034679381840998E+18"/>
    <n v="6.9151486034344704E+18"/>
    <d v="2021-01-07T14:28:33"/>
    <n v="57"/>
    <s v="Watch part 2 to see me hit the puff bar üòÅ#PuffPlus #TalkMoney"/>
    <s v="https://www.tiktok.com/@talkmoneykris/video/6915148603434470662?lang=en"/>
    <x v="282"/>
    <n v="5334"/>
    <n v="2582"/>
    <n v="1600000"/>
    <x v="2"/>
    <x v="1"/>
    <x v="1"/>
    <x v="1"/>
    <x v="1"/>
    <x v="2"/>
    <x v="1"/>
    <x v="1"/>
    <x v="1"/>
    <x v="1"/>
    <x v="1"/>
    <x v="1"/>
    <x v="1"/>
    <x v="1"/>
    <x v="1"/>
    <x v="1"/>
    <x v="1"/>
    <x v="2"/>
    <x v="1"/>
    <x v="2"/>
  </r>
  <r>
    <x v="171"/>
    <n v="6.9150742158264996E+18"/>
    <n v="6.9150798100919603E+18"/>
    <d v="2021-01-07T10:01:37"/>
    <n v="15"/>
    <s v="All your favorite puffbars here @ Vape and Smoke shop  1101 N Carrier Parkway ste 115, Grand Praire, TX #puffbar #puffplus #smokeshop #vapeshop"/>
    <s v="https://www.tiktok.com/@vapeandsmoke1101/video/6915079810091961606?lang=en"/>
    <x v="141"/>
    <n v="2"/>
    <n v="2"/>
    <n v="628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72"/>
    <n v="6.9147683697623798E+18"/>
    <n v="6.9148770841877504E+18"/>
    <d v="2021-01-06T20:55:08"/>
    <n v="11"/>
    <s v="tough.. we have new members!! #InLove #ColorCustomizer #Homemade #foryou #fyp #foryoupage #vape #puffplus #mixedberries"/>
    <s v="https://www.tiktok.com/@vape__society/video/6914877084187757829?lang=en"/>
    <x v="283"/>
    <n v="0"/>
    <n v="16"/>
    <n v="2107"/>
    <x v="2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5"/>
  </r>
  <r>
    <x v="172"/>
    <n v="6.9147683697623798E+18"/>
    <n v="6.9147932037281403E+18"/>
    <d v="2021-01-06T15:29:26"/>
    <n v="15"/>
    <s v="strawberry banana #InLove #ColorCustomizer #Homemade #foryou #fyp #foryoupage #vape #puffplus"/>
    <s v="https://www.tiktok.com/@vape__society/video/6914793203728141574?lang=en"/>
    <x v="284"/>
    <n v="0"/>
    <n v="23"/>
    <n v="1537"/>
    <x v="2"/>
    <x v="2"/>
    <x v="1"/>
    <x v="1"/>
    <x v="1"/>
    <x v="1"/>
    <x v="2"/>
    <x v="1"/>
    <x v="1"/>
    <x v="1"/>
    <x v="1"/>
    <x v="1"/>
    <x v="1"/>
    <x v="1"/>
    <x v="1"/>
    <x v="1"/>
    <x v="1"/>
    <x v="1"/>
    <x v="1"/>
    <x v="2"/>
  </r>
  <r>
    <x v="172"/>
    <n v="6.9147683697623798E+18"/>
    <n v="6.9147712132858798E+18"/>
    <d v="2021-01-06T14:04:06"/>
    <n v="15"/>
    <s v="tag us in a video to audition #foryou #fyp #foryoupage #puffplus #mixedberries #InLove #Homemade #vape"/>
    <s v="https://www.tiktok.com/@vape__society/video/6914771213285887237?lang=en"/>
    <x v="285"/>
    <n v="2"/>
    <n v="33"/>
    <n v="3199"/>
    <x v="2"/>
    <x v="2"/>
    <x v="1"/>
    <x v="1"/>
    <x v="1"/>
    <x v="1"/>
    <x v="2"/>
    <x v="1"/>
    <x v="1"/>
    <x v="1"/>
    <x v="1"/>
    <x v="1"/>
    <x v="1"/>
    <x v="1"/>
    <x v="1"/>
    <x v="1"/>
    <x v="1"/>
    <x v="1"/>
    <x v="1"/>
    <x v="2"/>
  </r>
  <r>
    <x v="173"/>
    <n v="6.8744894334018796E+18"/>
    <n v="6.9143013363056005E+18"/>
    <d v="2021-01-05T07:40:33"/>
    <n v="32"/>
    <s v="’ä’°’ø’æ’•÷Ä’´ ÷á ’∞’°÷Ä÷Å’•÷Ä’´ ’∞’°’¥’°÷Ä insta: vape_bar_armenia ‚úÖ #vapelife #puffplus #yerevan #armenia #asmr"/>
    <s v="https://www.tiktok.com/@vape_bar_armenia/video/6914301336305601793?lang=en"/>
    <x v="72"/>
    <n v="6"/>
    <n v="1"/>
    <n v="165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7"/>
    <n v="6.8856642384146596E+18"/>
    <n v="6.9139222743661599E+18"/>
    <d v="2021-01-04T07:09:35"/>
    <n v="15"/>
    <s v="–°—Å—ã–ª–∫–∏ –≤ –ø—Ä–æ—Ñ–∏–ª–µ üëÜ #hqd #fumaripods #puffplus #hqdmsk1"/>
    <s v="https://www.tiktok.com/@hqd_msk1/video/6913922274366164226?lang=en"/>
    <x v="157"/>
    <n v="0"/>
    <n v="5"/>
    <n v="8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4"/>
    <n v="6.7132240622756905E+18"/>
    <n v="6.91357782706543E+18"/>
    <d v="2021-01-03T08:52:57"/>
    <n v="52"/>
    <s v="#voiceeffects –°–µ–≥–æ–¥–Ω—è —Å–º–æ—Ç—Ä–∏–º PuffPlus. –ö–∞–∫ –≤–∞–º? –ü—Ä–æ–±–æ–≤–∞–ª–∏? –ü–æ–Ω—Ä–∞–≤–∏–ª—Å—è? 18+!#puffplus#puff#—Ä–µ–∫–æ–º–µ–Ω–¥–∞—Ü–∏–∏#—ç–ª–µ–∫—Ç—Ä–æ–Ω–Ω—ã–µ—Å–∏–≥–∞—Ä–µ—Ç—ã"/>
    <s v="https://www.tiktok.com/@schegolevskaya/video/6913577827065433345?lang=en"/>
    <x v="286"/>
    <n v="7"/>
    <n v="12"/>
    <n v="7468"/>
    <x v="2"/>
    <x v="2"/>
    <x v="1"/>
    <x v="1"/>
    <x v="1"/>
    <x v="1"/>
    <x v="1"/>
    <x v="1"/>
    <x v="1"/>
    <x v="2"/>
    <x v="1"/>
    <x v="1"/>
    <x v="2"/>
    <x v="2"/>
    <x v="1"/>
    <x v="1"/>
    <x v="1"/>
    <x v="1"/>
    <x v="1"/>
    <x v="2"/>
  </r>
  <r>
    <x v="107"/>
    <n v="6.8856642384146596E+18"/>
    <n v="6.91354457337762E+18"/>
    <d v="2021-01-03T06:43:55"/>
    <n v="15"/>
    <s v="–ê—É—ÑüëÜ –°—Å—ã–ª–∫–∏ –≤ –ø—Ä–æ—Ñ–∏–ª–µüó£ #hqd #fumaripods #puffplus #hqdmsk1"/>
    <s v="https://www.tiktok.com/@hqd_msk1/video/6913544573377629442?lang=en"/>
    <x v="53"/>
    <n v="0"/>
    <n v="2"/>
    <n v="5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4"/>
    <n v="6.9028307855004897E+18"/>
    <n v="6.9134228912625603E+18"/>
    <d v="2021-01-02T22:52:17"/>
    <n v="8"/>
    <s v="demonsss #fyp #demons #BachelorReady #DailyVlog #puffplus #vape #merrychristmas #fyp #BachelorReady #foryoupage"/>
    <s v="https://www.tiktok.com/@vapetokk/video/6913422891262561541?lang=en"/>
    <x v="287"/>
    <n v="1"/>
    <n v="29"/>
    <n v="23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4"/>
    <n v="6.9028307855004897E+18"/>
    <n v="6.9134220799122002E+18"/>
    <d v="2021-01-02T22:49:03"/>
    <n v="15"/>
    <s v="sorry this wasn‚Äôt the best, i was in a rush. love you all. #fyp #foryou #EasyRecipe #DailyVlog #puffplus #vape  #ColorCustomizer"/>
    <s v="https://www.tiktok.com/@vapetokk/video/6913422079912201478?lang=en"/>
    <x v="288"/>
    <n v="2"/>
    <n v="32"/>
    <n v="465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3"/>
    <n v="6.8664906925437501E+18"/>
    <n v="6.9133131092810803E+18"/>
    <d v="2021-01-02T15:45:54"/>
    <n v="25"/>
    <s v="IN THE END YOU CAN SEE HOW NICE THE DESIGN IS. (LINK IN BIO üö´üß¢) #fyp #fypsounds #famous #foryoupage #kmvapors #puff #puffplus #puffplug #EasyRecipe"/>
    <s v="https://www.tiktok.com/@thepuffmall/video/6913313109281082629?lang=en"/>
    <x v="289"/>
    <n v="1108"/>
    <n v="674"/>
    <n v="8249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7"/>
    <n v="6.8856642384146596E+18"/>
    <n v="6.9131899188440105E+18"/>
    <d v="2021-01-02T07:47:41"/>
    <n v="15"/>
    <s v="–°—Å—ã–ª–∫–∏ –≤ –ø—Ä–æ—Ñ–∏–ª–µ üòå #hqd #fumaripods #puffplus #hqdmsk1"/>
    <s v="https://www.tiktok.com/@hqd_msk1/video/6913189918844013825?lang=en"/>
    <x v="34"/>
    <n v="0"/>
    <n v="4"/>
    <n v="5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3"/>
    <n v="6.8744894334018796E+18"/>
    <n v="6.9127532978834002E+18"/>
    <d v="2021-01-01T03:33:21"/>
    <n v="21"/>
    <s v="#vapelife #puffplus #hqd #armenia #yvn #armenia #vape"/>
    <s v="https://www.tiktok.com/@vape_bar_armenia/video/6912753297883401474?lang=en"/>
    <x v="266"/>
    <n v="3"/>
    <n v="12"/>
    <n v="420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3"/>
    <n v="6.8664906925437501E+18"/>
    <n v="6.9121518726231101E+18"/>
    <d v="2020-12-30T12:39:43"/>
    <n v="29"/>
    <s v="#duet with @caloriequeen14 let‚Äôs just say the second one didn‚Äôt happen üò¨ #fyp #fyp„Ç∑ #foryoupage #famous #puff #puffplus #puffxxl"/>
    <s v="https://www.tiktok.com/@thepuffmall/video/6912151872623119621?lang=en"/>
    <x v="290"/>
    <n v="3"/>
    <n v="18"/>
    <n v="165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5"/>
    <n v="6.8175115732723098E+18"/>
    <n v="6.91209142776994E+18"/>
    <d v="2020-12-30T08:45:11"/>
    <n v="12"/>
    <s v="&amp; i love this song too. üëÄ #imgonnashowyoucrazy #imgonnashowyou #ThisCouldBeUs #NewYearNewMiO #WordsOfWisdom #puffplus #sickbitch"/>
    <s v="https://www.tiktok.com/@abbysatrape/video/6912091427769945349?lang=en"/>
    <x v="166"/>
    <n v="1"/>
    <n v="1"/>
    <n v="190"/>
    <x v="2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176"/>
    <n v="6.9099723954206403E+18"/>
    <n v="6.9119006223127501E+18"/>
    <d v="2020-12-29T20:24:48"/>
    <n v="18"/>
    <s v="Vapes. üö¨ #vapes #vapeo #vapeshop #vapesdesechables #maskking #puffplus #smoke #tabaco #humo"/>
    <s v="https://www.tiktok.com/@vapes_mxpuff/video/6911900622312754438?lang=en"/>
    <x v="291"/>
    <n v="6"/>
    <n v="12"/>
    <n v="3932"/>
    <x v="2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4"/>
  </r>
  <r>
    <x v="173"/>
    <n v="6.8744894334018796E+18"/>
    <n v="6.9117106776525804E+18"/>
    <d v="2020-12-29T08:07:28"/>
    <n v="11"/>
    <s v="#vapelife #puffplus #hqd #armenia #yvn #vape #yvn #—Ä–µ–∫ #rec"/>
    <s v="https://www.tiktok.com/@vape_bar_armenia/video/6911710677652589826?lang=en"/>
    <x v="292"/>
    <n v="29"/>
    <n v="28"/>
    <n v="169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7"/>
    <n v="6.8020333524188703E+18"/>
    <n v="6.9115925653849805E+18"/>
    <d v="2020-12-29T00:29:57"/>
    <n v="15"/>
    <s v="This filter has me amused!! #ledremote #cartoonify #beforethisblowsup #puffbar #puffplus #juul #sadjuul #dancingpuffbar #ihavemoredrafts #cantsleep"/>
    <s v="https://www.tiktok.com/@shells227/video/6911592565384989958?lang=en"/>
    <x v="293"/>
    <n v="0"/>
    <n v="13"/>
    <n v="7584"/>
    <x v="1"/>
    <x v="1"/>
    <x v="1"/>
    <x v="1"/>
    <x v="1"/>
    <x v="1"/>
    <x v="1"/>
    <x v="1"/>
    <x v="2"/>
    <x v="1"/>
    <x v="1"/>
    <x v="1"/>
    <x v="2"/>
    <x v="1"/>
    <x v="1"/>
    <x v="1"/>
    <x v="1"/>
    <x v="1"/>
    <x v="1"/>
    <x v="1"/>
  </r>
  <r>
    <x v="143"/>
    <n v="6.8664906925437501E+18"/>
    <n v="6.9115382293510697E+18"/>
    <d v="2020-12-28T20:58:39"/>
    <n v="15"/>
    <s v="THE NEWEST EDITION!! #fyp #fyp„Ç∑ #famous #WinterFit #WithoutTellingMe #puff #puffplus #maxxpro #maxxproswitch #2in1"/>
    <s v="https://www.tiktok.com/@thepuffmall/video/6911538229351075077?lang=en"/>
    <x v="294"/>
    <n v="5"/>
    <n v="25"/>
    <n v="796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3"/>
    <n v="6.8664906925437501E+18"/>
    <n v="6.91140638861073E+18"/>
    <d v="2020-12-28T12:26:51"/>
    <n v="59"/>
    <s v="Tell me your favorite puff in the comments!!!( ALL NIC IN BIO üö´üß¢) #fyp #fyp„Ç∑ #famous #puff #puffplus #puffxxl #puffbrand #puffplug #puffdouble #like"/>
    <s v="https://www.tiktok.com/@thepuffmall/video/6911406388610731269?lang=en"/>
    <x v="295"/>
    <n v="62"/>
    <n v="90"/>
    <n v="288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3"/>
    <n v="6.8744894334018796E+18"/>
    <n v="6.9114010143733801E+18"/>
    <d v="2020-12-28T12:05:50"/>
    <n v="22"/>
    <s v="#armgirls #—Ä–µ–∫ #rec #vapelife #armgirls #yerevan #puffplus #hqd insta: vape_bar_armenia"/>
    <s v="https://www.tiktok.com/@vape_bar_armenia/video/6911401014373387522?lang=en"/>
    <x v="296"/>
    <n v="5"/>
    <n v="11"/>
    <n v="498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8"/>
    <n v="6.7753596717689999E+18"/>
    <n v="6.9113559112106598E+18"/>
    <d v="2020-12-28T09:11:02"/>
    <n v="15"/>
    <s v="I know y‚Äôall be smoking cotton #tips #tutorial #vape #mrfogmax #life #hack #puffplus #puffmax #disposablevape #fyp"/>
    <s v="https://www.tiktok.com/@sosajthefarmer/video/6911355911210667269?lang=en"/>
    <x v="124"/>
    <n v="7"/>
    <n v="16"/>
    <n v="16800"/>
    <x v="2"/>
    <x v="1"/>
    <x v="1"/>
    <x v="1"/>
    <x v="1"/>
    <x v="2"/>
    <x v="1"/>
    <x v="1"/>
    <x v="1"/>
    <x v="2"/>
    <x v="1"/>
    <x v="1"/>
    <x v="1"/>
    <x v="1"/>
    <x v="1"/>
    <x v="1"/>
    <x v="1"/>
    <x v="2"/>
    <x v="1"/>
    <x v="4"/>
  </r>
  <r>
    <x v="107"/>
    <n v="6.8856642384146596E+18"/>
    <n v="6.9108973136742103E+18"/>
    <d v="2020-12-27T03:31:12"/>
    <n v="10"/>
    <s v="–î–æ –Ω–æ–≤–æ–≥–æ –≥–æ–¥–∞ 4 –¥–Ω—è ‚òÉÔ∏è —É—Å–ø–µ–≤–∞–π—Ç–µ –∑–∞–∫—É–ø–∏—Ç—å—Å—èü§™ #hqd #puffplus #—É—á–∫—É–¥—É #hqdmsk1"/>
    <s v="https://www.tiktok.com/@hqd_msk1/video/6910897313674218753?lang=en"/>
    <x v="297"/>
    <n v="1"/>
    <n v="26"/>
    <n v="440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3"/>
    <n v="6.8664906925437501E+18"/>
    <n v="6.9107196137350103E+18"/>
    <d v="2020-12-26T16:01:50"/>
    <n v="34"/>
    <s v="Jull Pod Drop!! International Mall. Right outside Nordstrom parking garage lot. #fyp #fyp„Ç∑ #famous #makemefamous #puffplus #puff #juul #MyHaul"/>
    <s v="https://www.tiktok.com/@thepuffmall/video/6910719613735013638?lang=en"/>
    <x v="298"/>
    <n v="1"/>
    <n v="29"/>
    <n v="67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4"/>
    <n v="6.9028307855004897E+18"/>
    <n v="6.9103873947850803E+18"/>
    <d v="2020-12-25T18:32:40"/>
    <n v="10"/>
    <s v="you guys are amazing! i‚Äôm going live sunday. #fyp #vape #puffplus #sunday #merrychristmas #Christmas2020"/>
    <s v="https://www.tiktok.com/@vapetokk/video/6910387394785086726?lang=en"/>
    <x v="299"/>
    <n v="4"/>
    <n v="114"/>
    <n v="163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9"/>
    <n v="6.8402756768699597E+18"/>
    <n v="6.9099450122350203E+18"/>
    <d v="2020-12-24T13:55:58"/>
    <n v="12"/>
    <s v="Doordash be comin in clutch omm#fyp #foryou #foryoupage #puffbar #puffplus"/>
    <s v="https://www.tiktok.com/@510chiefer/video/6909945012235029766?lang=en"/>
    <x v="143"/>
    <n v="6"/>
    <n v="24"/>
    <n v="264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80"/>
    <n v="6.9096572209098199E+18"/>
    <n v="6.9099346087044004E+18"/>
    <d v="2020-12-24T13:15:37"/>
    <n v="15"/>
    <s v="üòúüòú #fyp #foryou #vape #smoke #puff #puffbar #puffplus"/>
    <s v="https://www.tiktok.com/@givememyvape_/video/6909934608704408837?lang=en"/>
    <x v="300"/>
    <n v="2"/>
    <n v="1"/>
    <n v="1752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168"/>
    <n v="6.7415657463069204E+18"/>
    <n v="6.9092965061053501E+18"/>
    <d v="2020-12-22T19:59:31"/>
    <n v="13"/>
    <s v="Christmas presents! #Daddyzeeth#zeeth2020#puffplug#puffdaddy#puff#vape#nictoc#puffplus#legitpuffs"/>
    <s v="https://www.tiktok.com/@vlogvato/video/6909296506105351430?lang=en"/>
    <x v="301"/>
    <n v="0"/>
    <n v="6"/>
    <n v="15600"/>
    <x v="1"/>
    <x v="1"/>
    <x v="1"/>
    <x v="1"/>
    <x v="1"/>
    <x v="1"/>
    <x v="1"/>
    <x v="1"/>
    <x v="1"/>
    <x v="1"/>
    <x v="1"/>
    <x v="1"/>
    <x v="2"/>
    <x v="1"/>
    <x v="1"/>
    <x v="1"/>
    <x v="1"/>
    <x v="1"/>
    <x v="1"/>
    <x v="7"/>
  </r>
  <r>
    <x v="134"/>
    <n v="6.9028307855004897E+18"/>
    <n v="6.9092251175455396E+18"/>
    <d v="2020-12-22T15:22:27"/>
    <n v="22"/>
    <s v="i will post twice every day starting tommrow! comment recommendations. #fyp #vape #puffplus #led #foryou"/>
    <s v="https://www.tiktok.com/@vapetokk/video/6909225117545549062?lang=en"/>
    <x v="138"/>
    <n v="0"/>
    <n v="11"/>
    <n v="106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7"/>
    <n v="6.8856642384146596E+18"/>
    <n v="6.9090493282837596E+18"/>
    <d v="2020-12-22T04:00:04"/>
    <n v="11"/>
    <s v="–ò–Ω—Ñ–æ—Ä–º–∞—Ü–∏—è –≤ –ø—Ä–æ—Ñ–∏–ª–µ üòØ #puff #puffplus #hqd #hqdmsk1"/>
    <s v="https://www.tiktok.com/@hqd_msk1/video/6909049328283766018?lang=en"/>
    <x v="302"/>
    <n v="0"/>
    <n v="4"/>
    <n v="60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4"/>
    <n v="6.9028307855004897E+18"/>
    <n v="6.9088813038657004E+18"/>
    <d v="2020-12-21T17:08:16"/>
    <n v="15"/>
    <s v="what color looks better? and guys, when you audition please tag us and add vtokk on snapchat please. #fyp #foryou #vape #puffplus #DontDropTheOhYeah"/>
    <s v="https://www.tiktok.com/@vapetokk/video/6908881303865707781?lang=en"/>
    <x v="139"/>
    <n v="0"/>
    <n v="5"/>
    <n v="98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8"/>
    <n v="6.78381005175885E+18"/>
    <n v="6.9084819750325801E+18"/>
    <d v="2020-12-20T15:18:31"/>
    <n v="15"/>
    <s v="#—Ä–µ–∫–æ–º–µ–Ω–¥–∞—Ü–∏–∏ #—Ö–æ—á—É–≤—Ä–µ–∫ #—Ä–µ–∫ #hqd #hqd_cuvie #puffplus #–æ–¥–Ω–æ—Ä–∞–∑–∫–∏ #–≤–µ–π–ø #—Ä_–µ_–∫_–æ_–º_–∏_–Ω_–¥_–∞_—Ü_–∏_–∏ #—Ç–æ–ø #—Ö–æ—á—É–≤—Ç–æ–ø #hqdpods #—Å–∏–≥–∞—Ä–µ—Ç—ã #–∫—É—Ä–∏—Ç—å #hqdbar"/>
    <s v="https://www.tiktok.com/@babe00s/video/6908481975032581378?lang=en"/>
    <x v="132"/>
    <n v="0"/>
    <n v="0"/>
    <n v="675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181"/>
    <n v="6.8106785171320996E+18"/>
    <n v="6.9084815805917901E+18"/>
    <d v="2020-12-20T15:16:58"/>
    <n v="7"/>
    <s v="#fyp #whoopty Ôøº#puffplus #smoke #ClassOf2020 #tiktok #lesgo"/>
    <s v="https://www.tiktok.com/@martyyyy17/video/6908481580591795458?lang=en"/>
    <x v="302"/>
    <n v="1"/>
    <n v="1"/>
    <n v="2630"/>
    <x v="2"/>
    <x v="1"/>
    <x v="1"/>
    <x v="1"/>
    <x v="1"/>
    <x v="1"/>
    <x v="2"/>
    <x v="1"/>
    <x v="1"/>
    <x v="1"/>
    <x v="1"/>
    <x v="1"/>
    <x v="1"/>
    <x v="1"/>
    <x v="1"/>
    <x v="1"/>
    <x v="1"/>
    <x v="2"/>
    <x v="1"/>
    <x v="2"/>
  </r>
  <r>
    <x v="148"/>
    <n v="6.78381005175885E+18"/>
    <n v="6.9084791684769495E+18"/>
    <d v="2020-12-20T15:07:37"/>
    <n v="15"/>
    <s v="#—Ä–µ–∫–æ–º–µ–Ω–¥–∞—Ü–∏–∏ #—Ö–æ—á—É–≤—Ä–µ–∫ #—Ä–µ–∫ #hqd #hqd_cuvie #puffplus #–æ–¥–Ω–æ—Ä–∞–∑–∫–∏ #–≤–µ–π–ø #—Ä_–µ_–∫_–æ_–º_–∏_–Ω_–¥_–∞_—Ü_–∏_–∏ #hqdpods #—Å–∏–≥–∞—Ä–µ—Ç—ã #–∫—É—Ä–∏—Ç—å #hqdbar #puffbar #—Ç–æ–ø #—Ç—Ç"/>
    <s v="https://www.tiktok.com/@babe00s/video/6908479168476957954?lang=en"/>
    <x v="32"/>
    <n v="3"/>
    <n v="5"/>
    <n v="908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182"/>
    <n v="196930"/>
    <n v="6.9084517335092695E+18"/>
    <d v="2020-12-20T13:21:21"/>
    <n v="24"/>
    <s v="i‚Äôm still gon chief tho ü§¶üèª‚Äç‚ôÄÔ∏èü•¥ #fyp #OutPizzaTheHut #Wishlist #puffplus #fakepuffs"/>
    <s v="https://www.tiktok.com/@k.quiterio/video/6908451733509278982?lang=en"/>
    <x v="52"/>
    <n v="0"/>
    <n v="5"/>
    <n v="2942"/>
    <x v="2"/>
    <x v="2"/>
    <x v="1"/>
    <x v="1"/>
    <x v="1"/>
    <x v="1"/>
    <x v="1"/>
    <x v="1"/>
    <x v="1"/>
    <x v="1"/>
    <x v="1"/>
    <x v="1"/>
    <x v="2"/>
    <x v="2"/>
    <x v="1"/>
    <x v="1"/>
    <x v="1"/>
    <x v="2"/>
    <x v="1"/>
    <x v="2"/>
  </r>
  <r>
    <x v="134"/>
    <n v="6.9028307855004897E+18"/>
    <n v="6.9081132669548298E+18"/>
    <d v="2020-12-19T15:27:57"/>
    <n v="9"/>
    <s v="comment tricks you want me to try. and we will be going live in exactily 2 hours, this vid is posted at 5:30 pm, so 7:30 pm. #fyp #vape #puffplus"/>
    <s v="https://www.tiktok.com/@vapetokk/video/6908113266954833157?lang=en"/>
    <x v="303"/>
    <n v="1"/>
    <n v="57"/>
    <n v="875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4"/>
    <n v="6.9028307855004897E+18"/>
    <n v="6.9081126001149204E+18"/>
    <d v="2020-12-19T15:25:22"/>
    <n v="8"/>
    <s v="i have videos of me doing good ghosts, from snapchat. i will be posting them on my snapchat story, tokk or on her later.. #fyp #ghost #vape #puffplus"/>
    <s v="https://www.tiktok.com/@vapetokk/video/6908112600114924805?lang=en"/>
    <x v="304"/>
    <n v="7"/>
    <n v="18"/>
    <n v="47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83"/>
    <n v="6.8794182044667197E+18"/>
    <n v="6.9080122260162601E+18"/>
    <d v="2020-12-19T08:55:58"/>
    <n v="12"/>
    <s v="Virgo is out,who will be next???#zodiacsigns #makemefamous #nicotine #puffplus #dontvapekids #whoisoutnext"/>
    <s v="https://www.tiktok.com/@whosout._zodiacsign/video/6908012226016267525?lang=en"/>
    <x v="305"/>
    <n v="0"/>
    <n v="34"/>
    <n v="7165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134"/>
    <n v="6.9028307855004897E+18"/>
    <n v="6.90781320665216E+18"/>
    <d v="2020-12-18T20:03:36"/>
    <n v="15"/>
    <s v="beat disposable, hands down. #fyp #disposable #puffplus #vape #foryou... i‚Äôm going live soon!! join."/>
    <s v="https://www.tiktok.com/@vapetokk/video/6907813206652161285?lang=en"/>
    <x v="306"/>
    <n v="0"/>
    <n v="30"/>
    <n v="286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83"/>
    <n v="6.8794182044667197E+18"/>
    <n v="6.9077500034653696E+18"/>
    <d v="2020-12-18T15:58:18"/>
    <n v="12"/>
    <s v="Capricorn is out,who will be next??#nicotine #puffplus #dontvapekids #makemefamous #zodiacsigns #whoisoutnext"/>
    <s v="https://www.tiktok.com/@whosout._zodiacsign/video/6907750003465374982?lang=en"/>
    <x v="111"/>
    <n v="0"/>
    <n v="18"/>
    <n v="5174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107"/>
    <n v="6.8856642384146596E+18"/>
    <n v="6.9076048063538299E+18"/>
    <d v="2020-12-18T06:34:35"/>
    <n v="11"/>
    <s v="Reply to @lenor207 –û—á–µ—Ä–µ–¥–Ω—ã–µ –æ—Ç–≤–µ—Ç—ã ü§™ –°—Å—ã–ª–∫–∏ –≤ –ø—Ä–æ—Ñ–∏–ª–µü•∞ #puffplus #hqdmsk1 #hqd #puff"/>
    <s v="https://www.tiktok.com/@hqd_msk1/video/6907604806353833218?lang=en"/>
    <x v="307"/>
    <n v="0"/>
    <n v="6"/>
    <n v="11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7"/>
    <n v="6.8856642384146596E+18"/>
    <n v="6.9075708380028703E+18"/>
    <d v="2020-12-18T04:22:46"/>
    <n v="15"/>
    <s v="–°—Å—ã–ª–∫–∏ –≤ –ø—Ä–æ—Ñ–∏–ª–µ üë®üèª‚Äçüíª #hqd #masking #puffplus #hqdmsk1 #MEGADREAMS"/>
    <s v="https://www.tiktok.com/@hqd_msk1/video/6907570838002879745?lang=en"/>
    <x v="49"/>
    <n v="0"/>
    <n v="2"/>
    <n v="4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84"/>
    <n v="6.89887267209361E+18"/>
    <n v="6.9070928077652797E+18"/>
    <d v="2020-12-16T21:28:21"/>
    <n v="6"/>
    <s v="dat ting bleedin P #vape #wockyslush #puffbar #fyp #foryoupage #charlidamelio #puffplus #nictok #plug #nicotine #disposablevape #dispo #disposable"/>
    <s v="https://www.tiktok.com/@vapeplugofficial/video/6907092807765282053?lang=en"/>
    <x v="308"/>
    <n v="1"/>
    <n v="14"/>
    <n v="379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85"/>
    <n v="6.79161049631313E+18"/>
    <n v="6.9070925631031204E+18"/>
    <d v="2020-12-16T21:27:26"/>
    <n v="12"/>
    <s v="Someone HMU need new friends Ig_ esskeetit05 sc- slime_714 #fyp #fyp #foryoupage #foryoupage #4you #4you #4u #4u #puffplus #nicsmoker"/>
    <s v="https://www.tiktok.com/@robertvega06/video/6907092563103124742?lang=en"/>
    <x v="86"/>
    <n v="0"/>
    <n v="5"/>
    <n v="1802"/>
    <x v="2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183"/>
    <n v="6.8794182044667197E+18"/>
    <n v="6.9068930576443003E+18"/>
    <d v="2020-12-16T08:33:01"/>
    <n v="12"/>
    <s v="Taurus is out,who is out next??#makemeviral #whoisoutnext #zodiacsigns #puffplus #nicotine BTW DO NOT VAPE"/>
    <s v="https://www.tiktok.com/@whosout._zodiacsign/video/6906893057644301573?lang=en"/>
    <x v="244"/>
    <n v="0"/>
    <n v="12"/>
    <n v="4535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183"/>
    <n v="6.8794182044667197E+18"/>
    <n v="6.90630104889011E+18"/>
    <d v="2020-12-14T18:15:36"/>
    <n v="12"/>
    <s v="Sagittarius is out,who will be next??#zodiac #whoisout #makemeviral #puffplus #nicotine DO NOT VAPE KIDS!!!"/>
    <s v="https://www.tiktok.com/@whosout._zodiacsign/video/6906301048890117381?lang=en"/>
    <x v="309"/>
    <n v="0"/>
    <n v="8"/>
    <n v="3846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165"/>
    <n v="6.8861087874363802E+18"/>
    <n v="6.9062736638095503E+18"/>
    <d v="2020-12-14T16:29:10"/>
    <n v="59"/>
    <s v="#hqd #puffplus #puffbar #2020 #2020vision #moldova #chisinau #moldovastyle"/>
    <s v="https://www.tiktok.com/@hqdmd/video/6906273663809555714?lang=en"/>
    <x v="140"/>
    <n v="5"/>
    <n v="1"/>
    <n v="844"/>
    <x v="1"/>
    <x v="2"/>
    <x v="1"/>
    <x v="1"/>
    <x v="1"/>
    <x v="1"/>
    <x v="1"/>
    <x v="1"/>
    <x v="1"/>
    <x v="2"/>
    <x v="1"/>
    <x v="1"/>
    <x v="2"/>
    <x v="2"/>
    <x v="1"/>
    <x v="1"/>
    <x v="1"/>
    <x v="1"/>
    <x v="1"/>
    <x v="5"/>
  </r>
  <r>
    <x v="183"/>
    <n v="6.8794182044667197E+18"/>
    <n v="6.9059815688089395E+18"/>
    <d v="2020-12-13T21:36:12"/>
    <n v="12"/>
    <s v="Pisces is out,who will be next??#puffplus #nicotine #zodiac #whoisoutnext #makemeviral Also remeber dont vape kidsüòò"/>
    <s v="https://www.tiktok.com/@whosout._zodiacsign/video/6905981568808946949?lang=en"/>
    <x v="310"/>
    <n v="0"/>
    <n v="48"/>
    <n v="7003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186"/>
    <n v="6.7599964101862195E+18"/>
    <n v="6.9059615229508997E+18"/>
    <d v="2020-12-13T20:18:12"/>
    <n v="9"/>
    <s v="#duet with @.dants Ghost üëªüí®‚úÖ #puffplus #peachice #foryoupage #foryou #fyp #CancelTheNoise"/>
    <s v="https://www.tiktok.com/@noah_edwards16/video/6905961522950900997?lang=en"/>
    <x v="311"/>
    <n v="10"/>
    <n v="3"/>
    <n v="8361"/>
    <x v="2"/>
    <x v="2"/>
    <x v="1"/>
    <x v="1"/>
    <x v="1"/>
    <x v="1"/>
    <x v="2"/>
    <x v="1"/>
    <x v="1"/>
    <x v="1"/>
    <x v="1"/>
    <x v="1"/>
    <x v="1"/>
    <x v="1"/>
    <x v="1"/>
    <x v="1"/>
    <x v="1"/>
    <x v="2"/>
    <x v="1"/>
    <x v="4"/>
  </r>
  <r>
    <x v="187"/>
    <n v="6.8928768690134702E+18"/>
    <n v="6.9059388280962898E+18"/>
    <d v="2020-12-13T18:50:01"/>
    <n v="18"/>
    <s v="#nicotine  #smoke #puffplus"/>
    <s v="https://www.tiktok.com/@xolissadawnxo/video/6905938828096294150?lang=en"/>
    <x v="226"/>
    <n v="1"/>
    <n v="9"/>
    <n v="147"/>
    <x v="2"/>
    <x v="1"/>
    <x v="1"/>
    <x v="1"/>
    <x v="1"/>
    <x v="1"/>
    <x v="2"/>
    <x v="1"/>
    <x v="1"/>
    <x v="1"/>
    <x v="1"/>
    <x v="1"/>
    <x v="1"/>
    <x v="1"/>
    <x v="1"/>
    <x v="1"/>
    <x v="1"/>
    <x v="2"/>
    <x v="1"/>
    <x v="2"/>
  </r>
  <r>
    <x v="134"/>
    <n v="6.9028307855004897E+18"/>
    <n v="6.9059385980680602E+18"/>
    <d v="2020-12-13T18:49:08"/>
    <n v="10"/>
    <s v="woah, the last video blew up fast. do you think we can get to 2k this week? :) #fyp #foryou #thanks #vape #puffplus #pinacolada"/>
    <s v="https://www.tiktok.com/@vapetokk/video/6905938598068063493?lang=en"/>
    <x v="203"/>
    <n v="0"/>
    <n v="17"/>
    <n v="16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4"/>
    <n v="6.9028307855004897E+18"/>
    <n v="6.9058764416326001E+18"/>
    <d v="2020-12-13T14:47:53"/>
    <n v="15"/>
    <s v="sorry for not posting in a couple days! we‚Äôll start posting again! and which of these is your favorite? #fyp #foryou #fav #vape #puffplus"/>
    <s v="https://www.tiktok.com/@vapetokk/video/6905876441632607494?lang=en"/>
    <x v="312"/>
    <n v="4"/>
    <n v="49"/>
    <n v="668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83"/>
    <n v="6.8794182044667197E+18"/>
    <n v="6.9057936847893903E+18"/>
    <d v="2020-12-13T09:26:50"/>
    <n v="12"/>
    <s v="Gemini is out,who will be next??#zodiacsigns #whoisoutnext #nicotine #puffplus #zodiac"/>
    <s v="https://www.tiktok.com/@whosout._zodiacsign/video/6905793684789398790?lang=en"/>
    <x v="34"/>
    <n v="1"/>
    <n v="5"/>
    <n v="3143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107"/>
    <n v="6.8856642384146596E+18"/>
    <n v="6.9057045253702298E+18"/>
    <d v="2020-12-13T03:40:31"/>
    <n v="15"/>
    <s v="–°—Å—ã–ª–∫–∏ –≤ –ø—Ä–æ—Ñ–∏–ª–µüëæ #hqd #—É—á–∫—É–¥—É #hqdmsk1 #puff #puffplus #—Ä–µ–∫"/>
    <s v="https://www.tiktok.com/@hqd_msk1/video/6905704525370232066?lang=en"/>
    <x v="15"/>
    <n v="0"/>
    <n v="2"/>
    <n v="40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88"/>
    <n v="7314208"/>
    <n v="6.9054697075124797E+18"/>
    <d v="2020-12-12T12:29:35"/>
    <n v="9"/>
    <s v="üò¨ #nicotinecheck #puffplus #vape #fyp"/>
    <s v="https://www.tiktok.com/@karimarie10/video/6905469707512483077?lang=en"/>
    <x v="112"/>
    <n v="9"/>
    <n v="9"/>
    <n v="6398"/>
    <x v="2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2"/>
  </r>
  <r>
    <x v="183"/>
    <n v="6.8794182044667197E+18"/>
    <n v="6.9054204721717596E+18"/>
    <d v="2020-12-12T09:18:33"/>
    <n v="12"/>
    <s v="Cancer is out,who is out next??ü§£#whoisoutnext #zodiacsigns #nicotine #puffplus #zodiac"/>
    <s v="https://www.tiktok.com/@whosout._zodiacsign/video/6905420472171760902?lang=en"/>
    <x v="51"/>
    <n v="0"/>
    <n v="12"/>
    <n v="3483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183"/>
    <n v="6.8794182044667197E+18"/>
    <n v="6.9050205330546995E+18"/>
    <d v="2020-12-11T07:26:41"/>
    <n v="12"/>
    <s v="Leo is out,who is next??ü§£#whoisoutnext #zodiacsigns #nicotine #puffplus"/>
    <s v="https://www.tiktok.com/@whosout._zodiacsign/video/6905020533054704901?lang=en"/>
    <x v="313"/>
    <n v="1"/>
    <n v="31"/>
    <n v="5796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189"/>
    <n v="6.8416234688800799E+18"/>
    <n v="6.9047128680259697E+18"/>
    <d v="2020-12-10T11:32:43"/>
    <n v="10"/>
    <s v="how expensive is your tree? #nicstick #puffplus #foryou"/>
    <s v="https://www.tiktok.com/@_kkiilla/video/6904712868025978117?lang=en"/>
    <x v="27"/>
    <n v="0"/>
    <n v="0"/>
    <n v="404"/>
    <x v="1"/>
    <x v="1"/>
    <x v="1"/>
    <x v="1"/>
    <x v="1"/>
    <x v="1"/>
    <x v="1"/>
    <x v="1"/>
    <x v="2"/>
    <x v="1"/>
    <x v="1"/>
    <x v="1"/>
    <x v="1"/>
    <x v="1"/>
    <x v="1"/>
    <x v="2"/>
    <x v="1"/>
    <x v="1"/>
    <x v="1"/>
    <x v="5"/>
  </r>
  <r>
    <x v="183"/>
    <n v="6.8794182044667197E+18"/>
    <n v="6.9046532372829604E+18"/>
    <d v="2020-12-10T07:41:25"/>
    <n v="12"/>
    <s v="Who will be out first(Nicotine Addition)??#zodiacsigns #whoisoutnext #nicotine #puffplus"/>
    <s v="https://www.tiktok.com/@whosout._zodiacsign/video/6904653237282966789?lang=en"/>
    <x v="226"/>
    <n v="2"/>
    <n v="2"/>
    <n v="1474"/>
    <x v="1"/>
    <x v="2"/>
    <x v="2"/>
    <x v="1"/>
    <x v="1"/>
    <x v="1"/>
    <x v="1"/>
    <x v="1"/>
    <x v="1"/>
    <x v="1"/>
    <x v="1"/>
    <x v="1"/>
    <x v="1"/>
    <x v="1"/>
    <x v="1"/>
    <x v="1"/>
    <x v="1"/>
    <x v="1"/>
    <x v="1"/>
    <x v="5"/>
  </r>
  <r>
    <x v="107"/>
    <n v="6.8856642384146596E+18"/>
    <n v="6.9045916805492101E+18"/>
    <d v="2020-12-10T03:42:07"/>
    <n v="12"/>
    <s v="–ê –º—ã –ø—Ä–æ–¥–æ–ª–∂–∞–µ–º, —Ä–∞–¥–æ–≤–∞—Ç—å –≤–∞—Å –Ω–æ–≤–∏–Ω–∫–∞–º–∏üòÄ –°—Å—ã–ª–∫–∏ —á –ø—Ä–æ—Ñ–∏–ª–µüòâ #puff #puffplus #hqdmsk1 #hqd"/>
    <s v="https://www.tiktok.com/@hqd_msk1/video/6904591680549211393?lang=en"/>
    <x v="43"/>
    <n v="0"/>
    <n v="10"/>
    <n v="38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7"/>
    <n v="6.8856642384146596E+18"/>
    <n v="6.9042080513691802E+18"/>
    <d v="2020-12-09T02:53:26"/>
    <n v="13"/>
    <s v="–ù–æ–≤–∏–Ω–∫–∏ –ø–æ–¥—ä–µ—Ö–∞–ª–∏üöó –°—Å—ã–ª–∫–∏ –≤ –ø—Ä–æ—Ñ–∏–ª–µüåù #puff #puffxtra #hqd #hqdmsk1 #puffplus"/>
    <s v="https://www.tiktok.com/@hqd_msk1/video/6904208051369184513?lang=en"/>
    <x v="314"/>
    <n v="7"/>
    <n v="25"/>
    <n v="849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4"/>
    <n v="6.9028307855004897E+18"/>
    <n v="6.9040455317151201E+18"/>
    <d v="2020-12-08T16:23:18"/>
    <n v="13"/>
    <s v="thanks for much for the support!! #fyp #vape #ThinkingAbout #puffplus #foryou"/>
    <s v="https://www.tiktok.com/@vapetokk/video/6904045531715128581?lang=en"/>
    <x v="47"/>
    <n v="0"/>
    <n v="39"/>
    <n v="15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0"/>
    <n v="6.8921202712269701E+18"/>
    <n v="6.90401639412851E+18"/>
    <d v="2020-12-08T14:30:15"/>
    <n v="8"/>
    <s v="What‚Äôs your favorite R&amp;M Flavor? #puff #puffplus #puffflow #vape #smoke #smokegoodies #vapegalaxy #mrvapor #vapeworld #foryoupage #r&amp;m"/>
    <s v="https://www.tiktok.com/@thevapegalaxy/video/6904016394128510214?lang=en"/>
    <x v="315"/>
    <n v="10"/>
    <n v="37"/>
    <n v="109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4"/>
    <n v="6.9028307855004897E+18"/>
    <n v="6.9039611113142999E+18"/>
    <d v="2020-12-08T10:55:51"/>
    <n v="11"/>
    <s v="can you name these tricks? #fyp # foryou #ThinkingAbout  #ColorCustomizer #vape #puffplus"/>
    <s v="https://www.tiktok.com/@vapetokk/video/6903961111314304262?lang=en"/>
    <x v="316"/>
    <n v="0"/>
    <n v="52"/>
    <n v="410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1"/>
    <n v="6.8625007202364396E+18"/>
    <n v="6.9039553068548096E+18"/>
    <d v="2020-12-08T10:33:25"/>
    <n v="8"/>
    <s v="#UpTheBeat #ThinkingAbout #HouseTour #pufftok #smokeshopvibes #nicfiens #puffbar #puffplus #puffxxl #fyp #foryoupage"/>
    <s v="https://www.tiktok.com/@chicagovaporzone/video/6903955306854812933?lang=en"/>
    <x v="39"/>
    <n v="30"/>
    <n v="3"/>
    <n v="148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4"/>
    <n v="6.9028307855004897E+18"/>
    <n v="6.9039490175965604E+18"/>
    <d v="2020-12-08T10:09:00"/>
    <n v="14"/>
    <s v="we reached 1000 followers! since we reached our goal, comment any trick, and i will attempt it. #fyp #1000 #foryou #vape #puffplus #ThinkingAbout"/>
    <s v="https://www.tiktok.com/@vapetokk/video/6903949017596562694?lang=en"/>
    <x v="317"/>
    <n v="0"/>
    <n v="8"/>
    <n v="129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4"/>
    <n v="6.9028307855004897E+18"/>
    <n v="6.9039478000027095E+18"/>
    <d v="2020-12-08T10:04:16"/>
    <n v="14"/>
    <s v="what‚Äôs your guys favorite puff bar flavors? i‚Äôm thinking on getting some different flavors to try!! #fyp #puffplus #vape #imaghost #ThinkingAbout"/>
    <s v="https://www.tiktok.com/@vapetokk/video/6903947800002710790?lang=en"/>
    <x v="318"/>
    <n v="0"/>
    <n v="70"/>
    <n v="52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8"/>
    <n v="6.78381005175885E+18"/>
    <n v="6.9039252048173804E+18"/>
    <d v="2020-12-08T08:35:51"/>
    <n v="7"/>
    <s v="#hqd_cuvie #hqd #puff #puffbar #puffplus #–≤–µ–π–ø #—Ö–æ—á—É–≤—Ä–µ–∫ #—Ä–µ–∫ #—Ä–µ–∫–æ–º–µ–Ω–¥–∞—Ü–∏–∏ #—Ä_–µ_–∫_–æ_–º_–∏_–Ω_–¥_–∞_—Ü_–∏_–∏ #—Ö–æ—á—É–≤—Ä–µ–∫–æ–º–µ–Ω–¥–∞—Ü–∏–∏ #–æ–¥–Ω–æ—Ä–∞–∑–∫–∏ #2020 #puffpuff"/>
    <s v="https://www.tiktok.com/@babe00s/video/6903925204817382657?lang=en"/>
    <x v="15"/>
    <n v="1"/>
    <n v="0"/>
    <n v="629"/>
    <x v="1"/>
    <x v="2"/>
    <x v="1"/>
    <x v="1"/>
    <x v="1"/>
    <x v="1"/>
    <x v="1"/>
    <x v="1"/>
    <x v="1"/>
    <x v="1"/>
    <x v="1"/>
    <x v="1"/>
    <x v="1"/>
    <x v="2"/>
    <x v="1"/>
    <x v="1"/>
    <x v="1"/>
    <x v="1"/>
    <x v="1"/>
    <x v="5"/>
  </r>
  <r>
    <x v="148"/>
    <n v="6.78381005175885E+18"/>
    <n v="6.9039242238871101E+18"/>
    <d v="2020-12-08T08:32:03"/>
    <n v="15"/>
    <s v="#hqd_cuvie #hqd #puff #puffbar #puffplus #–≤–µ–π–ø #—Ö–æ—á—É–≤—Ä–µ–∫ #—Ä–µ–∫ #—Ä–µ–∫–æ–º–µ–Ω–¥–∞—Ü–∏–∏ #—Ä_–µ_–∫_–æ_–º_–∏_–Ω_–¥_–∞_—Ü_–∏_–∏ #—Ö–æ—á—É–≤—Ä–µ–∫–æ–º–µ–Ω–¥–∞—Ü–∏–∏ #puffpuff #–æ–¥–Ω–æ—Ä–∞–∑–∫–∏"/>
    <s v="https://www.tiktok.com/@babe00s/video/6903924223887117569?lang=en"/>
    <x v="319"/>
    <n v="1"/>
    <n v="6"/>
    <n v="2287"/>
    <x v="1"/>
    <x v="2"/>
    <x v="1"/>
    <x v="1"/>
    <x v="1"/>
    <x v="1"/>
    <x v="1"/>
    <x v="1"/>
    <x v="1"/>
    <x v="1"/>
    <x v="1"/>
    <x v="1"/>
    <x v="1"/>
    <x v="2"/>
    <x v="1"/>
    <x v="1"/>
    <x v="1"/>
    <x v="1"/>
    <x v="1"/>
    <x v="5"/>
  </r>
  <r>
    <x v="134"/>
    <n v="6.9028307855004897E+18"/>
    <n v="6.9036699675820196E+18"/>
    <d v="2020-12-07T16:05:55"/>
    <n v="15"/>
    <s v="i made a snapchat account for this! it‚Äôs v_tokk . go add it. you can chat with me on there! #fyp #snap #vape #puffplus #ImAGhost #foryou"/>
    <s v="https://www.tiktok.com/@vapetokk/video/6903669967582022918?lang=en"/>
    <x v="274"/>
    <n v="1"/>
    <n v="17"/>
    <n v="213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2"/>
    <n v="6.7731373949864602E+18"/>
    <n v="6.90360322521203E+18"/>
    <d v="2020-12-07T11:46:24"/>
    <n v="15"/>
    <s v="Dead Vapes üíÄ #PuffPlus #Ghost #GhostVape #AlloVapor #Addicted"/>
    <s v="https://www.tiktok.com/@amilli_96/video/6903603225212030209?lang=en"/>
    <x v="320"/>
    <n v="4"/>
    <n v="10"/>
    <n v="21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4"/>
    <n v="6.9028307855004897E+18"/>
    <n v="6.9036020897385001E+18"/>
    <d v="2020-12-07T11:42:41"/>
    <n v="7"/>
    <s v="we‚Äôre growing so fast! since we were suppost to add at 150, we are going to add 3-7 members at 800. :) #fyp #vape #puffplus #PersonalFinance #foryou"/>
    <s v="https://www.tiktok.com/@vapetokk/video/6903602089738505477?lang=en"/>
    <x v="321"/>
    <n v="0"/>
    <n v="64"/>
    <n v="573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3"/>
    <n v="6.5833852857524797E+18"/>
    <n v="6.9035231731788196E+18"/>
    <d v="2020-12-07T06:37:17"/>
    <n v="13"/>
    <s v="#guysnamedkyle #fyp #monsterenergy #puffplus #energydrink #kyle"/>
    <s v="https://www.tiktok.com/@simple_kyle/video/6903523173178821893?lang=en"/>
    <x v="322"/>
    <n v="18"/>
    <n v="6"/>
    <n v="2959"/>
    <x v="1"/>
    <x v="2"/>
    <x v="1"/>
    <x v="1"/>
    <x v="1"/>
    <x v="1"/>
    <x v="1"/>
    <x v="1"/>
    <x v="2"/>
    <x v="2"/>
    <x v="1"/>
    <x v="1"/>
    <x v="2"/>
    <x v="1"/>
    <x v="1"/>
    <x v="1"/>
    <x v="1"/>
    <x v="2"/>
    <x v="1"/>
    <x v="2"/>
  </r>
  <r>
    <x v="194"/>
    <n v="6.5842634681103596E+18"/>
    <n v="6.9034672920305203E+18"/>
    <d v="2020-12-07T03:04:25"/>
    <n v="6"/>
    <s v="#duet #puffplus #redbull #monster #vape #vaping #smoke #fyp #foryoupage"/>
    <s v="https://www.tiktok.com/@vl_worm/video/6903467292030520581?lang=en"/>
    <x v="323"/>
    <n v="25"/>
    <n v="26"/>
    <n v="30700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95"/>
    <n v="6.8987893791641702E+18"/>
    <n v="6.9033662369193103E+18"/>
    <d v="2020-12-06T20:27:28"/>
    <n v="38"/>
    <s v="Phenom Bullyz Vape puff tree!! Merry Christmas puff tough! #puffplus #puffbar #vape #vapetricks #christmas #christmasornaments #tiktok #pufftok"/>
    <s v="https://www.tiktok.com/@phenom.bullyz/video/6903366236919319813?lang=en"/>
    <x v="324"/>
    <n v="19"/>
    <n v="10"/>
    <n v="5533"/>
    <x v="1"/>
    <x v="1"/>
    <x v="1"/>
    <x v="1"/>
    <x v="1"/>
    <x v="1"/>
    <x v="1"/>
    <x v="1"/>
    <x v="2"/>
    <x v="1"/>
    <x v="1"/>
    <x v="1"/>
    <x v="1"/>
    <x v="1"/>
    <x v="1"/>
    <x v="1"/>
    <x v="1"/>
    <x v="1"/>
    <x v="1"/>
    <x v="6"/>
  </r>
  <r>
    <x v="170"/>
    <n v="6.8581678747594701E+18"/>
    <n v="6.9033619510831002E+18"/>
    <d v="2020-12-06T20:10:49"/>
    <n v="8"/>
    <s v="face reveal soon #ColorCustomizer #vape #airbar #puffplus #puff #vapetricks #nic #fyp #foryou"/>
    <s v="https://www.tiktok.com/@stonr_vibes/video/6903361951083105541?lang=en"/>
    <x v="325"/>
    <n v="6"/>
    <n v="41"/>
    <n v="419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6"/>
    <n v="6.7891775223005501E+18"/>
    <n v="6.9032564054243205E+18"/>
    <d v="2020-12-06T13:21:06"/>
    <n v="13"/>
    <s v="#ColorCustomizer I tried ü§£ #fyp #puffplus #smoke #xyzbca Ôøº"/>
    <s v="https://www.tiktok.com/@itschinarosa17/video/6903256405424327941?lang=en"/>
    <x v="141"/>
    <n v="0"/>
    <n v="0"/>
    <n v="228"/>
    <x v="2"/>
    <x v="1"/>
    <x v="1"/>
    <x v="1"/>
    <x v="1"/>
    <x v="1"/>
    <x v="2"/>
    <x v="1"/>
    <x v="1"/>
    <x v="1"/>
    <x v="1"/>
    <x v="1"/>
    <x v="1"/>
    <x v="1"/>
    <x v="1"/>
    <x v="1"/>
    <x v="1"/>
    <x v="2"/>
    <x v="1"/>
    <x v="2"/>
  </r>
  <r>
    <x v="134"/>
    <n v="6.9028307855004897E+18"/>
    <n v="6.9029338180056197E+18"/>
    <d v="2020-12-05T16:29:16"/>
    <n v="6"/>
    <s v="Reply to @bruh.why32 and please comment suggestions or tricks that i could do. #fyp #vape #puffplus #foryoupage"/>
    <s v="https://www.tiktok.com/@vapetokk/video/6902933818005622021?lang=en"/>
    <x v="326"/>
    <n v="0"/>
    <n v="16"/>
    <n v="35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7"/>
    <n v="6.7365816537181204E+18"/>
    <n v="6.9028923166887895E+18"/>
    <d v="2020-12-05T13:48:19"/>
    <n v="8"/>
    <s v="#whatsinmybagchallenge #fyp„Ç∑ #vape #puff #calibar #puffplus"/>
    <s v="https://www.tiktok.com/@babybone76/video/6902892316688796933?lang=en"/>
    <x v="327"/>
    <n v="3"/>
    <n v="3"/>
    <n v="1802"/>
    <x v="1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6"/>
  </r>
  <r>
    <x v="143"/>
    <n v="6.8664906925437501E+18"/>
    <n v="6.9025587825559798E+18"/>
    <d v="2020-12-04T16:13:56"/>
    <n v="15"/>
    <s v="Bang xxl #fyp #fyp„Ç∑ #famous #vape #puff #bangxxl #puffplus #bang"/>
    <s v="https://www.tiktok.com/@thepuffmall/video/6902558782555983110?lang=en"/>
    <x v="30"/>
    <n v="0"/>
    <n v="0"/>
    <n v="128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8"/>
    <n v="6.7492616228358502E+18"/>
    <n v="6.9025582007348101E+18"/>
    <d v="2020-12-04T16:11:41"/>
    <n v="8"/>
    <s v="#vuse#puffplus#vape duet with a pick of yours"/>
    <s v="https://www.tiktok.com/@kazuto_kirigya1/video/6902558200734813446?lang=en"/>
    <x v="328"/>
    <n v="1"/>
    <n v="8"/>
    <n v="1976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199"/>
    <n v="6.9015961572153395E+18"/>
    <n v="6.9023229110932296E+18"/>
    <d v="2020-12-04T01:01:55"/>
    <n v="15"/>
    <s v="#ColorCustomizer #selenanetflix #EasyDIY #vape #vapetricks #fyp #fyp„Ç∑ #smokelover #puffplus #puffpluspass"/>
    <s v="https://www.tiktok.com/@vapor.nicaddicts/video/6902322911093230854?lang=en"/>
    <x v="165"/>
    <n v="0"/>
    <n v="8"/>
    <n v="624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199"/>
    <n v="6.9015961572153395E+18"/>
    <n v="6.9023213900960696E+18"/>
    <d v="2020-12-04T00:55:58"/>
    <n v="10"/>
    <s v="#ColorCustomizer #fyp„Ç∑ #fyp #selenanetflix #EasyDIY #BagelBopsContest #vape #smoke #puffplus #nicotineaddiction #smoketricks #like #charlidamelio"/>
    <s v="https://www.tiktok.com/@vapor.nicaddicts/video/6902321390096076038?lang=en"/>
    <x v="176"/>
    <n v="2"/>
    <n v="8"/>
    <n v="1239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199"/>
    <n v="6.9015961572153395E+18"/>
    <n v="6.9023190401575301E+18"/>
    <d v="2020-12-04T00:46:28"/>
    <n v="10"/>
    <s v="#ColorCustomizer Im not the best but like and folllow pls #selenanetflix #EasyDIY #BagelBopsContest #CashAppInBio #fyp„Ç∑ #vaping #puffplus #like #vape"/>
    <s v="https://www.tiktok.com/@vapor.nicaddicts/video/6902319040157535494?lang=en"/>
    <x v="174"/>
    <n v="1"/>
    <n v="2"/>
    <n v="50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0"/>
    <n v="6.76418454089267E+18"/>
    <n v="6.9020307814351299E+18"/>
    <d v="2020-12-03T06:06:16"/>
    <n v="8"/>
    <s v="#stitch with @spooky.bisexual more#depressed #fire#nicotine#addiction#lgbt#mistakes#andioop#puffplus#lesbian#fyp#xyzbca#foryou#viral#engineering#fail"/>
    <s v="https://www.tiktok.com/@d_niph_ntom/video/6902030781435137286?lang=en"/>
    <x v="109"/>
    <n v="0"/>
    <n v="4"/>
    <n v="591"/>
    <x v="1"/>
    <x v="1"/>
    <x v="2"/>
    <x v="1"/>
    <x v="1"/>
    <x v="2"/>
    <x v="1"/>
    <x v="1"/>
    <x v="2"/>
    <x v="1"/>
    <x v="1"/>
    <x v="1"/>
    <x v="2"/>
    <x v="1"/>
    <x v="1"/>
    <x v="1"/>
    <x v="1"/>
    <x v="2"/>
    <x v="1"/>
    <x v="2"/>
  </r>
  <r>
    <x v="201"/>
    <n v="6.7930591924388905E+18"/>
    <n v="6.9018360623945298E+18"/>
    <d v="2020-12-02T17:29:13"/>
    <n v="17"/>
    <s v="üòçüòç#fyp #viral #puffplus"/>
    <s v="https://www.tiktok.com/@alexaguzman6/video/6901836062394535173?lang=en"/>
    <x v="243"/>
    <n v="1"/>
    <n v="2"/>
    <n v="183"/>
    <x v="2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143"/>
    <n v="6.8664906925437501E+18"/>
    <n v="6.9018274146876303E+18"/>
    <d v="2020-12-02T16:55:53"/>
    <n v="14"/>
    <s v="Reply to @hairbrushcomb GET UR NIC IN BIO #fyp #fyp„Ç∑ #fypsounds #fypdoesntwork #famous #puff #puffplus #puffxxl #free #puffflow #puffmax"/>
    <s v="https://www.tiktok.com/@thepuffmall/video/6901827414687632646?lang=en"/>
    <x v="39"/>
    <n v="0"/>
    <n v="4"/>
    <n v="130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8"/>
    <n v="6.78381005175885E+18"/>
    <n v="6.9012588167934597E+18"/>
    <d v="2020-12-01T04:08:54"/>
    <n v="15"/>
    <s v="#hqd #hqd_cuvie #–≤–µ–π–ø #—Ä–µ–∫ #—Ö–æ—á—É–≤—Ä–µ–∫ #—Ö–æ—á—É–≤—Ç–æ–ø #—Ö–æ—á—É–≤—Ä–µ–∫–æ–º–µ–Ω–¥–∞—Ü–∏–∏ #nicotineaddict #puffplus #puffbar #–ø–æ–ø–∞—Ä–∏–º #puff #puffxtra #2020 #omg"/>
    <s v="https://www.tiktok.com/@babe00s/video/6901258816793464066?lang=en"/>
    <x v="228"/>
    <n v="1"/>
    <n v="5"/>
    <n v="1915"/>
    <x v="1"/>
    <x v="1"/>
    <x v="1"/>
    <x v="1"/>
    <x v="1"/>
    <x v="1"/>
    <x v="1"/>
    <x v="1"/>
    <x v="1"/>
    <x v="2"/>
    <x v="1"/>
    <x v="1"/>
    <x v="1"/>
    <x v="2"/>
    <x v="1"/>
    <x v="1"/>
    <x v="1"/>
    <x v="1"/>
    <x v="1"/>
    <x v="5"/>
  </r>
  <r>
    <x v="202"/>
    <n v="6.8899209975394304E+18"/>
    <n v="6.9010135854099302E+18"/>
    <d v="2020-11-30T12:17:17"/>
    <n v="8"/>
    <s v="—É –º–µ–Ω—è –∫—Ä—É–∂–æ—á–∫–∏ –ª—É—á—à–µ –≤—Å–µ—Ö –ø–æ–ª—É—á–∞—é—Ç—Å—è üòèüñïüèª #–æ–¥–Ω–æ—Ä–∞–∑–∫–∞ #–ø–∞—Ä—é #puffplus #puff #–≤–µ–π–ø #hqd_cuvie #hqd #hqdcuvie #–º–Ω–æ–≥–æ—Ä–∞–∑–∫–∞ #juul #–ø–∞—Ä"/>
    <s v="https://www.tiktok.com/@parimvmeste/video/6901013585409936641?lang=en"/>
    <x v="18"/>
    <n v="1"/>
    <n v="8"/>
    <n v="1166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203"/>
    <n v="6.78620283106368E+18"/>
    <n v="6.9009813191492905E+18"/>
    <d v="2020-11-30T10:12:07"/>
    <n v="25"/>
    <s v="#—Ä–∞—Å–ø–∞–∫–æ–≤–∫–∞ #PUFFPLUS"/>
    <s v="https://www.tiktok.com/@nesmelova_maria/video/6900981319149292802?lang=en"/>
    <x v="329"/>
    <n v="0"/>
    <n v="0"/>
    <n v="212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204"/>
    <n v="6.8660429032294298E+18"/>
    <n v="6.9008005291405599E+18"/>
    <d v="2020-11-29T22:31:44"/>
    <n v="9"/>
    <s v="#puffplus  apparently if u type your name or age in stickers it says how u dieüò±"/>
    <s v="https://www.tiktok.com/@yea_its_manni/video/6900800529140567302?lang=en"/>
    <x v="181"/>
    <n v="0"/>
    <n v="6"/>
    <n v="1610"/>
    <x v="2"/>
    <x v="1"/>
    <x v="1"/>
    <x v="1"/>
    <x v="1"/>
    <x v="1"/>
    <x v="2"/>
    <x v="1"/>
    <x v="1"/>
    <x v="1"/>
    <x v="1"/>
    <x v="1"/>
    <x v="1"/>
    <x v="1"/>
    <x v="1"/>
    <x v="1"/>
    <x v="1"/>
    <x v="2"/>
    <x v="1"/>
    <x v="2"/>
  </r>
  <r>
    <x v="170"/>
    <n v="6.8581678747594701E+18"/>
    <n v="6.9006555204792996E+18"/>
    <d v="2020-11-29T13:08:22"/>
    <n v="12"/>
    <s v="#vape #puffplus #puff #vapetricks #nic #pop"/>
    <s v="https://www.tiktok.com/@stonr_vibes/video/6900655520479300870?lang=en"/>
    <x v="330"/>
    <n v="2"/>
    <n v="28"/>
    <n v="579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8"/>
    <n v="6.78381005175885E+18"/>
    <n v="6.9006338206603305E+18"/>
    <d v="2020-11-29T11:43:36"/>
    <n v="11"/>
    <s v="#hqd #hqd_cuvie #–≤–µ–π–ø #—Ä–µ–∫ #—Ö–æ—á—É–≤—Ä–µ–∫ #—Ö–æ—á—É–≤—Ç–æ–ø #—Ö–æ—á—É–≤—Ä–µ–∫–æ–º–µ–Ω–¥–∞—Ü–∏–∏ #nicotineaddict #puffplus #puffbar #–ø–æ–ø–∞—Ä–∏–º #puff #puffxtra #2020 #omg"/>
    <s v="https://www.tiktok.com/@babe00s/video/6900633820660337922?lang=en"/>
    <x v="331"/>
    <n v="1"/>
    <n v="4"/>
    <n v="2721"/>
    <x v="1"/>
    <x v="2"/>
    <x v="1"/>
    <x v="1"/>
    <x v="1"/>
    <x v="1"/>
    <x v="1"/>
    <x v="1"/>
    <x v="1"/>
    <x v="1"/>
    <x v="1"/>
    <x v="1"/>
    <x v="1"/>
    <x v="2"/>
    <x v="1"/>
    <x v="1"/>
    <x v="1"/>
    <x v="1"/>
    <x v="1"/>
    <x v="5"/>
  </r>
  <r>
    <x v="190"/>
    <n v="6.8921202712269701E+18"/>
    <n v="6.9003077144932495E+18"/>
    <d v="2020-11-28T14:38:43"/>
    <n v="8"/>
    <s v="#puff #puffplus #puffflow #vape #smoke #smokegoodies #vapegalaxy #mrvapor #vapeworld #foryoupage"/>
    <s v="https://www.tiktok.com/@thevapegalaxy/video/6900307714493254918?lang=en"/>
    <x v="325"/>
    <n v="0"/>
    <n v="60"/>
    <n v="28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0"/>
    <n v="6.8921202712269701E+18"/>
    <n v="6.9003068249610496E+18"/>
    <d v="2020-11-28T14:35:11"/>
    <n v="5"/>
    <s v="#puff #puffplus #puffflow #vape #smoke #smokegoodies #vapegalaxy #mrvapor #vapeworld #foryoupage"/>
    <s v="https://www.tiktok.com/@thevapegalaxy/video/6900306824961051910?lang=en"/>
    <x v="332"/>
    <n v="1"/>
    <n v="3"/>
    <n v="22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5"/>
    <n v="6.8999589318520801E+18"/>
    <n v="6.9003002241288899E+18"/>
    <d v="2020-11-28T14:09:34"/>
    <n v="15"/>
    <s v="he disabled comments too lmao #fyp #SmallBusiness #OPIObsessed #puffplus"/>
    <s v="https://www.tiktok.com/@puffstore/video/6900300224128896262?lang=en"/>
    <x v="333"/>
    <n v="4"/>
    <n v="71"/>
    <n v="462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4"/>
    <n v="6.8660429032294298E+18"/>
    <n v="6.90003309518191E+18"/>
    <d v="2020-11-27T20:53:05"/>
    <n v="15"/>
    <s v="#puffplus #watchmegrow"/>
    <s v="https://www.tiktok.com/@yea_its_manni/video/6900033095181913349?lang=en"/>
    <x v="334"/>
    <n v="2"/>
    <n v="2"/>
    <n v="2448"/>
    <x v="2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204"/>
    <n v="6.8660429032294298E+18"/>
    <n v="6.9000319729874698E+18"/>
    <d v="2020-11-27T20:48:43"/>
    <n v="9"/>
    <s v="#puffplus #watchmegrow failed but oh wel"/>
    <s v="https://www.tiktok.com/@yea_its_manni/video/6900031972987473157?lang=en"/>
    <x v="59"/>
    <n v="0"/>
    <n v="3"/>
    <n v="1799"/>
    <x v="2"/>
    <x v="1"/>
    <x v="1"/>
    <x v="1"/>
    <x v="1"/>
    <x v="1"/>
    <x v="2"/>
    <x v="1"/>
    <x v="1"/>
    <x v="1"/>
    <x v="1"/>
    <x v="1"/>
    <x v="1"/>
    <x v="1"/>
    <x v="1"/>
    <x v="1"/>
    <x v="1"/>
    <x v="2"/>
    <x v="1"/>
    <x v="2"/>
  </r>
  <r>
    <x v="58"/>
    <n v="6.8800191556821903E+18"/>
    <n v="6.9000111780853299E+18"/>
    <d v="2020-11-27T19:27:52"/>
    <n v="15"/>
    <s v="Reply to @pinnacleofpink 20% OFF ENTIRE STORE Black Friday through Cyber Monday!!! #puffplus #puffshipper #pufflow #cuviesmokers #cuvies #vapes #puffb"/>
    <s v="https://www.tiktok.com/@dripvapes/video/6900011178085338374?lang=en"/>
    <x v="335"/>
    <n v="7"/>
    <n v="56"/>
    <n v="23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6"/>
    <n v="6.8996051688222003E+18"/>
    <n v="6.8998368157091205E+18"/>
    <d v="2020-11-27T08:10:48"/>
    <n v="14"/>
    <s v="No cap #foryoupage #stoner #st0ner #vape #disposable #puffplus"/>
    <s v="https://www.tiktok.com/@disposable._.addects/video/6899836815709129985?lang=en"/>
    <x v="156"/>
    <n v="0"/>
    <n v="9"/>
    <n v="59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7"/>
    <n v="6.7246799101855601E+18"/>
    <n v="6.8996140221071698E+18"/>
    <d v="2020-11-26T17:46:42"/>
    <n v="12"/>
    <s v="#nic #nictok #vape #puffplus"/>
    <s v="https://www.tiktok.com/@jadeniscool2021/video/6899614022107172101?lang=en"/>
    <x v="300"/>
    <n v="0"/>
    <n v="22"/>
    <n v="1219"/>
    <x v="2"/>
    <x v="1"/>
    <x v="1"/>
    <x v="1"/>
    <x v="2"/>
    <x v="1"/>
    <x v="1"/>
    <x v="1"/>
    <x v="1"/>
    <x v="1"/>
    <x v="1"/>
    <x v="1"/>
    <x v="1"/>
    <x v="1"/>
    <x v="1"/>
    <x v="1"/>
    <x v="1"/>
    <x v="2"/>
    <x v="1"/>
    <x v="2"/>
  </r>
  <r>
    <x v="204"/>
    <n v="6.8660429032294298E+18"/>
    <n v="6.8992297128250604E+18"/>
    <d v="2020-11-25T16:55:26"/>
    <n v="15"/>
    <s v="#puffplus #watchmegrow #duet"/>
    <s v="https://www.tiktok.com/@yea_its_manni/video/6899229712825060614?lang=en"/>
    <x v="307"/>
    <n v="0"/>
    <n v="1"/>
    <n v="1514"/>
    <x v="2"/>
    <x v="1"/>
    <x v="1"/>
    <x v="1"/>
    <x v="1"/>
    <x v="1"/>
    <x v="2"/>
    <x v="1"/>
    <x v="1"/>
    <x v="1"/>
    <x v="1"/>
    <x v="1"/>
    <x v="1"/>
    <x v="1"/>
    <x v="1"/>
    <x v="1"/>
    <x v="1"/>
    <x v="2"/>
    <x v="1"/>
    <x v="2"/>
  </r>
  <r>
    <x v="208"/>
    <n v="6.8088967492570399E+18"/>
    <n v="6.8991437977797202E+18"/>
    <d v="2020-11-25T11:22:04"/>
    <n v="54"/>
    <s v="Yikes üò≤ #fyp #foryou #foryoupage #puffbar #juul #puffplus #vaping #OnlineDating #watchmegrow"/>
    <s v="https://www.tiktok.com/@champagnedreams67/video/6899143797779729670?lang=en"/>
    <x v="336"/>
    <n v="10"/>
    <n v="26"/>
    <n v="3588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6"/>
  </r>
  <r>
    <x v="202"/>
    <n v="6.8899209975394304E+18"/>
    <n v="6.8980194422325197E+18"/>
    <d v="2020-11-22T10:38:28"/>
    <n v="8"/>
    <s v="–ø–æ–¥—Å–∫–∞–∂–∏—Ç–µ, –∫–∞–∫ –¥–µ–ª–∞—Ç—å —á–µ—Ä–µ–∑ –Ω–æ—Å, —á—Ç–æ–±—ã –≤—ã—Ö–æ–¥–∏–ª–æ –±–æ–ª—å—à–µ –ø–∞—Ä–∞ (–æ–¥–Ω–æ—Ä–∞–∑–∫–∞) #–æ–¥–Ω–æ—Ä–∞–∑–∫–∞ #–ø–∞—Ä—é #puffplus #puff #–≤–µ–π–ø #hqd_cuvie  #–¥—É—ç—Ç #–ø–∞—Ä #juul #hqd"/>
    <s v="https://www.tiktok.com/@parimvmeste/video/6898019442232528130?lang=en"/>
    <x v="337"/>
    <n v="0"/>
    <n v="11"/>
    <n v="3634"/>
    <x v="2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2"/>
  </r>
  <r>
    <x v="209"/>
    <n v="6.8138530073616998E+18"/>
    <n v="6.8976526905962004E+18"/>
    <d v="2020-11-21T10:55:51"/>
    <n v="12"/>
    <s v="#puffplus #fyp #quit#smokin #cigs #already #imfallinginlove"/>
    <s v="https://www.tiktok.com/@wewantalldasmoke/video/6897652690596203782?lang=en"/>
    <x v="141"/>
    <n v="0"/>
    <n v="0"/>
    <n v="179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210"/>
    <n v="7.47778114413568E+16"/>
    <n v="6.8973960554076897E+18"/>
    <d v="2020-11-20T18:19:53"/>
    <n v="6"/>
    <s v="#8thgrade #puffbar #puffplus #middleschool #charlidamelio #dixiedamelio"/>
    <s v="https://www.tiktok.com/@sexy.mofo69/video/6897396055407693061?lang=en"/>
    <x v="279"/>
    <n v="1"/>
    <n v="2"/>
    <n v="347"/>
    <x v="1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6"/>
  </r>
  <r>
    <x v="202"/>
    <n v="6.8899209975394304E+18"/>
    <n v="6.8969210467090596E+18"/>
    <d v="2020-11-19T11:36:08"/>
    <n v="11"/>
    <s v="–∫—Ä—É—Ç–æ —É –º–µ–Ω—è –≤ –∑–∞—Ç—è–≥? üòèüí∏ #–æ–¥–Ω–æ—Ä–∞–∑–∫–∞ #–ø–∞—Ä—é #puffplus #puff #–≤–µ–π–ø #hqdcuvie #–º–Ω–æ–≥–æ—Ä–∞–∑–∫–∞ #hqd_cuvie #hqd #juul #–ø–∞—Ä"/>
    <s v="https://www.tiktok.com/@parimvmeste/video/6896921046709062914?lang=en"/>
    <x v="311"/>
    <n v="7"/>
    <n v="20"/>
    <n v="5008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211"/>
    <n v="6.8964558936018104E+18"/>
    <n v="6.8964625698553702E+18"/>
    <d v="2020-11-18T05:57:01"/>
    <n v="7"/>
    <s v="#fyp #puffbar #puffplus"/>
    <s v="https://www.tiktok.com/@userbqi5z78w86/video/6896462569855372545?lang=en"/>
    <x v="338"/>
    <n v="0"/>
    <n v="3"/>
    <n v="2205"/>
    <x v="1"/>
    <x v="1"/>
    <x v="1"/>
    <x v="1"/>
    <x v="1"/>
    <x v="1"/>
    <x v="1"/>
    <x v="1"/>
    <x v="1"/>
    <x v="2"/>
    <x v="1"/>
    <x v="1"/>
    <x v="2"/>
    <x v="1"/>
    <x v="1"/>
    <x v="1"/>
    <x v="1"/>
    <x v="1"/>
    <x v="1"/>
    <x v="1"/>
  </r>
  <r>
    <x v="202"/>
    <n v="6.8899209975394304E+18"/>
    <n v="6.8964555915903601E+18"/>
    <d v="2020-11-18T05:29:59"/>
    <n v="5"/>
    <s v="–°–ü–ê–°–ò–ë–û –ó–ê 200 –ü–û–î–ü–ò–°–ß–ò–ö–û–í üíïüíïüí∏#–æ–¥–Ω–æ—Ä–∞–∑–∫–∞ #–ø–∞—Ä—é #puffplus #puff #–≤–µ–π–ø #hqdcuvie #–º–Ω–æ–≥–æ—Ä–∞–∑–∫–∞ #hqd_cuvie #–ø–∞—Ä #juul #hqd"/>
    <s v="https://www.tiktok.com/@parimvmeste/video/6896455591590366465?lang=en"/>
    <x v="244"/>
    <n v="0"/>
    <n v="14"/>
    <n v="1373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202"/>
    <n v="6.8899209975394304E+18"/>
    <n v="6.8963873123730504E+18"/>
    <d v="2020-11-18T01:04:59"/>
    <n v="6"/>
    <s v="–µ–µ –∂–æ–ø–∞ üòà #–¥—É—ç—Ç #–æ–¥–Ω–æ—Ä–∞–∑–∫–∞ #–ø–∞—Ä—é #puffplus #puff #–≤–µ–π–ø #juul #hqd #hqdcuvie #–ø–∞—Ä #hqd_cuvie"/>
    <s v="https://www.tiktok.com/@parimvmeste/video/6896387312373058818?lang=en"/>
    <x v="9"/>
    <n v="1"/>
    <n v="2"/>
    <n v="2631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202"/>
    <n v="6.8899209975394304E+18"/>
    <n v="6.89624321510447E+18"/>
    <d v="2020-11-17T15:45:50"/>
    <n v="14"/>
    <s v="–Ω—É –∫–∞–∫? #–æ–¥–Ω–æ—Ä–∞–∑–∫–∞ #–ø–∞—Ä—é #puffplus #puff #–≤–µ–π–ø #–º–Ω–æ–≥–æ—Ä–∞–∑–∫–∞ #–ø–∞—Ä #hqdcuvie #hqd_cuvie #hqd #juul"/>
    <s v="https://www.tiktok.com/@parimvmeste/video/6896243215104478466?lang=en"/>
    <x v="54"/>
    <n v="0"/>
    <n v="5"/>
    <n v="16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12"/>
    <n v="6428811"/>
    <n v="6.8962187475902095E+18"/>
    <d v="2020-11-17T14:11:24"/>
    <n v="8"/>
    <s v="Lemme put y‚Äôall on.  #fyp #puffplus #puffplug #puffmax #nic #gotnic #tabletop"/>
    <s v="https://www.tiktok.com/@kalebroberts13/video/6896218747590216965?lang=en"/>
    <x v="339"/>
    <n v="72"/>
    <n v="119"/>
    <n v="31300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43"/>
    <n v="6.8664906925437501E+18"/>
    <n v="6.8961225856800297E+18"/>
    <d v="2020-11-17T07:58:44"/>
    <n v="15"/>
    <s v="COTTON CANDY #fyp #fyp„Ç∑ #HolidaysOurWay #tabletop #VansCheckerboardDay #JingleJangleWithMe #puff #puffplus #puffxxl"/>
    <s v="https://www.tiktok.com/@thepuffmall/video/6896122585680039174?lang=en"/>
    <x v="181"/>
    <n v="3"/>
    <n v="15"/>
    <n v="217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2"/>
    <n v="6.8899209975394304E+18"/>
    <n v="6.8960552860380795E+18"/>
    <d v="2020-11-17T03:36:33"/>
    <n v="11"/>
    <s v="—è —Ç–æ–ª—å–∫–æ —É—á—É—Å—å –¥–µ–ª–∞—Ç—å –∫–æ–ª–µ—á–∫–∏üòÉ #–æ–¥–Ω–æ—Ä–∞–∑–∫–∞ #–ø–∞—Ä—é #puffplus #puff #–≤–µ–π–ø #–º–Ω–æ–≥–æ—Ä–∞–∑–∫–∞ #–ø–∞—Ä #juul #hqd #hqd_cuvie #hqdcuvie"/>
    <s v="https://www.tiktok.com/@parimvmeste/video/6896055286038088962?lang=en"/>
    <x v="340"/>
    <n v="3"/>
    <n v="25"/>
    <n v="4405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213"/>
    <n v="6.8697181971095501E+18"/>
    <n v="6.89603402026675E+18"/>
    <d v="2020-11-17T02:14:02"/>
    <n v="14"/>
    <s v="inst:@hqd_puff_rostov #—Ä–µ–∫–æ–º–µ–Ω–¥—É—é #—Ä–æ—Å—Ç–æ–≤–Ω–∞–¥–æ–Ω—É #—Ä–æ—Å—Ç–æ–≤ #–∂–µ–ª–µ–∑–Ω–æ–¥–æ—Ä–æ–∂–Ω—ã–π—Ä–∞–π–æ–Ω #–≥–æ–≤—Ç–æ–ø #hqdrostov #puffplusrostov #puffplus"/>
    <s v="https://www.tiktok.com/@hqdrostov/video/6896034020266757377?lang=en"/>
    <x v="171"/>
    <n v="0"/>
    <n v="3"/>
    <n v="174"/>
    <x v="1"/>
    <x v="1"/>
    <x v="1"/>
    <x v="1"/>
    <x v="1"/>
    <x v="1"/>
    <x v="1"/>
    <x v="1"/>
    <x v="1"/>
    <x v="1"/>
    <x v="1"/>
    <x v="1"/>
    <x v="1"/>
    <x v="1"/>
    <x v="2"/>
    <x v="1"/>
    <x v="1"/>
    <x v="1"/>
    <x v="1"/>
    <x v="6"/>
  </r>
  <r>
    <x v="214"/>
    <n v="6.66920797694976E+18"/>
    <n v="6.8959962495734897E+18"/>
    <d v="2020-11-16T23:50:16"/>
    <n v="59"/>
    <s v="#fyp #foryoupage #foryou #tacobell #nightshift #puffplus üòéüòé"/>
    <s v="https://www.tiktok.com/@_jayteevee_/video/6895996249573494022?lang=en"/>
    <x v="200"/>
    <n v="1"/>
    <n v="4"/>
    <n v="4675"/>
    <x v="2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202"/>
    <n v="6.8899209975394304E+18"/>
    <n v="6.8958896849422899E+18"/>
    <d v="2020-11-16T16:53:57"/>
    <n v="14"/>
    <s v="—Å–ø–∞—Å–∏–±–æ –∑–∞ 150 –ø–æ–¥–ø–∏—Å—á–∏–∫–æ–≤ ‚úäüèª #–æ–¥–Ω–æ—Ä–∞–∑–∫–∞ #–ø–∞—Ä—é #–ø–∞—Ä #juul #hqd #hqd_cuvie #hqdcuvie #–º–Ω–æ–≥–æ—Ä–∞–∑–∫–∞ #–≤–µ–π–ø #puff #puffplus"/>
    <s v="https://www.tiktok.com/@parimvmeste/video/6895889684942294274?lang=en"/>
    <x v="341"/>
    <n v="4"/>
    <n v="14"/>
    <n v="5391"/>
    <x v="2"/>
    <x v="2"/>
    <x v="1"/>
    <x v="1"/>
    <x v="1"/>
    <x v="1"/>
    <x v="2"/>
    <x v="1"/>
    <x v="1"/>
    <x v="2"/>
    <x v="1"/>
    <x v="1"/>
    <x v="1"/>
    <x v="1"/>
    <x v="1"/>
    <x v="1"/>
    <x v="1"/>
    <x v="1"/>
    <x v="1"/>
    <x v="4"/>
  </r>
  <r>
    <x v="177"/>
    <n v="6.8020333524188703E+18"/>
    <n v="6.89580484851251E+18"/>
    <d v="2020-11-16T11:25:08"/>
    <n v="59"/>
    <s v="I do not condone vaping... #puffbar #airis #airispuff #puffplus #realorfake #realairisvape #puffplus #puffbar #bedroomtiktok #purplevape #mixedberries"/>
    <s v="https://www.tiktok.com/@shells227/video/6895804848512519429?lang=en"/>
    <x v="69"/>
    <n v="1"/>
    <n v="5"/>
    <n v="1767"/>
    <x v="2"/>
    <x v="2"/>
    <x v="1"/>
    <x v="1"/>
    <x v="1"/>
    <x v="1"/>
    <x v="1"/>
    <x v="1"/>
    <x v="1"/>
    <x v="2"/>
    <x v="1"/>
    <x v="1"/>
    <x v="2"/>
    <x v="2"/>
    <x v="1"/>
    <x v="1"/>
    <x v="1"/>
    <x v="2"/>
    <x v="1"/>
    <x v="4"/>
  </r>
  <r>
    <x v="215"/>
    <n v="6.7681861429374095E+18"/>
    <n v="6.89546010755601E+18"/>
    <d v="2020-11-15T13:07:28"/>
    <n v="36"/>
    <s v="Wtf is in a puff plus well find out now lol #fyp #foryoupage #puff #puffplus"/>
    <s v="https://www.tiktok.com/@mando_the_rumor/video/6895460107556015366?lang=en"/>
    <x v="172"/>
    <n v="0"/>
    <n v="4"/>
    <n v="677"/>
    <x v="1"/>
    <x v="2"/>
    <x v="1"/>
    <x v="1"/>
    <x v="1"/>
    <x v="2"/>
    <x v="1"/>
    <x v="1"/>
    <x v="1"/>
    <x v="2"/>
    <x v="1"/>
    <x v="1"/>
    <x v="2"/>
    <x v="1"/>
    <x v="1"/>
    <x v="1"/>
    <x v="1"/>
    <x v="2"/>
    <x v="1"/>
    <x v="2"/>
  </r>
  <r>
    <x v="165"/>
    <n v="6.8861087874363802E+18"/>
    <n v="6.8953115725545298E+18"/>
    <d v="2020-11-15T03:30:33"/>
    <n v="59"/>
    <s v="PUFF XXL#moldova #chisinau #gagauzia #hqdmd #puffbar #puffplus #puffxxl"/>
    <s v="https://www.tiktok.com/@hqdmd/video/6895311572554534145?lang=en"/>
    <x v="49"/>
    <n v="7"/>
    <n v="3"/>
    <n v="18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16"/>
    <n v="6.8940509549809603E+18"/>
    <n v="6.8952186724413399E+18"/>
    <d v="2020-11-14T21:30:47"/>
    <n v="8"/>
    <s v="#fyp #puffplus"/>
    <s v="https://www.tiktok.com/@cyyberrluv/video/6895218672441347334?lang=en"/>
    <x v="166"/>
    <n v="0"/>
    <n v="5"/>
    <n v="436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143"/>
    <n v="6.8664906925437501E+18"/>
    <n v="6.8950659725757E+18"/>
    <d v="2020-11-14T11:38:06"/>
    <n v="15"/>
    <s v="SEA XXL #seaxxl #puff #puffplus #puffxxl #fyp #fyp„Ç∑ #WeekendVibes"/>
    <s v="https://www.tiktok.com/@thepuffmall/video/6895065972575702277?lang=en"/>
    <x v="342"/>
    <n v="3"/>
    <n v="27"/>
    <n v="238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17"/>
    <n v="6.8906578151621202E+18"/>
    <n v="6.8949869895531704E+18"/>
    <d v="2020-11-14T06:31:00"/>
    <n v="12"/>
    <s v="can i get viral ? #fyp #vapetricks #puffbar #foryoupage #puffplus"/>
    <s v="https://www.tiktok.com/@puffplustricks/video/6894986989553175809?lang=en"/>
    <x v="26"/>
    <n v="0"/>
    <n v="1"/>
    <n v="944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218"/>
    <n v="20039794"/>
    <n v="6.8947151580865495E+18"/>
    <d v="2020-11-13T12:56:10"/>
    <n v="7"/>
    <s v="amo #fyp #foryou #puffplus #juulgangjuulgang"/>
    <s v="https://www.tiktok.com/@xpuffprincessx/video/6894715158086552833?lang=en"/>
    <x v="343"/>
    <n v="1"/>
    <n v="12"/>
    <n v="2482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219"/>
    <n v="1.2268543320908499E+17"/>
    <n v="6.8938964956496302E+18"/>
    <d v="2020-11-11T07:59:20"/>
    <n v="17"/>
    <s v="paktay ako kay jowa.. bawal na dapat pero ewan.. tulog na kasi siya üòÜ #fyp #disposablevape #puffplus"/>
    <s v="https://www.tiktok.com/@bhang03/video/6893896495649639681?lang=en"/>
    <x v="168"/>
    <n v="1"/>
    <n v="1"/>
    <n v="1985"/>
    <x v="1"/>
    <x v="2"/>
    <x v="1"/>
    <x v="1"/>
    <x v="1"/>
    <x v="1"/>
    <x v="1"/>
    <x v="1"/>
    <x v="1"/>
    <x v="2"/>
    <x v="1"/>
    <x v="1"/>
    <x v="1"/>
    <x v="1"/>
    <x v="1"/>
    <x v="2"/>
    <x v="1"/>
    <x v="2"/>
    <x v="1"/>
    <x v="4"/>
  </r>
  <r>
    <x v="220"/>
    <n v="6.8565004992580598E+18"/>
    <n v="6.8931064817391196E+18"/>
    <d v="2020-11-09T04:53:40"/>
    <n v="10"/>
    <s v="#–ø—Ä—ã–≥–∞—é–Ω–∞–≤—Å—Ç—Ä–µ—á—É #puff #puffbar #puffplus #hqd #hqd_cuvie #vaping #vapeinukraine #—Ç–æ–ø #—Ä–µ–∫ #—Ä–µ–∫–æ–º–µ–Ω–¥–∞—Ü–∏–∏ #juul #pods #–≤–µ–π–ø #—Ö–∫–¥ #–ø—É—Ñ #–ø–∞—Ñ"/>
    <s v="https://www.tiktok.com/@vapeinukraine/video/6893106481739123969?lang=en"/>
    <x v="37"/>
    <n v="3"/>
    <n v="3"/>
    <n v="564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221"/>
    <n v="6.8915289316710902E+18"/>
    <n v="6.8921651144437402E+18"/>
    <d v="2020-11-06T16:01:15"/>
    <n v="7"/>
    <s v="#puff #fyp #blowup #vape #puffplus"/>
    <s v="https://www.tiktok.com/@itsfoggyvibez/video/6892165114443746565?lang=en"/>
    <x v="344"/>
    <n v="0"/>
    <n v="9"/>
    <n v="3094"/>
    <x v="2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2"/>
  </r>
  <r>
    <x v="222"/>
    <n v="6.8916865692513403E+18"/>
    <n v="6.8921254357824901E+18"/>
    <d v="2020-11-06T13:27:18"/>
    <n v="15"/>
    <s v="#disposablevape #puffplus #mrfogmax #xtra #puffflow  #puffxxl #bang #wraps #backwoods #twistedhemp #highhemp #dutch #swishersweets #coronasmokeshop"/>
    <s v="https://www.tiktok.com/@mrglassvape/video/6892125435782499590?lang=en"/>
    <x v="195"/>
    <n v="1"/>
    <n v="1"/>
    <n v="10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20"/>
    <n v="6.8565004992580598E+18"/>
    <n v="6.8919805733095004E+18"/>
    <d v="2020-11-06T04:04:35"/>
    <n v="14"/>
    <s v="#puff #puffbar #hqd #puffplus #puffxtra #vape #vapeinukraine #vaping #—Ä–µ–∫ #—Ä–µ–∫–æ–º–µ–Ω–¥–∞—Ü–∏–∏ #—Ç–æ–ø"/>
    <s v="https://www.tiktok.com/@vapeinukraine/video/6891980573309504769?lang=en"/>
    <x v="345"/>
    <n v="0"/>
    <n v="5"/>
    <n v="6647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223"/>
    <n v="6.8603705647637299E+18"/>
    <n v="6.8918958955377797E+18"/>
    <d v="2020-11-05T22:36:00"/>
    <n v="15"/>
    <s v="Order yours now!!#foryoupage #foryou #4u #fyp #smallbusiness #diposablevapes #puffplus"/>
    <s v="https://www.tiktok.com/@jelshop_co/video/6891895895537782018?lang=en"/>
    <x v="243"/>
    <n v="0"/>
    <n v="7"/>
    <n v="619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224"/>
    <n v="6.88914896939443E+18"/>
    <n v="6.8917813592499497E+18"/>
    <d v="2020-11-05T15:12:05"/>
    <n v="30"/>
    <s v="whats does one do with all of these...#RedBullDanceYourStyle #MyRecommendation #UnwrapTheDeals #fyp #fyp„Ç∑ #vape #puffplus #foryou #foryoupage"/>
    <s v="https://www.tiktok.com/@hush_santafe/video/6891781359249952005?lang=en"/>
    <x v="43"/>
    <n v="0"/>
    <n v="4"/>
    <n v="4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25"/>
    <n v="6.53529537058125E+18"/>
    <n v="6.8916394165618801E+18"/>
    <d v="2020-11-05T06:00:43"/>
    <n v="15"/>
    <s v="–û—Ö —É–∂ —ç—Ç–æ —á—É–≤—Å—Ç–≤–æ.. üòç#—Ä–µ–∫–∫–∏ #—Ö–æ—á—É–≤—Ä–µ–∫ #–ø–æ–ø—É–ª—è—Ä–Ω–æ–µ #—Ç–∏–∫—Ç–æ–∫ #—Ä–µ–∫ #–∫–∞–π—Ñ #puff#puffplus#guava#guavaice"/>
    <s v="https://www.tiktok.com/@i_krpnko/video/6891639416561880322?lang=en"/>
    <x v="226"/>
    <n v="3"/>
    <n v="0"/>
    <n v="176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26"/>
    <n v="6.6219273927916698E+18"/>
    <n v="6.8912236143606804E+18"/>
    <d v="2020-11-04T03:07:12"/>
    <n v="13"/>
    <s v="#hqd #maskking #–æ–¥–Ω–æ—Ä–∞–∑–∫–∏ #puffplus #–≤–µ–π–ø #—Å–¥–∞–¥–∫–∏–π–¥—ã–º #–≤—Ç—É–º–∞–Ω–µ"/>
    <s v="https://www.tiktok.com/@y_zvereva/video/6891223614360685826?lang=en"/>
    <x v="346"/>
    <n v="185"/>
    <n v="140"/>
    <n v="39700"/>
    <x v="2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5"/>
  </r>
  <r>
    <x v="227"/>
    <n v="6.8910957216729303E+18"/>
    <n v="6.8911010678875699E+18"/>
    <d v="2020-11-03T19:12:12"/>
    <n v="11"/>
    <s v="#fyp #airbarlux #vape #vapetricks #smoke #nic #nicotine #nicotineaddictioncheck #puffplus #puffbar"/>
    <s v="https://www.tiktok.com/@1800nic/video/6891101067887578374?lang=en"/>
    <x v="347"/>
    <n v="1"/>
    <n v="5"/>
    <n v="23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5"/>
    <n v="6.8861087874363802E+18"/>
    <n v="6.8908531569688402E+18"/>
    <d v="2020-11-03T03:09:38"/>
    <n v="7"/>
    <s v="#puffbar #puffplus #chisinaumoldova #md #moldova #hqdmoldova"/>
    <s v="https://www.tiktok.com/@hqdmd/video/6890853156968844545?lang=en"/>
    <x v="163"/>
    <n v="0"/>
    <n v="1"/>
    <n v="1205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217"/>
    <n v="6.8906578151621202E+18"/>
    <n v="6.8906664578189998E+18"/>
    <d v="2020-11-02T15:05:10"/>
    <n v="5"/>
    <s v="#foryoupage #fyp #puffbar #puffplus guess what flavour i‚Äôm using"/>
    <s v="https://www.tiktok.com/@puffplustricks/video/6890666457819008257?lang=en"/>
    <x v="72"/>
    <n v="0"/>
    <n v="1"/>
    <n v="819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228"/>
    <n v="6.8898893469557996E+18"/>
    <n v="6.8906652722948997E+18"/>
    <d v="2020-11-02T15:01:05"/>
    <n v="8"/>
    <s v="#ColorCustomizer #HolidayTikTok #RnBVibes #fyp #vapetricks #puffplus #yesdaddy#hinata"/>
    <s v="https://www.tiktok.com/@vape._.2427/video/6890665272294903045?lang=en"/>
    <x v="177"/>
    <n v="0"/>
    <n v="5"/>
    <n v="679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165"/>
    <n v="6.8861087874363802E+18"/>
    <n v="6.8906087792267704E+18"/>
    <d v="2020-11-02T11:21:19"/>
    <n v="6"/>
    <s v="#hqd #hqdmd #hqd_cuvie #chisinau #hqdmoldova #moldova #md #chisinaumoldova #–º–¥ #puffplus #puffbar"/>
    <s v="https://www.tiktok.com/@hqdmd/video/6890608779226778881?lang=en"/>
    <x v="22"/>
    <n v="0"/>
    <n v="2"/>
    <n v="1958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229"/>
    <n v="6.8899177921545298E+18"/>
    <n v="6.8899197585194998E+18"/>
    <d v="2020-10-31T15:48:07"/>
    <n v="15"/>
    <s v="#florida #islamorada #puffplus"/>
    <s v="https://www.tiktok.com/@need.niq/video/6889919758519504133?lang=en"/>
    <x v="13"/>
    <n v="1"/>
    <n v="12"/>
    <n v="1533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230"/>
    <n v="6.8879318748581499E+18"/>
    <n v="6.88989097520482E+18"/>
    <d v="2020-10-31T13:55:52"/>
    <n v="15"/>
    <s v="‚ö†Ô∏èFAKE SMOKE‚ö†Ô∏è #–æ–¥–Ω–æ—Ä–∞–∑–∫–∏ #–¢–∞–Ω—Ü–µ–≤–ê–õ–ò–Ω–∞–ê–õ–ò #–¥—ã–º #hqd #–ø–∞—Ä #puffplus #–≤–µ–π–ø #–¥–∂—É–ª #–∂–∏–∂–∞ #–≤—ã–±–µ—Ä–∏–æ–±—Ä–∞–∑–ø–æ–≤–∫—É—Å—É"/>
    <s v="https://www.tiktok.com/@vero4kakuza/video/6889890975204822273?lang=en"/>
    <x v="160"/>
    <n v="0"/>
    <n v="0"/>
    <n v="677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231"/>
    <n v="6.8898409068170701E+18"/>
    <n v="6.8898466831825797E+18"/>
    <d v="2020-10-31T11:04:36"/>
    <n v="5"/>
    <s v="First videoüíÜüèΩ‚Äç‚ôÄÔ∏è #fyp #foryoupage #foru #L4L #F4F #18+ #puffplus #vape like it upüîÆ"/>
    <s v="https://www.tiktok.com/@vapeinggirls/video/6889846683182583046?lang=en"/>
    <x v="90"/>
    <n v="2"/>
    <n v="17"/>
    <n v="2302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232"/>
    <n v="6.8727611329526497E+18"/>
    <n v="6.8898226312189399E+18"/>
    <d v="2020-10-31T09:30:39"/>
    <n v="17"/>
    <s v="Puff bar‚ù§Ô∏è‚ú® #—Ä–µ–∫–æ–º–µ–Ω–¥–∞—Ü–∏–∏ #—Ö–æ—á—É–≤—Ä–µ–∫ #—Ä–µ–∫ #–≤—Ä–µ–∫ #—Ä–µ–∫–∏ #foryou #foryoupage #rec #rek #puffplus #–æ–¥–Ω–æ—Ä–∞–∑–∫–∞"/>
    <s v="https://www.tiktok.com/@azarova_aaaa/video/6889822631218941186?lang=en"/>
    <x v="348"/>
    <n v="0"/>
    <n v="0"/>
    <n v="38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24"/>
    <n v="6.88914896939443E+18"/>
    <n v="6.8898164700548004E+18"/>
    <d v="2020-10-31T09:07:26"/>
    <n v="15"/>
    <s v="can I get some friends to the shop today? #HappyHalloween #OhNo #puffplus #vape #WeWinTogether #fyp #fyp„Ç∑ #foryou #foryoupage"/>
    <s v="https://www.tiktok.com/@hush_santafe/video/6889816470054800645?lang=en"/>
    <x v="99"/>
    <n v="0"/>
    <n v="6"/>
    <n v="8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33"/>
    <n v="6.8897657162634803E+18"/>
    <n v="6.8897898955360205E+18"/>
    <d v="2020-10-31T07:23:37"/>
    <n v="10"/>
    <s v="–ö–∞–∫ –æ—Ç–Ω–æ—Å–∏—à—å—Å—è –∫ —ç–ª–µ–∫—Ç—Ä–æ–Ω–∫–∞–º?üí®ü§™#puff #puffplus #lollypuff #–¥—ã–º #–∫—Ä–∞—Å–Ω–æ—è—Ä—Å–∫ #–∫—Ä—Å–∫ #—Ç–∞–Ω—Ü–µ–≤–∞–ª–∏–Ω–∞–∞–ª–∏"/>
    <s v="https://www.tiktok.com/@puff.krsk/video/6889789895536020738?lang=en"/>
    <x v="305"/>
    <n v="0"/>
    <n v="2"/>
    <n v="985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233"/>
    <n v="6.8897657162634803E+18"/>
    <n v="6.88977552414771E+18"/>
    <d v="2020-10-31T06:27:51"/>
    <n v="8"/>
    <s v="–ò–∑ –∫–∞–∫–æ–≥–æ —Ç—ã –≥–æ—Ä–æ–¥–∞?#puff #puffplus #lollypuff #–¥—ã–º #–∫—Ä–∞—Å–Ω–æ—è—Ä—Å–∫ #–∫—Ä—Å–∫ #—Ç–∞–Ω—Ü–µ–≤–∞–ª–∏–Ω–∞–∞–ª–∏"/>
    <s v="https://www.tiktok.com/@puff.krsk/video/6889775524147711234?lang=en"/>
    <x v="172"/>
    <n v="1"/>
    <n v="1"/>
    <n v="995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233"/>
    <n v="6.8897657162634803E+18"/>
    <n v="6.8897720358667899E+18"/>
    <d v="2020-10-31T06:14:22"/>
    <n v="12"/>
    <s v="#puff #puffplus #lollypuff #–¥—ã–º #–∫—Ä–∞—Å–Ω–æ—è—Ä—Å–∫ #–∫—Ä—Å–∫ #–¢–∞–Ω—Ü–µ–≤–ê–õ–ò–Ω–∞–ê–õ–ò"/>
    <s v="https://www.tiktok.com/@puff.krsk/video/6889772035866791169?lang=en"/>
    <x v="10"/>
    <n v="6"/>
    <n v="5"/>
    <n v="572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234"/>
    <n v="6.7619950863367803E+18"/>
    <n v="6.8897645180213299E+18"/>
    <d v="2020-10-31T05:45:09"/>
    <n v="11"/>
    <s v="#–∫—Ä–∞—Å–Ω–æ—è—Ä—Å–∫ #–∫—Ä–∞—Å–Ω–æ—è—Ä—Å–∫2020 #–∫—Ä—Å–∫ #lollypuff #puff #puffplus"/>
    <s v="https://www.tiktok.com/@smog24/video/6889764518021336322?lang=en"/>
    <x v="53"/>
    <n v="0"/>
    <n v="1"/>
    <n v="25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35"/>
    <n v="6.8892158045270804E+18"/>
    <n v="6.8895358077413396E+18"/>
    <d v="2020-10-30T14:58:13"/>
    <n v="10"/>
    <s v="#TimeWarpScan #puffplus #WeWinTogether #WellDone #green #thatboysus #playamonguswithme #makemefamous"/>
    <s v="https://www.tiktok.com/@crispy.poptarts/video/6889535807741349126?lang=en"/>
    <x v="119"/>
    <n v="0"/>
    <n v="1"/>
    <n v="146"/>
    <x v="2"/>
    <x v="1"/>
    <x v="1"/>
    <x v="1"/>
    <x v="1"/>
    <x v="1"/>
    <x v="1"/>
    <x v="1"/>
    <x v="1"/>
    <x v="1"/>
    <x v="1"/>
    <x v="1"/>
    <x v="2"/>
    <x v="1"/>
    <x v="1"/>
    <x v="1"/>
    <x v="1"/>
    <x v="2"/>
    <x v="1"/>
    <x v="6"/>
  </r>
  <r>
    <x v="165"/>
    <n v="6.8861087874363802E+18"/>
    <n v="6.8893629495431496E+18"/>
    <d v="2020-10-30T03:46:52"/>
    <n v="7"/>
    <s v="#hqd #chisinau #coca #cocacola #–º–¥ #chisinaumoldova #–∫–∏—à–∏–Ω–µ–≤ #moldova #md #hqdmaxim #hqd_cuvie #hqdmd #hqdmoldova #puffbar #puffplus"/>
    <s v="https://www.tiktok.com/@hqdmd/video/6889362949543152898?lang=en"/>
    <x v="195"/>
    <n v="0"/>
    <n v="2"/>
    <n v="298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224"/>
    <n v="6.88914896939443E+18"/>
    <n v="6.8891912787229399E+18"/>
    <d v="2020-10-29T16:41:14"/>
    <n v="15"/>
    <s v="check out bio for the address #WeWinTogether #HalloweenLook #ShowUpShowOff #MyPFP #YouWantMore #fyp„Ç∑ #fyp #vape #puffplus"/>
    <s v="https://www.tiktok.com/@hush_santafe/video/6889191278722944262?lang=en"/>
    <x v="54"/>
    <n v="0"/>
    <n v="1"/>
    <n v="4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5"/>
    <n v="6.8861087874363802E+18"/>
    <n v="6.8889419924751299E+18"/>
    <d v="2020-10-29T00:33:21"/>
    <n v="12"/>
    <s v="#hqdmoldova #hqdmd #hqd #hqd_cuvie #md #moldova #–∫–∏—à–∏–Ω–µ–≤ #chisinaumoldova #chisinau #puffplus #puffbar #–º–¥"/>
    <s v="https://www.tiktok.com/@hqdmd/video/6888941992475135233?lang=en"/>
    <x v="140"/>
    <n v="0"/>
    <n v="1"/>
    <n v="1079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143"/>
    <n v="6.8664906925437501E+18"/>
    <n v="6.88885666087859E+18"/>
    <d v="2020-10-28T19:02:48"/>
    <n v="15"/>
    <s v="CANDY RAINBOW #FYP #fyp„Ç∑ #puff #puffplus #puffxxl #mysterybox #seaxxl"/>
    <s v="https://www.tiktok.com/@thepuffmall/video/6888856660878593286?lang=en"/>
    <x v="349"/>
    <n v="8"/>
    <n v="30"/>
    <n v="41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4"/>
    <n v="6.8660429032294298E+18"/>
    <n v="6.8888507010871603E+18"/>
    <d v="2020-10-28T18:39:37"/>
    <n v="14"/>
    <s v="#puffplus"/>
    <s v="https://www.tiktok.com/@yea_its_manni/video/6888850701087165701?lang=en"/>
    <x v="103"/>
    <n v="0"/>
    <n v="1"/>
    <n v="403"/>
    <x v="2"/>
    <x v="1"/>
    <x v="1"/>
    <x v="1"/>
    <x v="1"/>
    <x v="1"/>
    <x v="2"/>
    <x v="1"/>
    <x v="1"/>
    <x v="1"/>
    <x v="1"/>
    <x v="1"/>
    <x v="1"/>
    <x v="1"/>
    <x v="1"/>
    <x v="1"/>
    <x v="1"/>
    <x v="2"/>
    <x v="1"/>
    <x v="2"/>
  </r>
  <r>
    <x v="236"/>
    <n v="6.8844116149484401E+18"/>
    <n v="6.8887975427174502E+18"/>
    <d v="2020-10-28T15:13:09"/>
    <n v="19"/>
    <s v="What‚Äôs y‚Äôall‚Äôs favorite flavor, looking for recommendations üëÄ (also don‚Äôt forget to check my bio) #vape #puffbar #puffplus"/>
    <s v="https://www.tiktok.com/@puff.puff.poof/video/6888797542717459718?lang=en"/>
    <x v="165"/>
    <n v="0"/>
    <n v="16"/>
    <n v="527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237"/>
    <n v="6.7044452530233999E+18"/>
    <n v="6.8887842788475003E+18"/>
    <d v="2020-10-28T14:21:40"/>
    <n v="29"/>
    <s v="#puffplus #puffbar Review #2"/>
    <s v="https://www.tiktok.com/@dimppav97/video/6888784278847507718?lang=en"/>
    <x v="57"/>
    <n v="4"/>
    <n v="6"/>
    <n v="2768"/>
    <x v="2"/>
    <x v="2"/>
    <x v="1"/>
    <x v="1"/>
    <x v="1"/>
    <x v="1"/>
    <x v="2"/>
    <x v="1"/>
    <x v="1"/>
    <x v="1"/>
    <x v="1"/>
    <x v="1"/>
    <x v="2"/>
    <x v="2"/>
    <x v="1"/>
    <x v="1"/>
    <x v="1"/>
    <x v="2"/>
    <x v="1"/>
    <x v="4"/>
  </r>
  <r>
    <x v="143"/>
    <n v="6.8664906925437501E+18"/>
    <n v="6.8887536689888604E+18"/>
    <d v="2020-10-28T12:22:55"/>
    <n v="15"/>
    <s v="New flavor Alert!! #alert #fyp #fyp„Ç∑ #puff #puffplus #puffxxl #puffflow"/>
    <s v="https://www.tiktok.com/@thepuffmall/video/6888753668988865797?lang=en"/>
    <x v="350"/>
    <n v="2"/>
    <n v="7"/>
    <n v="366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38"/>
    <n v="6.8112067154265498E+18"/>
    <n v="6.8887337588082104E+18"/>
    <d v="2020-10-28T11:05:17"/>
    <n v="7"/>
    <s v="#—Ä–µ–∫ #–Ω–µ—Ä–µ–∫ #—Ä–µ–∫–æ–º–µ–Ω–¥–∞—Ü–∏–∏ #—Ö–æ—á—É–≤—Ä–µ–∫ #iget #puff #pod #puffplus #hqd"/>
    <s v="https://www.tiktok.com/@aleksa_puma_/video/6888733758808214785?lang=en"/>
    <x v="177"/>
    <n v="0"/>
    <n v="0"/>
    <n v="1599"/>
    <x v="2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239"/>
    <n v="6.8803606444553298E+18"/>
    <n v="6.8887206385639199E+18"/>
    <d v="2020-10-28T10:14:48"/>
    <n v="15"/>
    <s v="#ColorCustomizer #foryou #foryoupage #fyp #viral #xyzbca #puffplus #grapelush"/>
    <s v="https://www.tiktok.com/@puffplus.vapor/video/6888720638563929350?lang=en"/>
    <x v="145"/>
    <n v="1"/>
    <n v="4"/>
    <n v="772"/>
    <x v="2"/>
    <x v="2"/>
    <x v="1"/>
    <x v="1"/>
    <x v="1"/>
    <x v="1"/>
    <x v="2"/>
    <x v="1"/>
    <x v="1"/>
    <x v="1"/>
    <x v="1"/>
    <x v="1"/>
    <x v="1"/>
    <x v="1"/>
    <x v="1"/>
    <x v="1"/>
    <x v="1"/>
    <x v="1"/>
    <x v="1"/>
    <x v="2"/>
  </r>
  <r>
    <x v="67"/>
    <n v="6.66936035644237E+18"/>
    <n v="6.8887129374107402E+18"/>
    <d v="2020-10-28T09:44:29"/>
    <n v="8"/>
    <s v="–ü–æ–¥–¥–µ—Ä–∂–∏—Ç–µ –ú–∞–∫—Å–∏–º–∞ –ø–æ–¥–ø–∏—Å–∫–∞–º–∏ –Ω–∞ –µ–≥–æ —Ä–∞–±–æ—á–µ–º –∞–∫–∫–∞—É–Ω—Ç–µ üôè #hqdmoldova#puffplus @hqdmd"/>
    <s v="https://www.tiktok.com/@vlah_brows/video/6888712937410743554?lang=en"/>
    <x v="141"/>
    <n v="0"/>
    <n v="0"/>
    <n v="1022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165"/>
    <n v="6.8861087874363802E+18"/>
    <n v="6.8886460265052703E+18"/>
    <d v="2020-10-28T05:24:50"/>
    <n v="9"/>
    <s v="#chisinaumoldova #hqdmd #–∫–∏—à–∏–Ω–µ–≤ #hqdmoldova #hqd #moldova #chisinau #md #hqd_cuvie #puffplus #puffbar #–º–¥ #—Ä–µ–∫ #—Ä–µ–∫–æ–º–µ–Ω–¥–∞—Ü–∏–∏ #juul #juulmoldova"/>
    <s v="https://www.tiktok.com/@hqdmd/video/6888646026505276674?lang=en"/>
    <x v="52"/>
    <n v="0"/>
    <n v="2"/>
    <n v="1430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239"/>
    <n v="6.8803606444553298E+18"/>
    <n v="6.8884688279448801E+18"/>
    <d v="2020-10-27T17:57:42"/>
    <n v="6"/>
    <s v="#ColorCustomizer i got a ft call in the middle of this so im sowwy #foryou #foryoupage #fyp #viral #xyzbca #puffplus"/>
    <s v="https://www.tiktok.com/@puffplus.vapor/video/6888468827944881413?lang=en"/>
    <x v="145"/>
    <n v="0"/>
    <n v="0"/>
    <n v="568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240"/>
    <n v="6.6384004138579302E+18"/>
    <n v="6.8884575932079299E+18"/>
    <d v="2020-10-27T17:14:06"/>
    <n v="8"/>
    <s v="ik someone relates to this #fyp #puffplus #MyCostume #nicotine"/>
    <s v="https://www.tiktok.com/@whereishvnter/video/6888457593207934213?lang=en"/>
    <x v="136"/>
    <n v="0"/>
    <n v="2"/>
    <n v="438"/>
    <x v="1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6"/>
  </r>
  <r>
    <x v="165"/>
    <n v="6.8861087874363802E+18"/>
    <n v="6.8883788379110799E+18"/>
    <d v="2020-10-27T12:08:01"/>
    <n v="8"/>
    <s v="#puffbar #puffplus #hqdmoldova #hqd_cuvie #hqd #moldova #chisinau #md"/>
    <s v="https://www.tiktok.com/@hqdmd/video/6888378837911080193?lang=en"/>
    <x v="174"/>
    <n v="0"/>
    <n v="1"/>
    <n v="338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241"/>
    <n v="6.8819169560694395E+18"/>
    <n v="6.8883558361172204E+18"/>
    <d v="2020-10-27T10:39:32"/>
    <n v="15"/>
    <s v="It‚Äôs alright i guess ü§∑üèª‚Äç‚ôÇÔ∏è #fyp #puffplug #puffplus"/>
    <s v="https://www.tiktok.com/@puffwholesale/video/6888355836117224709?lang=en"/>
    <x v="351"/>
    <n v="106"/>
    <n v="470"/>
    <n v="103900"/>
    <x v="2"/>
    <x v="2"/>
    <x v="1"/>
    <x v="1"/>
    <x v="1"/>
    <x v="1"/>
    <x v="1"/>
    <x v="1"/>
    <x v="1"/>
    <x v="2"/>
    <x v="1"/>
    <x v="1"/>
    <x v="2"/>
    <x v="2"/>
    <x v="1"/>
    <x v="1"/>
    <x v="1"/>
    <x v="1"/>
    <x v="1"/>
    <x v="2"/>
  </r>
  <r>
    <x v="238"/>
    <n v="6.8112067154265498E+18"/>
    <n v="6.8883358945379103E+18"/>
    <d v="2020-10-27T09:21:22"/>
    <n v="8"/>
    <s v="#—Ç–∏–∫#—Ç–æ–∫#—Ä–µ–∫#—Ä–µ–∫–æ–º–µ–Ω–¥–∞—Ü–∏–∏#–≤–µ–π–ø#–æ—Ç–¥—ã—Ö#–∫–∞–ª—å—è–Ω#–º–∏–Ω–∏–∫–∞–ª—å—è–Ω#puff#puffplus#–∫–ª—É–±–Ω–∏–∫–∞–±–æ–º–±–∞"/>
    <s v="https://www.tiktok.com/@aleksa_puma_/video/6888335894537915650?lang=en"/>
    <x v="352"/>
    <n v="10"/>
    <n v="32"/>
    <n v="31400"/>
    <x v="2"/>
    <x v="2"/>
    <x v="1"/>
    <x v="1"/>
    <x v="1"/>
    <x v="1"/>
    <x v="1"/>
    <x v="1"/>
    <x v="1"/>
    <x v="1"/>
    <x v="1"/>
    <x v="1"/>
    <x v="1"/>
    <x v="2"/>
    <x v="1"/>
    <x v="1"/>
    <x v="1"/>
    <x v="2"/>
    <x v="1"/>
    <x v="4"/>
  </r>
  <r>
    <x v="143"/>
    <n v="6.8664906925437501E+18"/>
    <n v="6.8881262261757204E+18"/>
    <d v="2020-10-26T19:48:22"/>
    <n v="14"/>
    <s v="Worst flavors in my opinion!! #fyp #famous #puff #puffplus #puffxxl #puffflow #drizzle"/>
    <s v="https://www.tiktok.com/@thepuffmall/video/6888126226175724806?lang=en"/>
    <x v="278"/>
    <n v="0"/>
    <n v="13"/>
    <n v="330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2"/>
    <n v="6.8590607969797499E+18"/>
    <n v="6.8877785112185897E+18"/>
    <d v="2020-10-25T21:19:17"/>
    <n v="5"/>
    <s v="#bananaice #newnic #puffplus #nic0tine #nic0tineaddiction #fyp #foryou"/>
    <s v="https://www.tiktok.com/@st0ner.vibes/video/6887778511218593030?lang=en"/>
    <x v="353"/>
    <n v="3"/>
    <n v="20"/>
    <n v="16500"/>
    <x v="1"/>
    <x v="2"/>
    <x v="1"/>
    <x v="1"/>
    <x v="1"/>
    <x v="1"/>
    <x v="1"/>
    <x v="1"/>
    <x v="1"/>
    <x v="2"/>
    <x v="1"/>
    <x v="1"/>
    <x v="2"/>
    <x v="1"/>
    <x v="1"/>
    <x v="1"/>
    <x v="1"/>
    <x v="1"/>
    <x v="1"/>
    <x v="6"/>
  </r>
  <r>
    <x v="165"/>
    <n v="6.8861087874363802E+18"/>
    <n v="6.8875494518927002E+18"/>
    <d v="2020-10-25T06:29:34"/>
    <n v="6"/>
    <s v="#–º–¥ #md #hqd #hqd_cuvie #hqdmd #hqdmoldova #chisinau #moldova #–∫–∏—à–∏–Ω–µ–≤ #–∫–æ–Ω–∫—É—Ä—Å #hqdmaxim #—Ä–µ–∫ #puffbar #puffplus #—Ä–µ–∫–æ–º–µ–Ω–¥–∞—Ü–∏–∏"/>
    <s v="https://www.tiktok.com/@hqdmd/video/6887549451892706562?lang=en"/>
    <x v="34"/>
    <n v="0"/>
    <n v="1"/>
    <n v="2624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204"/>
    <n v="6.8660429032294298E+18"/>
    <n v="6.8873442343163003E+18"/>
    <d v="2020-10-24T17:13:52"/>
    <n v="15"/>
    <s v="#puffplus"/>
    <s v="https://www.tiktok.com/@yea_its_manni/video/6887344234316303621?lang=en"/>
    <x v="208"/>
    <n v="0"/>
    <n v="1"/>
    <n v="390"/>
    <x v="2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243"/>
    <n v="6.5899657578688297E+18"/>
    <n v="6.8873246522517699E+18"/>
    <d v="2020-10-24T15:57:53"/>
    <n v="9"/>
    <s v="demons and monstersüëπüç™Ôøº #TikTokFood #HeinzHalloween #fyp #viral #puffplus #111 #foryoupage #foryou #monster #demons"/>
    <s v="https://www.tiktok.com/@siddaaagolden/video/6887324652251778310?lang=en"/>
    <x v="63"/>
    <n v="0"/>
    <n v="5"/>
    <n v="69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8"/>
    <n v="6.78381005175885E+18"/>
    <n v="6.8872002413642496E+18"/>
    <d v="2020-10-24T07:54:27"/>
    <n v="14"/>
    <s v="#hqd #hqd_cuvie #—Ä–µ–∫–æ–º–µ–Ω–¥–∞—Ü–∏–∏ #–≤–µ–π–ø #—Ä–µ–∫ #—Ö–æ—á—É–≤—Ä–µ–∫ #—Ö–æ—á—É–≤—Ç–æ–ø #—Ö–æ—á—É–≤—Ä–µ–∫–æ–º–µ–Ω–¥–∞—Ü–∏–∏ #nicotineaddict #puffplus #puffbar #–ø–æ–ø–∞—Ä–∏–º #puff #2020 #puffxtra"/>
    <s v="https://www.tiktok.com/@babe00s/video/6887200241364258049?lang=en"/>
    <x v="354"/>
    <n v="3"/>
    <n v="8"/>
    <n v="2750"/>
    <x v="1"/>
    <x v="1"/>
    <x v="1"/>
    <x v="1"/>
    <x v="1"/>
    <x v="1"/>
    <x v="1"/>
    <x v="1"/>
    <x v="1"/>
    <x v="1"/>
    <x v="1"/>
    <x v="1"/>
    <x v="1"/>
    <x v="2"/>
    <x v="1"/>
    <x v="1"/>
    <x v="1"/>
    <x v="1"/>
    <x v="1"/>
    <x v="6"/>
  </r>
  <r>
    <x v="165"/>
    <n v="6.8861087874363802E+18"/>
    <n v="6.8871058810796104E+18"/>
    <d v="2020-10-24T01:48:18"/>
    <n v="7"/>
    <s v="#–∫–∏—à–∏–Ω–µ–≤ #moldova #chisinau #hqdmoldova #hqdmd #hqdmaxim #hqd_cuvie #puffplus #puffbar #hqd"/>
    <s v="https://www.tiktok.com/@hqdmd/video/6887105881079614722?lang=en"/>
    <x v="132"/>
    <n v="0"/>
    <n v="1"/>
    <n v="439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65"/>
    <n v="6.8861087874363802E+18"/>
    <n v="6.8870994188735601E+18"/>
    <d v="2020-10-24T01:23:13"/>
    <n v="15"/>
    <s v="#hqd #puffbar #puffplus #hqd_cuvie #hqdmaxim #hqdmd #hqdmoldova #–∫–∏—à–∏–Ω–µ–≤ #moldova"/>
    <s v="https://www.tiktok.com/@hqdmd/video/6887099418873564417?lang=en"/>
    <x v="22"/>
    <n v="1"/>
    <n v="2"/>
    <n v="418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244"/>
    <n v="6.8043324901287301E+18"/>
    <n v="6.8870600746538404E+18"/>
    <d v="2020-10-23T22:50:34"/>
    <n v="17"/>
    <s v="Tiktok made me buy this part 2 ‚ô•Ô∏èü•∞ #fyp #foryoupage #puffplus"/>
    <s v="https://www.tiktok.com/@_hnydlma/video/6887060074653846786?lang=en"/>
    <x v="39"/>
    <n v="1"/>
    <n v="14"/>
    <n v="256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5"/>
    <n v="6.8861087874363802E+18"/>
    <n v="6.8868751738705203E+18"/>
    <d v="2020-10-23T10:53:02"/>
    <n v="14"/>
    <s v="#juul #juulmoldova #moldova #–∫–∏—à–∏–Ω–µ–≤ #hqdmoldova #hqdmd #hqdmaxim #hqd_cuvie #puffplus #puffbar #hqd #—Ä–µ–∫–æ–º–µ–Ω–¥–∞—Ü–∏–∏ #—Ä–µ–∫"/>
    <s v="https://www.tiktok.com/@hqdmd/video/6886875173870521602?lang=en"/>
    <x v="13"/>
    <n v="2"/>
    <n v="5"/>
    <n v="50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165"/>
    <n v="6.8861087874363802E+18"/>
    <n v="6.88686817043554E+18"/>
    <d v="2020-10-23T10:25:51"/>
    <n v="12"/>
    <s v="#hqd #puffbar #puffplus #hqd_cuvie #hqdmaxim #hqdmd #hqdmoldova #–∫–∏—à–∏–Ω–µ–≤ #moldova"/>
    <s v="https://www.tiktok.com/@hqdmd/video/6886868170435546369?lang=en"/>
    <x v="140"/>
    <n v="0"/>
    <n v="1"/>
    <n v="461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65"/>
    <n v="6.8861087874363802E+18"/>
    <n v="6.8867500208050995E+18"/>
    <d v="2020-10-23T02:47:22"/>
    <n v="5"/>
    <s v="#—Ä–µ–∫ #—Ä–µ–∫–æ–º–µ–Ω–¥–∞—Ü–∏–∏ #puffplus #puffbar #hqd #hqd_cuvie #hqdmaxim #hqdmd #hqdmoldova #–∫–∏—à–∏–Ω–µ–≤ #moldova"/>
    <s v="https://www.tiktok.com/@hqdmd/video/6886750020805102850?lang=en"/>
    <x v="37"/>
    <n v="1"/>
    <n v="0"/>
    <n v="536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65"/>
    <n v="6.8861087874363802E+18"/>
    <n v="6.8867485516998195E+18"/>
    <d v="2020-10-23T02:41:41"/>
    <n v="9"/>
    <s v="#moldova #–∫–∏—à–∏–Ω–µ–≤ #hqdmoldova #hqdmd #hqdmaxim #hqd_cuvie #hqd #juul #juulmoldova #puffbar #puffplus #—Ä–µ–∫ #—Ä–µ–∫–æ–º–µ–Ω–¥–∞—Ü–∏–∏"/>
    <s v="https://www.tiktok.com/@hqdmd/video/6886748551699827970?lang=en"/>
    <x v="302"/>
    <n v="0"/>
    <n v="1"/>
    <n v="673"/>
    <x v="2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2"/>
  </r>
  <r>
    <x v="245"/>
    <n v="6.8713076554049905E+18"/>
    <n v="6.8866030059452498E+18"/>
    <d v="2020-10-22T17:17:28"/>
    <n v="59"/>
    <s v="Puffplus recharge tutorial!üòÜ #puffplus #tutorial #ÔøºÔøºfyp"/>
    <s v="https://www.tiktok.com/@drianxanchez/video/6886603005945253125?lang=en"/>
    <x v="355"/>
    <n v="140"/>
    <n v="45"/>
    <n v="251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5"/>
    <n v="6.8861087874363802E+18"/>
    <n v="6.8864361555843E+18"/>
    <d v="2020-10-22T06:29:25"/>
    <n v="11"/>
    <s v="#—Ä–µ–∫ #puffplus #puffbar #—Ä–µ–∫–æ–º–µ–Ω–¥–∞—Ü–∏–∏ #hqdmoldova #moldova #–∫–∏—à–∏–Ω–µ–≤ #hqdmd #hqd_cuvie #hqd #hqdmaxim #juulmoldova #juul"/>
    <s v="https://www.tiktok.com/@hqdmd/video/6886436155584302338?lang=en"/>
    <x v="356"/>
    <n v="0"/>
    <n v="9"/>
    <n v="1477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65"/>
    <n v="6.8861087874363802E+18"/>
    <n v="6.88643487349875E+18"/>
    <d v="2020-10-22T06:24:26"/>
    <n v="9"/>
    <s v="#hqdmaxim #hqd #hqd_cuvie #hqdmd #–∫–∏—à–∏–Ω–µ–≤ #moldova #hqdmoldova #puffbar #puffplus #—Ä–µ–∫–æ–º–µ–Ω–¥–∞—Ü–∏–∏ #—Ä–µ–∫"/>
    <s v="https://www.tiktok.com/@hqdmd/video/6886434873498750209?lang=en"/>
    <x v="357"/>
    <n v="4"/>
    <n v="6"/>
    <n v="205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5"/>
    <n v="6.8861087874363802E+18"/>
    <n v="6.8863266251730801E+18"/>
    <d v="2020-10-21T23:24:25"/>
    <n v="11"/>
    <s v="#hqdmoldova #moldova #juul #juulmoldova #–∫–∏—à–∏–Ω–µ–≤ #hqdmd #—Ä–µ–∫ #—Ä–µ–∫–æ–º–µ–Ω–¥–∞—Ü–∏–∏ #puffplus #puffbar #hqd_cuvie #hqd #hqdmaxim"/>
    <s v="https://www.tiktok.com/@hqdmd/video/6886326625173081346?lang=en"/>
    <x v="81"/>
    <n v="0"/>
    <n v="0"/>
    <n v="939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43"/>
    <n v="6.8664906925437501E+18"/>
    <n v="6.8861641901223301E+18"/>
    <d v="2020-10-21T12:54:48"/>
    <n v="15"/>
    <s v="CALI PLUS WATERMELON!! #fyp #fyp„Ç∑ #puff #puffplus #puffxxl"/>
    <s v="https://www.tiktok.com/@thepuffmall/video/6886164190122331397?lang=en"/>
    <x v="186"/>
    <n v="1"/>
    <n v="7"/>
    <n v="306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5"/>
    <n v="6.8861087874363802E+18"/>
    <n v="6.8861551851277998E+18"/>
    <d v="2020-10-21T12:19:07"/>
    <n v="8"/>
    <s v="#hqdmaxim #hqd #hqd_cuvie #puffbar #puffplus #—Ä–µ–∫–æ–º–µ–Ω–¥–∞—Ü–∏–∏#—Ä–µ–∫ #hqdmd #–∫–∏—à–∏–Ω–µ–≤ #juulmoldova #juul #moldova #hqdmoldova"/>
    <s v="https://www.tiktok.com/@hqdmd/video/6886155185127804161?lang=en"/>
    <x v="174"/>
    <n v="1"/>
    <n v="10"/>
    <n v="462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65"/>
    <n v="6.8861087874363802E+18"/>
    <n v="6.8861388787895204E+18"/>
    <d v="2020-10-21T11:15:50"/>
    <n v="9"/>
    <s v="–ü—Ä–∏—Å–æ–µ–¥–∏–Ω—è–π—Ç–µ—Å—å‚û°Ô∏è t.me/JUULHQDMD#hqd #hqd_cuvie #puffbar #puffplus #hqdmoldova #moldova #juul #juulmoldova #–∫–∏—à–∏–Ω–µ–≤ #hqdmd #—Ä–µ–∫ #—Ä–µ–∫–æ–º–µ–Ω–¥–∞—Ü–∏–∏"/>
    <s v="https://www.tiktok.com/@hqdmd/video/6886138878789520642?lang=en"/>
    <x v="13"/>
    <n v="1"/>
    <n v="0"/>
    <n v="478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65"/>
    <n v="6.8861087874363802E+18"/>
    <n v="6.8861255938139699E+18"/>
    <d v="2020-10-21T10:24:17"/>
    <n v="6"/>
    <s v="#hqd #hqdmaxim #hqd_cuvie #puffbar #puffplus #hqdmoldova #moldova #juul #juulmoldova #–∫–∏—à–∏–Ω–µ–≤ #hqdmd #—Ä–µ–∫ #—Ä–µ–∫–æ–º–µ–Ω–¥–∞—Ü–∏–∏"/>
    <s v="https://www.tiktok.com/@hqdmd/video/6886125593813978370?lang=en"/>
    <x v="153"/>
    <n v="0"/>
    <n v="1"/>
    <n v="5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5"/>
    <n v="6.8861087874363802E+18"/>
    <n v="6.8861245087432397E+18"/>
    <d v="2020-10-21T10:20:04"/>
    <n v="11"/>
    <s v="#—Ä–µ–∫–æ–º–µ–Ω–¥–∞—Ü–∏–∏ #—Ä–µ–∫ #hqdmd #–∫–∏—à–∏–Ω–µ–≤ #juulmoldova #juul #moldova #hqdmoldova #puffplus #puffbar #hqd_cuvie #hqdmaxim #hqd"/>
    <s v="https://www.tiktok.com/@hqdmd/video/6886124508743240961?lang=en"/>
    <x v="37"/>
    <n v="1"/>
    <n v="4"/>
    <n v="557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65"/>
    <n v="6.8861087874363802E+18"/>
    <n v="6.8861227144368804E+18"/>
    <d v="2020-10-21T10:13:06"/>
    <n v="10"/>
    <s v="#—Ä–µ–∫–æ–º–µ–Ω–¥–∞—Ü–∏–∏ #—Ä–µ–∫ #hqdmd #–∫–∏—à–∏–Ω–µ–≤ #juulmoldova #juul #moldova #hqdmoldova #puffplus #puffbar #hqd_cuvie #hqdmaxim #hqd"/>
    <s v="https://www.tiktok.com/@hqdmd/video/6886122714436881665?lang=en"/>
    <x v="174"/>
    <n v="1"/>
    <n v="0"/>
    <n v="706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65"/>
    <n v="6.8861087874363802E+18"/>
    <n v="6.8861178836807496E+18"/>
    <d v="2020-10-21T09:54:21"/>
    <n v="12"/>
    <s v="#hqd #hqdmaxim #hqd_cuvie #puffbar #puffplus #hqdmoldova #moldova #juul #juulmoldova #hqdmd #–∫–∏—à–∏–Ω–µ–≤ #—Ä–µ–∫ #—Ä–µ–∫–æ–º–µ–Ω–¥–∞—Ü–∏–∏"/>
    <s v="https://www.tiktok.com/@hqdmd/video/6886117883680754945?lang=en"/>
    <x v="15"/>
    <n v="1"/>
    <n v="1"/>
    <n v="783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165"/>
    <n v="6.8861087874363802E+18"/>
    <n v="6.8861129802500004E+18"/>
    <d v="2020-10-21T09:35:20"/>
    <n v="5"/>
    <s v="#hqd #hqd_cuvie #puffbar #puffplus #hqdmoldova #moldova #juul #juulmoldova #hqdmd"/>
    <s v="https://www.tiktok.com/@hqdmd/video/6886112980250004737?lang=en"/>
    <x v="332"/>
    <n v="5"/>
    <n v="11"/>
    <n v="4703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65"/>
    <n v="6.8861087874363802E+18"/>
    <n v="6.8861123669965496E+18"/>
    <d v="2020-10-21T09:32:57"/>
    <n v="9"/>
    <s v="#hqd #hqd_cuvie #puffbar #puffplus #hqdmoldova #moldova"/>
    <s v="https://www.tiktok.com/@hqdmd/video/6886112366996557058?lang=en"/>
    <x v="63"/>
    <n v="1"/>
    <n v="1"/>
    <n v="808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246"/>
    <n v="6.8323265888187996E+18"/>
    <n v="6.8861053948301804E+18"/>
    <d v="2020-10-21T09:06:51"/>
    <n v="9"/>
    <s v="isn't it good luck or something #fyp #foryou #FallDIY #ThatWitch #puffbar #puffplus #bird #poo #goodluck #idk #viral #momsoftiktok #pink #happy"/>
    <s v="https://www.tiktok.com/@ladyybird8/video/6886105394830183686?lang=en"/>
    <x v="113"/>
    <n v="0"/>
    <n v="7"/>
    <n v="779"/>
    <x v="2"/>
    <x v="1"/>
    <x v="1"/>
    <x v="1"/>
    <x v="1"/>
    <x v="1"/>
    <x v="1"/>
    <x v="1"/>
    <x v="1"/>
    <x v="1"/>
    <x v="1"/>
    <x v="1"/>
    <x v="2"/>
    <x v="1"/>
    <x v="1"/>
    <x v="1"/>
    <x v="1"/>
    <x v="2"/>
    <x v="1"/>
    <x v="6"/>
  </r>
  <r>
    <x v="247"/>
    <n v="6.8746213286418299E+18"/>
    <n v="6.8858865180120003E+18"/>
    <d v="2020-10-20T18:57:10"/>
    <n v="15"/>
    <s v="#duet with @daviduchner16 #puffplus"/>
    <s v="https://www.tiktok.com/@sgyela/video/6885886518012005637?lang=en"/>
    <x v="227"/>
    <n v="0"/>
    <n v="0"/>
    <n v="656"/>
    <x v="2"/>
    <x v="1"/>
    <x v="1"/>
    <x v="1"/>
    <x v="1"/>
    <x v="1"/>
    <x v="1"/>
    <x v="1"/>
    <x v="1"/>
    <x v="1"/>
    <x v="1"/>
    <x v="1"/>
    <x v="2"/>
    <x v="1"/>
    <x v="1"/>
    <x v="1"/>
    <x v="1"/>
    <x v="2"/>
    <x v="1"/>
    <x v="6"/>
  </r>
  <r>
    <x v="247"/>
    <n v="6.8746213286418299E+18"/>
    <n v="6.8858858970032497E+18"/>
    <d v="2020-10-20T18:54:46"/>
    <n v="59"/>
    <s v="#puffplus"/>
    <s v="https://www.tiktok.com/@sgyela/video/6885885897003257093?lang=en"/>
    <x v="140"/>
    <n v="1"/>
    <n v="4"/>
    <n v="926"/>
    <x v="2"/>
    <x v="2"/>
    <x v="1"/>
    <x v="1"/>
    <x v="1"/>
    <x v="1"/>
    <x v="1"/>
    <x v="1"/>
    <x v="1"/>
    <x v="2"/>
    <x v="1"/>
    <x v="1"/>
    <x v="2"/>
    <x v="2"/>
    <x v="1"/>
    <x v="1"/>
    <x v="1"/>
    <x v="2"/>
    <x v="1"/>
    <x v="4"/>
  </r>
  <r>
    <x v="247"/>
    <n v="6.8746213286418299E+18"/>
    <n v="6.8858844922763796E+18"/>
    <d v="2020-10-20T18:49:14"/>
    <n v="15"/>
    <s v="#puffplus mamba"/>
    <s v="https://www.tiktok.com/@sgyela/video/6885884492276387077?lang=en"/>
    <x v="358"/>
    <n v="3"/>
    <n v="25"/>
    <n v="30300"/>
    <x v="2"/>
    <x v="2"/>
    <x v="1"/>
    <x v="1"/>
    <x v="1"/>
    <x v="1"/>
    <x v="1"/>
    <x v="1"/>
    <x v="1"/>
    <x v="1"/>
    <x v="1"/>
    <x v="1"/>
    <x v="2"/>
    <x v="2"/>
    <x v="1"/>
    <x v="1"/>
    <x v="1"/>
    <x v="2"/>
    <x v="1"/>
    <x v="2"/>
  </r>
  <r>
    <x v="247"/>
    <n v="6.8746213286418299E+18"/>
    <n v="6.8857243701620101E+18"/>
    <d v="2020-10-20T08:27:53"/>
    <n v="51"/>
    <s v="#puffbar #puffplus  am put you on game"/>
    <s v="https://www.tiktok.com/@sgyela/video/6885724370162011398?lang=en"/>
    <x v="72"/>
    <n v="3"/>
    <n v="5"/>
    <n v="2140"/>
    <x v="2"/>
    <x v="2"/>
    <x v="1"/>
    <x v="1"/>
    <x v="2"/>
    <x v="1"/>
    <x v="1"/>
    <x v="1"/>
    <x v="1"/>
    <x v="1"/>
    <x v="1"/>
    <x v="1"/>
    <x v="2"/>
    <x v="2"/>
    <x v="1"/>
    <x v="2"/>
    <x v="1"/>
    <x v="2"/>
    <x v="1"/>
    <x v="3"/>
  </r>
  <r>
    <x v="143"/>
    <n v="6.8664906925437501E+18"/>
    <n v="6.8857073306677402E+18"/>
    <d v="2020-10-20T07:21:49"/>
    <n v="15"/>
    <s v="PUFF PLUS CLEAR!!! #fyp #drizzle #famous #puff #puffplus puffxxl #puffflow"/>
    <s v="https://www.tiktok.com/@thepuffmall/video/6885707330667744517?lang=en"/>
    <x v="359"/>
    <n v="4"/>
    <n v="10"/>
    <n v="477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8"/>
    <n v="6.8233978419572204E+18"/>
    <n v="6.8857025541608397E+18"/>
    <d v="2020-10-20T07:02:40"/>
    <n v="15"/>
    <s v="falei Hahahahahaha #puffplus #puffplus #4kt #meumundorosa #pitbullyturkiye #americanstarfordshire #flyboy #imagemdefundo"/>
    <s v="https://www.tiktok.com/@flyboy_011/video/6885702554160844034?lang=en"/>
    <x v="227"/>
    <n v="0"/>
    <n v="2"/>
    <n v="1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9"/>
    <n v="3343698"/>
    <n v="6.8856585298525501E+18"/>
    <d v="2020-10-20T04:12:38"/>
    <n v="8"/>
    <s v="Does my hair really look like clip on ponytails üò≠üò≠üò≠ #„Ç∑ #ProblemSolved #fyp #votejoe #dumptrump2020 #problemsolved #puffplus #doitbold"/>
    <s v="https://www.tiktok.com/@petty.ty/video/6885658529852558597?lang=en"/>
    <x v="238"/>
    <n v="0"/>
    <n v="4"/>
    <n v="1398"/>
    <x v="1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5"/>
  </r>
  <r>
    <x v="250"/>
    <n v="6.5668694332007004E+18"/>
    <n v="6.8856210440197396E+18"/>
    <d v="2020-10-20T01:46:23"/>
    <n v="4"/>
    <s v="new baby üòçü§´ü§ë#tiktokers #puffplus"/>
    <s v="https://www.tiktok.com/@shane020597/video/6885621044019744001?lang=en"/>
    <x v="167"/>
    <n v="0"/>
    <n v="2"/>
    <n v="769"/>
    <x v="2"/>
    <x v="2"/>
    <x v="1"/>
    <x v="1"/>
    <x v="1"/>
    <x v="1"/>
    <x v="1"/>
    <x v="1"/>
    <x v="1"/>
    <x v="2"/>
    <x v="1"/>
    <x v="1"/>
    <x v="1"/>
    <x v="1"/>
    <x v="1"/>
    <x v="1"/>
    <x v="1"/>
    <x v="2"/>
    <x v="1"/>
    <x v="4"/>
  </r>
  <r>
    <x v="251"/>
    <n v="6.8723315372379996E+18"/>
    <n v="6.8855111722677402E+18"/>
    <d v="2020-10-19T18:40:00"/>
    <n v="15"/>
    <s v="–í –Ω–∞–ª–∏—á–∏–∏!!!  #puffplus #puffbar #fyp #2020"/>
    <s v="https://www.tiktok.com/@24snusshop/video/6885511172267740418?lang=en"/>
    <x v="81"/>
    <n v="0"/>
    <n v="2"/>
    <n v="2203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252"/>
    <n v="6.88542070761182E+18"/>
    <n v="6.8854622698750597E+18"/>
    <d v="2020-10-19T15:30:52"/>
    <n v="10"/>
    <s v="#fyp #foryou #foryoupage #vape #puffbar #puffplus #ColorCustomizer"/>
    <s v="https://www.tiktok.com/@vape_tricks827/video/6885462269875064070?lang=en"/>
    <x v="279"/>
    <n v="1"/>
    <n v="3"/>
    <n v="28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2"/>
    <n v="6.88542070761182E+18"/>
    <n v="6.8854604547940997E+18"/>
    <d v="2020-10-19T15:23:49"/>
    <n v="13"/>
    <s v="can I get a follow please? #fyp #foryou #foryoupage #puffbar #puffplus #vape"/>
    <s v="https://www.tiktok.com/@vape_tricks827/video/6885460454794104069?lang=en"/>
    <x v="155"/>
    <n v="1"/>
    <n v="56"/>
    <n v="17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3"/>
    <n v="6.8664906925437501E+18"/>
    <n v="6.8854510576909199E+18"/>
    <d v="2020-10-19T14:47:15"/>
    <n v="15"/>
    <s v="NEW ROSY!! #rosy #fyp #famous #puff #puffbar #disposables #puffplus #puffxxl #drizzle"/>
    <s v="https://www.tiktok.com/@thepuffmall/video/6885451057690922246?lang=en"/>
    <x v="99"/>
    <n v="2"/>
    <n v="10"/>
    <n v="289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9"/>
    <n v="3343698"/>
    <n v="6.88543164474496E+18"/>
    <d v="2020-10-19T13:32:00"/>
    <n v="15"/>
    <s v="I know I‚Äôm not the only oneüòÇüòÇüòÇ#fyp #crazygirl #clingy #cap #greenscreensticker #ProblemSolved #puffplus"/>
    <s v="https://www.tiktok.com/@petty.ty/video/6885431644744961286?lang=en"/>
    <x v="137"/>
    <n v="0"/>
    <n v="2"/>
    <n v="488"/>
    <x v="1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5"/>
  </r>
  <r>
    <x v="253"/>
    <n v="6.8720709341661901E+18"/>
    <n v="6.8853804003954299E+18"/>
    <d v="2020-10-19T10:12:33"/>
    <n v="23"/>
    <s v="#puffplus #fyp #tanh #fupagechallenge #Ÿæÿß⁄© ŸÅŸàÿ¨ ÿ∞ŸÜÿØ€Å ÿ®ÿßÿØ‚ù§‚ù§‚ù§‚ù§"/>
    <s v="https://www.tiktok.com/@shahidmoonisb/video/6885380400395439362?lang=en"/>
    <x v="167"/>
    <n v="0"/>
    <n v="0"/>
    <n v="26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6"/>
  </r>
  <r>
    <x v="204"/>
    <n v="6.8660429032294298E+18"/>
    <n v="6.8853762830735903E+18"/>
    <d v="2020-10-19T09:57:20"/>
    <n v="5"/>
    <s v="#puffplus"/>
    <s v="https://www.tiktok.com/@yea_its_manni/video/6885376283073596678?lang=en"/>
    <x v="338"/>
    <n v="0"/>
    <n v="0"/>
    <n v="1360"/>
    <x v="2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5"/>
  </r>
  <r>
    <x v="173"/>
    <n v="6.8744894334018796E+18"/>
    <n v="6.8852951535531397E+18"/>
    <d v="2020-10-19T04:41:45"/>
    <n v="10"/>
    <s v="#armenia #yerevan #vape #arm #vapelife #hqd #puffplus"/>
    <s v="https://www.tiktok.com/@vape_bar_armenia/video/6885295153553149186?lang=en"/>
    <x v="100"/>
    <n v="8"/>
    <n v="10"/>
    <n v="376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4"/>
    <n v="24957153"/>
    <n v="6.8852755434833295E+18"/>
    <d v="2020-10-19T03:25:39"/>
    <n v="15"/>
    <s v="HOLY GRAIL!! #asmr #satisfying #puffplus"/>
    <s v="https://www.tiktok.com/@yomami1111/video/6885275543483337986?lang=en"/>
    <x v="360"/>
    <n v="58"/>
    <n v="101"/>
    <n v="50400"/>
    <x v="1"/>
    <x v="2"/>
    <x v="1"/>
    <x v="1"/>
    <x v="1"/>
    <x v="1"/>
    <x v="1"/>
    <x v="1"/>
    <x v="1"/>
    <x v="2"/>
    <x v="1"/>
    <x v="1"/>
    <x v="2"/>
    <x v="2"/>
    <x v="1"/>
    <x v="1"/>
    <x v="1"/>
    <x v="1"/>
    <x v="1"/>
    <x v="5"/>
  </r>
  <r>
    <x v="255"/>
    <n v="6.6179595923105802E+18"/>
    <n v="6.88514897734848E+18"/>
    <d v="2020-10-18T19:15:04"/>
    <n v="9"/>
    <s v="yw :) #fyp #vape #puffplus #nicotine #xyabc #4u #ohiocheck #struggling #vapefyp #vapetok #addiction #quitvaping #quit"/>
    <s v="https://www.tiktok.com/@blaegae/video/6885148977348480261?lang=en"/>
    <x v="361"/>
    <n v="104"/>
    <n v="55"/>
    <n v="317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9"/>
    <n v="3343698"/>
    <n v="6.8851164821167104E+18"/>
    <d v="2020-10-18T17:08:57"/>
    <n v="15"/>
    <s v="Am I cute enough yetüò©üò©üò© #greenscreenvideo #DoItBold #puffplus #blackgirl #melanin Ôøº #fyp #viral #HorrorTok"/>
    <s v="https://www.tiktok.com/@petty.ty/video/6885116482116717829?lang=en"/>
    <x v="362"/>
    <n v="1"/>
    <n v="17"/>
    <n v="1228"/>
    <x v="1"/>
    <x v="1"/>
    <x v="1"/>
    <x v="1"/>
    <x v="1"/>
    <x v="1"/>
    <x v="1"/>
    <x v="1"/>
    <x v="1"/>
    <x v="1"/>
    <x v="1"/>
    <x v="1"/>
    <x v="2"/>
    <x v="1"/>
    <x v="1"/>
    <x v="1"/>
    <x v="1"/>
    <x v="2"/>
    <x v="1"/>
    <x v="1"/>
  </r>
  <r>
    <x v="256"/>
    <n v="6.8844468469921198E+18"/>
    <n v="6.88511046251456E+18"/>
    <d v="2020-10-18T16:45:43"/>
    <n v="9"/>
    <s v="Mucho gusto... #puffbar #puffxxl #vape #DoItBold #HorrorTok #fyp #puffplus #puffplug"/>
    <s v="https://www.tiktok.com/@puffonline/video/6885110462514564358?lang=en"/>
    <x v="363"/>
    <n v="18"/>
    <n v="9"/>
    <n v="75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3"/>
    <n v="6.8720709341661901E+18"/>
    <n v="6.8850211613364204E+18"/>
    <d v="2020-10-18T10:58:31"/>
    <n v="18"/>
    <s v="#fyp #fupalicious #fupaji #puffplus #fupagechallenge #üòò"/>
    <s v="https://www.tiktok.com/@shahidmoonisb/video/6885021161336425730?lang=en"/>
    <x v="141"/>
    <n v="0"/>
    <n v="0"/>
    <n v="25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6"/>
  </r>
  <r>
    <x v="257"/>
    <n v="6.8844078707229798E+18"/>
    <n v="6.8850202015328502E+18"/>
    <d v="2020-10-18T10:55:31"/>
    <n v="6"/>
    <s v="heyyy‚ù§Ô∏è‚ù§Ô∏è#smoker #puffplus #fyypppppoplllp #HorrorTok #DoItBold #fyp„Ç∑ #fyppppppppppppppppppppppp"/>
    <s v="https://www.tiktok.com/@darth.vapor/video/6885020201532853509?lang=en"/>
    <x v="200"/>
    <n v="0"/>
    <n v="5"/>
    <n v="623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258"/>
    <n v="1.02428097085394E+17"/>
    <n v="6.8848535591337503E+18"/>
    <d v="2020-10-18T00:08:08"/>
    <n v="6"/>
    <s v="#puff #riga #latvia #trend #relax #top #—Ä–µ–∫–æ–º–µ–Ω–¥–∞—Ü–∏–∏ #1500 #puffextra #—Ö–æ—á—É–≤—Ä–µ–∫–æ–º–µ–Ω–¥–∞—Ü–∏–∏ #–ª—É—á—à–µ–µ #smoke #puffplus #800  #watermelon #strawberry #app"/>
    <s v="https://www.tiktok.com/@sonjasuslina/video/6884853559133752578?lang=en"/>
    <x v="364"/>
    <n v="29"/>
    <n v="18"/>
    <n v="69900"/>
    <x v="2"/>
    <x v="2"/>
    <x v="1"/>
    <x v="1"/>
    <x v="1"/>
    <x v="1"/>
    <x v="1"/>
    <x v="1"/>
    <x v="1"/>
    <x v="1"/>
    <x v="1"/>
    <x v="1"/>
    <x v="1"/>
    <x v="2"/>
    <x v="1"/>
    <x v="1"/>
    <x v="1"/>
    <x v="1"/>
    <x v="1"/>
    <x v="2"/>
  </r>
  <r>
    <x v="259"/>
    <n v="6.7838109228823296E+18"/>
    <n v="6.88472607687505E+18"/>
    <d v="2020-10-17T15:54:05"/>
    <n v="24"/>
    <s v="pumpkin spice puff. mic drop. ‚ö†Ô∏è #fyp #foryou #vape #viral #puffplus #fall #pumpkin"/>
    <s v="https://www.tiktok.com/@bussthatbussy4me/video/6884726076875050245?lang=en"/>
    <x v="365"/>
    <n v="1"/>
    <n v="7"/>
    <n v="29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60"/>
    <n v="6.8095835170440305E+18"/>
    <n v="6.8846784656693596E+18"/>
    <d v="2020-10-17T12:48:40"/>
    <n v="7"/>
    <s v="Is that not what you meant? #flowers #haha #silly #joke #humour #kidding #ohhhh #oops #iseenow #lol #puffplus #altgirl #bag #wellthen"/>
    <s v="https://www.tiktok.com/@bakedspud/video/6884678465669369089?lang=en"/>
    <x v="99"/>
    <n v="2"/>
    <n v="5"/>
    <n v="4387"/>
    <x v="1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6"/>
  </r>
  <r>
    <x v="261"/>
    <n v="6.8268456723487898E+18"/>
    <n v="6.8846631878079795E+18"/>
    <d v="2020-10-17T11:50:02"/>
    <n v="16"/>
    <s v="Some of our flavors #vape #discretepackaging #vapesforsale #puff #puffplus #DoItBold"/>
    <s v="https://www.tiktok.com/@descrete_vapes/video/6884663187807980806?lang=en"/>
    <x v="155"/>
    <n v="0"/>
    <n v="32"/>
    <n v="31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2"/>
    <n v="6.7731373949864602E+18"/>
    <n v="6.8840509798560696E+18"/>
    <d v="2020-10-15T20:13:43"/>
    <n v="27"/>
    <s v="Nicotine Addiction Check #nicotineaddiction #puffplus #ghost #vape"/>
    <s v="https://www.tiktok.com/@amilli_96/video/6884050979856076034?lang=en"/>
    <x v="141"/>
    <n v="0"/>
    <n v="1"/>
    <n v="127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62"/>
    <n v="6.6876251757881897E+18"/>
    <n v="6.8839066975140198E+18"/>
    <d v="2020-10-15T10:54:45"/>
    <n v="28"/>
    <s v="oops #nic #puff #puffbar #puffplus #hype #hypebar #vape #fyp"/>
    <s v="https://www.tiktok.com/@drinkmypissbitch/video/6883906697514028294?lang=en"/>
    <x v="366"/>
    <n v="12"/>
    <n v="10"/>
    <n v="877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3"/>
    <n v="6.8720709341661901E+18"/>
    <n v="6.88387504907439E+18"/>
    <d v="2020-10-15T08:51:01"/>
    <n v="23"/>
    <s v="#puffplus #capcut #satandwithkashmir #fupalicious #voiceeffects #üòò"/>
    <s v="https://www.tiktok.com/@shahidmoonisb/video/6883875049074396418?lang=en"/>
    <x v="367"/>
    <n v="0"/>
    <n v="0"/>
    <n v="20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6"/>
  </r>
  <r>
    <x v="253"/>
    <n v="6.8720709341661901E+18"/>
    <n v="6.8838745926753802E+18"/>
    <d v="2020-10-15T08:49:15"/>
    <n v="18"/>
    <s v="#tanh #fupaji #fyp #puffplus #üòò"/>
    <s v="https://www.tiktok.com/@shahidmoonisb/video/6883874592675384577?lang=en"/>
    <x v="367"/>
    <n v="0"/>
    <n v="0"/>
    <n v="22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6"/>
  </r>
  <r>
    <x v="239"/>
    <n v="6.8803606444553298E+18"/>
    <n v="6.88369909481297E+18"/>
    <d v="2020-10-14T21:29:25"/>
    <n v="12"/>
    <s v="#foryou #foryoupage #fyp #viral #xyzbca #puffplus #mixedbarries"/>
    <s v="https://www.tiktok.com/@puffplus.vapor/video/6883699094812970246?lang=en"/>
    <x v="43"/>
    <n v="1"/>
    <n v="4"/>
    <n v="625"/>
    <x v="2"/>
    <x v="2"/>
    <x v="1"/>
    <x v="1"/>
    <x v="1"/>
    <x v="1"/>
    <x v="2"/>
    <x v="1"/>
    <x v="1"/>
    <x v="1"/>
    <x v="1"/>
    <x v="1"/>
    <x v="1"/>
    <x v="1"/>
    <x v="1"/>
    <x v="1"/>
    <x v="1"/>
    <x v="1"/>
    <x v="1"/>
    <x v="2"/>
  </r>
  <r>
    <x v="263"/>
    <n v="6.60122669489553E+18"/>
    <n v="6.8835400200163103E+18"/>
    <d v="2020-10-14T11:11:45"/>
    <n v="8"/>
    <s v="Puff plus banana ice, watermelon, strawberry kiwi, lychee, cool mint, apple ice, peach ice, guava #vape #puffplus #fyp #foryoupage #bananaice"/>
    <s v="https://www.tiktok.com/@urlocaldelar/video/6883540020016319750?lang=en"/>
    <x v="368"/>
    <n v="8"/>
    <n v="9"/>
    <n v="346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64"/>
    <n v="6.88087466877005E+18"/>
    <n v="6.8832743654299996E+18"/>
    <d v="2020-10-13T18:00:35"/>
    <n v="23"/>
    <s v="#puff #puffplus #hyde best hiding spot in a camera stick"/>
    <s v="https://www.tiktok.com/@nicotine.is.bad.for.you/video/6883274365430009093?lang=en"/>
    <x v="279"/>
    <n v="0"/>
    <n v="2"/>
    <n v="761"/>
    <x v="1"/>
    <x v="1"/>
    <x v="1"/>
    <x v="1"/>
    <x v="1"/>
    <x v="2"/>
    <x v="1"/>
    <x v="1"/>
    <x v="2"/>
    <x v="1"/>
    <x v="1"/>
    <x v="1"/>
    <x v="1"/>
    <x v="1"/>
    <x v="1"/>
    <x v="1"/>
    <x v="1"/>
    <x v="1"/>
    <x v="1"/>
    <x v="5"/>
  </r>
  <r>
    <x v="265"/>
    <n v="6.7993243152773704E+18"/>
    <n v="6.8831802220494203E+18"/>
    <d v="2020-10-13T11:55:26"/>
    <n v="15"/>
    <s v="I feel so ripped offüòÇ ‚Äú1000 hits‚Äù wtf #vape#puffplus#Boo#like#follow#comment#fyp"/>
    <s v="https://www.tiktok.com/@ronalde.trahan1998/video/6883180222049422598?lang=en"/>
    <x v="167"/>
    <n v="0"/>
    <n v="0"/>
    <n v="386"/>
    <x v="2"/>
    <x v="1"/>
    <x v="1"/>
    <x v="1"/>
    <x v="1"/>
    <x v="1"/>
    <x v="1"/>
    <x v="1"/>
    <x v="1"/>
    <x v="2"/>
    <x v="1"/>
    <x v="1"/>
    <x v="2"/>
    <x v="1"/>
    <x v="1"/>
    <x v="1"/>
    <x v="1"/>
    <x v="2"/>
    <x v="1"/>
    <x v="5"/>
  </r>
  <r>
    <x v="266"/>
    <n v="2.85713945670356E+17"/>
    <n v="6.8831215899367199E+18"/>
    <d v="2020-10-13T08:07:11"/>
    <n v="12"/>
    <s v="sip...‚ò∫üëåüíñüòÇ #greenscreen #puffplus"/>
    <s v="https://www.tiktok.com/@m.dome06/video/6883121589936721154?lang=en"/>
    <x v="40"/>
    <n v="0"/>
    <n v="0"/>
    <n v="230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6"/>
  </r>
  <r>
    <x v="143"/>
    <n v="6.8664906925437501E+18"/>
    <n v="6.8831146293718702E+18"/>
    <d v="2020-10-13T07:41:25"/>
    <n v="13"/>
    <s v="NICOTINE ADDICTION CHECK!! #puffplus #puffxxl #puff #fyp #famous"/>
    <s v="https://www.tiktok.com/@thepuffmall/video/6883114629371874566?lang=en"/>
    <x v="369"/>
    <n v="4"/>
    <n v="11"/>
    <n v="564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3"/>
    <n v="6.8744894334018796E+18"/>
    <n v="6.8828043197463695E+18"/>
    <d v="2020-10-12T11:36:03"/>
    <n v="25"/>
    <s v="#armenia #armenian #yerevan #vape #yvn #arm #armgirls #armboys #erevan #–∞—Ä–º–µ–Ω–∏—è #–µ—Ä–µ–≤–∞–Ω #vape #vapelife #vapenation #vapecommunity #puffplus #hqdru"/>
    <s v="https://www.tiktok.com/@vape_bar_armenia/video/6882804319746379010?lang=en"/>
    <x v="370"/>
    <n v="5"/>
    <n v="19"/>
    <n v="139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67"/>
    <n v="6.8822925936918497E+18"/>
    <n v="6.8828018060035297E+18"/>
    <d v="2020-10-12T11:26:58"/>
    <n v="6"/>
    <s v="clean ghost üí® let‚Äôs get on the fyp again ? #viral #colorcustomizer #foryou #foryoupage #foryoupageofficiall #fyp„Ç∑ #fyp #vape #ghost #puffplus #smoke"/>
    <s v="https://www.tiktok.com/@.smokesistaaa/video/6882801806003539206?lang=en"/>
    <x v="1"/>
    <n v="1"/>
    <n v="5"/>
    <n v="485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143"/>
    <n v="6.8664906925437501E+18"/>
    <n v="6.8827783214369495E+18"/>
    <d v="2020-10-12T09:56:05"/>
    <n v="8"/>
    <s v="ALOT OF PUFF BARS!! #fyp #famous #puffplus #puffxxl #drizzle"/>
    <s v="https://www.tiktok.com/@thepuffmall/video/6882778321436953861?lang=en"/>
    <x v="371"/>
    <n v="1"/>
    <n v="2"/>
    <n v="44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68"/>
    <n v="6.8116080193998203E+18"/>
    <n v="6.88273102614195E+18"/>
    <d v="2020-10-12T06:51:36"/>
    <n v="24"/>
    <s v="#—É—á–∫—É–¥—É #hqd #–∞—à–∫–∏ #–≤–µ–π–ø #puff #puffplus #udn #–≤–µ–π–ø"/>
    <s v="https://www.tiktok.com/@ottozzyy/video/6882731026141957378?lang=en"/>
    <x v="372"/>
    <n v="20"/>
    <n v="41"/>
    <n v="10800"/>
    <x v="2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4"/>
  </r>
  <r>
    <x v="269"/>
    <n v="6.7777254450235597E+18"/>
    <n v="6.8825335211984599E+18"/>
    <d v="2020-10-11T18:05:39"/>
    <n v="15"/>
    <s v="Review on the apple berry #puffplus #fyp #immuneupvapesdown #gimmesometruth"/>
    <s v="https://www.tiktok.com/@thekingsamios/video/6882533521198468358?lang=en"/>
    <x v="365"/>
    <n v="0"/>
    <n v="0"/>
    <n v="1121"/>
    <x v="2"/>
    <x v="2"/>
    <x v="1"/>
    <x v="1"/>
    <x v="1"/>
    <x v="1"/>
    <x v="1"/>
    <x v="1"/>
    <x v="1"/>
    <x v="2"/>
    <x v="1"/>
    <x v="1"/>
    <x v="1"/>
    <x v="2"/>
    <x v="1"/>
    <x v="1"/>
    <x v="1"/>
    <x v="2"/>
    <x v="1"/>
    <x v="3"/>
  </r>
  <r>
    <x v="270"/>
    <n v="6.7985665356876298E+18"/>
    <n v="6.8824828880806697E+18"/>
    <d v="2020-10-11T14:48:44"/>
    <n v="28"/>
    <s v="#scoreggia #bro #man #puffplus"/>
    <s v="https://www.tiktok.com/@federicogemmo/video/6882482888080674050?lang=en"/>
    <x v="243"/>
    <n v="3"/>
    <n v="2"/>
    <n v="749"/>
    <x v="1"/>
    <x v="1"/>
    <x v="1"/>
    <x v="1"/>
    <x v="1"/>
    <x v="1"/>
    <x v="1"/>
    <x v="1"/>
    <x v="1"/>
    <x v="1"/>
    <x v="1"/>
    <x v="1"/>
    <x v="2"/>
    <x v="1"/>
    <x v="1"/>
    <x v="1"/>
    <x v="2"/>
    <x v="1"/>
    <x v="1"/>
    <x v="1"/>
  </r>
  <r>
    <x v="271"/>
    <n v="6.8268464484423997E+18"/>
    <n v="6.8824675536046295E+18"/>
    <d v="2020-10-11T13:49:49"/>
    <n v="14"/>
    <s v="hehe #GhostMode #FootlongShuffle #fyp #xyzbca #puffplus"/>
    <s v="https://www.tiktok.com/@ivymoon14/video/6882467553604635910?lang=en"/>
    <x v="373"/>
    <n v="6"/>
    <n v="2"/>
    <n v="2696"/>
    <x v="2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2"/>
  </r>
  <r>
    <x v="143"/>
    <n v="6.8664906925437501E+18"/>
    <n v="6.8824602524119398E+18"/>
    <d v="2020-10-11T13:21:31"/>
    <n v="15"/>
    <s v="DIFFERENT PUFFS #puff #puffplus #puffxxl #fyp"/>
    <s v="https://www.tiktok.com/@thepuffmall/video/6882460252411940102?lang=en"/>
    <x v="374"/>
    <n v="11"/>
    <n v="37"/>
    <n v="264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2"/>
    <n v="16919212"/>
    <n v="6.8824205012102195E+18"/>
    <d v="2020-10-11T10:47:15"/>
    <n v="15"/>
    <s v="n!cote!n yum #FootlongShuffle #GhostMode #juul #vape #puffplus"/>
    <s v="https://www.tiktok.com/@bellareevess/video/6882420501210221830?lang=en"/>
    <x v="22"/>
    <n v="2"/>
    <n v="1"/>
    <n v="512"/>
    <x v="1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5"/>
  </r>
  <r>
    <x v="273"/>
    <n v="6.6157501779259197E+18"/>
    <n v="6.8823588492153999E+18"/>
    <d v="2020-10-11T06:49:01"/>
    <n v="6"/>
    <s v="Mess with the sea life pt1 #FootlongShuffle #ghostmode #GhostMode #itbelikethat #strapback #fyp #puffplus"/>
    <s v="https://www.tiktok.com/@itztubby69/video/6882358849215401221?lang=en"/>
    <x v="208"/>
    <n v="1"/>
    <n v="0"/>
    <n v="4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67"/>
    <n v="6.8822925936918497E+18"/>
    <n v="6.8823012320068198E+18"/>
    <d v="2020-10-11T03:10:22"/>
    <n v="14"/>
    <s v="first vid get this viral {first owner / 2} #colorcustomizer #viral #fyp #fyp„Ç∑ #fypchallenge #foryou #foryoupage #foryourpage #vape #puffplus #smoke"/>
    <s v="https://www.tiktok.com/@.smokesistaaa/video/6882301232006827270?lang=en"/>
    <x v="121"/>
    <n v="0"/>
    <n v="13"/>
    <n v="514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239"/>
    <n v="6.8803606444553298E+18"/>
    <n v="6.8822885768186204E+18"/>
    <d v="2020-10-11T02:19:27"/>
    <n v="13"/>
    <s v="#ColorCustomizer #foryou #foryoupage #fyp #viral #xyzbca #puffplus #peachice"/>
    <s v="https://www.tiktok.com/@puffplus.vapor/video/6882288576818629893?lang=en"/>
    <x v="173"/>
    <n v="0"/>
    <n v="3"/>
    <n v="540"/>
    <x v="2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5"/>
  </r>
  <r>
    <x v="274"/>
    <n v="6.6861004792047698E+18"/>
    <n v="6.8822623732147302E+18"/>
    <d v="2020-10-11T00:35:09"/>
    <n v="5"/>
    <s v="Holdup lets find the nic first #fyp #nicotine #puffplus #lildrugaddict #Gaytiktok #alt #foryoupage #milkpod #milktea #highschooler #bubbletea"/>
    <s v="https://www.tiktok.com/@aleckus/video/6882262373214735622?lang=en"/>
    <x v="33"/>
    <n v="5"/>
    <n v="9"/>
    <n v="1339"/>
    <x v="2"/>
    <x v="1"/>
    <x v="2"/>
    <x v="1"/>
    <x v="1"/>
    <x v="1"/>
    <x v="1"/>
    <x v="1"/>
    <x v="2"/>
    <x v="1"/>
    <x v="1"/>
    <x v="1"/>
    <x v="2"/>
    <x v="1"/>
    <x v="1"/>
    <x v="1"/>
    <x v="1"/>
    <x v="2"/>
    <x v="1"/>
    <x v="2"/>
  </r>
  <r>
    <x v="275"/>
    <n v="1.8312672314680899E+17"/>
    <n v="6.8821515191820104E+18"/>
    <d v="2020-10-10T17:23:25"/>
    <n v="27"/>
    <s v="üçÉüçÉüçÉ#xyzbca #truestory #colorcustomizer #mexican #foryoupage #fyp #foryou #puffplus #santagrifa"/>
    <s v="https://www.tiktok.com/@daisy.salazarr/video/6882151519182015749?lang=en"/>
    <x v="113"/>
    <n v="4"/>
    <n v="0"/>
    <n v="436"/>
    <x v="2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2"/>
  </r>
  <r>
    <x v="173"/>
    <n v="6.8744894334018796E+18"/>
    <n v="6.8820690968301998E+18"/>
    <d v="2020-10-10T12:03:00"/>
    <n v="7"/>
    <s v="#armenia #armenian #yerevan #vape #yvn #arm #armgirls #armboys #erevan #–∞—Ä–º–µ–Ω–∏—è #–µ—Ä–µ–≤–∞–Ω #vape #vapelife #vapenation #vapecommunity #puffplus #hqdru"/>
    <s v="https://www.tiktok.com/@vape_bar_armenia/video/6882069096830209282?lang=en"/>
    <x v="81"/>
    <n v="13"/>
    <n v="9"/>
    <n v="30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8"/>
    <n v="1.02428097085394E+17"/>
    <n v="6.88205488407454E+18"/>
    <d v="2020-10-10T11:07:50"/>
    <n v="18"/>
    <s v="#puff #latvia #riga #trend #300 #lushice #instasamka #relax #puffbar #vape #vitamin #puffplus #viton #—Ö–æ—á—É–≤—Ä–µ–∫–æ–º–µ–Ω–¥–∞—Ü–∏–∏ #–ª—É—á—à–µ–µ #—Ä–µ–∫–æ–º–µ–Ω–¥–∞—Ü–∏–∏ #top"/>
    <s v="https://www.tiktok.com/@sonjasuslina/video/6882054884074540289?lang=en"/>
    <x v="375"/>
    <n v="2"/>
    <n v="10"/>
    <n v="7877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239"/>
    <n v="6.8803606444553298E+18"/>
    <n v="6.8819885216497603E+18"/>
    <d v="2020-10-10T06:51:50"/>
    <n v="10"/>
    <s v="#ColorCustomizer #foryou #foryoupage #fyp #viral #xyzbca #puffplus #peachice"/>
    <s v="https://www.tiktok.com/@puffplus.vapor/video/6881988521649769733?lang=en"/>
    <x v="109"/>
    <n v="0"/>
    <n v="0"/>
    <n v="634"/>
    <x v="2"/>
    <x v="2"/>
    <x v="1"/>
    <x v="1"/>
    <x v="1"/>
    <x v="1"/>
    <x v="2"/>
    <x v="1"/>
    <x v="1"/>
    <x v="1"/>
    <x v="1"/>
    <x v="1"/>
    <x v="1"/>
    <x v="1"/>
    <x v="1"/>
    <x v="1"/>
    <x v="1"/>
    <x v="1"/>
    <x v="1"/>
    <x v="2"/>
  </r>
  <r>
    <x v="276"/>
    <n v="6.8809412286875402E+18"/>
    <n v="6.88190638409122E+18"/>
    <d v="2020-10-10T01:35:14"/>
    <n v="10"/>
    <s v="#puffplus #puffplug #fyp #foryou #foryoupage"/>
    <s v="https://www.tiktok.com/@puff..plus/video/6881906384091221253?lang=en"/>
    <x v="376"/>
    <n v="0"/>
    <n v="9"/>
    <n v="1165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277"/>
    <n v="6.7581899387293798E+18"/>
    <n v="6.8818732130815201E+18"/>
    <d v="2020-10-09T23:24:17"/>
    <n v="17"/>
    <s v="If you vape you‚Äôll get smoked üò§üò§#nyc #college #juul #puffplus #nicotine #nicotineaddiction #fight  #fyp"/>
    <s v="https://www.tiktok.com/@schupidy/video/6881873213081521413?lang=en"/>
    <x v="132"/>
    <n v="2"/>
    <n v="6"/>
    <n v="539"/>
    <x v="2"/>
    <x v="1"/>
    <x v="2"/>
    <x v="1"/>
    <x v="1"/>
    <x v="1"/>
    <x v="1"/>
    <x v="1"/>
    <x v="1"/>
    <x v="1"/>
    <x v="1"/>
    <x v="1"/>
    <x v="1"/>
    <x v="1"/>
    <x v="1"/>
    <x v="1"/>
    <x v="1"/>
    <x v="2"/>
    <x v="1"/>
    <x v="2"/>
  </r>
  <r>
    <x v="278"/>
    <n v="6.72297605665425E+18"/>
    <n v="6.8818374073443103E+18"/>
    <d v="2020-10-09T21:04:38"/>
    <n v="8"/>
    <s v="üò≥üò≥ #fyp #foryou #foryoupage #halloween #spooky #petsematary #scary #puffplus"/>
    <s v="https://www.tiktok.com/@ayyitsowen/video/6881837407344315653?lang=en"/>
    <x v="31"/>
    <n v="1"/>
    <n v="5"/>
    <n v="848"/>
    <x v="1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6"/>
  </r>
  <r>
    <x v="279"/>
    <n v="6.7595488725718098E+18"/>
    <n v="6.8818177414523904E+18"/>
    <d v="2020-10-09T19:48:03"/>
    <n v="10"/>
    <s v="#GimmeSomeTruth #claws #keystonecowboy #coorslightcowboy #puffplus just drinking the thinking away"/>
    <s v="https://www.tiktok.com/@keystonecowboy18/video/6881817741452397830?lang=en"/>
    <x v="334"/>
    <n v="1"/>
    <n v="0"/>
    <n v="1726"/>
    <x v="2"/>
    <x v="1"/>
    <x v="1"/>
    <x v="1"/>
    <x v="1"/>
    <x v="1"/>
    <x v="1"/>
    <x v="1"/>
    <x v="2"/>
    <x v="1"/>
    <x v="1"/>
    <x v="2"/>
    <x v="2"/>
    <x v="1"/>
    <x v="1"/>
    <x v="1"/>
    <x v="1"/>
    <x v="2"/>
    <x v="1"/>
    <x v="2"/>
  </r>
  <r>
    <x v="239"/>
    <n v="6.8803606444553298E+18"/>
    <n v="6.8818091595918397E+18"/>
    <d v="2020-10-09T19:14:49"/>
    <n v="12"/>
    <s v="#ColorCustomizer #foryou #foryoupage #fyp #viral #xyzbca #puffplus #peachice"/>
    <s v="https://www.tiktok.com/@puffplus.vapor/video/6881809159591841030?lang=en"/>
    <x v="108"/>
    <n v="0"/>
    <n v="0"/>
    <n v="487"/>
    <x v="2"/>
    <x v="2"/>
    <x v="1"/>
    <x v="1"/>
    <x v="1"/>
    <x v="1"/>
    <x v="2"/>
    <x v="1"/>
    <x v="1"/>
    <x v="1"/>
    <x v="1"/>
    <x v="1"/>
    <x v="1"/>
    <x v="1"/>
    <x v="1"/>
    <x v="1"/>
    <x v="1"/>
    <x v="1"/>
    <x v="1"/>
    <x v="2"/>
  </r>
  <r>
    <x v="239"/>
    <n v="6.8803606444553298E+18"/>
    <n v="6.88178897631582E+18"/>
    <d v="2020-10-09T17:56:28"/>
    <n v="15"/>
    <s v="#ColorCustomizer #foryou #foryoupage #fyp #viral #xyzbca #puffplus #peachice"/>
    <s v="https://www.tiktok.com/@puffplus.vapor/video/6881788976315829510?lang=en"/>
    <x v="108"/>
    <n v="0"/>
    <n v="2"/>
    <n v="638"/>
    <x v="2"/>
    <x v="2"/>
    <x v="1"/>
    <x v="1"/>
    <x v="1"/>
    <x v="1"/>
    <x v="2"/>
    <x v="1"/>
    <x v="1"/>
    <x v="1"/>
    <x v="1"/>
    <x v="1"/>
    <x v="1"/>
    <x v="1"/>
    <x v="1"/>
    <x v="1"/>
    <x v="1"/>
    <x v="1"/>
    <x v="1"/>
    <x v="2"/>
  </r>
  <r>
    <x v="280"/>
    <n v="6.8059371928645396E+18"/>
    <n v="6.88171348413278E+18"/>
    <d v="2020-10-09T13:03:36"/>
    <n v="7"/>
    <s v="I refuse to accept that my nicotine addiction is that bad #fyp #nicotineaddiction #puffplus #GimmeSomeTruth"/>
    <s v="https://www.tiktok.com/@pastelpotato9669/video/6881713484132781317?lang=en"/>
    <x v="377"/>
    <n v="0"/>
    <n v="2"/>
    <n v="549"/>
    <x v="1"/>
    <x v="1"/>
    <x v="2"/>
    <x v="1"/>
    <x v="1"/>
    <x v="1"/>
    <x v="1"/>
    <x v="1"/>
    <x v="2"/>
    <x v="1"/>
    <x v="1"/>
    <x v="1"/>
    <x v="2"/>
    <x v="1"/>
    <x v="1"/>
    <x v="1"/>
    <x v="1"/>
    <x v="2"/>
    <x v="1"/>
    <x v="5"/>
  </r>
  <r>
    <x v="281"/>
    <n v="6.8813509901475297E+18"/>
    <n v="6.8816267105933404E+18"/>
    <d v="2020-10-09T07:27:37"/>
    <n v="7"/>
    <s v="my videos finna be lit #fyp #vape #puff #puffplus"/>
    <s v="https://www.tiktok.com/@smoke..vibess420/video/6881626710593342726?lang=en"/>
    <x v="378"/>
    <n v="1"/>
    <n v="38"/>
    <n v="3249"/>
    <x v="1"/>
    <x v="1"/>
    <x v="1"/>
    <x v="1"/>
    <x v="1"/>
    <x v="1"/>
    <x v="1"/>
    <x v="1"/>
    <x v="1"/>
    <x v="1"/>
    <x v="1"/>
    <x v="1"/>
    <x v="1"/>
    <x v="1"/>
    <x v="1"/>
    <x v="2"/>
    <x v="1"/>
    <x v="1"/>
    <x v="1"/>
    <x v="6"/>
  </r>
  <r>
    <x v="204"/>
    <n v="6.8660429032294298E+18"/>
    <n v="6.8816255989265398E+18"/>
    <d v="2020-10-09T07:23:05"/>
    <n v="11"/>
    <s v="#puffplus"/>
    <s v="https://www.tiktok.com/@yea_its_manni/video/6881625598926540038?lang=en"/>
    <x v="43"/>
    <n v="0"/>
    <n v="1"/>
    <n v="278"/>
    <x v="2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282"/>
    <n v="6.7688949739340902E+18"/>
    <n v="6.8816058579230505E+18"/>
    <d v="2020-10-09T06:07:05"/>
    <n v="7"/>
    <s v="nah but the watermelon mint is the best #WEBTOONAuditionTape #GimmeSomeTruth #StrapBack #puffplus #watermelon #future #comedy #xzybca"/>
    <s v="https://www.tiktok.com/@ryanostrow/video/6881605857923058949?lang=en"/>
    <x v="145"/>
    <n v="1"/>
    <n v="1"/>
    <n v="663"/>
    <x v="2"/>
    <x v="2"/>
    <x v="1"/>
    <x v="1"/>
    <x v="2"/>
    <x v="1"/>
    <x v="1"/>
    <x v="1"/>
    <x v="2"/>
    <x v="1"/>
    <x v="1"/>
    <x v="1"/>
    <x v="1"/>
    <x v="1"/>
    <x v="1"/>
    <x v="1"/>
    <x v="1"/>
    <x v="2"/>
    <x v="1"/>
    <x v="3"/>
  </r>
  <r>
    <x v="283"/>
    <n v="6.8071716363846605E+18"/>
    <n v="6.8813177833557801E+18"/>
    <d v="2020-10-08T11:28:11"/>
    <n v="15"/>
    <s v="#college #skidmorecollege #nicotineaddictionqueen #puffplus #marijana #friendship"/>
    <s v="https://www.tiktok.com/@mynameisleahyes/video/6881317783355788550?lang=en"/>
    <x v="195"/>
    <n v="3"/>
    <n v="1"/>
    <n v="19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84"/>
    <n v="6.7414080682211205E+18"/>
    <n v="6.88127148177971E+18"/>
    <d v="2020-10-08T08:27:49"/>
    <n v="8"/>
    <s v="#–ø–µ—Ä–µ–ø–∏—Å–∫–∞ #–¥—É—ç—Ç #–î–∞—ë–∂—ä–ë–∞–ª–¥–µ–∂ #–≤–∑–∞–∏–º–Ω–∞—è–ø–æ–¥–ø–∏—Å–∫–∞ #–ª–∂–µ—Ñ—Ä–∞–∑—ã #nicotineaddiction #hqd #pod #puffplus #massking"/>
    <s v="https://www.tiktok.com/@k_t_k_es/video/6881271481779719425?lang=en"/>
    <x v="302"/>
    <n v="0"/>
    <n v="0"/>
    <n v="580"/>
    <x v="1"/>
    <x v="2"/>
    <x v="2"/>
    <x v="1"/>
    <x v="1"/>
    <x v="1"/>
    <x v="1"/>
    <x v="1"/>
    <x v="1"/>
    <x v="2"/>
    <x v="1"/>
    <x v="1"/>
    <x v="1"/>
    <x v="1"/>
    <x v="1"/>
    <x v="1"/>
    <x v="1"/>
    <x v="2"/>
    <x v="1"/>
    <x v="4"/>
  </r>
  <r>
    <x v="285"/>
    <n v="6.6395043299367301E+18"/>
    <n v="6.8811576512967496E+18"/>
    <d v="2020-10-08T01:10:44"/>
    <n v="33"/>
    <s v="personally i think jocelyn üòö #greenscreen  #whoami #heathers #fyp #foryou #puffplus #prettyface #cryingintheclub #confidence #nicotine"/>
    <s v="https://www.tiktok.com/@youabigthotielolz/video/6881157651296750854?lang=en"/>
    <x v="37"/>
    <n v="0"/>
    <n v="4"/>
    <n v="370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6"/>
  </r>
  <r>
    <x v="239"/>
    <n v="6.8803606444553298E+18"/>
    <n v="6.8810402973468703E+18"/>
    <d v="2020-10-07T17:31:16"/>
    <n v="15"/>
    <s v="#ColorCustomizer #foryou #foryoupage #fyp #viral #xyzbca #guavaice #puffplus"/>
    <s v="https://www.tiktok.com/@puffplus.vapor/video/6881040297346878725?lang=en"/>
    <x v="30"/>
    <n v="0"/>
    <n v="8"/>
    <n v="766"/>
    <x v="2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5"/>
  </r>
  <r>
    <x v="286"/>
    <n v="6.7450949574870098E+18"/>
    <n v="6.8809954787675197E+18"/>
    <d v="2020-10-07T14:37:26"/>
    <n v="9"/>
    <s v="Health teacher explaining why you shouldn't use drugs. #drunk #drugz #school #college #health #mental #kids #lilpeep #idontcare #fu #dank #puffplus"/>
    <s v="https://www.tiktok.com/@joshuajeffes/video/6880995478767521029?lang=en"/>
    <x v="80"/>
    <n v="0"/>
    <n v="4"/>
    <n v="1305"/>
    <x v="1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5"/>
  </r>
  <r>
    <x v="253"/>
    <n v="6.8720709341661901E+18"/>
    <n v="6.88090518616077E+18"/>
    <d v="2020-10-07T08:46:25"/>
    <n v="20"/>
    <s v="#fyp#puffplus #vrialplz #foryoupage #üòÇüòÇüòÇüòÇ"/>
    <s v="https://www.tiktok.com/@shahidmoonisb/video/6880905186160774401?lang=en"/>
    <x v="222"/>
    <n v="0"/>
    <n v="0"/>
    <n v="26"/>
    <x v="1"/>
    <x v="1"/>
    <x v="1"/>
    <x v="1"/>
    <x v="1"/>
    <x v="1"/>
    <x v="1"/>
    <x v="1"/>
    <x v="1"/>
    <x v="1"/>
    <x v="1"/>
    <x v="1"/>
    <x v="2"/>
    <x v="1"/>
    <x v="1"/>
    <x v="1"/>
    <x v="2"/>
    <x v="1"/>
    <x v="1"/>
    <x v="1"/>
  </r>
  <r>
    <x v="239"/>
    <n v="6.8803606444553298E+18"/>
    <n v="6.8807678531553802E+18"/>
    <d v="2020-10-06T23:56:23"/>
    <n v="15"/>
    <s v="Reply to @itz.evxlene_ #ColorCustomizer if this gets 500 likes ill do a face reveal #puffplus #fyp #foryou #foryoupage #xyzbca #viral #lushice"/>
    <s v="https://www.tiktok.com/@puffplus.vapor/video/6880767853155388678?lang=en"/>
    <x v="379"/>
    <n v="1"/>
    <n v="11"/>
    <n v="3080"/>
    <x v="2"/>
    <x v="2"/>
    <x v="1"/>
    <x v="1"/>
    <x v="1"/>
    <x v="1"/>
    <x v="2"/>
    <x v="1"/>
    <x v="1"/>
    <x v="1"/>
    <x v="1"/>
    <x v="1"/>
    <x v="1"/>
    <x v="1"/>
    <x v="1"/>
    <x v="1"/>
    <x v="1"/>
    <x v="1"/>
    <x v="1"/>
    <x v="2"/>
  </r>
  <r>
    <x v="239"/>
    <n v="6.8803606444553298E+18"/>
    <n v="6.8807579846459197E+18"/>
    <d v="2020-10-06T23:17:17"/>
    <n v="5"/>
    <s v="#ColorCustomizer #puffplus #fyp #foryou #foryoupage #xyzbca #viral #lushice"/>
    <s v="https://www.tiktok.com/@puffplus.vapor/video/6880757984645926149?lang=en"/>
    <x v="38"/>
    <n v="1"/>
    <n v="19"/>
    <n v="1565"/>
    <x v="2"/>
    <x v="2"/>
    <x v="1"/>
    <x v="1"/>
    <x v="1"/>
    <x v="1"/>
    <x v="2"/>
    <x v="1"/>
    <x v="1"/>
    <x v="1"/>
    <x v="1"/>
    <x v="1"/>
    <x v="1"/>
    <x v="1"/>
    <x v="1"/>
    <x v="1"/>
    <x v="1"/>
    <x v="1"/>
    <x v="1"/>
    <x v="2"/>
  </r>
  <r>
    <x v="239"/>
    <n v="6.8803606444553298E+18"/>
    <n v="6.8807374602723297E+18"/>
    <d v="2020-10-06T21:56:47"/>
    <n v="15"/>
    <s v="Reply to @viviana.yanez #ColorCustomizer #puffplus #fyp #foryou #foryoupage #xyzbca #viral"/>
    <s v="https://www.tiktok.com/@puffplus.vapor/video/6880737460272336134?lang=en"/>
    <x v="380"/>
    <n v="7"/>
    <n v="12"/>
    <n v="17800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287"/>
    <n v="6.7168202581188598E+18"/>
    <n v="6.8806997890176102E+18"/>
    <d v="2020-10-06T19:29:59"/>
    <n v="7"/>
    <s v="It‚Äôs the puff bar for me .. üíÄüíì #bestfriendscheck #fpy„Ç∑ #puffplus #latina #fpy_"/>
    <s v="https://www.tiktok.com/@brookamberalvarad/video/6880699789017615622?lang=en"/>
    <x v="193"/>
    <n v="6"/>
    <n v="2"/>
    <n v="4890"/>
    <x v="2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5"/>
  </r>
  <r>
    <x v="239"/>
    <n v="6.8803606444553298E+18"/>
    <n v="6.8806937536407603E+18"/>
    <d v="2020-10-06T19:06:32"/>
    <n v="9"/>
    <s v="#ColorCustomizer #puffplus #fyp #foryou #foryoupage #xyzbca #lushice #viral"/>
    <s v="https://www.tiktok.com/@puffplus.vapor/video/6880693753640766726?lang=en"/>
    <x v="381"/>
    <n v="1"/>
    <n v="7"/>
    <n v="2350"/>
    <x v="2"/>
    <x v="2"/>
    <x v="1"/>
    <x v="1"/>
    <x v="1"/>
    <x v="1"/>
    <x v="2"/>
    <x v="1"/>
    <x v="1"/>
    <x v="1"/>
    <x v="1"/>
    <x v="1"/>
    <x v="1"/>
    <x v="1"/>
    <x v="1"/>
    <x v="1"/>
    <x v="1"/>
    <x v="1"/>
    <x v="1"/>
    <x v="2"/>
  </r>
  <r>
    <x v="239"/>
    <n v="6.8803606444553298E+18"/>
    <n v="6.8806563839984404E+18"/>
    <d v="2020-10-06T16:41:25"/>
    <n v="9"/>
    <s v="#ColorCustomizer #puffplus #fyp #foryou #foryoupage #xyzbca #lushice  #viral"/>
    <s v="https://www.tiktok.com/@puffplus.vapor/video/6880656383998446853?lang=en"/>
    <x v="108"/>
    <n v="0"/>
    <n v="2"/>
    <n v="581"/>
    <x v="2"/>
    <x v="2"/>
    <x v="1"/>
    <x v="1"/>
    <x v="1"/>
    <x v="1"/>
    <x v="2"/>
    <x v="1"/>
    <x v="1"/>
    <x v="2"/>
    <x v="1"/>
    <x v="1"/>
    <x v="1"/>
    <x v="1"/>
    <x v="1"/>
    <x v="1"/>
    <x v="1"/>
    <x v="1"/>
    <x v="1"/>
    <x v="4"/>
  </r>
  <r>
    <x v="288"/>
    <n v="6.8773773184339599E+18"/>
    <n v="6.8806375920402596E+18"/>
    <d v="2020-10-06T15:28:35"/>
    <n v="14"/>
    <s v="#ColorCustomizer #altrocktober #oikosonetrip #immuneupvapedown #puffplus #puffpuffpass #appleice #bananaicepuff"/>
    <s v="https://www.tiktok.com/@smokin_puffs_4563/video/6880637592040262917?lang=en"/>
    <x v="173"/>
    <n v="1"/>
    <n v="7"/>
    <n v="604"/>
    <x v="2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4"/>
  </r>
  <r>
    <x v="269"/>
    <n v="6.7777254450235597E+18"/>
    <n v="6.8806281712643799E+18"/>
    <d v="2020-10-06T14:52:04"/>
    <n v="9"/>
    <s v="Ayooo 2 months worth of cigs check  #fyp #nicotineaddiction #newport #realsmoker #puffplus"/>
    <s v="https://www.tiktok.com/@thekingsamios/video/6880628171264380165?lang=en"/>
    <x v="30"/>
    <n v="6"/>
    <n v="20"/>
    <n v="2223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239"/>
    <n v="6.8803606444553298E+18"/>
    <n v="6.88058851861214E+18"/>
    <d v="2020-10-06T12:18:13"/>
    <n v="10"/>
    <s v="#ColorCustomizer #puffplus #fyp #foryou #foryoupage #xyzbca #guavaice #viral"/>
    <s v="https://www.tiktok.com/@puffplus.vapor/video/6880588518612143365?lang=en"/>
    <x v="122"/>
    <n v="2"/>
    <n v="20"/>
    <n v="2820"/>
    <x v="2"/>
    <x v="2"/>
    <x v="1"/>
    <x v="1"/>
    <x v="1"/>
    <x v="1"/>
    <x v="2"/>
    <x v="1"/>
    <x v="1"/>
    <x v="1"/>
    <x v="1"/>
    <x v="1"/>
    <x v="1"/>
    <x v="1"/>
    <x v="1"/>
    <x v="1"/>
    <x v="1"/>
    <x v="1"/>
    <x v="1"/>
    <x v="2"/>
  </r>
  <r>
    <x v="289"/>
    <n v="7501264"/>
    <n v="6.8805878969030195E+18"/>
    <d v="2020-10-06T12:15:49"/>
    <n v="14"/>
    <s v="When you have wet nails but need the puff #puffplus #gel #wetnails"/>
    <s v="https://www.tiktok.com/@meghanodonnell/video/6880587896903027973?lang=en"/>
    <x v="382"/>
    <n v="1"/>
    <n v="1"/>
    <n v="3524"/>
    <x v="2"/>
    <x v="1"/>
    <x v="2"/>
    <x v="1"/>
    <x v="1"/>
    <x v="1"/>
    <x v="1"/>
    <x v="1"/>
    <x v="2"/>
    <x v="1"/>
    <x v="1"/>
    <x v="1"/>
    <x v="1"/>
    <x v="1"/>
    <x v="1"/>
    <x v="1"/>
    <x v="1"/>
    <x v="1"/>
    <x v="1"/>
    <x v="2"/>
  </r>
  <r>
    <x v="239"/>
    <n v="6.8803606444553298E+18"/>
    <n v="6.8805709229950996E+18"/>
    <d v="2020-10-06T11:10:04"/>
    <n v="13"/>
    <s v="#ColorCustomizer #puffplus #fyp #foryou #foryoupage #xyzbca #guavaice #viral"/>
    <s v="https://www.tiktok.com/@puffplus.vapor/video/6880570922995109126?lang=en"/>
    <x v="145"/>
    <n v="0"/>
    <n v="1"/>
    <n v="443"/>
    <x v="2"/>
    <x v="2"/>
    <x v="1"/>
    <x v="1"/>
    <x v="1"/>
    <x v="1"/>
    <x v="2"/>
    <x v="1"/>
    <x v="1"/>
    <x v="1"/>
    <x v="1"/>
    <x v="1"/>
    <x v="1"/>
    <x v="1"/>
    <x v="1"/>
    <x v="1"/>
    <x v="1"/>
    <x v="1"/>
    <x v="1"/>
    <x v="2"/>
  </r>
  <r>
    <x v="239"/>
    <n v="6.8803606444553298E+18"/>
    <n v="6.8805453728428503E+18"/>
    <d v="2020-10-06T09:31:00"/>
    <n v="14"/>
    <s v="#ColorCustomizer #puffplus #fyp #foryou #foryoupage #xyzbca #guavaice #viral"/>
    <s v="https://www.tiktok.com/@puffplus.vapor/video/6880545372842855686?lang=en"/>
    <x v="383"/>
    <n v="1"/>
    <n v="6"/>
    <n v="1662"/>
    <x v="2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5"/>
  </r>
  <r>
    <x v="290"/>
    <n v="6.8682705076428401E+18"/>
    <n v="6.8805072557337498E+18"/>
    <d v="2020-10-06T07:02:14"/>
    <n v="10"/>
    <s v="#1020 #puffplus #vienna schaut bis ende"/>
    <s v="https://www.tiktok.com/@10nichts.besonderes20/video/6880507255733751041?lang=en"/>
    <x v="165"/>
    <n v="7"/>
    <n v="3"/>
    <n v="561"/>
    <x v="1"/>
    <x v="1"/>
    <x v="1"/>
    <x v="1"/>
    <x v="1"/>
    <x v="1"/>
    <x v="1"/>
    <x v="1"/>
    <x v="1"/>
    <x v="1"/>
    <x v="1"/>
    <x v="1"/>
    <x v="2"/>
    <x v="1"/>
    <x v="1"/>
    <x v="1"/>
    <x v="1"/>
    <x v="1"/>
    <x v="1"/>
    <x v="7"/>
  </r>
  <r>
    <x v="223"/>
    <n v="6.8603705647637299E+18"/>
    <n v="6.8804214229388104E+18"/>
    <d v="2020-10-06T01:29:15"/>
    <n v="8"/>
    <s v="what's inside the box. Disposable puff for only 250 pesos only. #foryou #puffplus #diposablevapes #4u #fyp #smallbusiness"/>
    <s v="https://www.tiktok.com/@jelshop_co/video/6880421422938819841?lang=en"/>
    <x v="384"/>
    <n v="12"/>
    <n v="25"/>
    <n v="10000"/>
    <x v="1"/>
    <x v="2"/>
    <x v="1"/>
    <x v="1"/>
    <x v="1"/>
    <x v="1"/>
    <x v="1"/>
    <x v="1"/>
    <x v="1"/>
    <x v="2"/>
    <x v="1"/>
    <x v="1"/>
    <x v="1"/>
    <x v="2"/>
    <x v="1"/>
    <x v="2"/>
    <x v="1"/>
    <x v="1"/>
    <x v="1"/>
    <x v="4"/>
  </r>
  <r>
    <x v="239"/>
    <n v="6.8803606444553298E+18"/>
    <n v="6.8803883230393498E+18"/>
    <d v="2020-10-05T23:23:09"/>
    <n v="10"/>
    <s v="#puffplus #fyp #foryou #foryoupage #xyzbca #guavaice"/>
    <s v="https://www.tiktok.com/@puffplus.vapor/video/6880388323039350021?lang=en"/>
    <x v="385"/>
    <n v="7"/>
    <n v="24"/>
    <n v="3957"/>
    <x v="2"/>
    <x v="2"/>
    <x v="1"/>
    <x v="1"/>
    <x v="1"/>
    <x v="1"/>
    <x v="2"/>
    <x v="1"/>
    <x v="1"/>
    <x v="1"/>
    <x v="1"/>
    <x v="1"/>
    <x v="1"/>
    <x v="1"/>
    <x v="1"/>
    <x v="1"/>
    <x v="1"/>
    <x v="1"/>
    <x v="1"/>
    <x v="2"/>
  </r>
  <r>
    <x v="239"/>
    <n v="6.8803606444553298E+18"/>
    <n v="6.8803679831437097E+18"/>
    <d v="2020-10-05T22:03:13"/>
    <n v="6"/>
    <s v="#ColorCustomizer #puffplus #fyp #foryou #foryoupage #xyzbca #viral"/>
    <s v="https://www.tiktok.com/@puffplus.vapor/video/6880367983143718150?lang=en"/>
    <x v="386"/>
    <n v="7"/>
    <n v="44"/>
    <n v="17400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239"/>
    <n v="6.8803606444553298E+18"/>
    <n v="6.8803614736426701E+18"/>
    <d v="2020-10-05T21:37:46"/>
    <n v="9"/>
    <s v="Account got hacked :( #puffplus #fyp #foryou #foryoupage #xyzbca #viral"/>
    <s v="https://www.tiktok.com/@puffplus.vapor/video/6880361473642679557?lang=en"/>
    <x v="108"/>
    <n v="0"/>
    <n v="0"/>
    <n v="44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1"/>
    <n v="6.7675377319810796E+18"/>
    <n v="6.8803334022356204E+18"/>
    <d v="2020-10-05T19:48:21"/>
    <n v="59"/>
    <s v="‚ÄúThis shit good asf‚Äù is what i said at the endü§£ mainly creamy buh 10/10. 2nd fav flavor woo #fyp„Ç∑ #puffplus"/>
    <s v="https://www.tiktok.com/@jaidynrz/video/6880333402235620614?lang=en"/>
    <x v="387"/>
    <n v="89"/>
    <n v="103"/>
    <n v="56600"/>
    <x v="2"/>
    <x v="2"/>
    <x v="1"/>
    <x v="1"/>
    <x v="2"/>
    <x v="1"/>
    <x v="1"/>
    <x v="1"/>
    <x v="1"/>
    <x v="2"/>
    <x v="1"/>
    <x v="1"/>
    <x v="2"/>
    <x v="2"/>
    <x v="1"/>
    <x v="1"/>
    <x v="1"/>
    <x v="2"/>
    <x v="1"/>
    <x v="3"/>
  </r>
  <r>
    <x v="292"/>
    <n v="6.8008865764333302E+18"/>
    <n v="6.8802598531183903E+18"/>
    <d v="2020-10-05T15:02:43"/>
    <n v="15"/>
    <s v="#fyp#foryou#puffplus#EmilyinParis #Levitating #CollegeGotMeLike"/>
    <s v="https://www.tiktok.com/@hayden.zane/video/6880259853118393606?lang=en"/>
    <x v="388"/>
    <n v="2"/>
    <n v="38"/>
    <n v="52300"/>
    <x v="2"/>
    <x v="2"/>
    <x v="1"/>
    <x v="1"/>
    <x v="1"/>
    <x v="1"/>
    <x v="1"/>
    <x v="1"/>
    <x v="2"/>
    <x v="1"/>
    <x v="1"/>
    <x v="1"/>
    <x v="2"/>
    <x v="2"/>
    <x v="1"/>
    <x v="1"/>
    <x v="1"/>
    <x v="2"/>
    <x v="1"/>
    <x v="4"/>
  </r>
  <r>
    <x v="293"/>
    <n v="6.8769894924418202E+18"/>
    <n v="6.88024781880461E+18"/>
    <d v="2020-10-05T14:16:01"/>
    <n v="9"/>
    <s v="#puffplus #foryou #fyp #foryoupage #xyzbca"/>
    <s v="https://www.tiktok.com/@puff.vapor/video/6880247818804612357?lang=en"/>
    <x v="119"/>
    <n v="0"/>
    <n v="14"/>
    <n v="966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253"/>
    <n v="6.8720709341661901E+18"/>
    <n v="6.8802056818870804E+18"/>
    <d v="2020-10-05T11:31:59"/>
    <n v="30"/>
    <s v="#fupagechallenge #puffplus #fupalicious #fyp #üòçüòçüòç"/>
    <s v="https://www.tiktok.com/@shahidmoonisb/video/6880205681887087874?lang=en"/>
    <x v="50"/>
    <n v="0"/>
    <n v="0"/>
    <n v="3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223"/>
    <n v="6.8603705647637299E+18"/>
    <n v="6.8800753817690798E+18"/>
    <d v="2020-10-05T03:06:21"/>
    <n v="15"/>
    <s v="Disposable pod for only 250 pesos DM US NOW!!!#fyp #4u  #diposablevapes #puffplus  #foryou"/>
    <s v="https://www.tiktok.com/@jelshop_co/video/6880075381769080065?lang=en"/>
    <x v="156"/>
    <n v="2"/>
    <n v="20"/>
    <n v="30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3"/>
    <n v="6.8769894924418202E+18"/>
    <n v="6.8799399847747103E+18"/>
    <d v="2020-10-04T18:21:26"/>
    <n v="15"/>
    <s v="#fyp #foryoupage #foryou #puffplus #xyzbca"/>
    <s v="https://www.tiktok.com/@puff.vapor/video/6879939984774712582?lang=en"/>
    <x v="389"/>
    <n v="9"/>
    <n v="27"/>
    <n v="108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4"/>
    <n v="6.6995926227496602E+18"/>
    <n v="6.8799263371596595E+18"/>
    <d v="2020-10-04T17:28:33"/>
    <n v="29"/>
    <s v="I‚Äôm just so confused #fyp #puffbar #puffplus #juul #trending #viral #Artober #CollegeGotMeLike #nicotineaddiction #nicotine #foryoupage #foryou"/>
    <s v="https://www.tiktok.com/@smokingkrypto/video/6879926337159662854?lang=en"/>
    <x v="390"/>
    <n v="0"/>
    <n v="6"/>
    <n v="26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3"/>
    <n v="6.8769894924418202E+18"/>
    <n v="6.8799171149840404E+18"/>
    <d v="2020-10-04T16:52:45"/>
    <n v="12"/>
    <s v="#fyp #foryoupage #foryou #puffplus #xyzbca"/>
    <s v="https://www.tiktok.com/@puff.vapor/video/6879917114984041734?lang=en"/>
    <x v="146"/>
    <n v="1"/>
    <n v="17"/>
    <n v="3729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295"/>
    <n v="3675245"/>
    <n v="6.8798376778106102E+18"/>
    <d v="2020-10-04T11:44:31"/>
    <n v="57"/>
    <s v="trying mojito puff bar !! ü§∑üòç #puffplus"/>
    <s v="https://www.tiktok.com/@kaydrimarieee/video/6879837677810617606?lang=en"/>
    <x v="391"/>
    <n v="0"/>
    <n v="16"/>
    <n v="439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6"/>
    <n v="6.6287624843690097E+18"/>
    <n v="6.8797140088957297E+18"/>
    <d v="2020-10-04T03:44:02"/>
    <n v="13"/>
    <s v="follow @jelshop_co on IG for orders but you can also dm meüòä #disposablevape #puffplus #fyp #4u #tiktokphilippines"/>
    <s v="https://www.tiktok.com/@itsmejamelam/video/6879714008895737089?lang=en"/>
    <x v="53"/>
    <n v="1"/>
    <n v="7"/>
    <n v="2335"/>
    <x v="1"/>
    <x v="2"/>
    <x v="1"/>
    <x v="1"/>
    <x v="1"/>
    <x v="1"/>
    <x v="1"/>
    <x v="1"/>
    <x v="1"/>
    <x v="2"/>
    <x v="1"/>
    <x v="1"/>
    <x v="1"/>
    <x v="1"/>
    <x v="1"/>
    <x v="2"/>
    <x v="1"/>
    <x v="1"/>
    <x v="1"/>
    <x v="2"/>
  </r>
  <r>
    <x v="297"/>
    <n v="6.5948184631223695E+18"/>
    <n v="6.8794638609490698E+18"/>
    <d v="2020-10-03T11:33:21"/>
    <n v="15"/>
    <s v="#wap #salt #puffplus #wap #latvia #riga #puff #800 #nice #—Ä–µ–∫–æ–º–µ–Ω—Ç–∞—Ü–∏—è #–ª—É—á—à–µ–µ #—Ç—Ä–µ–Ω–¥ #smoke #–≤–µ–π–ø #–ø—É—Ñ—Ñ #—Ö–æ—á—É–≤—Ä–µ–∫–æ–º–µ–Ω–¥–∞—Ü–∏–∏ –∫–∞–∫ –≤–∞–º –ø—É—Ñ—Ñ? –ó–∞–ª–µ—á—É –≤ —Ä–µ–∫"/>
    <s v="https://www.tiktok.com/@_zinaida_ivanovna_/video/6879463860949077249?lang=en"/>
    <x v="392"/>
    <n v="135"/>
    <n v="69"/>
    <n v="43700"/>
    <x v="2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4"/>
  </r>
  <r>
    <x v="298"/>
    <n v="6.61002710317218E+18"/>
    <n v="6.8794631960847995E+18"/>
    <d v="2020-10-03T11:31:22"/>
    <n v="15"/>
    <s v="@yaboifran2 I never realized how weird inhales sound üòÇüòÇüòÇ #frickvape #vape #vapetricks #viral #foryoupage #fyp #inhales #puffplus #ghost"/>
    <s v="https://www.tiktok.com/@b3ntr1cks/video/6879463196084800773?lang=en"/>
    <x v="201"/>
    <n v="7"/>
    <n v="10"/>
    <n v="6764"/>
    <x v="2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5"/>
  </r>
  <r>
    <x v="299"/>
    <n v="6.7476388702998804E+18"/>
    <n v="6.8790650590463099E+18"/>
    <d v="2020-10-02T09:46:35"/>
    <n v="11"/>
    <s v="I know üò≠ #vapeshop #vapestore #nicotineaddict #vapeaddict #nicotine #puffplus #CTCVoiceBox #DayInMyLife #OikosOneTrip"/>
    <s v="https://www.tiktok.com/@nvstyynickk/video/6879065059046313222?lang=en"/>
    <x v="393"/>
    <n v="62"/>
    <n v="277"/>
    <n v="64400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6"/>
  </r>
  <r>
    <x v="300"/>
    <n v="6.8357244689384499E+18"/>
    <n v="6.8790535787832596E+18"/>
    <d v="2020-10-02T09:02:04"/>
    <n v="10"/>
    <s v="We giving 5 CLOACs away! Just share this video to enter and you will be DM‚Äôd if you win! #CLOAC #vapetricks #fyp #puffplus #koko #xxxtentaction #smoke"/>
    <s v="https://www.tiktok.com/@smokecloac/video/6879053578783264006?lang=en"/>
    <x v="394"/>
    <n v="29"/>
    <n v="38"/>
    <n v="486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01"/>
    <n v="5469217"/>
    <n v="6.87884206204992E+18"/>
    <d v="2020-10-01T19:21:03"/>
    <n v="11"/>
    <s v="The truth #foryou #fyp #nic #nicotine #nicoteen #njoy #puffplus #foryoupage  Bored asf"/>
    <s v="https://www.tiktok.com/@kingkenichi/video/6878842062049922309?lang=en"/>
    <x v="348"/>
    <n v="1"/>
    <n v="2"/>
    <n v="227"/>
    <x v="1"/>
    <x v="1"/>
    <x v="2"/>
    <x v="1"/>
    <x v="1"/>
    <x v="1"/>
    <x v="1"/>
    <x v="1"/>
    <x v="2"/>
    <x v="1"/>
    <x v="1"/>
    <x v="1"/>
    <x v="1"/>
    <x v="1"/>
    <x v="1"/>
    <x v="1"/>
    <x v="1"/>
    <x v="2"/>
    <x v="1"/>
    <x v="2"/>
  </r>
  <r>
    <x v="302"/>
    <n v="2408714"/>
    <n v="6.8788240792777298E+18"/>
    <d v="2020-10-01T18:11:08"/>
    <n v="15"/>
    <s v="When people ask if we have disposables.... #puffbar #puffbardealer #puffplus #puff1600 #ezzyair #ezzysuper #hyppebar #helixbars #ezzyaf"/>
    <s v="https://www.tiktok.com/@bugsthepitty/video/6878824079277739270?lang=en"/>
    <x v="302"/>
    <n v="2"/>
    <n v="5"/>
    <n v="326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03"/>
    <n v="6.7759549638075996E+18"/>
    <n v="6.8787816428995195E+18"/>
    <d v="2020-10-01T15:26:28"/>
    <n v="7"/>
    <s v="Asian parents be like... #asian #bayareacheck #bayarea #fyp #fyp„Ç∑ #puffplus #xyzbca #mien #abg #thestruggle #yayarea"/>
    <s v="https://www.tiktok.com/@sae_my_name_kyle/video/6878781642899524870?lang=en"/>
    <x v="50"/>
    <n v="1"/>
    <n v="2"/>
    <n v="1227"/>
    <x v="2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2"/>
  </r>
  <r>
    <x v="288"/>
    <n v="6.8773773184339599E+18"/>
    <n v="6.8787602313677005E+18"/>
    <d v="2020-10-01T14:03:30"/>
    <n v="13"/>
    <s v="haven‚Äôt posted in a hot minute ü•¥ #AltRocktober #colorcustomizer #OikosOneTrip #scarystories #ImmuneUpVapeDown #puffplus #puffpuffpass #fyp"/>
    <s v="https://www.tiktok.com/@smokin_puffs_4563/video/6878760231367707909?lang=en"/>
    <x v="173"/>
    <n v="0"/>
    <n v="2"/>
    <n v="771"/>
    <x v="2"/>
    <x v="2"/>
    <x v="1"/>
    <x v="1"/>
    <x v="1"/>
    <x v="1"/>
    <x v="2"/>
    <x v="1"/>
    <x v="1"/>
    <x v="1"/>
    <x v="1"/>
    <x v="1"/>
    <x v="1"/>
    <x v="1"/>
    <x v="1"/>
    <x v="1"/>
    <x v="1"/>
    <x v="1"/>
    <x v="1"/>
    <x v="2"/>
  </r>
  <r>
    <x v="304"/>
    <n v="6.7363310240222505E+18"/>
    <n v="6.8787594712297503E+18"/>
    <d v="2020-10-01T14:00:30"/>
    <n v="8"/>
    <s v="#fyp #pain #puffplus"/>
    <s v="https://www.tiktok.com/@jarrettstrzepek/video/6878759471229750534?lang=en"/>
    <x v="395"/>
    <n v="1"/>
    <n v="33"/>
    <n v="169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9"/>
    <n v="6.7476388702998804E+18"/>
    <n v="6.8787573686420101E+18"/>
    <d v="2020-10-01T13:52:21"/>
    <n v="6"/>
    <s v="For legal reasons this is a JOKE üôÇ #vapeshop #vapestore #nicotineaddict #puffplus #AltRocktober #OikosOneTrip #ImmuneUpVapeDown"/>
    <s v="https://www.tiktok.com/@nvstyynickk/video/6878757368642014470?lang=en"/>
    <x v="396"/>
    <n v="185"/>
    <n v="334"/>
    <n v="682900"/>
    <x v="1"/>
    <x v="1"/>
    <x v="1"/>
    <x v="2"/>
    <x v="1"/>
    <x v="1"/>
    <x v="1"/>
    <x v="1"/>
    <x v="2"/>
    <x v="1"/>
    <x v="1"/>
    <x v="1"/>
    <x v="1"/>
    <x v="1"/>
    <x v="1"/>
    <x v="1"/>
    <x v="1"/>
    <x v="2"/>
    <x v="1"/>
    <x v="2"/>
  </r>
  <r>
    <x v="253"/>
    <n v="6.8720709341661901E+18"/>
    <n v="6.8787466545021696E+18"/>
    <d v="2020-10-01T13:10:14"/>
    <n v="14"/>
    <s v="#tanh #fyp #vrialplz #fupalicious #fupalicious #puffplus #fupagechallenge"/>
    <s v="https://www.tiktok.com/@shahidmoonisb/video/6878746654502178049?lang=en"/>
    <x v="348"/>
    <n v="0"/>
    <n v="0"/>
    <n v="21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6"/>
  </r>
  <r>
    <x v="253"/>
    <n v="6.8720709341661901E+18"/>
    <n v="6.8787386464685199E+18"/>
    <d v="2020-10-01T12:39:09"/>
    <n v="12"/>
    <s v="#tanh #fupchallenge #puffplus #fyp #fupaji"/>
    <s v="https://www.tiktok.com/@shahidmoonisb/video/6878738646468529409?lang=en"/>
    <x v="167"/>
    <n v="0"/>
    <n v="0"/>
    <n v="13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6"/>
  </r>
  <r>
    <x v="148"/>
    <n v="6.78381005175885E+18"/>
    <n v="6.8785692485961605E+18"/>
    <d v="2020-10-01T01:41:48"/>
    <n v="10"/>
    <s v="#hqd #hqd_cuvie #—Ä–µ–∫–æ–º–µ–Ω–¥–∞—Ü–∏–∏ #–≤–µ–π–ø #—Ä–µ–∫ #—Ö–æ—á—É–≤—Ä–µ–∫ #—Ö–æ—á—É–≤—Ç–æ–ø #—Ö–æ—á—É–≤—Ä–µ–∫–æ–º–µ–Ω–¥–∞—Ü–∏–∏ #nicotineaddict #puffplus #–ø–æ–ø–∞—Ä–∏–º #puffbar #puff #2020 #puffxtra"/>
    <s v="https://www.tiktok.com/@babe00s/video/6878569248596167938?lang=en"/>
    <x v="86"/>
    <n v="1"/>
    <n v="7"/>
    <n v="649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48"/>
    <n v="6.78381005175885E+18"/>
    <n v="6.8785646466982697E+18"/>
    <d v="2020-10-01T01:23:57"/>
    <n v="14"/>
    <s v="#hqd #hqd_cuvie #—Ä–µ–∫–æ–º–µ–Ω–¥–∞—Ü–∏–∏ #–≤–µ–π–ø #—Ä–µ–∫ #—Ö–æ—á—É–≤—Ä–µ–∫ #—Ö–æ—á—É–≤—Ç–æ–ø #—Ö–æ—á—É–≤—Ä–µ–∫–æ–º–µ–Ω–¥–∞—Ü–∏–∏ #nicotineaddict #puffplus #–ø–æ–ø–∞—Ä–∏–º #puffbar #puff #2020 #puffxtra"/>
    <s v="https://www.tiktok.com/@babe00s/video/6878564646698274049?lang=en"/>
    <x v="397"/>
    <n v="1"/>
    <n v="13"/>
    <n v="960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148"/>
    <n v="6.78381005175885E+18"/>
    <n v="6.8785607553696696E+18"/>
    <d v="2020-10-01T01:08:51"/>
    <n v="15"/>
    <s v="#hqd #hqd_cuvie #—Ä–µ–∫–æ–º–µ–Ω–¥–∞—Ü–∏–∏ #–≤–µ–π–ø #—Ä–µ–∫ #—Ö–æ—á—É–≤—Ä–µ–∫ #—Ö–æ—á—É–≤—Ç–æ–ø #—Ö–æ—á—É–≤—Ä–µ–∫–æ–º–µ–Ω–¥–∞—Ü–∏–∏ #nicotineaddict #puffplus #–ø–æ–ø–∞—Ä–∏–º #puffbar #puff #2020 #puffxtra"/>
    <s v="https://www.tiktok.com/@babe00s/video/6878560755369676033?lang=en"/>
    <x v="398"/>
    <n v="1"/>
    <n v="5"/>
    <n v="1197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48"/>
    <n v="6.78381005175885E+18"/>
    <n v="6.8785539934344796E+18"/>
    <d v="2020-10-01T00:42:37"/>
    <n v="8"/>
    <s v="#hqd #hqd_cuvie #—Ä–µ–∫–æ–º–µ–Ω–¥–∞—Ü–∏–∏ #–≤–µ–π–ø #—Ä–µ–∫ #—Ö–æ—á—É–≤—Ä–µ–∫ #—Ö–æ—á—É–≤—Ç–æ–ø #—Ö–æ—á—É–≤—Ä–µ–∫–æ–º–µ–Ω–¥–∞—Ü–∏–∏ #nicotineaddict #puffplus #–ø–æ–ø–∞—Ä–∏–º #puffbar #puff #2020 #puffxtra"/>
    <s v="https://www.tiktok.com/@babe00s/video/6878553993434483969?lang=en"/>
    <x v="399"/>
    <n v="0"/>
    <n v="3"/>
    <n v="1150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48"/>
    <n v="6.78381005175885E+18"/>
    <n v="6.8785509039143496E+18"/>
    <d v="2020-10-01T00:30:38"/>
    <n v="15"/>
    <s v="#hqd #hqd_cuvie #—Ä–µ–∫–æ–º–µ–Ω–¥–∞—Ü–∏–∏ #–≤–µ–π–ø #—Ä–µ–∫ #—Ö–æ—á—É–≤—Ä–µ–∫ #—Ö–æ—á—É–≤—Ç–æ–ø #—Ö–æ—á—É–≤—Ä–µ–∫–æ–º–µ–Ω–¥–∞—Ü–∏–∏ #nicotineaddict #puffplus #–ø–æ–ø–∞—Ä–∏–º #puffbar #puff #2020 #puffxtra"/>
    <s v="https://www.tiktok.com/@babe00s/video/6878550903914351873?lang=en"/>
    <x v="217"/>
    <n v="1"/>
    <n v="4"/>
    <n v="970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48"/>
    <n v="6.78381005175885E+18"/>
    <n v="6.8785478699309804E+18"/>
    <d v="2020-10-01T00:18:51"/>
    <n v="11"/>
    <s v="#hqd #hqd_cuvie #–≤–µ–π–ø #—Ä–µ–∫–æ–º–µ–Ω–¥–∞—Ü–∏–∏ #—Ä–µ–∫ #—Ö–æ—á—É–≤—Ä–µ–∫ #—Ö–æ—á—É–≤—Ç–æ–ø #—Ö–æ—á—É–≤—Ä–µ–∫–æ–º–µ–Ω–¥–∞—Ü–∏–∏ #nicotineaddict #–ø–æ–ø–∞—Ä–∏–º #puffplus #puffbar #puff #2020 #puffxtra"/>
    <s v="https://www.tiktok.com/@babe00s/video/6878547869930982657?lang=en"/>
    <x v="400"/>
    <n v="2"/>
    <n v="9"/>
    <n v="2322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48"/>
    <n v="6.78381005175885E+18"/>
    <n v="6.8785461943317299E+18"/>
    <d v="2020-10-01T00:12:21"/>
    <n v="15"/>
    <s v="#hqd #hqd_cuvie #–≤–µ–π–ø #—Ä–µ–∫–æ–º–µ–Ω–¥–∞—Ü–∏–∏ #—Ä–µ–∫ #—Ö–æ—á—É–≤—Ä–µ–∫ #—Ö–æ—á—É–≤—Ç–æ–ø #—Ö–æ—á—É–≤—Ä–µ–∫–æ–º–µ–Ω–¥–∞—Ü–∏–∏ #nicotineaddict #–ø–æ–ø–∞—Ä–∏–º #puffplus #puffbar #puff #2020 #puffxtra"/>
    <s v="https://www.tiktok.com/@babe00s/video/6878546194331733249?lang=en"/>
    <x v="153"/>
    <n v="0"/>
    <n v="0"/>
    <n v="470"/>
    <x v="1"/>
    <x v="1"/>
    <x v="1"/>
    <x v="1"/>
    <x v="1"/>
    <x v="1"/>
    <x v="1"/>
    <x v="1"/>
    <x v="1"/>
    <x v="2"/>
    <x v="1"/>
    <x v="1"/>
    <x v="1"/>
    <x v="1"/>
    <x v="1"/>
    <x v="1"/>
    <x v="1"/>
    <x v="1"/>
    <x v="1"/>
    <x v="6"/>
  </r>
  <r>
    <x v="148"/>
    <n v="6.78381005175885E+18"/>
    <n v="6.8785385758188698E+18"/>
    <d v="2020-09-30T23:42:47"/>
    <n v="15"/>
    <s v="#hqd #hqd_cuvie #–≤–µ–π–ø #—Ä–µ–∫–æ–º–µ–Ω–¥–∞—Ü–∏–∏ #—Ä–µ–∫ #—Ö–æ—á—É–≤—Ä–µ–∫ #—Ö–æ—á—É–≤—Ç–æ–ø #—Ö–æ—á—É–≤—Ä–µ–∫–æ–º–µ–Ω–¥–∞—Ü–∏–∏ #nicotineaddict #–ø–æ–ø–∞—Ä–∏–º #puffplus #puffbar #puff #2020 #puffxtra"/>
    <s v="https://www.tiktok.com/@babe00s/video/6878538575818870017?lang=en"/>
    <x v="46"/>
    <n v="1"/>
    <n v="4"/>
    <n v="982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305"/>
    <n v="2.71190842588196E+17"/>
    <n v="6.8783897109101804E+18"/>
    <d v="2020-09-30T14:05:37"/>
    <n v="15"/>
    <s v="Locked and loaded #vape #fien #puffplus #puffgun #gun #vapegod #vapegang #puffbar #fyp"/>
    <s v="https://www.tiktok.com/@felixgurshteyn/video/6878389710910180613?lang=en"/>
    <x v="146"/>
    <n v="12"/>
    <n v="2"/>
    <n v="3713"/>
    <x v="1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5"/>
  </r>
  <r>
    <x v="306"/>
    <n v="6.8618532754460303E+18"/>
    <n v="6.87834957647923E+18"/>
    <d v="2020-09-30T11:30:02"/>
    <n v="57"/>
    <s v="Reply to @ipeganimecharecters #puffplus#monsterpuff#longislandicedteapuff#whiskypuff#chocolatemilkpuff"/>
    <s v="https://www.tiktok.com/@fuegotrip/video/6878349576479231237?lang=en"/>
    <x v="401"/>
    <n v="4"/>
    <n v="30"/>
    <n v="31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8"/>
    <n v="6.78381005175885E+18"/>
    <n v="6.8783103487896402E+18"/>
    <d v="2020-09-30T08:57:07"/>
    <n v="15"/>
    <s v="#hqd #hqd_cuvie #–≤–µ–π–ø #—Ä–µ–∫–æ–º–µ–Ω–¥–∞—Ü–∏–∏ #—Ä–µ–∫ #—Ö–æ—á—É–≤—Ä–µ–∫ #—Ö–æ—á—É–≤—Ç–æ–ø #—Ö–æ—á—É–≤—Ä–µ–∫–æ–º–µ–Ω–¥–∞—Ü–∏–∏ #nicotineaddict #–ø–æ–ø–∞—Ä–∏–º #puffplus #puffbar #puff #2020"/>
    <s v="https://www.tiktok.com/@babe00s/video/6878310348789648642?lang=en"/>
    <x v="402"/>
    <n v="3"/>
    <n v="7"/>
    <n v="2680"/>
    <x v="2"/>
    <x v="2"/>
    <x v="1"/>
    <x v="1"/>
    <x v="1"/>
    <x v="1"/>
    <x v="1"/>
    <x v="1"/>
    <x v="1"/>
    <x v="1"/>
    <x v="1"/>
    <x v="1"/>
    <x v="1"/>
    <x v="2"/>
    <x v="1"/>
    <x v="1"/>
    <x v="1"/>
    <x v="1"/>
    <x v="1"/>
    <x v="2"/>
  </r>
  <r>
    <x v="173"/>
    <n v="6.8744894334018796E+18"/>
    <n v="6.8783056372651796E+18"/>
    <d v="2020-09-30T08:38:51"/>
    <n v="15"/>
    <s v="#vape #hqd #puffplus #hqdarmenia #hqdyerevan #vape_bar #puff #puffbar"/>
    <s v="https://www.tiktok.com/@vape_bar_armenia/video/6878305637265181953?lang=en"/>
    <x v="13"/>
    <n v="1"/>
    <n v="4"/>
    <n v="167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9"/>
    <n v="6.7476388702998804E+18"/>
    <n v="6.87830309375535E+18"/>
    <d v="2020-09-30T08:29:53"/>
    <n v="9"/>
    <s v="If this ain‚Äôt tha TRUTH üò≠üí® #vapestore #vapeshop #OikosOneTrip #Fashion101 #ImmuneUpVapeDown #HalloweenAtHome #puffplus #nicotineaddict #nicotina"/>
    <s v="https://www.tiktok.com/@nvstyynickk/video/6878303093755350278?lang=en"/>
    <x v="403"/>
    <n v="7"/>
    <n v="42"/>
    <n v="565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1"/>
    <n v="6.8723315372379996E+18"/>
    <n v="6.87818225339072E+18"/>
    <d v="2020-09-30T00:40:03"/>
    <n v="15"/>
    <s v="#puffplus #pod #2020 #–∫–∞–π—Ñ—É—à–∫–∏"/>
    <s v="https://www.tiktok.com/@24snusshop/video/6878182253390728449?lang=en"/>
    <x v="404"/>
    <n v="0"/>
    <n v="5"/>
    <n v="3780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251"/>
    <n v="6.8723315372379996E+18"/>
    <n v="6.87817961317713E+18"/>
    <d v="2020-09-30T00:29:49"/>
    <n v="19"/>
    <s v="#—Ä–∞—Å–ø–∞–∫–æ–≤–∫–∞ #puffplus #pod #–•–æ—á—É–í—Ä–µ–∫ #–≤–∫—É—Å–Ω—è—à–∫–∞"/>
    <s v="https://www.tiktok.com/@24snusshop/video/6878179613177138433?lang=en"/>
    <x v="103"/>
    <n v="0"/>
    <n v="1"/>
    <n v="1874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307"/>
    <n v="6.8595667241507697E+18"/>
    <n v="6.8780522629381796E+18"/>
    <d v="2020-09-29T16:16:10"/>
    <n v="15"/>
    <s v="#vape #puffplus #puffplusplug #follow"/>
    <s v="https://www.tiktok.com/@emce730liny/video/6878052262938184966?lang=en"/>
    <x v="222"/>
    <n v="1"/>
    <n v="2"/>
    <n v="95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3"/>
    <n v="6.8744894334018796E+18"/>
    <n v="6.87802502293854E+18"/>
    <d v="2020-09-29T14:29:57"/>
    <n v="15"/>
    <s v="#vape #hqd #puffplus #hqdarmenia #hqdyerevan #armenia #vape_bar #vapeyerevan"/>
    <s v="https://www.tiktok.com/@vape_bar_armenia/video/6878025022938549506?lang=en"/>
    <x v="85"/>
    <n v="2"/>
    <n v="5"/>
    <n v="449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08"/>
    <n v="6.7950292632481096E+18"/>
    <n v="6.8780042151433298E+18"/>
    <d v="2020-09-29T13:09:48"/>
    <n v="6"/>
    <s v="She‚Äôs so badddü§§üòç #fyp #foryoupage #arianagrande #funny #trending #viral #ImmuneUpVapeDown #meme #nicki #barbz #lol #xyzbca #xyzcba #fyp„Ç∑ #puffplus"/>
    <s v="https://www.tiktok.com/@manuelllramirezzz/video/6878004215143337222?lang=en"/>
    <x v="324"/>
    <n v="0"/>
    <n v="12"/>
    <n v="1540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307"/>
    <n v="6.8595667241507697E+18"/>
    <n v="6.8779994016509297E+18"/>
    <d v="2020-09-29T12:51:05"/>
    <n v="15"/>
    <s v="#puffplus #puffpluspass #puff+ #vape #vapelife"/>
    <s v="https://www.tiktok.com/@emce730liny/video/6877999401650932997?lang=en"/>
    <x v="226"/>
    <n v="0"/>
    <n v="0"/>
    <n v="9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09"/>
    <n v="6.8777689405427702E+18"/>
    <n v="6.8779824998012703E+18"/>
    <d v="2020-09-29T11:45:36"/>
    <n v="6"/>
    <s v="#ghost#vape#puffplus"/>
    <s v="https://www.tiktok.com/@puff_barplus/video/6877982499801271557?lang=en"/>
    <x v="405"/>
    <n v="2"/>
    <n v="0"/>
    <n v="517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09"/>
    <n v="6.8777689405427702E+18"/>
    <n v="6.8779771066770401E+18"/>
    <d v="2020-09-29T11:24:40"/>
    <n v="7"/>
    <s v="since yall be saying it's not a real flavor here is the actual puff bar site it's a real flavor bro u can only get it in the puff plus tho #puffplus"/>
    <s v="https://www.tiktok.com/@puff_barplus/video/6877977106677042437?lang=en"/>
    <x v="406"/>
    <n v="2"/>
    <n v="0"/>
    <n v="18000"/>
    <x v="1"/>
    <x v="2"/>
    <x v="1"/>
    <x v="1"/>
    <x v="1"/>
    <x v="1"/>
    <x v="1"/>
    <x v="1"/>
    <x v="1"/>
    <x v="2"/>
    <x v="1"/>
    <x v="1"/>
    <x v="1"/>
    <x v="1"/>
    <x v="1"/>
    <x v="2"/>
    <x v="1"/>
    <x v="1"/>
    <x v="1"/>
    <x v="2"/>
  </r>
  <r>
    <x v="310"/>
    <n v="6.8666620178362296E+18"/>
    <n v="6.8779550902551798E+18"/>
    <d v="2020-09-29T09:59:12"/>
    <n v="9"/>
    <s v="Vibing on a rainy day #poloG #puffplus #bi #gay"/>
    <s v="https://www.tiktok.com/@watzupdud/video/6877955090255187206?lang=en"/>
    <x v="50"/>
    <n v="1"/>
    <n v="2"/>
    <n v="276"/>
    <x v="2"/>
    <x v="1"/>
    <x v="1"/>
    <x v="1"/>
    <x v="1"/>
    <x v="1"/>
    <x v="2"/>
    <x v="1"/>
    <x v="1"/>
    <x v="1"/>
    <x v="1"/>
    <x v="1"/>
    <x v="1"/>
    <x v="1"/>
    <x v="1"/>
    <x v="1"/>
    <x v="1"/>
    <x v="2"/>
    <x v="1"/>
    <x v="2"/>
  </r>
  <r>
    <x v="311"/>
    <n v="19173890"/>
    <n v="6.8777137860237701E+18"/>
    <d v="2020-09-28T18:22:38"/>
    <n v="39"/>
    <s v="#communityguidelinessuck  #puffplus #nicotineaddict took this down but we gonna keep it up"/>
    <s v="https://www.tiktok.com/@kyleroberts69/video/6877713786023775493?lang=en"/>
    <x v="153"/>
    <n v="0"/>
    <n v="4"/>
    <n v="388"/>
    <x v="2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312"/>
    <n v="6.7619561943851602E+18"/>
    <n v="6.87770189510063E+18"/>
    <d v="2020-09-28T17:36:32"/>
    <n v="11"/>
    <s v="#vapetricks #puffplus #disposables #boxmod"/>
    <s v="https://www.tiktok.com/@aznstepsis/video/6877701895100632326?lang=en"/>
    <x v="407"/>
    <n v="5"/>
    <n v="15"/>
    <n v="4984"/>
    <x v="1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6"/>
  </r>
  <r>
    <x v="303"/>
    <n v="6.7759549638075996E+18"/>
    <n v="6.8776868088266097E+18"/>
    <d v="2020-09-28T16:38:02"/>
    <n v="8"/>
    <s v="It‚Äôs just a joke üòÇ #asian #bayareacheck #bayarea #fyp #fyp„Ç∑ #abg #asianbabygirl #wheretheyattho #puffplus #trending #xyzbca"/>
    <s v="https://www.tiktok.com/@sae_my_name_kyle/video/6877686808826612998?lang=en"/>
    <x v="101"/>
    <n v="11"/>
    <n v="8"/>
    <n v="1572"/>
    <x v="2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2"/>
  </r>
  <r>
    <x v="173"/>
    <n v="6.8744894334018796E+18"/>
    <n v="6.8775756230160497E+18"/>
    <d v="2020-09-28T09:26:01"/>
    <n v="5"/>
    <s v="#vape #hqd #puffplus #hqdarmenia #puff #hqdarmenia #hqdyerevan #armenia"/>
    <s v="https://www.tiktok.com/@vape_bar_armenia/video/6877575623016058113?lang=en"/>
    <x v="173"/>
    <n v="2"/>
    <n v="4"/>
    <n v="158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8"/>
    <n v="6.78381005175885E+18"/>
    <n v="6.8775209808146299E+18"/>
    <d v="2020-09-28T05:53:58"/>
    <n v="15"/>
    <s v="#hqd #hqd_cuvie #–≤–µ–π–ø #—Ä–µ–∫–æ–º–µ–Ω–¥–∞—Ü–∏–∏ #—Ä–µ–∫ #—Ö–æ—á—É–≤—Ä–µ–∫ #—Ö–æ—á—É–≤—Ç–æ–ø #—Ö–æ—á—É–≤—Ä–µ–∫–æ–º–µ–Ω–¥–∞—Ü–∏–∏ #nicotineaddict #–ø–æ–ø–∞—Ä–∏–º #puffplus #puffbar #puff #2020"/>
    <s v="https://www.tiktok.com/@babe00s/video/6877520980814630145?lang=en"/>
    <x v="408"/>
    <n v="3"/>
    <n v="20"/>
    <n v="1456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48"/>
    <n v="6.78381005175885E+18"/>
    <n v="6.8775169736269199E+18"/>
    <d v="2020-09-28T05:38:26"/>
    <n v="15"/>
    <s v="#hqd #hqd_cuvie #–≤–µ–π–ø #—Ä–µ–∫–æ–º–µ–Ω–¥–∞—Ü–∏–∏ #—Ä–µ–∫ #—Ö–æ—á—É–≤—Ä–µ–∫ #—Ö–æ—á—É–≤—Ç–æ–ø #—Ö–æ—á—É–≤—Ä–µ–∫–æ–º–µ–Ω–¥–∞—Ü–∏–∏ #nicotineaddict #–ø–æ–ø–∞—Ä–∏–º #2020 #puffplus #puffbar #puff"/>
    <s v="https://www.tiktok.com/@babe00s/video/6877516973626920194?lang=en"/>
    <x v="19"/>
    <n v="3"/>
    <n v="0"/>
    <n v="513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48"/>
    <n v="6.78381005175885E+18"/>
    <n v="6.8775151871470899E+18"/>
    <d v="2020-09-28T05:31:30"/>
    <n v="30"/>
    <s v="#hqd #hqd_cuvie #–≤–µ–π–ø #—Ä–µ–∫–æ–º–µ–Ω–¥–∞—Ü–∏–∏ #—Ä–µ–∫ #—Ö–æ—á—É–≤—Ä–µ–∫ #—Ö–æ—á—É–≤—Ç–æ–ø #—Ö–æ—á—É–≤—Ä–µ–∫–æ–º–µ–Ω–¥–∞—Ü–∏–∏ #nicotineaddict #–ø–æ–ø–∞—Ä–∏–º #2020 #puffplus #puffbar #puff"/>
    <s v="https://www.tiktok.com/@babe00s/video/6877515187147099393?lang=en"/>
    <x v="23"/>
    <n v="0"/>
    <n v="2"/>
    <n v="427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48"/>
    <n v="6.78381005175885E+18"/>
    <n v="6.8775065324859996E+18"/>
    <d v="2020-09-28T04:57:55"/>
    <n v="15"/>
    <s v="#hqd #hqd_cuvie #–≤–µ–π–ø #—Ä–µ–∫–æ–º–µ–Ω–¥–∞—Ü–∏–∏ #—Ä–µ–∫ #—Ö–æ—á—É–≤—Ä–µ–∫ #—Ö–æ—á—É–≤—Ç–æ–ø #—Ö–æ—á—É–≤—Ä–µ–∫–æ–º–µ–Ω–¥–∞—Ü–∏–∏ #nicotineaddict #–ø–æ–ø–∞—Ä–∏–º #2020 #puffplus #puffbar"/>
    <s v="https://www.tiktok.com/@babe00s/video/6877506532486008066?lang=en"/>
    <x v="409"/>
    <n v="3"/>
    <n v="6"/>
    <n v="100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313"/>
    <n v="3.1203817588185901E+17"/>
    <n v="6.8774468218709402E+18"/>
    <d v="2020-09-28T01:06:14"/>
    <n v="6"/>
    <s v="ü•≥ #–≥–æ–≤–æ—Ä—è—â–∏–µ–≤–µ—â–∏ #—Ä–µ–∫–æ–º–µ–Ω–¥–∞—Ü–∏–∏ #—Ö–æ—á—É–≤—Ä–µ–∫ #—Ö–æ—á—É–≤—Ç–æ–ø #—É—á–∫—É–¥—É #puffplus #–º–∞–º–∞ #–±–æ–ª–µ—é"/>
    <s v="https://www.tiktok.com/@siidorova/video/6877446821870947586?lang=en"/>
    <x v="410"/>
    <n v="14"/>
    <n v="19"/>
    <n v="2880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173"/>
    <n v="6.8744894334018796E+18"/>
    <n v="6.8774427115158897E+18"/>
    <d v="2020-09-28T00:50:16"/>
    <n v="9"/>
    <s v="#vape #hqd #puffplus #hqdarmenia #puff #hqdyerevan #vape_bar"/>
    <s v="https://www.tiktok.com/@vape_bar_armenia/video/6877442711515892993?lang=en"/>
    <x v="172"/>
    <n v="2"/>
    <n v="3"/>
    <n v="135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14"/>
    <n v="11283943"/>
    <n v="6.8774121869233295E+18"/>
    <d v="2020-09-27T22:51:50"/>
    <n v="15"/>
    <s v="SALAMAAT SHOPEEE!!! #fy #fyp #puffplus #vape"/>
    <s v="https://www.tiktok.com/@juuddeeyy/video/6877412186923339009?lang=en"/>
    <x v="267"/>
    <n v="0"/>
    <n v="6"/>
    <n v="959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288"/>
    <n v="6.8773773184339599E+18"/>
    <n v="6.8773801260661903E+18"/>
    <d v="2020-09-27T20:48:11"/>
    <n v="9"/>
    <s v="#ColorCustomizer #ScaryStories #LaptopCat #puffplus #puffpuffpass #scarystories #fyp"/>
    <s v="https://www.tiktok.com/@smokin_puffs_4563/video/6877380126066199813?lang=en"/>
    <x v="219"/>
    <n v="2"/>
    <n v="29"/>
    <n v="5163"/>
    <x v="2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4"/>
  </r>
  <r>
    <x v="288"/>
    <n v="6.8773773184339599E+18"/>
    <n v="6.8773792416970803E+18"/>
    <d v="2020-09-27T20:44:44"/>
    <n v="7"/>
    <s v="#ColorCustomizer #appleice #puffplus #puffpuffpass #LaptopCat #ScaryStories #fyp"/>
    <s v="https://www.tiktok.com/@smokin_puffs_4563/video/6877379241697086725?lang=en"/>
    <x v="411"/>
    <n v="3"/>
    <n v="63"/>
    <n v="17800"/>
    <x v="2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4"/>
  </r>
  <r>
    <x v="306"/>
    <n v="6.8618532754460303E+18"/>
    <n v="6.8773157097482004E+18"/>
    <d v="2020-09-27T16:37:59"/>
    <n v="15"/>
    <s v="#monstervape#monsterpuff#puffplus#energy#energydrink#fyp#foryou"/>
    <s v="https://www.tiktok.com/@fuegotrip/video/6877315709748202757?lang=en"/>
    <x v="351"/>
    <n v="1846"/>
    <n v="2594"/>
    <n v="708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15"/>
    <n v="6.8761720696856504E+18"/>
    <n v="6.87729860264175E+18"/>
    <d v="2020-09-27T15:31:34"/>
    <n v="9"/>
    <s v="lol.. #foryoupage #foryou #ScaryStories #LaptopCat #viral #fyp #vape #puff #puffplus #puffbar #nic"/>
    <s v="https://www.tiktok.com/@.stfu.bitch/video/6877298602641755398?lang=en"/>
    <x v="412"/>
    <n v="3"/>
    <n v="60"/>
    <n v="3939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299"/>
    <n v="6.7476388702998804E+18"/>
    <n v="6.8772635723726203E+18"/>
    <d v="2020-09-27T13:15:39"/>
    <n v="5"/>
    <s v="BRUHHHH üí®üò≠ #vapestore #vapeshop #LaptopCat #ScaryStories #puffplus #whiteboy #vapeaddict #vape"/>
    <s v="https://www.tiktok.com/@nvstyynickk/video/6877263572372622597?lang=en"/>
    <x v="413"/>
    <n v="19"/>
    <n v="25"/>
    <n v="103400"/>
    <x v="1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6"/>
  </r>
  <r>
    <x v="173"/>
    <n v="6.8744894334018796E+18"/>
    <n v="6.8772524715515402E+18"/>
    <d v="2020-09-27T12:32:02"/>
    <n v="14"/>
    <s v="#vape #hqd #puffplus #hqdarmenia"/>
    <s v="https://www.tiktok.com/@vape_bar_armenia/video/6877252471551544577?lang=en"/>
    <x v="329"/>
    <n v="2"/>
    <n v="2"/>
    <n v="118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16"/>
    <n v="2.7217676740926202E+17"/>
    <n v="6.87723180267985E+18"/>
    <d v="2020-09-27T11:11:49"/>
    <n v="6"/>
    <s v="–∫–æ–≥–¥–∞ –Ω–∞—É—á–∏–ª–∞—Å—å –∑–∞—Ä—è–∂–∞—Ç—å hqd #puffplus #–∞—à–∫–∞ #–∫–∞–∫–∑–∞—Ä—è–¥–∏—Ç—åhqd #hqd #–∑–∞—Ä—è–¥–∫–∞hqd #—Ä–∞–∑—Ä–∞–±–æ—Ç–∫–∞ #–∞—à–∫—å—é–¥–∏"/>
    <s v="https://www.tiktok.com/@mila.lips/video/6877231802679856386?lang=en"/>
    <x v="414"/>
    <n v="7"/>
    <n v="17"/>
    <n v="28300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173"/>
    <n v="6.8744894334018796E+18"/>
    <n v="6.87723024715089E+18"/>
    <d v="2020-09-27T11:05:47"/>
    <n v="15"/>
    <s v="#vape #hqd #puffplus #hqdarmenia #puff #hqdtrend #hqdyerevan"/>
    <s v="https://www.tiktok.com/@vape_bar_armenia/video/6877230247150898433?lang=en"/>
    <x v="415"/>
    <n v="4"/>
    <n v="4"/>
    <n v="900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17"/>
    <n v="1.27791107400376E+17"/>
    <n v="6.8772239596879903E+18"/>
    <d v="2020-09-27T10:42:02"/>
    <n v="45"/>
    <s v="I still could do itüíî #fyp #fyp„Ç∑ #foryou #repost #foryou #foryourpage #puffplus #juul #puffs #fy #like #like #foryoupage #foryouu #vap"/>
    <s v="https://www.tiktok.com/@yomainnoel/video/6877223959687990534?lang=en"/>
    <x v="416"/>
    <n v="260"/>
    <n v="206"/>
    <n v="1889"/>
    <x v="1"/>
    <x v="2"/>
    <x v="1"/>
    <x v="1"/>
    <x v="1"/>
    <x v="1"/>
    <x v="1"/>
    <x v="1"/>
    <x v="1"/>
    <x v="2"/>
    <x v="1"/>
    <x v="1"/>
    <x v="2"/>
    <x v="1"/>
    <x v="1"/>
    <x v="1"/>
    <x v="1"/>
    <x v="1"/>
    <x v="1"/>
    <x v="6"/>
  </r>
  <r>
    <x v="316"/>
    <n v="2.7217676740926202E+17"/>
    <n v="6.8771786314880297E+18"/>
    <d v="2020-09-27T07:45:29"/>
    <n v="12"/>
    <s v="–∫–æ–≥–¥–∞ –ø—ã—Ç–∞–ª—Å—è —Å–∞–º –∑–∞—Ä—è–¥–∏—Ç—å –∞—à–∫—É üòÖ #voiceeffects #–∑–∞—Ä—è–¥–∫–∞hqd #hqd #–∫–∞–∫–∑–∞—Ä—è–¥–∏—Ç—åhqd #–∞—à–∫–∞ #puffplus #bellababyhappy"/>
    <s v="https://www.tiktok.com/@mila.lips/video/6877178631488032002?lang=en"/>
    <x v="417"/>
    <n v="36"/>
    <n v="30"/>
    <n v="6795"/>
    <x v="1"/>
    <x v="1"/>
    <x v="1"/>
    <x v="1"/>
    <x v="1"/>
    <x v="2"/>
    <x v="1"/>
    <x v="1"/>
    <x v="2"/>
    <x v="1"/>
    <x v="1"/>
    <x v="1"/>
    <x v="2"/>
    <x v="1"/>
    <x v="1"/>
    <x v="1"/>
    <x v="1"/>
    <x v="1"/>
    <x v="1"/>
    <x v="6"/>
  </r>
  <r>
    <x v="251"/>
    <n v="6.8723315372379996E+18"/>
    <n v="6.8770905013134295E+18"/>
    <d v="2020-09-27T02:03:30"/>
    <n v="14"/>
    <s v="–ü–∏—à–∏—Ç–µ –¥—Ä—É–∑—å—è)) #puffplus #pod #–≤—Ä–µ–∫ #—Ä–µ #—Ö–æ—á—É–≤—Ä–µ–∫ #fyp"/>
    <s v="https://www.tiktok.com/@24snusshop/video/6877090501313432834?lang=en"/>
    <x v="32"/>
    <n v="0"/>
    <n v="11"/>
    <n v="172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318"/>
    <n v="6.5226301971439299E+18"/>
    <n v="6.87688587510451E+18"/>
    <d v="2020-09-26T12:50:05"/>
    <n v="14"/>
    <s v="#puffplus #lol #fumar"/>
    <s v="https://www.tiktok.com/@bonyta1986/video/6876885875104517381?lang=en"/>
    <x v="174"/>
    <n v="0"/>
    <n v="3"/>
    <n v="442"/>
    <x v="2"/>
    <x v="1"/>
    <x v="1"/>
    <x v="1"/>
    <x v="1"/>
    <x v="1"/>
    <x v="1"/>
    <x v="1"/>
    <x v="1"/>
    <x v="1"/>
    <x v="1"/>
    <x v="1"/>
    <x v="1"/>
    <x v="2"/>
    <x v="1"/>
    <x v="1"/>
    <x v="1"/>
    <x v="2"/>
    <x v="1"/>
    <x v="2"/>
  </r>
  <r>
    <x v="299"/>
    <n v="6.7476388702998804E+18"/>
    <n v="6.8768173237982996E+18"/>
    <d v="2020-09-26T08:24:16"/>
    <n v="7"/>
    <s v="This video has no meaning üòÇ #CrucialCatch #BeConvincing #vapeshop #vapestore #puffplus #underage #smoking"/>
    <s v="https://www.tiktok.com/@nvstyynickk/video/6876817323798301957?lang=en"/>
    <x v="418"/>
    <n v="7"/>
    <n v="48"/>
    <n v="605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9"/>
    <n v="6.7476388702998804E+18"/>
    <n v="6.8768111450936904E+18"/>
    <d v="2020-09-26T08:00:19"/>
    <n v="8"/>
    <s v="Happens to the best of us üí® #vapeshop #vapestore #puffplus #smoke #smokers #CrucialCatch #BeConvincing #whiteboy"/>
    <s v="https://www.tiktok.com/@nvstyynickk/video/6876811145093696774?lang=en"/>
    <x v="210"/>
    <n v="66"/>
    <n v="111"/>
    <n v="603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19"/>
    <n v="6.6071018694313196E+18"/>
    <n v="6.8767999069803305E+18"/>
    <d v="2020-09-26T07:15:50"/>
    <n v="9"/>
    <s v="–ü–æ—á–µ–º—É —Ä–∞—Å–ø–∞–∫–æ–≤–∫–∏ —Ç–∞–∫ –∑–∞—Ö–æ–¥—è—Ç?ü§î #puffplus #–ø—É—Ñ #—Ä–µ–∫ #—Ä–µ–∫–æ–º–µ–Ω–¥–∞—Ü–∏–∏"/>
    <s v="https://www.tiktok.com/@a.ssssssssssss/video/6876799906980334849?lang=en"/>
    <x v="195"/>
    <n v="0"/>
    <n v="0"/>
    <n v="440"/>
    <x v="1"/>
    <x v="1"/>
    <x v="1"/>
    <x v="1"/>
    <x v="1"/>
    <x v="1"/>
    <x v="1"/>
    <x v="1"/>
    <x v="1"/>
    <x v="1"/>
    <x v="1"/>
    <x v="1"/>
    <x v="1"/>
    <x v="2"/>
    <x v="1"/>
    <x v="1"/>
    <x v="1"/>
    <x v="1"/>
    <x v="1"/>
    <x v="6"/>
  </r>
  <r>
    <x v="320"/>
    <n v="6.6085281138298696E+18"/>
    <n v="6.8765419317032899E+18"/>
    <d v="2020-09-25T14:34:48"/>
    <n v="21"/>
    <s v="arabik #FameOpportunity #ÿßŸÑŸäŸàŸÖ_ÿßŸÑŸàÿ∑ŸÜŸä_ÿßŸÑÿ≥ÿπŸàÿØŸä_Ÿ©Ÿ† #standwithkashmir #nadeemnaniwala @bilalali094 @shehzad_rajpoot_ #fupp #puffplus #funnypunjabi #lovel"/>
    <s v="https://www.tiktok.com/@raju.aneezagold/video/6876541931703291137?lang=en"/>
    <x v="222"/>
    <n v="1"/>
    <n v="2"/>
    <n v="138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6"/>
  </r>
  <r>
    <x v="173"/>
    <n v="6.8744894334018796E+18"/>
    <n v="6.8764245932386499E+18"/>
    <d v="2020-09-25T06:59:26"/>
    <n v="7"/>
    <s v="#vape #hqd #puffplus #hqdarmenia #hqdtrend #vape_bar #puff"/>
    <s v="https://www.tiktok.com/@vape_bar_armenia/video/6876424593238658305?lang=en"/>
    <x v="165"/>
    <n v="2"/>
    <n v="4"/>
    <n v="12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21"/>
    <n v="6.7006815532336896E+18"/>
    <n v="6.8762468116365496E+18"/>
    <d v="2020-09-24T19:30:15"/>
    <n v="7"/>
    <s v="Goodnight bc that‚Äôs DOIN TO MUCHHH #halloween #puffplus"/>
    <s v="https://www.tiktok.com/@abbsreneee/video/6876246811636550917?lang=en"/>
    <x v="313"/>
    <n v="7"/>
    <n v="7"/>
    <n v="224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22"/>
    <n v="6.8761980028356495E+18"/>
    <n v="6.8762045782290104E+18"/>
    <d v="2020-09-24T16:46:13"/>
    <n v="15"/>
    <s v="#greenscreen #foryoupage #fyp #xyzbca #puffplus #puffplug"/>
    <s v="https://www.tiktok.com/@puff_master/video/6876204578229013766?lang=en"/>
    <x v="329"/>
    <n v="0"/>
    <n v="2"/>
    <n v="491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323"/>
    <n v="6.6838003730261197E+18"/>
    <n v="6.8761551331101102E+18"/>
    <d v="2020-09-24T13:33:51"/>
    <n v="6"/>
    <s v="this flavor tho #greenscreen #lychee #puffplus #fyp"/>
    <s v="https://www.tiktok.com/@jfcisneros/video/6876155133110111490?lang=en"/>
    <x v="419"/>
    <n v="9"/>
    <n v="13"/>
    <n v="4049"/>
    <x v="1"/>
    <x v="2"/>
    <x v="1"/>
    <x v="1"/>
    <x v="1"/>
    <x v="1"/>
    <x v="1"/>
    <x v="1"/>
    <x v="2"/>
    <x v="2"/>
    <x v="1"/>
    <x v="1"/>
    <x v="2"/>
    <x v="2"/>
    <x v="1"/>
    <x v="1"/>
    <x v="1"/>
    <x v="2"/>
    <x v="1"/>
    <x v="4"/>
  </r>
  <r>
    <x v="324"/>
    <n v="6.8629932782796298E+18"/>
    <n v="6.8759588915914998E+18"/>
    <d v="2020-09-24T00:54:37"/>
    <n v="7"/>
    <s v="Do you like puff #foryou #puffplus"/>
    <s v="https://www.tiktok.com/@foodobservation/video/6875958891591503110?lang=en"/>
    <x v="139"/>
    <n v="0"/>
    <n v="1"/>
    <n v="2954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325"/>
    <n v="6.7077406207504302E+18"/>
    <n v="6.8759348933150095E+18"/>
    <d v="2020-09-23T23:21:12"/>
    <n v="5"/>
    <s v="no purpose #puffplus"/>
    <s v="https://www.tiktok.com/@not_so_shyshy/video/6875934893315017989?lang=en"/>
    <x v="172"/>
    <n v="2"/>
    <n v="2"/>
    <n v="146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26"/>
    <n v="6.6033281241668403E+18"/>
    <n v="6.8759274056853699E+18"/>
    <d v="2020-09-23T22:52:18"/>
    <n v="18"/>
    <s v="#duet with @hopesextonn I honestly couldn‚Äôt believe this was 16$ #fyp #foryoupage #puffplus #4upage"/>
    <s v="https://www.tiktok.com/@amandabrooke420/video/6875927405685378309?lang=en"/>
    <x v="420"/>
    <n v="0"/>
    <n v="0"/>
    <n v="17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9"/>
    <n v="6.7476388702998804E+18"/>
    <n v="6.8757237706197699E+18"/>
    <d v="2020-09-23T09:40:43"/>
    <n v="11"/>
    <s v="COME THROUGH the shop üò§üí® #vapeshop #vapestore #vapeaddict #nicotineaddict #PetThings #puffplus #popextra"/>
    <s v="https://www.tiktok.com/@nvstyynickk/video/6875723770619776262?lang=en"/>
    <x v="421"/>
    <n v="55"/>
    <n v="39"/>
    <n v="115400"/>
    <x v="1"/>
    <x v="1"/>
    <x v="2"/>
    <x v="1"/>
    <x v="1"/>
    <x v="1"/>
    <x v="1"/>
    <x v="1"/>
    <x v="2"/>
    <x v="1"/>
    <x v="1"/>
    <x v="1"/>
    <x v="2"/>
    <x v="1"/>
    <x v="1"/>
    <x v="1"/>
    <x v="1"/>
    <x v="2"/>
    <x v="1"/>
    <x v="5"/>
  </r>
  <r>
    <x v="191"/>
    <n v="6.8625007202364396E+18"/>
    <n v="6.8754509607690097E+18"/>
    <d v="2020-09-22T16:01:43"/>
    <n v="22"/>
    <s v="Order tonight and we‚Äôll ship tomorrow!! #chicago #HelloFall #ClosetTour #fyp #foryoupage #smokeshop #puffplus  #nicotineaddict #smallbusinesscheck"/>
    <s v="https://www.tiktok.com/@chicagovaporzone/video/6875450960769010950?lang=en"/>
    <x v="267"/>
    <n v="4"/>
    <n v="7"/>
    <n v="5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3"/>
    <n v="6.8744894334018796E+18"/>
    <n v="6.8753931717197998E+18"/>
    <d v="2020-09-22T12:17:01"/>
    <n v="7"/>
    <s v="#vape #vapeyerevan #vapearmenia #puff #puffplus #puffbar"/>
    <s v="https://www.tiktok.com/@vape_bar_armenia/video/6875393171719802113?lang=en"/>
    <x v="153"/>
    <n v="1"/>
    <n v="1"/>
    <n v="148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27"/>
    <n v="6.7568574458866903E+18"/>
    <n v="6.8752108386811402E+18"/>
    <d v="2020-09-22T00:33:20"/>
    <n v="29"/>
    <s v="Let‚Äôs goo ahah #fyp #foryou #viral #worldpeace #xyzbca #10secondsvs #smoke #crazy #love #fact #puffplus"/>
    <s v="https://www.tiktok.com/@youngarab707/video/6875210838681144582?lang=en"/>
    <x v="368"/>
    <n v="3"/>
    <n v="5"/>
    <n v="2997"/>
    <x v="1"/>
    <x v="1"/>
    <x v="1"/>
    <x v="1"/>
    <x v="2"/>
    <x v="1"/>
    <x v="1"/>
    <x v="1"/>
    <x v="1"/>
    <x v="1"/>
    <x v="1"/>
    <x v="1"/>
    <x v="2"/>
    <x v="1"/>
    <x v="1"/>
    <x v="1"/>
    <x v="1"/>
    <x v="1"/>
    <x v="1"/>
    <x v="1"/>
  </r>
  <r>
    <x v="328"/>
    <n v="6.87431755720273E+18"/>
    <n v="6.87517597681331E+18"/>
    <d v="2020-09-21T22:15:36"/>
    <n v="6"/>
    <s v="My power went out, but I GOT A BATTERY AH HAAAAAA #nicotine #nicoteen #puffbar #puffplus #ouidtiktok"/>
    <s v="https://www.tiktok.com/@actualpuffbar/video/6875175976813317381?lang=en"/>
    <x v="390"/>
    <n v="1"/>
    <n v="2"/>
    <n v="411"/>
    <x v="1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6"/>
  </r>
  <r>
    <x v="329"/>
    <n v="6.8447529872326902E+18"/>
    <n v="6.8751423738993398E+18"/>
    <d v="2020-09-21T20:04:27"/>
    <n v="11"/>
    <s v="I promise it‚Äôs not a vape#fyp#foryoypage#viral#xybca#puffplus"/>
    <s v="https://www.tiktok.com/@colesaloom/video/6875142373899341061?lang=en"/>
    <x v="160"/>
    <n v="0"/>
    <n v="2"/>
    <n v="726"/>
    <x v="1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5"/>
  </r>
  <r>
    <x v="251"/>
    <n v="6.8723315372379996E+18"/>
    <n v="6.8750053149372703E+18"/>
    <d v="2020-09-21T11:11:56"/>
    <n v="10"/>
    <s v="—Å–ø–µ—à–∏—Ç–µ! #puffplus #puffbar #—Ä–µ #—Ö–æ—á—É–≤—Ä–µ–∫ #—Ä–µ–∫–∏"/>
    <s v="https://www.tiktok.com/@24snusshop/video/6875005314937277698?lang=en"/>
    <x v="22"/>
    <n v="0"/>
    <n v="6"/>
    <n v="1427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173"/>
    <n v="6.8744894334018796E+18"/>
    <n v="6.87500373566434E+18"/>
    <d v="2020-09-21T11:05:49"/>
    <n v="8"/>
    <s v="#hqd #puff #puffbar #puffplus #puff_plas #puff_vape #vape"/>
    <s v="https://www.tiktok.com/@vape_bar_armenia/video/6875003735664348417?lang=en"/>
    <x v="145"/>
    <n v="2"/>
    <n v="7"/>
    <n v="139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28"/>
    <n v="6.87431755720273E+18"/>
    <n v="6.8747910136432497E+18"/>
    <d v="2020-09-20T21:21:08"/>
    <n v="11"/>
    <s v="Black in the hole, red on the side #ouidtiktok #ouid #wires #cart #nicotine #nic #fyp #xyzbca #puffplus"/>
    <s v="https://www.tiktok.com/@actualpuffbar/video/6874791013643259141?lang=en"/>
    <x v="14"/>
    <n v="0"/>
    <n v="7"/>
    <n v="946"/>
    <x v="1"/>
    <x v="1"/>
    <x v="1"/>
    <x v="1"/>
    <x v="1"/>
    <x v="1"/>
    <x v="1"/>
    <x v="1"/>
    <x v="1"/>
    <x v="1"/>
    <x v="1"/>
    <x v="1"/>
    <x v="2"/>
    <x v="1"/>
    <x v="1"/>
    <x v="1"/>
    <x v="2"/>
    <x v="2"/>
    <x v="1"/>
    <x v="6"/>
  </r>
  <r>
    <x v="251"/>
    <n v="6.8723315372379996E+18"/>
    <n v="6.8747867357090099E+18"/>
    <d v="2020-09-20T21:03:46"/>
    <n v="10"/>
    <s v="#–¥—É—ç—Ç —Å @bellapoarch #hqd #puffplus #puffbar #—Ö–æ—á—É–≤—Ä–µ–∫ #—Ä–µ #—Ä–µ–∫ #—Ç–æ–ø #—Ä–µ–∫–∏ #—Ä–µ–∫–æ–º–µ–Ω–¥–∞—Ü–∏–∏"/>
    <s v="https://www.tiktok.com/@24snusshop/video/6874786735709015297?lang=en"/>
    <x v="40"/>
    <n v="0"/>
    <n v="3"/>
    <n v="1287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6"/>
  </r>
  <r>
    <x v="251"/>
    <n v="6.8723315372379996E+18"/>
    <n v="6.8747597239634104E+18"/>
    <d v="2020-09-20T19:18:57"/>
    <n v="19"/>
    <s v="–ö–∞–∫ –Ω–∞—Å—Ç—Ä–æ–µ–Ω–∏–µ –¥—Ä—É–∑—å—è? #puffplus #hqd #kaliningrad #russia #—Ä–µ #—Ä–µ–∫ #—Ç–æ–ø #—Ö–æ—á—É–≤—Ä–µ–∫ #2020"/>
    <s v="https://www.tiktok.com/@24snusshop/video/6874759723963419906?lang=en"/>
    <x v="74"/>
    <n v="0"/>
    <n v="4"/>
    <n v="1221"/>
    <x v="2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173"/>
    <n v="6.8744894334018796E+18"/>
    <n v="6.87469865389901E+18"/>
    <d v="2020-09-20T15:22:03"/>
    <n v="8"/>
    <s v="#logo #render #startbussines #vape #vapebar #puffbar #puffplus #HDQ"/>
    <s v="https://www.tiktok.com/@vape_bar_armenia/video/6874698653899017474?lang=en"/>
    <x v="108"/>
    <n v="0"/>
    <n v="2"/>
    <n v="140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3"/>
    <n v="6.8744894334018796E+18"/>
    <n v="6.8744980995328205E+18"/>
    <d v="2020-09-20T02:23:42"/>
    <n v="5"/>
    <s v="#vape #hqd #puffbar #puffplus #comingsoon"/>
    <s v="https://www.tiktok.com/@vape_bar_armenia/video/6874498099532827906?lang=en"/>
    <x v="36"/>
    <n v="0"/>
    <n v="0"/>
    <n v="139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3"/>
    <n v="6.8744894334018796E+18"/>
    <n v="6.8744976573945395E+18"/>
    <d v="2020-09-20T02:21:59"/>
    <n v="5"/>
    <s v="#vape #hqd #puffbar #puffplus #comingsoon"/>
    <s v="https://www.tiktok.com/@vape_bar_armenia/video/6874497657394547970?lang=en"/>
    <x v="37"/>
    <n v="0"/>
    <n v="0"/>
    <n v="13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1"/>
    <n v="6.8723315372379996E+18"/>
    <n v="6.8743061986115697E+18"/>
    <d v="2020-09-19T13:59:01"/>
    <n v="5"/>
    <s v="–≤—Å–µ –≤–∫—É—Å—ã –≤ –Ω–∞–ª–∏—á–∏–∏) #—Ö–æ—á—É–≤—Ä–µ–∫ #—Ç–æ–ø  #—Ä–µ–∫ #—Ä–µ #puffplus #—Ä–µ–∫–æ–º–µ–Ω–¥–∞—Ü–∏–∏ #–•–æ—á—É–í—Ä–µ–∫"/>
    <s v="https://www.tiktok.com/@24snusshop/video/6874306198611578113?lang=en"/>
    <x v="422"/>
    <n v="1"/>
    <n v="20"/>
    <n v="5136"/>
    <x v="2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330"/>
    <n v="6.8041820362595502E+18"/>
    <n v="6.8742996252186501E+18"/>
    <d v="2020-09-19T13:33:30"/>
    <n v="9"/>
    <s v="#morph pi√©nsalo ü§† #Culichi #BandaMS #PuffPlus"/>
    <s v="https://www.tiktok.com/@pato10p/video/6874299625218657537?lang=en"/>
    <x v="329"/>
    <n v="0"/>
    <n v="2"/>
    <n v="5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5"/>
    <n v="3675245"/>
    <n v="6.8742519392787999E+18"/>
    <d v="2020-09-19T10:28:35"/>
    <n v="48"/>
    <s v="#puffplus apple ice. deff not feeling it. üòÇüòÇ"/>
    <s v="https://www.tiktok.com/@kaydrimarieee/video/6874251939278802182?lang=en"/>
    <x v="423"/>
    <n v="2"/>
    <n v="8"/>
    <n v="1091"/>
    <x v="2"/>
    <x v="2"/>
    <x v="1"/>
    <x v="1"/>
    <x v="1"/>
    <x v="1"/>
    <x v="1"/>
    <x v="1"/>
    <x v="1"/>
    <x v="1"/>
    <x v="1"/>
    <x v="1"/>
    <x v="2"/>
    <x v="2"/>
    <x v="1"/>
    <x v="1"/>
    <x v="1"/>
    <x v="2"/>
    <x v="1"/>
    <x v="2"/>
  </r>
  <r>
    <x v="191"/>
    <n v="6.8625007202364396E+18"/>
    <n v="6.8742310939360604E+18"/>
    <d v="2020-09-19T09:07:44"/>
    <n v="18"/>
    <s v="Try a new disposable today!!! #Denim4all #SometimesIRun #MyArt #chicago #fyp #foryoupage #smokeshop #disposablevape #puffplus #puffplug"/>
    <s v="https://www.tiktok.com/@chicagovaporzone/video/6874231093936065797?lang=en"/>
    <x v="160"/>
    <n v="6"/>
    <n v="3"/>
    <n v="89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1"/>
    <n v="6.8723315372379996E+18"/>
    <n v="6.8739315066837402E+18"/>
    <d v="2020-09-18T13:45:01"/>
    <n v="11"/>
    <s v="–ü–∏—à–∏—Ç–µ,–ø–æ–∫–∞ –µ—Å—Ç—å –≤ –Ω–∞–ª–∏—á–∏–∏! #puffplus #puff800 #puffopt #–ø–∞—Ñ—Ñ #–ø–∞—Ñ—Ñ–ø–ª—é—Å # #–ø—É—Ñ—Ñ–±–∞—Ä #new #kaliningrad #joolz #—Ä–µ #—Ä–µ–∫ #—Ç–æ–ø #—Ö–æ—á—É–≤—Ä–µ–∫ #russia"/>
    <s v="https://www.tiktok.com/@24snusshop/video/6873931506683743490?lang=en"/>
    <x v="424"/>
    <n v="22"/>
    <n v="34"/>
    <n v="38000"/>
    <x v="2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331"/>
    <n v="6.6940149933423903E+18"/>
    <n v="6.8738877693582397E+18"/>
    <d v="2020-09-18T10:55:18"/>
    <n v="59"/>
    <s v="Buying a Puff Bar on TikTok?! #greenscreen #vape #nic #puffbar #puffplus #xyzbca #stlth #juul #PumpkinSeason #RoseGoldFaceBrush"/>
    <s v="https://www.tiktok.com/@jspell_/video/6873887769358241026?lang=en"/>
    <x v="425"/>
    <n v="1"/>
    <n v="11"/>
    <n v="4501"/>
    <x v="1"/>
    <x v="2"/>
    <x v="1"/>
    <x v="2"/>
    <x v="2"/>
    <x v="1"/>
    <x v="1"/>
    <x v="1"/>
    <x v="1"/>
    <x v="1"/>
    <x v="1"/>
    <x v="1"/>
    <x v="2"/>
    <x v="1"/>
    <x v="1"/>
    <x v="2"/>
    <x v="1"/>
    <x v="2"/>
    <x v="1"/>
    <x v="4"/>
  </r>
  <r>
    <x v="332"/>
    <n v="6.7377752872225997E+18"/>
    <n v="6.8738792630580695E+18"/>
    <d v="2020-09-18T10:22:26"/>
    <n v="19"/>
    <s v="Puff Plus graveyard ASMR#PumpkinSeason #foryoupage #fyp #puffbar #puffplus #asmr #bling"/>
    <s v="https://www.tiktok.com/@emm.gif/video/6873879263058070790?lang=en"/>
    <x v="222"/>
    <n v="0"/>
    <n v="1"/>
    <n v="339"/>
    <x v="1"/>
    <x v="1"/>
    <x v="1"/>
    <x v="1"/>
    <x v="1"/>
    <x v="1"/>
    <x v="1"/>
    <x v="1"/>
    <x v="1"/>
    <x v="1"/>
    <x v="1"/>
    <x v="1"/>
    <x v="2"/>
    <x v="1"/>
    <x v="1"/>
    <x v="1"/>
    <x v="1"/>
    <x v="1"/>
    <x v="1"/>
    <x v="7"/>
  </r>
  <r>
    <x v="299"/>
    <n v="6.7476388702998804E+18"/>
    <n v="6.8736138725199698E+18"/>
    <d v="2020-09-17T17:12:32"/>
    <n v="8"/>
    <s v="Just your friendly neighborhood Vape Guy üí®üòå #vapeshop #nicotineaddict #puffplus #whiteboy"/>
    <s v="https://www.tiktok.com/@nvstyynickk/video/6873613872519974149?lang=en"/>
    <x v="426"/>
    <n v="37"/>
    <n v="42"/>
    <n v="30500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6"/>
  </r>
  <r>
    <x v="299"/>
    <n v="6.7476388702998804E+18"/>
    <n v="6.8736100611937403E+18"/>
    <d v="2020-09-17T16:57:45"/>
    <n v="6"/>
    <s v="I been quit y‚Äôall some feins FRFR üòÖ #nicotineaddict #puffplus #popextra #vapeshop #vape #geekvape #10SecondsVs"/>
    <s v="https://www.tiktok.com/@nvstyynickk/video/6873610061193743622?lang=en"/>
    <x v="427"/>
    <n v="5"/>
    <n v="28"/>
    <n v="74500"/>
    <x v="2"/>
    <x v="1"/>
    <x v="2"/>
    <x v="1"/>
    <x v="1"/>
    <x v="1"/>
    <x v="1"/>
    <x v="2"/>
    <x v="2"/>
    <x v="1"/>
    <x v="1"/>
    <x v="1"/>
    <x v="1"/>
    <x v="1"/>
    <x v="1"/>
    <x v="1"/>
    <x v="1"/>
    <x v="2"/>
    <x v="1"/>
    <x v="3"/>
  </r>
  <r>
    <x v="251"/>
    <n v="6.8723315372379996E+18"/>
    <n v="6.8735303943277302E+18"/>
    <d v="2020-09-17T11:48:29"/>
    <n v="10"/>
    <s v="#—Ä–µ–∫ #—Ö–æ—á—É–≤—Ä–µ–∫ #—Ä–µ–∫–æ–º–µ–Ω–¥–∞—Ü–∏–∏ #puffbar #puffplus #puff800 #puffopt #puffbaropt #–ø–∞—Ñ—Ñ #–ø–∞—Ñ—Ñ–ø–ª—é—Å #–ø–∞—Ñ–±–∞—Ä #–ø–∞—Ñ—Ñ–±–∞—Ä #–ø—É—Ñ—Ñ–±–∞—Ä #new #kaliningrad #joolz"/>
    <s v="https://www.tiktok.com/@24snusshop/video/6873530394327731458?lang=en"/>
    <x v="139"/>
    <n v="0"/>
    <n v="18"/>
    <n v="3298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333"/>
    <n v="6.6610750782241096E+18"/>
    <n v="6.8733717840418601E+18"/>
    <d v="2020-09-17T01:34:38"/>
    <n v="57"/>
    <s v="best birthday gift #GetTheLook #fyp #foryou #4u #roommate #puf #puffplus"/>
    <s v="https://www.tiktok.com/@virg0c0wgirl/video/6873371784041860357?lang=en"/>
    <x v="168"/>
    <n v="0"/>
    <n v="1"/>
    <n v="522"/>
    <x v="2"/>
    <x v="1"/>
    <x v="1"/>
    <x v="1"/>
    <x v="1"/>
    <x v="1"/>
    <x v="1"/>
    <x v="1"/>
    <x v="1"/>
    <x v="1"/>
    <x v="1"/>
    <x v="1"/>
    <x v="2"/>
    <x v="2"/>
    <x v="1"/>
    <x v="1"/>
    <x v="1"/>
    <x v="2"/>
    <x v="1"/>
    <x v="5"/>
  </r>
  <r>
    <x v="285"/>
    <n v="6.6395043299367301E+18"/>
    <n v="6.8733352430220196E+18"/>
    <d v="2020-09-16T23:11:45"/>
    <n v="11"/>
    <s v="sneaky link babyü§™üòª link in bio for the products üò≥ #fyp #foryou #puffplus #prettyface #sneakylink #sneaky"/>
    <s v="https://www.tiktok.com/@youabigthotielolz/video/6873335243022028037?lang=en"/>
    <x v="122"/>
    <n v="0"/>
    <n v="4"/>
    <n v="272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334"/>
    <n v="6.8696623141158502E+18"/>
    <n v="6.8732638069911398E+18"/>
    <d v="2020-09-16T18:34:08"/>
    <n v="5"/>
    <s v="Lmaooo , #GetTheLook #glowup #fyp #alto #puffplus #xyzbca #covid_19 #lightskin #viral #louisana #laffyette #musicaly #throwbacks #godismybestfriend"/>
    <s v="https://www.tiktok.com/@shay.24oz/video/6873263806991142150?lang=en"/>
    <x v="167"/>
    <n v="18"/>
    <n v="0"/>
    <n v="84"/>
    <x v="1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5"/>
  </r>
  <r>
    <x v="334"/>
    <n v="6.8696623141158502E+18"/>
    <n v="6.8732538825506304E+18"/>
    <d v="2020-09-16T17:55:34"/>
    <n v="7"/>
    <s v="This is true .. I‚Äôm still ugly tho üíî #GetTheLook #glowup #GetTheLook #fyp#alto #puffplus #xyzbca #transitions #lightskin #freckles #covid_19"/>
    <s v="https://www.tiktok.com/@shay.24oz/video/6873253882550635781?lang=en"/>
    <x v="167"/>
    <n v="11"/>
    <n v="1"/>
    <n v="86"/>
    <x v="1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5"/>
  </r>
  <r>
    <x v="334"/>
    <n v="6.8696623141158502E+18"/>
    <n v="6.8732511951384402E+18"/>
    <d v="2020-09-16T17:45:10"/>
    <n v="11"/>
    <s v="Only the real ones know ‚úäüèΩ.#vape #alto #puffplus #musicaly #fyp #viral #GetTheLook #transitions #louisiana #throwbacks #lightskin #xyzbca #covid„Éº19 #"/>
    <s v="https://www.tiktok.com/@shay.24oz/video/6873251195138444549?lang=en"/>
    <x v="428"/>
    <n v="14"/>
    <n v="3"/>
    <n v="12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35"/>
    <n v="6.8389794341087601E+18"/>
    <n v="6.8732489442568397E+18"/>
    <d v="2020-09-16T17:36:25"/>
    <n v="6"/>
    <s v="I‚Äôm just really tryna feel myself #fyp #foryoupage #vapetricks #puffplus #ghost"/>
    <s v="https://www.tiktok.com/@nicotine_vibez/video/6873248944256847109?lang=en"/>
    <x v="429"/>
    <n v="0"/>
    <n v="5"/>
    <n v="3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36"/>
    <n v="6.8280850895078502E+18"/>
    <n v="6.8731915754391603E+18"/>
    <d v="2020-09-16T13:53:47"/>
    <n v="9"/>
    <s v="‚Äúyou‚Äôre 21 right?‚Äù ‚Äúyessir‚Äù #GetTheLook #hes16 #fyp #puffplus #vapegods #shegottricks"/>
    <s v="https://www.tiktok.com/@pusssygoblin/video/6873191575439166725?lang=en"/>
    <x v="141"/>
    <n v="3"/>
    <n v="6"/>
    <n v="437"/>
    <x v="2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2"/>
  </r>
  <r>
    <x v="337"/>
    <n v="6.6638300269187697E+18"/>
    <n v="6.8731602865562696E+18"/>
    <d v="2020-09-16T11:52:18"/>
    <n v="12"/>
    <s v="@asnadkhan57 #xulfii #virelvideo #foryoupage #kashmirgroup #foryou #tiktok #puffplus"/>
    <s v="https://www.tiktok.com/@xulfii6969/video/6873160286556278018?lang=en"/>
    <x v="430"/>
    <n v="0"/>
    <n v="0"/>
    <n v="49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6"/>
  </r>
  <r>
    <x v="334"/>
    <n v="6.8696623141158502E+18"/>
    <n v="6.87307697015488E+18"/>
    <d v="2020-09-16T06:29:13"/>
    <n v="7"/>
    <s v="Jokes üòÇ #vaping #puffplus #vuse #covid_19 #throwbacks #fyp #viral #1amthoughts"/>
    <s v="https://www.tiktok.com/@shay.24oz/video/6873076970154888454?lang=en"/>
    <x v="227"/>
    <n v="5"/>
    <n v="0"/>
    <n v="8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35"/>
    <n v="6.8389794341087601E+18"/>
    <n v="6.8730725452607099E+18"/>
    <d v="2020-09-16T06:12:05"/>
    <n v="10"/>
    <s v="üñ§ #fyp #foryoupage #vapetricks #ghost #puffplus"/>
    <s v="https://www.tiktok.com/@nicotine_vibez/video/6873072545260719365?lang=en"/>
    <x v="431"/>
    <n v="21"/>
    <n v="17"/>
    <n v="13900"/>
    <x v="2"/>
    <x v="1"/>
    <x v="1"/>
    <x v="1"/>
    <x v="1"/>
    <x v="1"/>
    <x v="2"/>
    <x v="1"/>
    <x v="1"/>
    <x v="1"/>
    <x v="1"/>
    <x v="1"/>
    <x v="1"/>
    <x v="1"/>
    <x v="1"/>
    <x v="1"/>
    <x v="1"/>
    <x v="2"/>
    <x v="1"/>
    <x v="2"/>
  </r>
  <r>
    <x v="338"/>
    <n v="6.8728028367708396E+18"/>
    <n v="6.8728894316998103E+18"/>
    <d v="2020-09-15T18:21:40"/>
    <n v="6"/>
    <s v="too true #7thgrade #vaper #puffplus"/>
    <s v="https://www.tiktok.com/@bmnigdstifa/video/6872889431699819782?lang=en"/>
    <x v="208"/>
    <n v="3"/>
    <n v="6"/>
    <n v="6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1"/>
    <n v="6.8723315372379996E+18"/>
    <n v="6.8728595166486702E+18"/>
    <d v="2020-09-15T16:25:10"/>
    <n v="10"/>
    <s v="–≤ –Ω–∞–ª–∏—á–∏–∏,–ø–æ —Å–ª–∞–¥–∫–∏–º —Ü–µ–Ω–∞–º! #—Ö–æ—á—É–≤—Ä–µ–∫ #—Ö–æ—á—É–≤—Ä–µ–∫–æ–º–µ–Ω–¥–∞—Ü–∏–∏ #puffbar #puffplus #puff800 #puffopt #–ø–∞—Ñ—Ñ #–ø–∞—Ñ—Ñ–ø–ª—é—Å #–ø–∞—Ñ–±–∞—Ä #–ø–∞—Ñ—Ñ–±–∞—Ä #–ø—É—Ñ—Ñ–±–∞—Ä"/>
    <s v="https://www.tiktok.com/@24snusshop/video/6872859516648672514?lang=en"/>
    <x v="250"/>
    <n v="3"/>
    <n v="38"/>
    <n v="480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339"/>
    <n v="6.6271633803381402E+18"/>
    <n v="6.8728366231517696E+18"/>
    <d v="2020-09-15T14:56:25"/>
    <n v="55"/>
    <s v="I might have a small problem #vape#nicotine #puffplus #foryou #foryoupage"/>
    <s v="https://www.tiktok.com/@bigboner_69/video/6872836623151779077?lang=en"/>
    <x v="167"/>
    <n v="0"/>
    <n v="1"/>
    <n v="16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1"/>
    <n v="6.8723315372379996E+18"/>
    <n v="6.8726157209250703E+18"/>
    <d v="2020-09-15T00:39:06"/>
    <n v="4"/>
    <s v="—Å–æ—á–Ω—ã–π –∞—Ä–±—É–∑ –¥—Ä—É–∑—å—èüî•üî•üî•#puffbar #puffplus #puff800 #puffopt #puffbaropt #–ø–∞—Ñ—Ñ #–ø–∞—Ñ—Ñ–ø–ª—é—Å #–ø–∞—Ñ–±–∞—Ä #–ø–∞—Ñ—Ñ–±–∞—Ä #–ø—É—Ñ—Ñ–±–∞—Ä #new #kaliningrad #joolzaer"/>
    <s v="https://www.tiktok.com/@24snusshop/video/6872615720925072642?lang=en"/>
    <x v="202"/>
    <n v="0"/>
    <n v="16"/>
    <n v="2120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340"/>
    <n v="6.86078353489566E+18"/>
    <n v="6.8725831669393797E+18"/>
    <d v="2020-09-14T22:32:47"/>
    <n v="9"/>
    <s v="the smallest washing machine which can wash the puff#goodthing #washingmachineclean #puffplus"/>
    <s v="https://www.tiktok.com/@simplelifeinchina/video/6872583166939385090?lang=en"/>
    <x v="153"/>
    <n v="1"/>
    <n v="0"/>
    <n v="2068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341"/>
    <n v="6.8725748566858598E+18"/>
    <n v="6.8725798019164099E+18"/>
    <d v="2020-09-14T22:20:12"/>
    <n v="15"/>
    <s v="These days‚ú®‚ú®#WhatsPoppin #fyp#puffplus#strawberrykiwi#ghost#lgbt#frenchinhale"/>
    <s v="https://www.tiktok.com/@smokequeens/video/6872579801916411142?lang=en"/>
    <x v="14"/>
    <n v="0"/>
    <n v="5"/>
    <n v="713"/>
    <x v="2"/>
    <x v="2"/>
    <x v="1"/>
    <x v="1"/>
    <x v="1"/>
    <x v="1"/>
    <x v="2"/>
    <x v="1"/>
    <x v="1"/>
    <x v="1"/>
    <x v="1"/>
    <x v="1"/>
    <x v="1"/>
    <x v="1"/>
    <x v="1"/>
    <x v="1"/>
    <x v="1"/>
    <x v="2"/>
    <x v="1"/>
    <x v="4"/>
  </r>
  <r>
    <x v="342"/>
    <n v="6.7380599445307699E+18"/>
    <n v="6.87253677138577E+18"/>
    <d v="2020-09-14T19:32:54"/>
    <n v="9"/>
    <s v="Blow this up like foreal #WhatsPoppin #ThrowbackSongs #QuickRecipes #foryou #foryoupage #4u #4you #blowitup #puffplus #vapeisbad #frickvape"/>
    <s v="https://www.tiktok.com/@willzofficial/video/6872536771385773318?lang=en"/>
    <x v="432"/>
    <n v="1"/>
    <n v="8"/>
    <n v="286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1"/>
    <n v="6.8723315372379996E+18"/>
    <n v="6.8724307957940204E+18"/>
    <d v="2020-09-14T12:41:30"/>
    <n v="8"/>
    <s v="–í—Å–µ –≤–∫—É—Å—ã –≤ –Ω–∞–ª–∏—á–∏–∏,–∏ –¥–æ—Å—Ç—É–ø–Ω—ã –¥–ª—è –∑–∞–∫–∞–∑–∞ –¥—Ä—É–∑—å—è!#puffbar #puffplus #puff800 #puffopt #puffbaropt #–ø–∞—Ñ—Ñ #–ø–∞—Ñ—Ñ–ø–ª—é—Å #–ø–∞—Ñ–±–∞—Ä #–ø–∞—Ñ—Ñ–±–∞—Ä #–ø—É—Ñ—Ñ–±–∞—Ä #new #kali"/>
    <s v="https://www.tiktok.com/@24snusshop/video/6872430795794025730?lang=en"/>
    <x v="86"/>
    <n v="5"/>
    <n v="19"/>
    <n v="20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43"/>
    <n v="6.7481469998442895E+18"/>
    <n v="6.8724133424309504E+18"/>
    <d v="2020-09-14T11:33:57"/>
    <n v="6"/>
    <s v="hey #oops  #vaper #puffplus #quit"/>
    <s v="https://www.tiktok.com/@lilwhiteliar/video/6872413342430956806?lang=en"/>
    <x v="140"/>
    <n v="1"/>
    <n v="4"/>
    <n v="314"/>
    <x v="2"/>
    <x v="2"/>
    <x v="1"/>
    <x v="1"/>
    <x v="1"/>
    <x v="1"/>
    <x v="1"/>
    <x v="2"/>
    <x v="2"/>
    <x v="2"/>
    <x v="1"/>
    <x v="1"/>
    <x v="1"/>
    <x v="1"/>
    <x v="1"/>
    <x v="1"/>
    <x v="1"/>
    <x v="2"/>
    <x v="1"/>
    <x v="8"/>
  </r>
  <r>
    <x v="251"/>
    <n v="6.8723315372379996E+18"/>
    <n v="6.8724058038909E+18"/>
    <d v="2020-09-14T11:04:30"/>
    <n v="5"/>
    <s v="–í –Ω–∞–ª–∏—á–∏–∏! #puffbar #puffplus #puff800 #puffopt #puffbaropt #–ø–∞—Ñ—Ñ #–ø–∞—Ñ—Ñ–ø–ª—é—Å #–ø–∞—Ñ–±–∞—Ä #–ø–∞—Ñ—Ñ–±–∞—Ä #–ø—É—Ñ—Ñ–±–∞—Ä #new #kaliningrad #joolz"/>
    <s v="https://www.tiktok.com/@24snusshop/video/6872405803890904321?lang=en"/>
    <x v="309"/>
    <n v="0"/>
    <n v="11"/>
    <n v="2986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344"/>
    <n v="6.5764492653922304E+18"/>
    <n v="6.8724011428364298E+18"/>
    <d v="2020-09-14T10:46:38"/>
    <n v="36"/>
    <s v="i don‚Äôt even smokeüòÇ #fyp #WhatsPoppin #puffplus #fypp #creative"/>
    <s v="https://www.tiktok.com/@kekenzuuu/video/6872401142836432134?lang=en"/>
    <x v="193"/>
    <n v="4"/>
    <n v="8"/>
    <n v="1685"/>
    <x v="1"/>
    <x v="2"/>
    <x v="1"/>
    <x v="1"/>
    <x v="1"/>
    <x v="1"/>
    <x v="1"/>
    <x v="1"/>
    <x v="1"/>
    <x v="2"/>
    <x v="1"/>
    <x v="1"/>
    <x v="2"/>
    <x v="1"/>
    <x v="1"/>
    <x v="2"/>
    <x v="1"/>
    <x v="1"/>
    <x v="1"/>
    <x v="5"/>
  </r>
  <r>
    <x v="345"/>
    <n v="6.67035612356719E+18"/>
    <n v="6.8722898357768202E+18"/>
    <d v="2020-09-14T03:36:40"/>
    <n v="15"/>
    <s v="Let me put you on üòãüå¨#fyp #foryoupage #nicotine #puffplus #puffbar #strawberriesandcream #fire #dessert"/>
    <s v="https://www.tiktok.com/@naecapalot7/video/6872289835776822533?lang=en"/>
    <x v="433"/>
    <n v="2"/>
    <n v="5"/>
    <n v="396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46"/>
    <n v="6.8381765781083095E+18"/>
    <n v="6.8722755800799601E+18"/>
    <d v="2020-09-14T02:39:10"/>
    <n v="9"/>
    <s v="#puffplus #MASKKING #foryou"/>
    <s v="https://www.tiktok.com/@mazakjadzer/video/6872275580079967489?lang=en"/>
    <x v="51"/>
    <n v="3"/>
    <n v="4"/>
    <n v="2212"/>
    <x v="1"/>
    <x v="2"/>
    <x v="1"/>
    <x v="1"/>
    <x v="1"/>
    <x v="1"/>
    <x v="1"/>
    <x v="1"/>
    <x v="1"/>
    <x v="2"/>
    <x v="1"/>
    <x v="1"/>
    <x v="1"/>
    <x v="1"/>
    <x v="1"/>
    <x v="2"/>
    <x v="1"/>
    <x v="1"/>
    <x v="1"/>
    <x v="2"/>
  </r>
  <r>
    <x v="346"/>
    <n v="6.8381765781083095E+18"/>
    <n v="6.8721273520343798E+18"/>
    <d v="2020-09-13T17:04:01"/>
    <n v="7"/>
    <s v="#puffplus #foryou #election"/>
    <s v="https://www.tiktok.com/@mazakjadzer/video/6872127352034381058?lang=en"/>
    <x v="105"/>
    <n v="1"/>
    <n v="9"/>
    <n v="1552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299"/>
    <n v="6.7476388702998804E+18"/>
    <n v="6.8720701570663004E+18"/>
    <d v="2020-09-13T13:22:09"/>
    <n v="6"/>
    <s v="idk why I look so mad üòÇüòÇ #vapeshop #vapestore #nicotineaddict #puffplus #popextra #QuickRecipes #TikTokGrandparents #BoostYourMood #geekvape"/>
    <s v="https://www.tiktok.com/@nvstyynickk/video/6872070157066308869?lang=en"/>
    <x v="434"/>
    <n v="11"/>
    <n v="27"/>
    <n v="46000"/>
    <x v="1"/>
    <x v="1"/>
    <x v="2"/>
    <x v="1"/>
    <x v="1"/>
    <x v="1"/>
    <x v="1"/>
    <x v="1"/>
    <x v="2"/>
    <x v="1"/>
    <x v="1"/>
    <x v="1"/>
    <x v="2"/>
    <x v="1"/>
    <x v="1"/>
    <x v="1"/>
    <x v="1"/>
    <x v="2"/>
    <x v="1"/>
    <x v="5"/>
  </r>
  <r>
    <x v="299"/>
    <n v="6.7476388702998804E+18"/>
    <n v="6.8720336855421604E+18"/>
    <d v="2020-09-13T11:00:41"/>
    <n v="7"/>
    <s v="Facts #QuickRecipes #BoostYourMood #vapeshop #nicotineaddict #nicotineaddiction #puffplus #popextra"/>
    <s v="https://www.tiktok.com/@nvstyynickk/video/6872033685542161669?lang=en"/>
    <x v="435"/>
    <n v="27"/>
    <n v="68"/>
    <n v="298900"/>
    <x v="1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5"/>
  </r>
  <r>
    <x v="299"/>
    <n v="6.7476388702998804E+18"/>
    <n v="6.8713047907945697E+18"/>
    <d v="2020-09-11T11:52:11"/>
    <n v="15"/>
    <s v="Ima fienü•∫ #nicotineaddict #puffplus #disposablevape #vapeshop #ShowYourAge #MorningCheer #IGotTheMusic #MorningCheer"/>
    <s v="https://www.tiktok.com/@nvstyynickk/video/6871304790794571013?lang=en"/>
    <x v="436"/>
    <n v="1914"/>
    <n v="1709"/>
    <n v="268600"/>
    <x v="1"/>
    <x v="1"/>
    <x v="2"/>
    <x v="1"/>
    <x v="1"/>
    <x v="1"/>
    <x v="1"/>
    <x v="2"/>
    <x v="2"/>
    <x v="1"/>
    <x v="1"/>
    <x v="1"/>
    <x v="1"/>
    <x v="1"/>
    <x v="1"/>
    <x v="1"/>
    <x v="1"/>
    <x v="2"/>
    <x v="1"/>
    <x v="4"/>
  </r>
  <r>
    <x v="347"/>
    <n v="6.5598455603660196E+18"/>
    <n v="6.8712523458465802E+18"/>
    <d v="2020-09-11T08:28:29"/>
    <n v="15"/>
    <s v="‚Äú #Puffplus 9x 1 c√°i S·∫µn 9 v·ªãH√∫t ƒëc 700-800 h∆°iCall me 0585378452 ship ho·∫£ t·ªëc =))"/>
    <s v="https://www.tiktok.com/@trangbexinh/video/6871252345846582530?lang=en"/>
    <x v="178"/>
    <n v="7"/>
    <n v="2"/>
    <n v="2453"/>
    <x v="2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348"/>
    <n v="6.6574534010162299E+18"/>
    <n v="6.8711810716485704E+18"/>
    <d v="2020-09-11T03:51:57"/>
    <n v="7"/>
    <s v="#dmj #hahe #fuad_e_ #benionecikart #kesfetdeyiz #kesfetdeyiz #ke≈üfet #dnfking #ricu #ender #–ø–µ—Ä–µ–ø–∏—Å–∫–∞ #le #puffplus #biy #oof #eksoz #ley #jf"/>
    <s v="https://www.tiktok.com/@fuad_e_v/video/6871181071648574722?lang=en"/>
    <x v="227"/>
    <n v="2"/>
    <n v="0"/>
    <n v="65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349"/>
    <n v="6.7169940988578304E+18"/>
    <n v="6.8710991167982295E+18"/>
    <d v="2020-09-10T22:34:25"/>
    <n v="15"/>
    <s v="Duet or comment down if u do this to üò≠  #stoneralert #notaddicted #puffplus #fyp #foryoupage btw no i am not addicted and oh im selling so hmu üò≠"/>
    <s v="https://www.tiktok.com/@drippy514/video/6871099116798233862?lang=en"/>
    <x v="267"/>
    <n v="0"/>
    <n v="5"/>
    <n v="343"/>
    <x v="2"/>
    <x v="2"/>
    <x v="1"/>
    <x v="1"/>
    <x v="1"/>
    <x v="1"/>
    <x v="1"/>
    <x v="1"/>
    <x v="2"/>
    <x v="1"/>
    <x v="1"/>
    <x v="1"/>
    <x v="1"/>
    <x v="1"/>
    <x v="1"/>
    <x v="1"/>
    <x v="1"/>
    <x v="2"/>
    <x v="1"/>
    <x v="4"/>
  </r>
  <r>
    <x v="348"/>
    <n v="6.6574534010162299E+18"/>
    <n v="6.8710581782603704E+18"/>
    <d v="2020-09-10T19:55:08"/>
    <n v="8"/>
    <s v="#dmj #ley #fuad_e_ #eksoz #jfjcbfkxhfh #oof #benionecikart #–ø–µ—Ä–µ–ø–∏—Å–∫–∞ #kesfetdeyiz #biy #vera #ke≈üfet #biyiklire #puffplus #le #dnfking #ricu #ender"/>
    <s v="https://www.tiktok.com/@fuad_e_v/video/6871058178260372737?lang=en"/>
    <x v="160"/>
    <n v="0"/>
    <n v="2"/>
    <n v="294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348"/>
    <n v="6.6574534010162299E+18"/>
    <n v="6.8707341169214095E+18"/>
    <d v="2020-09-09T22:57:35"/>
    <n v="20"/>
    <s v="#ley #fuad_e_ #ricu #eksoz #dnfking #jfjcbfkxhfh #oof #benionecikart #–ø–µ—Ä–µ–ø–∏—Å–∫–∞ #kesfetdeyiz #biy #vera #ke≈üfet #hahe #ker #biyiklire #puffplus #le"/>
    <s v="https://www.tiktok.com/@fuad_e_v/video/6870734116921412866?lang=en"/>
    <x v="141"/>
    <n v="0"/>
    <n v="0"/>
    <n v="1367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350"/>
    <n v="6.7548007834706196E+18"/>
    <n v="6.8706837393037496E+18"/>
    <d v="2020-09-09T19:42:10"/>
    <n v="17"/>
    <s v="Haha I remember when I was underage.üòÇ what‚Äôs your favorite flavor? Lmk in the comment #fyp #foryou #vape #vapeshop #adultmoney #puffplus #YouHaveTo"/>
    <s v="https://www.tiktok.com/@dailyha/video/6870683739303759109?lang=en"/>
    <x v="437"/>
    <n v="5"/>
    <n v="33"/>
    <n v="29500"/>
    <x v="2"/>
    <x v="2"/>
    <x v="1"/>
    <x v="1"/>
    <x v="1"/>
    <x v="1"/>
    <x v="1"/>
    <x v="1"/>
    <x v="1"/>
    <x v="1"/>
    <x v="1"/>
    <x v="1"/>
    <x v="2"/>
    <x v="1"/>
    <x v="1"/>
    <x v="1"/>
    <x v="1"/>
    <x v="2"/>
    <x v="1"/>
    <x v="5"/>
  </r>
  <r>
    <x v="348"/>
    <n v="6.6574534010162299E+18"/>
    <n v="6.8703309240813496E+18"/>
    <d v="2020-09-08T20:53:12"/>
    <n v="7"/>
    <s v="#tiktokazerbaycan #vaz2 #benionecikart #biyiklireis_vintage #fyp #fuad_e_ #vaz2107turbo #puffplus #–ø–µ—Ä–µ–ø–∏—Å–∫–∞ #biyiklire #ker #hahe #ke≈üfet #vera #biy"/>
    <s v="https://www.tiktok.com/@fuad_e_v/video/6870330924081351938?lang=en"/>
    <x v="85"/>
    <n v="2"/>
    <n v="1"/>
    <n v="2067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6"/>
  </r>
  <r>
    <x v="351"/>
    <n v="6.8263537041751398E+18"/>
    <n v="6.8703301364205599E+18"/>
    <d v="2020-09-08T20:50:02"/>
    <n v="40"/>
    <s v="this is an all time low for me i‚Äôd say #fyp #help #puffplus"/>
    <s v="https://www.tiktok.com/@maddisnothere/video/6870330136420568325?lang=en"/>
    <x v="243"/>
    <n v="0"/>
    <n v="1"/>
    <n v="138"/>
    <x v="2"/>
    <x v="2"/>
    <x v="2"/>
    <x v="1"/>
    <x v="1"/>
    <x v="1"/>
    <x v="1"/>
    <x v="1"/>
    <x v="1"/>
    <x v="1"/>
    <x v="1"/>
    <x v="1"/>
    <x v="2"/>
    <x v="1"/>
    <x v="1"/>
    <x v="1"/>
    <x v="1"/>
    <x v="2"/>
    <x v="1"/>
    <x v="2"/>
  </r>
  <r>
    <x v="299"/>
    <n v="6.7476388702998804E+18"/>
    <n v="6.8702174088633897E+18"/>
    <d v="2020-09-08T13:32:29"/>
    <n v="9"/>
    <s v="Babaooey #vapeshop #nicotineaddict #puffplus #SecretAnimeSociety"/>
    <s v="https://www.tiktok.com/@nvstyynickk/video/6870217408863390981?lang=en"/>
    <x v="438"/>
    <n v="27"/>
    <n v="38"/>
    <n v="74100"/>
    <x v="1"/>
    <x v="1"/>
    <x v="2"/>
    <x v="1"/>
    <x v="1"/>
    <x v="1"/>
    <x v="1"/>
    <x v="1"/>
    <x v="2"/>
    <x v="1"/>
    <x v="1"/>
    <x v="1"/>
    <x v="2"/>
    <x v="1"/>
    <x v="1"/>
    <x v="1"/>
    <x v="1"/>
    <x v="2"/>
    <x v="1"/>
    <x v="5"/>
  </r>
  <r>
    <x v="352"/>
    <n v="6.8620500747065098E+18"/>
    <n v="6.8700205210864302E+18"/>
    <d v="2020-09-08T00:48:37"/>
    <n v="20"/>
    <s v="In stock ‚ÄºÔ∏è link in bio üì≤ #fyp #vapecheck #puffplus #moodz"/>
    <s v="https://www.tiktok.com/@vibevapes/video/6870020521086438661?lang=en"/>
    <x v="267"/>
    <n v="0"/>
    <n v="0"/>
    <n v="2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53"/>
    <n v="6.8696520205693102E+18"/>
    <n v="6.8700033736644803E+18"/>
    <d v="2020-09-07T23:42:44"/>
    <n v="10"/>
    <s v="PEACH ICE üçëüßä #puffbar #puffplus #fyp #foryou #foryoupage"/>
    <s v="https://www.tiktok.com/@puffaholicplug/video/6870003373664488709?lang=en"/>
    <x v="433"/>
    <n v="2"/>
    <n v="7"/>
    <n v="63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48"/>
    <n v="6.6574534010162299E+18"/>
    <n v="6.8699804710323098E+18"/>
    <d v="2020-09-07T22:13:01"/>
    <n v="21"/>
    <s v="#–ø–µ—Ä–µ–ø–∏—Å–∫–∞ #puffplus #biyiklireis_vinta #vaz2107turbo #fuad_e_ #fyp #biyiklireis_vintage #benionecikart #vaz2 #tiktokazerbaycan"/>
    <s v="https://www.tiktok.com/@fuad_e_v/video/6869980471032319234?lang=en"/>
    <x v="167"/>
    <n v="0"/>
    <n v="0"/>
    <n v="56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354"/>
    <n v="6.6653957739774198E+18"/>
    <n v="6.8699779003937597E+18"/>
    <d v="2020-09-07T22:03:11"/>
    <n v="6"/>
    <s v="for legal reasons, it‚Äôs not mine                  #fyp #puffplus"/>
    <s v="https://www.tiktok.com/@pikacrisp15/video/6869977900393762054?lang=en"/>
    <x v="348"/>
    <n v="0"/>
    <n v="1"/>
    <n v="2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48"/>
    <n v="6.6574534010162299E+18"/>
    <n v="6.8696924098911099E+18"/>
    <d v="2020-09-07T03:35:09"/>
    <n v="10"/>
    <s v="ne gunler #ley #ker #olur #puffplus #hahe #ke≈üfet #biyiklireis_vinta #vaz2107turbo #fuad_e_ #fyp #biyiklireis_vintage #vera #biy #benionecikart"/>
    <s v="https://www.tiktok.com/@fuad_e_v/video/6869692409891114242?lang=en"/>
    <x v="167"/>
    <n v="0"/>
    <n v="0"/>
    <n v="64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6"/>
  </r>
  <r>
    <x v="355"/>
    <n v="6.7697635370051799E+18"/>
    <n v="6.8694943803575296E+18"/>
    <d v="2020-09-06T14:46:48"/>
    <n v="9"/>
    <s v="#fyp #polarpop #puffplus"/>
    <s v="https://www.tiktok.com/@yoselinnerangel/video/6869494380357537030?lang=en"/>
    <x v="2"/>
    <n v="1"/>
    <n v="1"/>
    <n v="4007"/>
    <x v="2"/>
    <x v="1"/>
    <x v="1"/>
    <x v="1"/>
    <x v="1"/>
    <x v="1"/>
    <x v="1"/>
    <x v="1"/>
    <x v="1"/>
    <x v="1"/>
    <x v="1"/>
    <x v="2"/>
    <x v="1"/>
    <x v="1"/>
    <x v="1"/>
    <x v="1"/>
    <x v="1"/>
    <x v="2"/>
    <x v="1"/>
    <x v="2"/>
  </r>
  <r>
    <x v="299"/>
    <n v="6.7476388702998804E+18"/>
    <n v="6.8694250765974999E+18"/>
    <d v="2020-09-06T10:17:52"/>
    <n v="6"/>
    <s v="Y‚Äôall know I‚Äôm just kidding ...right ?!?üòÖ #vapeshop #vapestore #AdultMoney #puffplus #nicotineaddict"/>
    <s v="https://www.tiktok.com/@nvstyynickk/video/6869425076597509382?lang=en"/>
    <x v="439"/>
    <n v="202"/>
    <n v="79"/>
    <n v="62300"/>
    <x v="1"/>
    <x v="1"/>
    <x v="1"/>
    <x v="1"/>
    <x v="1"/>
    <x v="1"/>
    <x v="1"/>
    <x v="2"/>
    <x v="2"/>
    <x v="1"/>
    <x v="1"/>
    <x v="1"/>
    <x v="2"/>
    <x v="1"/>
    <x v="1"/>
    <x v="1"/>
    <x v="1"/>
    <x v="2"/>
    <x v="1"/>
    <x v="5"/>
  </r>
  <r>
    <x v="352"/>
    <n v="6.8620500747065098E+18"/>
    <n v="6.8693012012892303E+18"/>
    <d v="2020-09-06T02:17:22"/>
    <n v="8"/>
    <s v="Link in bio ‚ÄºÔ∏è‚û°Ô∏è #puffplus #vibez #puffplus #puffflow #fyp #foru #vapeshop #puffdealer #xxxetentacion #zyxcba"/>
    <s v="https://www.tiktok.com/@vibevapes/video/6869301201289235717?lang=en"/>
    <x v="226"/>
    <n v="0"/>
    <n v="2"/>
    <n v="28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56"/>
    <n v="6.8536392327721103E+18"/>
    <n v="6.8692220285540096E+18"/>
    <d v="2020-09-05T21:09:55"/>
    <n v="12"/>
    <s v="#fyp #foryoupage #vape #cuvie #puffbar #puffplus #colorcustomizer"/>
    <s v="https://www.tiktok.com/@vapenation19/video/6869222028554013957?lang=en"/>
    <x v="101"/>
    <n v="0"/>
    <n v="0"/>
    <n v="904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357"/>
    <n v="6.8691193629981901E+18"/>
    <n v="6.8691244431683103E+18"/>
    <d v="2020-09-05T14:51:13"/>
    <n v="12"/>
    <s v="–û–°–û–ë–û –ù–ï –°–£–î–ò–¢–ï –ü–û–ü–†–û–ë–û–í–ê–õ –ó–ê–ü–ò–°–ê–¢–¨ –í –ü–ï–†–í–´–ô –†–ê–ó . –ú–Ω–µ–Ω–∏–µ –ø—Ä–∏–≤–µ—Ç—Å—Ç–≤—É–µ—Ç—Å—è #puffplus"/>
    <s v="https://www.tiktok.com/@playhentaihero/video/6869124443168312577?lang=en"/>
    <x v="440"/>
    <n v="1"/>
    <n v="0"/>
    <n v="726"/>
    <x v="2"/>
    <x v="2"/>
    <x v="1"/>
    <x v="1"/>
    <x v="1"/>
    <x v="1"/>
    <x v="1"/>
    <x v="1"/>
    <x v="1"/>
    <x v="2"/>
    <x v="1"/>
    <x v="1"/>
    <x v="2"/>
    <x v="1"/>
    <x v="1"/>
    <x v="1"/>
    <x v="1"/>
    <x v="1"/>
    <x v="1"/>
    <x v="5"/>
  </r>
  <r>
    <x v="358"/>
    <n v="6.7872278899109202E+18"/>
    <n v="6.8690470353544602E+18"/>
    <d v="2020-09-05T09:50:49"/>
    <n v="24"/>
    <s v="#fyp#fyp„Ç∑#juul#puffplus"/>
    <s v="https://www.tiktok.com/@sickovu/video/6869047035354467590?lang=en"/>
    <x v="243"/>
    <n v="0"/>
    <n v="0"/>
    <n v="2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9"/>
    <n v="6.7476388702998804E+18"/>
    <n v="6.8688196775276902E+18"/>
    <d v="2020-09-04T19:08:35"/>
    <n v="12"/>
    <s v="Ima addict ü•∫ #nicotineaddiction #puffplus #popextra #ProveWhatsPossible"/>
    <s v="https://www.tiktok.com/@nvstyynickk/video/6868819677527690502?lang=en"/>
    <x v="441"/>
    <n v="212"/>
    <n v="91"/>
    <n v="94200"/>
    <x v="2"/>
    <x v="1"/>
    <x v="2"/>
    <x v="1"/>
    <x v="1"/>
    <x v="1"/>
    <x v="1"/>
    <x v="2"/>
    <x v="2"/>
    <x v="1"/>
    <x v="1"/>
    <x v="1"/>
    <x v="1"/>
    <x v="1"/>
    <x v="1"/>
    <x v="1"/>
    <x v="1"/>
    <x v="2"/>
    <x v="1"/>
    <x v="3"/>
  </r>
  <r>
    <x v="359"/>
    <n v="6.8688066107108198E+18"/>
    <n v="6.8688120045477704E+18"/>
    <d v="2020-09-04T18:38:50"/>
    <n v="8"/>
    <s v="No hate please #fyp #vap #puffplus"/>
    <s v="https://www.tiktok.com/@cherry.cloud.vape/video/6868812004547775749?lang=en"/>
    <x v="113"/>
    <n v="0"/>
    <n v="3"/>
    <n v="1172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360"/>
    <n v="6.7961294315068897E+18"/>
    <n v="6.8688114594811597E+18"/>
    <d v="2020-09-04T18:36:42"/>
    <n v="51"/>
    <s v="Sorry I had to speed it up to fit the time :/ #vapeshop #puffflow #puffbar #puffplus #MJCBDD #Hemp #flower #bud #wax #edibles"/>
    <s v="https://www.tiktok.com/@lucasrrabe/video/6868811459481160965?lang=en"/>
    <x v="365"/>
    <n v="0"/>
    <n v="3"/>
    <n v="422"/>
    <x v="2"/>
    <x v="1"/>
    <x v="1"/>
    <x v="1"/>
    <x v="1"/>
    <x v="1"/>
    <x v="1"/>
    <x v="1"/>
    <x v="1"/>
    <x v="1"/>
    <x v="1"/>
    <x v="1"/>
    <x v="2"/>
    <x v="2"/>
    <x v="1"/>
    <x v="1"/>
    <x v="1"/>
    <x v="2"/>
    <x v="1"/>
    <x v="5"/>
  </r>
  <r>
    <x v="299"/>
    <n v="6.7476388702998804E+18"/>
    <n v="6.8686596641129595E+18"/>
    <d v="2020-09-04T08:47:38"/>
    <n v="14"/>
    <s v="Guilty ‚òπÔ∏è #nicotineaddiction #nicotine #Spooktember #AnimalFriends #puffplus #vapeshop #popextra"/>
    <s v="https://www.tiktok.com/@nvstyynickk/video/6868659664112962821?lang=en"/>
    <x v="442"/>
    <n v="23"/>
    <n v="84"/>
    <n v="94800"/>
    <x v="1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5"/>
  </r>
  <r>
    <x v="361"/>
    <n v="6.7659707682561198E+18"/>
    <n v="6.8686512539923896E+18"/>
    <d v="2020-09-04T08:15:00"/>
    <n v="19"/>
    <s v="#fyp #daytonatruckmeet #daytona #tooted #puffplus #Spooktember"/>
    <s v="https://www.tiktok.com/@rank_nasty/video/6868651253992393990?lang=en"/>
    <x v="110"/>
    <n v="1"/>
    <n v="7"/>
    <n v="88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362"/>
    <n v="6.5830664058880901E+18"/>
    <n v="6.8681464525735004E+18"/>
    <d v="2020-09-02T23:36:18"/>
    <n v="15"/>
    <s v="I‚Äôm goatedüí®üå¨ #vapetricks #vapenation #vapenews #vapegod #puffplus #smoknord2"/>
    <s v="https://www.tiktok.com/@nic_dicks101/video/6868146452573506822?lang=en"/>
    <x v="81"/>
    <n v="3"/>
    <n v="2"/>
    <n v="1434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363"/>
    <n v="4872638"/>
    <n v="6.8679585945418598E+18"/>
    <d v="2020-09-02T11:27:17"/>
    <n v="9"/>
    <s v="puff uzi:) #ProveWhatsPossible #ActingChallenge #AirheadsDitchChallenge #fyp #puffplus #puffplug #art"/>
    <s v="https://www.tiktok.com/@tthott/video/6867958594541866246?lang=en"/>
    <x v="36"/>
    <n v="0"/>
    <n v="3"/>
    <n v="1400"/>
    <x v="1"/>
    <x v="2"/>
    <x v="1"/>
    <x v="1"/>
    <x v="1"/>
    <x v="1"/>
    <x v="1"/>
    <x v="1"/>
    <x v="1"/>
    <x v="2"/>
    <x v="1"/>
    <x v="1"/>
    <x v="1"/>
    <x v="1"/>
    <x v="1"/>
    <x v="1"/>
    <x v="1"/>
    <x v="2"/>
    <x v="1"/>
    <x v="2"/>
  </r>
  <r>
    <x v="364"/>
    <n v="12562079"/>
    <n v="6.8677996952850401E+18"/>
    <d v="2020-09-02T01:10:31"/>
    <n v="20"/>
    <s v="Cute ‚ù§Ô∏è #coolmint #puffplus #salamatlazada #fyp„Ç∑ #foryourpage #fyp #xyzbca"/>
    <s v="https://www.tiktok.com/@queencheng31/video/6867799695285046530?lang=en"/>
    <x v="180"/>
    <n v="0"/>
    <n v="0"/>
    <n v="670"/>
    <x v="2"/>
    <x v="2"/>
    <x v="1"/>
    <x v="1"/>
    <x v="1"/>
    <x v="1"/>
    <x v="2"/>
    <x v="1"/>
    <x v="1"/>
    <x v="1"/>
    <x v="1"/>
    <x v="1"/>
    <x v="1"/>
    <x v="1"/>
    <x v="1"/>
    <x v="1"/>
    <x v="1"/>
    <x v="2"/>
    <x v="1"/>
    <x v="4"/>
  </r>
  <r>
    <x v="365"/>
    <n v="6.8124824879035802E+18"/>
    <n v="6.8677094465465702E+18"/>
    <d v="2020-09-01T19:20:24"/>
    <n v="8"/>
    <s v="lol #puffplus #vapetricks #fyp"/>
    <s v="https://www.tiktok.com/@longestyeaboiever/video/6867709446546574597?lang=en"/>
    <x v="443"/>
    <n v="11"/>
    <n v="8"/>
    <n v="183100"/>
    <x v="2"/>
    <x v="2"/>
    <x v="1"/>
    <x v="1"/>
    <x v="1"/>
    <x v="1"/>
    <x v="1"/>
    <x v="1"/>
    <x v="2"/>
    <x v="1"/>
    <x v="1"/>
    <x v="1"/>
    <x v="2"/>
    <x v="2"/>
    <x v="1"/>
    <x v="1"/>
    <x v="1"/>
    <x v="1"/>
    <x v="1"/>
    <x v="2"/>
  </r>
  <r>
    <x v="366"/>
    <n v="6.8306723614914898E+18"/>
    <n v="6.8677037001571502E+18"/>
    <d v="2020-09-01T18:58:10"/>
    <n v="15"/>
    <s v="#puffplus #puffbar"/>
    <s v="https://www.tiktok.com/@20star21/video/6867703700157156613?lang=en"/>
    <x v="53"/>
    <n v="1"/>
    <n v="1"/>
    <n v="1897"/>
    <x v="2"/>
    <x v="2"/>
    <x v="1"/>
    <x v="1"/>
    <x v="1"/>
    <x v="1"/>
    <x v="1"/>
    <x v="1"/>
    <x v="1"/>
    <x v="2"/>
    <x v="1"/>
    <x v="1"/>
    <x v="1"/>
    <x v="2"/>
    <x v="1"/>
    <x v="1"/>
    <x v="1"/>
    <x v="2"/>
    <x v="1"/>
    <x v="3"/>
  </r>
  <r>
    <x v="367"/>
    <n v="12334078"/>
    <n v="6.8675264853102899E+18"/>
    <d v="2020-09-01T07:31:36"/>
    <n v="7"/>
    <s v="I like youuuu #fyp #WelcomeWeek #foryou #puffplus #xyzbca"/>
    <s v="https://www.tiktok.com/@whoisjavon/video/6867526485310295302?lang=en"/>
    <x v="137"/>
    <n v="1"/>
    <n v="6"/>
    <n v="1678"/>
    <x v="2"/>
    <x v="2"/>
    <x v="1"/>
    <x v="1"/>
    <x v="1"/>
    <x v="1"/>
    <x v="1"/>
    <x v="1"/>
    <x v="2"/>
    <x v="2"/>
    <x v="1"/>
    <x v="1"/>
    <x v="1"/>
    <x v="1"/>
    <x v="1"/>
    <x v="1"/>
    <x v="1"/>
    <x v="2"/>
    <x v="1"/>
    <x v="3"/>
  </r>
  <r>
    <x v="368"/>
    <n v="6.8665287442712105E+18"/>
    <n v="6.8669255275679601E+18"/>
    <d v="2020-08-30T16:38:17"/>
    <n v="10"/>
    <s v="#puffplus#vapes#dankvapes"/>
    <s v="https://www.tiktok.com/@puffplug32/video/6866925527567961346?lang=en"/>
    <x v="367"/>
    <n v="0"/>
    <n v="1"/>
    <n v="30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69"/>
    <n v="6.8664993195295795E+18"/>
    <n v="6.8668059613240699E+18"/>
    <d v="2020-08-30T08:54:19"/>
    <n v="9"/>
    <s v="‚ú®dayz like these hit different‚ú® #vape#ColorSelector #foryou #foryoupage #bangenergy #puffplus do at your own risk ROAST US!!!"/>
    <s v="https://www.tiktok.com/@_v_a_p_e_3_6_0_/video/6866805961324072198?lang=en"/>
    <x v="444"/>
    <n v="2"/>
    <n v="38"/>
    <n v="24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70"/>
    <n v="6.79578936491742E+18"/>
    <n v="6.8665967250547804E+18"/>
    <d v="2020-08-29T19:22:25"/>
    <n v="9"/>
    <s v="should i hit this lmk i just opened it #puffplus #TimeforTENET ##VinylCheck #graduation"/>
    <s v="https://www.tiktok.com/@drphilsfatbuss/video/6866596725054786822?lang=en"/>
    <x v="445"/>
    <n v="3"/>
    <n v="2"/>
    <n v="1363"/>
    <x v="1"/>
    <x v="2"/>
    <x v="1"/>
    <x v="1"/>
    <x v="1"/>
    <x v="1"/>
    <x v="1"/>
    <x v="1"/>
    <x v="2"/>
    <x v="2"/>
    <x v="1"/>
    <x v="1"/>
    <x v="2"/>
    <x v="1"/>
    <x v="1"/>
    <x v="1"/>
    <x v="1"/>
    <x v="1"/>
    <x v="1"/>
    <x v="5"/>
  </r>
  <r>
    <x v="371"/>
    <n v="6.5724019246703903E+18"/>
    <n v="6.8664608732889897E+18"/>
    <d v="2020-08-29T10:35:11"/>
    <n v="27"/>
    <s v="Peak Healthüòå‚ù£ #TimeforTENET #VinylCheck  #whatieat  #whatieatinaday  #ouid  #lycheeice  #puffplus  #lgbt #lesbian #dunkin"/>
    <s v="https://www.tiktok.com/@purebred_aries/video/6866460873288994054?lang=en"/>
    <x v="185"/>
    <n v="1"/>
    <n v="9"/>
    <n v="2181"/>
    <x v="2"/>
    <x v="2"/>
    <x v="1"/>
    <x v="1"/>
    <x v="1"/>
    <x v="1"/>
    <x v="1"/>
    <x v="1"/>
    <x v="2"/>
    <x v="2"/>
    <x v="1"/>
    <x v="2"/>
    <x v="1"/>
    <x v="1"/>
    <x v="1"/>
    <x v="1"/>
    <x v="1"/>
    <x v="2"/>
    <x v="1"/>
    <x v="8"/>
  </r>
  <r>
    <x v="299"/>
    <n v="6.7476388702998804E+18"/>
    <n v="6.8664565024801403E+18"/>
    <d v="2020-08-29T10:18:14"/>
    <n v="34"/>
    <s v="‚ÄúMONEY MAN‚Äù tries to buy a vape #TimeforTENET #VinylCheck #vapeshop #nicotine #nicotineaddiction #puffplus #vape"/>
    <s v="https://www.tiktok.com/@nvstyynickk/video/6866456502480145670?lang=en"/>
    <x v="446"/>
    <n v="38"/>
    <n v="53"/>
    <n v="102700"/>
    <x v="1"/>
    <x v="1"/>
    <x v="1"/>
    <x v="1"/>
    <x v="1"/>
    <x v="1"/>
    <x v="1"/>
    <x v="1"/>
    <x v="2"/>
    <x v="1"/>
    <x v="1"/>
    <x v="1"/>
    <x v="2"/>
    <x v="1"/>
    <x v="1"/>
    <x v="2"/>
    <x v="1"/>
    <x v="2"/>
    <x v="1"/>
    <x v="5"/>
  </r>
  <r>
    <x v="372"/>
    <n v="6.8662023339459E+18"/>
    <n v="6.8664557034946499E+18"/>
    <d v="2020-08-29T10:15:08"/>
    <n v="20"/>
    <s v="#foryou #fyp #duet #greenscreen #vapes #pop #puffbar #puffplus #eon"/>
    <s v="https://www.tiktok.com/@singalongs1234/video/6866455703494659334?lang=en"/>
    <x v="447"/>
    <n v="2"/>
    <n v="4"/>
    <n v="1413"/>
    <x v="1"/>
    <x v="2"/>
    <x v="1"/>
    <x v="1"/>
    <x v="1"/>
    <x v="1"/>
    <x v="1"/>
    <x v="1"/>
    <x v="1"/>
    <x v="2"/>
    <x v="1"/>
    <x v="1"/>
    <x v="1"/>
    <x v="1"/>
    <x v="1"/>
    <x v="2"/>
    <x v="1"/>
    <x v="1"/>
    <x v="1"/>
    <x v="2"/>
  </r>
  <r>
    <x v="373"/>
    <n v="6.86644663335565E+18"/>
    <n v="6.8664488358629499E+18"/>
    <d v="2020-08-29T09:48:29"/>
    <n v="15"/>
    <s v="#ColorCustomizer // hi :) #fyp„Ç∑ #420 #smoke #puffplus #vape #bisexual"/>
    <s v="https://www.tiktok.com/@_that.baddie/video/6866448835862957318?lang=en"/>
    <x v="105"/>
    <n v="0"/>
    <n v="2"/>
    <n v="452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299"/>
    <n v="6.7476388702998804E+18"/>
    <n v="6.8664203642982103E+18"/>
    <d v="2020-08-29T07:58:01"/>
    <n v="12"/>
    <s v="IG: Nvstyynick #vapeshop #vapestore #nicotineaddiction #nicotine #puffplus #TimeforTENET #VinylCheck"/>
    <s v="https://www.tiktok.com/@nvstyynickk/video/6866420364298210566?lang=en"/>
    <x v="448"/>
    <n v="652"/>
    <n v="891"/>
    <n v="2200000"/>
    <x v="1"/>
    <x v="1"/>
    <x v="1"/>
    <x v="2"/>
    <x v="1"/>
    <x v="1"/>
    <x v="1"/>
    <x v="1"/>
    <x v="2"/>
    <x v="1"/>
    <x v="1"/>
    <x v="1"/>
    <x v="1"/>
    <x v="1"/>
    <x v="1"/>
    <x v="1"/>
    <x v="1"/>
    <x v="2"/>
    <x v="1"/>
    <x v="2"/>
  </r>
  <r>
    <x v="374"/>
    <n v="6.65768872135134E+18"/>
    <n v="6.8663770820798403E+18"/>
    <d v="2020-08-29T05:10:06"/>
    <n v="6"/>
    <s v="#Fyp #rickandmorty #puffplus #nicotine #nicotineaddict"/>
    <s v="https://www.tiktok.com/@brenx631/video/6866377082079841542?lang=en"/>
    <x v="121"/>
    <n v="2"/>
    <n v="3"/>
    <n v="378"/>
    <x v="1"/>
    <x v="1"/>
    <x v="2"/>
    <x v="1"/>
    <x v="1"/>
    <x v="1"/>
    <x v="1"/>
    <x v="1"/>
    <x v="1"/>
    <x v="1"/>
    <x v="1"/>
    <x v="1"/>
    <x v="1"/>
    <x v="2"/>
    <x v="1"/>
    <x v="1"/>
    <x v="1"/>
    <x v="1"/>
    <x v="1"/>
    <x v="5"/>
  </r>
  <r>
    <x v="375"/>
    <n v="6.8643875442229699E+18"/>
    <n v="6.8663201557654702E+18"/>
    <d v="2020-08-29T01:29:17"/>
    <n v="55"/>
    <s v="#greenscreenvideo #voiceeffects #fyp #fyp„Ç∑ #fypppppppppppppp #fyppage #getthisonthefyp #fypchallenge #helpthisgoviral #puffplus"/>
    <s v="https://www.tiktok.com/@queen.aysia/video/6866320155765476614?lang=en"/>
    <x v="174"/>
    <n v="2"/>
    <n v="2"/>
    <n v="153"/>
    <x v="1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6"/>
  </r>
  <r>
    <x v="374"/>
    <n v="6.65768872135134E+18"/>
    <n v="6.8660015539841597E+18"/>
    <d v="2020-08-28T04:52:55"/>
    <n v="5"/>
    <s v="Make the rainbow #fyp #puffplus #puff #bang"/>
    <s v="https://www.tiktok.com/@brenx631/video/6866001553984163078?lang=en"/>
    <x v="29"/>
    <n v="0"/>
    <n v="2"/>
    <n v="562"/>
    <x v="1"/>
    <x v="2"/>
    <x v="2"/>
    <x v="1"/>
    <x v="1"/>
    <x v="1"/>
    <x v="1"/>
    <x v="1"/>
    <x v="1"/>
    <x v="2"/>
    <x v="1"/>
    <x v="1"/>
    <x v="1"/>
    <x v="1"/>
    <x v="1"/>
    <x v="1"/>
    <x v="1"/>
    <x v="1"/>
    <x v="1"/>
    <x v="2"/>
  </r>
  <r>
    <x v="375"/>
    <n v="6.8643875442229699E+18"/>
    <n v="6.8659696659616205E+18"/>
    <d v="2020-08-28T02:49:12"/>
    <n v="14"/>
    <s v="üíÄ #gasstationfood #gasstationorder #fyp #fyp„Ç∑ #fypppppppppppppp #fyppage #fypchallenge #getthisonthefyp #puffplus"/>
    <s v="https://www.tiktok.com/@queen.aysia/video/6865969665961626885?lang=en"/>
    <x v="180"/>
    <n v="0"/>
    <n v="1"/>
    <n v="136"/>
    <x v="2"/>
    <x v="2"/>
    <x v="2"/>
    <x v="1"/>
    <x v="1"/>
    <x v="1"/>
    <x v="1"/>
    <x v="1"/>
    <x v="1"/>
    <x v="2"/>
    <x v="1"/>
    <x v="1"/>
    <x v="1"/>
    <x v="1"/>
    <x v="1"/>
    <x v="1"/>
    <x v="1"/>
    <x v="2"/>
    <x v="1"/>
    <x v="3"/>
  </r>
  <r>
    <x v="376"/>
    <n v="6.7860203310378598E+18"/>
    <n v="6.8659066625494999E+18"/>
    <d v="2020-08-27T22:44:50"/>
    <n v="7"/>
    <s v="#fyp #fyp #puffplus #TodayILearned #pujshjs #funny"/>
    <s v="https://www.tiktok.com/@jesus_offical999/video/6865906662549507333?lang=en"/>
    <x v="15"/>
    <n v="1"/>
    <n v="5"/>
    <n v="40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63"/>
    <n v="4872638"/>
    <n v="6.8656687144784701E+18"/>
    <d v="2020-08-27T07:21:15"/>
    <n v="11"/>
    <s v="#ColorCustomizer #greenscreen A1 diet #TodayILearned #CoupledUp #fyp #duet #highschool #diet #puffplus"/>
    <s v="https://www.tiktok.com/@tthott/video/6865668714478472453?lang=en"/>
    <x v="36"/>
    <n v="0"/>
    <n v="2"/>
    <n v="1137"/>
    <x v="1"/>
    <x v="2"/>
    <x v="1"/>
    <x v="2"/>
    <x v="1"/>
    <x v="1"/>
    <x v="1"/>
    <x v="1"/>
    <x v="2"/>
    <x v="1"/>
    <x v="1"/>
    <x v="1"/>
    <x v="1"/>
    <x v="1"/>
    <x v="1"/>
    <x v="2"/>
    <x v="1"/>
    <x v="2"/>
    <x v="1"/>
    <x v="3"/>
  </r>
  <r>
    <x v="377"/>
    <n v="6.7740696553896796E+18"/>
    <n v="6.8656538862759404E+18"/>
    <d v="2020-08-27T06:23:44"/>
    <n v="7"/>
    <s v="#pen #puffplus #vape"/>
    <s v="https://www.tiktok.com/@yourworstnightmare69420/video/6865653886275947782?lang=en"/>
    <x v="449"/>
    <n v="120"/>
    <n v="104"/>
    <n v="991200"/>
    <x v="2"/>
    <x v="1"/>
    <x v="1"/>
    <x v="1"/>
    <x v="1"/>
    <x v="1"/>
    <x v="1"/>
    <x v="1"/>
    <x v="1"/>
    <x v="1"/>
    <x v="2"/>
    <x v="1"/>
    <x v="2"/>
    <x v="1"/>
    <x v="1"/>
    <x v="1"/>
    <x v="1"/>
    <x v="2"/>
    <x v="1"/>
    <x v="5"/>
  </r>
  <r>
    <x v="378"/>
    <n v="6.7833932537326899E+18"/>
    <n v="6.8655083663833999E+18"/>
    <d v="2020-08-26T20:59:05"/>
    <n v="35"/>
    <s v="Reposting bc I think the shade Brent threw affected the algorithm #disstrack #vape #puffplus"/>
    <s v="https://www.tiktok.com/@scrompie/video/6865508366383402246?lang=en"/>
    <x v="135"/>
    <n v="4"/>
    <n v="53"/>
    <n v="6271"/>
    <x v="1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5"/>
  </r>
  <r>
    <x v="299"/>
    <n v="6.7476388702998804E+18"/>
    <n v="6.8650941650180004E+18"/>
    <d v="2020-08-25T18:11:42"/>
    <n v="15"/>
    <s v="tru story #vape #vapeshop #nicotine #puffplus"/>
    <s v="https://www.tiktok.com/@nvstyynickk/video/6865094165018004741?lang=en"/>
    <x v="450"/>
    <n v="46"/>
    <n v="97"/>
    <n v="545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79"/>
    <n v="6.7593272035000596E+18"/>
    <n v="6.8648677282562898E+18"/>
    <d v="2020-08-25T03:33:03"/>
    <n v="15"/>
    <s v="#hood #puffplus #nic #fyp #diy"/>
    <s v="https://www.tiktok.com/@isiahboi/video/6864867728256290053?lang=en"/>
    <x v="451"/>
    <n v="30"/>
    <n v="8"/>
    <n v="153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0"/>
    <n v="6.81057911757167E+18"/>
    <n v="6.8647829871338598E+18"/>
    <d v="2020-08-24T22:04:16"/>
    <n v="15"/>
    <s v="Damn those crushes! #CoupledUp #WaitForTheGreats #ShredWithBillAndTed #laughloudly #crushin #fyp #whosyourcrush #puffbar #puffplus"/>
    <s v="https://www.tiktok.com/@eye_4_beauty/video/6864782987133865221?lang=en"/>
    <x v="173"/>
    <n v="1"/>
    <n v="27"/>
    <n v="219"/>
    <x v="2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2"/>
  </r>
  <r>
    <x v="381"/>
    <n v="6.8586474568011899E+18"/>
    <n v="6.8643072282628905E+18"/>
    <d v="2020-08-23T15:17:58"/>
    <n v="20"/>
    <s v="@daniellebelpedio is an addict and needs to be helped üòÇüòÇ #nicotine #puffplus #nic"/>
    <s v="https://www.tiktok.com/@iijxhnny/video/6864307228262894853?lang=en"/>
    <x v="42"/>
    <n v="0"/>
    <n v="3"/>
    <n v="50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52"/>
    <n v="6.8620500747065098E+18"/>
    <n v="6.8640240123061002E+18"/>
    <d v="2020-08-22T20:59:00"/>
    <n v="14"/>
    <s v="Why not ü§∑üèΩ‚Äç‚ôÇÔ∏èüòÇ #vape #goodvibes #vapetiktok #fyp #saturday #puffplus #skateboarding #party #vapetricks #xyzbca #xxxtentaction #vibin #chill #weird"/>
    <s v="https://www.tiktok.com/@vibevapes/video/6864024012306107654?lang=en"/>
    <x v="452"/>
    <n v="1"/>
    <n v="13"/>
    <n v="408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2"/>
    <n v="5.2983442866475E+16"/>
    <n v="6.86396973354112E+18"/>
    <d v="2020-08-22T17:28:19"/>
    <n v="11"/>
    <s v="puff plus #foryou #foryoupage #fyp #vape #vapetricks #vapediy #puffplus"/>
    <s v="https://www.tiktok.com/@courtneyt12/video/6863969733541121286?lang=en"/>
    <x v="453"/>
    <n v="7"/>
    <n v="4"/>
    <n v="4624"/>
    <x v="2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4"/>
  </r>
  <r>
    <x v="383"/>
    <n v="6.74266541673139E+18"/>
    <n v="6.8638516782365102E+18"/>
    <d v="2020-08-22T09:50:10"/>
    <n v="10"/>
    <s v="When you find the right plug üîåüòé #puff #puffplus #puffplug #puffy #vape #RockinCollege #ActionLines #WhatsYourPower #fyp„Ç∑ #fyp #foryou"/>
    <s v="https://www.tiktok.com/@cap.soul/video/6863851678236511493?lang=en"/>
    <x v="257"/>
    <n v="6"/>
    <n v="1"/>
    <n v="18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4"/>
    <n v="6.60846227021201E+18"/>
    <n v="6.8635878134813604E+18"/>
    <d v="2020-08-21T16:46:17"/>
    <n v="8"/>
    <s v="#gizlicekim #3dk #puffplus #challenge #dublaj"/>
    <s v="https://www.tiktok.com/@kubra.8912/video/6863587813481368837?lang=en"/>
    <x v="141"/>
    <n v="0"/>
    <n v="0"/>
    <n v="231"/>
    <x v="1"/>
    <x v="1"/>
    <x v="1"/>
    <x v="1"/>
    <x v="1"/>
    <x v="1"/>
    <x v="1"/>
    <x v="1"/>
    <x v="1"/>
    <x v="1"/>
    <x v="1"/>
    <x v="1"/>
    <x v="2"/>
    <x v="1"/>
    <x v="1"/>
    <x v="1"/>
    <x v="1"/>
    <x v="2"/>
    <x v="1"/>
    <x v="1"/>
  </r>
  <r>
    <x v="385"/>
    <n v="6.8430724803458601E+18"/>
    <n v="6.8634669227726397E+18"/>
    <d v="2020-08-21T08:57:08"/>
    <n v="10"/>
    <s v="I thought my bf was gonna walk inüòÇüòÇ #fyp„Ç∑ #DateNight #dontletthisflop #dancechallenge #puffplus"/>
    <s v="https://www.tiktok.com/@thicc_bi_emily/video/6863466922772647173?lang=en"/>
    <x v="195"/>
    <n v="0"/>
    <n v="1"/>
    <n v="500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6"/>
  </r>
  <r>
    <x v="386"/>
    <n v="6.6918619409791703E+18"/>
    <n v="6.8632508120936899E+18"/>
    <d v="2020-08-20T18:58:33"/>
    <n v="9"/>
    <s v="Puff master mike #puffbar #puffplus #readySETgo #viral #blowup #foryou #foryoupage #fyp #fy #friends #pals #buddies #country #bigmike"/>
    <s v="https://www.tiktok.com/@chris_moore1010/video/6863250812093697286?lang=en"/>
    <x v="141"/>
    <n v="0"/>
    <n v="0"/>
    <n v="30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7"/>
    <n v="6.7721583713132298E+18"/>
    <n v="6.8631481151306097E+18"/>
    <d v="2020-08-20T12:20:10"/>
    <n v="10"/>
    <s v="De Verdad NO ENTIENDO #copacomedia #mexico #mexicano #viral #tiktoks #consejo #fyp #v #f #noentiendo #nose #famous #puffplus #puf #virales #tiktoker"/>
    <s v="https://www.tiktok.com/@miguelarturogarcia/video/6863148115130617089?lang=en"/>
    <x v="163"/>
    <n v="0"/>
    <n v="6"/>
    <n v="2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8"/>
    <n v="6.71785010322466E+18"/>
    <n v="6.8628628202377196E+18"/>
    <d v="2020-08-19T17:52:54"/>
    <n v="9"/>
    <s v="my realistic gas station order #fyp #foryoupage #readySETgo #Snapshot #RockinCollege #puffplus"/>
    <s v="https://www.tiktok.com/@virgoannaa/video/6862862820237724934?lang=en"/>
    <x v="454"/>
    <n v="0"/>
    <n v="5"/>
    <n v="16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9"/>
    <n v="6.6632664023489997E+18"/>
    <n v="6.8628470648883405E+18"/>
    <d v="2020-08-19T16:51:46"/>
    <n v="15"/>
    <s v="seaweed is the only acceptable food group in 2020#fyp #favoritememory #puffplus"/>
    <s v="https://www.tiktok.com/@lilshakeymama/video/6862847064888347909?lang=en"/>
    <x v="145"/>
    <n v="1"/>
    <n v="2"/>
    <n v="2228"/>
    <x v="2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390"/>
    <n v="6.8624787102268897E+18"/>
    <n v="6.8627838050574602E+18"/>
    <d v="2020-08-19T12:46:15"/>
    <n v="30"/>
    <s v="#puff #puffbar #nicotine #disposables #puffplus #vape #noquestions #discrete #Snapshot #readySETgo #vapetricks #vapeshop #vapechallenge #eciggarrete"/>
    <s v="https://www.tiktok.com/@puffbarguy2/video/6862783805057469702?lang=en"/>
    <x v="455"/>
    <n v="0"/>
    <n v="4"/>
    <n v="28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91"/>
    <n v="6.6977112645157304E+18"/>
    <n v="6.8625951126151496E+18"/>
    <d v="2020-08-19T00:34:12"/>
    <n v="8"/>
    <s v="This took to long #readySETgo #ItStartsOnTikTok #readySETgo #fyp #foryoupage #RockinCollege #fyp„Ç∑ #hurtmyfeelings #birthday #smoke #puffplus #pov #b"/>
    <s v="https://www.tiktok.com/@tony._.wallace14/video/6862595112615152901?lang=en"/>
    <x v="456"/>
    <n v="1"/>
    <n v="20"/>
    <n v="3514"/>
    <x v="2"/>
    <x v="1"/>
    <x v="1"/>
    <x v="1"/>
    <x v="1"/>
    <x v="1"/>
    <x v="2"/>
    <x v="1"/>
    <x v="1"/>
    <x v="1"/>
    <x v="1"/>
    <x v="1"/>
    <x v="1"/>
    <x v="1"/>
    <x v="1"/>
    <x v="1"/>
    <x v="1"/>
    <x v="2"/>
    <x v="1"/>
    <x v="2"/>
  </r>
  <r>
    <x v="392"/>
    <n v="6.7099789557950505E+18"/>
    <n v="6.8625499943611904E+18"/>
    <d v="2020-08-18T21:39:03"/>
    <n v="9"/>
    <s v="#ColorCustomizer #puffplus"/>
    <s v="https://www.tiktok.com/@monicaapadilla/video/6862549994361195782?lang=en"/>
    <x v="457"/>
    <n v="569"/>
    <n v="288"/>
    <n v="73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93"/>
    <n v="6.8127624284150303E+18"/>
    <n v="6.8625302121947095E+18"/>
    <d v="2020-08-18T20:22:15"/>
    <n v="10"/>
    <s v="#ColorCustomizer #fyp#gasstationorder #fyp„Ç∑ #greenscreen #puffplus #ineversnitchonzaddy"/>
    <s v="https://www.tiktok.com/@cumonme100times/video/6862530212194716934?lang=en"/>
    <x v="121"/>
    <n v="0"/>
    <n v="2"/>
    <n v="2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94"/>
    <n v="6.80303611258573E+18"/>
    <n v="6.8624608371567299E+18"/>
    <d v="2020-08-18T15:53:00"/>
    <n v="7"/>
    <s v="Some call it addiction I call it a collectionü§ôüèΩü§ôüèΩ #puffplus #foryoupage"/>
    <s v="https://www.tiktok.com/@rylandfontenot/video/6862460837156736261?lang=en"/>
    <x v="430"/>
    <n v="0"/>
    <n v="0"/>
    <n v="252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395"/>
    <n v="6.7226959674296003E+18"/>
    <n v="6.8623694087576402E+18"/>
    <d v="2020-08-18T09:58:19"/>
    <n v="8"/>
    <s v="#puffplus #bored #taken"/>
    <s v="https://www.tiktok.com/@kyleaaul10/video/6862369408757648645?lang=en"/>
    <x v="59"/>
    <n v="0"/>
    <n v="1"/>
    <n v="8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96"/>
    <n v="5.9549447935766496E+16"/>
    <n v="6.8623239388406897E+18"/>
    <d v="2020-08-18T07:01:47"/>
    <n v="13"/>
    <s v="I frigging love junk food omlllüò≠ #fyp #puffplus #greenscreen"/>
    <s v="https://www.tiktok.com/@whosyourmaddy23/video/6862323938840694021?lang=en"/>
    <x v="171"/>
    <n v="0"/>
    <n v="1"/>
    <n v="20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5"/>
    <n v="6.8430724803458601E+18"/>
    <n v="6.8623187659887104E+18"/>
    <d v="2020-08-18T06:41:42"/>
    <n v="9"/>
    <s v="Getting my truck inspected today üòç#fyp #playboi #dontletthisflop #puffplus #ItStartsOnTikTok #bi"/>
    <s v="https://www.tiktok.com/@thicc_bi_emily/video/6862318765988711686?lang=en"/>
    <x v="141"/>
    <n v="0"/>
    <n v="5"/>
    <n v="154"/>
    <x v="2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397"/>
    <n v="6.8032458432535101E+18"/>
    <n v="6.8622132660394199E+18"/>
    <d v="2020-08-17T23:52:23"/>
    <n v="15"/>
    <s v="nothing better than a rip of nic after she tug the dic #fyp #puffplus"/>
    <s v="https://www.tiktok.com/@deadjuul/video/6862213266039426309?lang=en"/>
    <x v="390"/>
    <n v="10"/>
    <n v="1"/>
    <n v="442"/>
    <x v="1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5"/>
  </r>
  <r>
    <x v="398"/>
    <n v="6.8618255199616205E+18"/>
    <n v="6.8619637287541504E+18"/>
    <d v="2020-08-17T07:43:57"/>
    <n v="15"/>
    <s v="I‚Äôm Doja CatüòΩüëæÔøº#fyp #puffplus #vape"/>
    <s v="https://www.tiktok.com/@vape._.bitches/video/6861963728754150661?lang=en"/>
    <x v="430"/>
    <n v="0"/>
    <n v="2"/>
    <n v="626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399"/>
    <n v="6.7462299041596703E+18"/>
    <n v="6.8618004672996803E+18"/>
    <d v="2020-08-16T21:10:31"/>
    <n v="8"/>
    <s v="that was actually clean #fyp #viarl #puffplus #demons"/>
    <s v="https://www.tiktok.com/@quityn.rodgers/video/6861800467299683590?lang=en"/>
    <x v="458"/>
    <n v="4"/>
    <n v="11"/>
    <n v="1492"/>
    <x v="2"/>
    <x v="1"/>
    <x v="1"/>
    <x v="1"/>
    <x v="1"/>
    <x v="1"/>
    <x v="2"/>
    <x v="1"/>
    <x v="1"/>
    <x v="1"/>
    <x v="1"/>
    <x v="1"/>
    <x v="1"/>
    <x v="1"/>
    <x v="1"/>
    <x v="1"/>
    <x v="1"/>
    <x v="2"/>
    <x v="1"/>
    <x v="2"/>
  </r>
  <r>
    <x v="400"/>
    <n v="6.7934342064684196E+18"/>
    <n v="6.8617688800506696E+18"/>
    <d v="2020-08-16T19:07:53"/>
    <n v="15"/>
    <s v="What‚Äôs your favorite flavor off puff bars? #greenscreen #foryoupage #xyzcba #xyzbca #foryou #fyp #puffplus #puffbar"/>
    <s v="https://www.tiktok.com/@thatgirlbaylee_/video/6861768880050670854?lang=en"/>
    <x v="459"/>
    <n v="6"/>
    <n v="5"/>
    <n v="1180"/>
    <x v="1"/>
    <x v="2"/>
    <x v="2"/>
    <x v="1"/>
    <x v="1"/>
    <x v="1"/>
    <x v="1"/>
    <x v="1"/>
    <x v="1"/>
    <x v="1"/>
    <x v="1"/>
    <x v="1"/>
    <x v="1"/>
    <x v="1"/>
    <x v="1"/>
    <x v="1"/>
    <x v="1"/>
    <x v="2"/>
    <x v="1"/>
    <x v="2"/>
  </r>
  <r>
    <x v="401"/>
    <n v="6.6309341112696801E+18"/>
    <n v="6.8617504840011305E+18"/>
    <d v="2020-08-16T17:56:29"/>
    <n v="19"/>
    <s v="#fortheboys #ford @koe_wetzel #miller #busch #puffplus"/>
    <s v="https://www.tiktok.com/@lawson.conway/video/6861750484001131782?lang=en"/>
    <x v="80"/>
    <n v="6"/>
    <n v="3"/>
    <n v="2309"/>
    <x v="1"/>
    <x v="2"/>
    <x v="1"/>
    <x v="1"/>
    <x v="1"/>
    <x v="1"/>
    <x v="1"/>
    <x v="1"/>
    <x v="1"/>
    <x v="1"/>
    <x v="1"/>
    <x v="1"/>
    <x v="1"/>
    <x v="1"/>
    <x v="1"/>
    <x v="2"/>
    <x v="1"/>
    <x v="1"/>
    <x v="1"/>
    <x v="5"/>
  </r>
  <r>
    <x v="402"/>
    <n v="6.8584481567333499E+18"/>
    <n v="6.8617302660717896E+18"/>
    <d v="2020-08-16T16:38:02"/>
    <n v="13"/>
    <s v="Aloe grape!!!! #WhatsYourPower #SoAwkward #EasyMeal #xyzbca #vape #vapetricks #disposables #fyp #smoke #puffplus #PerfectAsIAm"/>
    <s v="https://www.tiktok.com/@vape_reviews22/video/6861730266071796997?lang=en"/>
    <x v="460"/>
    <n v="5"/>
    <n v="21"/>
    <n v="141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62"/>
    <n v="6.6876251757881897E+18"/>
    <n v="6.8617226416533996E+18"/>
    <d v="2020-08-16T16:08:27"/>
    <n v="11"/>
    <s v="you‚Äôre okay here #WhatsYourPower #SoAwkward #puff #puffplus #ohlook #tagurself #itsme #fyp #nic"/>
    <s v="https://www.tiktok.com/@drinkmypissbitch/video/6861722641653402886?lang=en"/>
    <x v="138"/>
    <n v="4"/>
    <n v="7"/>
    <n v="47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03"/>
    <n v="6.8172450747416402E+18"/>
    <n v="6.8617166253898004E+18"/>
    <d v="2020-08-16T15:45:04"/>
    <n v="11"/>
    <s v="#gasstationseries #puffplus #fypppppppppppppp #getmefamous"/>
    <s v="https://www.tiktok.com/@kelsirowland/video/6861716625389800710?lang=en"/>
    <x v="63"/>
    <n v="0"/>
    <n v="6"/>
    <n v="48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04"/>
    <n v="6.5543178008720804E+18"/>
    <n v="6.8614499018726605E+18"/>
    <d v="2020-08-15T22:30:11"/>
    <n v="14"/>
    <s v="I said what I said ü§∑üèª‚Äç‚ôÄÔ∏èü§òüèº #puffplus #puffbar #vape #nicotine"/>
    <s v="https://www.tiktok.com/@toogaytay/video/6861449901872663813?lang=en"/>
    <x v="166"/>
    <n v="10"/>
    <n v="4"/>
    <n v="266"/>
    <x v="1"/>
    <x v="2"/>
    <x v="1"/>
    <x v="1"/>
    <x v="1"/>
    <x v="1"/>
    <x v="1"/>
    <x v="1"/>
    <x v="2"/>
    <x v="2"/>
    <x v="1"/>
    <x v="1"/>
    <x v="1"/>
    <x v="1"/>
    <x v="1"/>
    <x v="1"/>
    <x v="1"/>
    <x v="2"/>
    <x v="1"/>
    <x v="4"/>
  </r>
  <r>
    <x v="405"/>
    <n v="6.8583621476099E+18"/>
    <n v="6.8613316202558198E+18"/>
    <d v="2020-08-15T14:51:03"/>
    <n v="5"/>
    <s v="#puffplus #fyp #zyxcba"/>
    <s v="https://www.tiktok.com/@puff_bar._plus/video/6861331620255829253?lang=en"/>
    <x v="121"/>
    <n v="0"/>
    <n v="6"/>
    <n v="1399"/>
    <x v="2"/>
    <x v="1"/>
    <x v="1"/>
    <x v="1"/>
    <x v="1"/>
    <x v="1"/>
    <x v="2"/>
    <x v="1"/>
    <x v="1"/>
    <x v="1"/>
    <x v="1"/>
    <x v="1"/>
    <x v="1"/>
    <x v="1"/>
    <x v="1"/>
    <x v="1"/>
    <x v="1"/>
    <x v="2"/>
    <x v="1"/>
    <x v="2"/>
  </r>
  <r>
    <x v="406"/>
    <n v="6.6802187127271096E+18"/>
    <n v="6.8612683808469996E+18"/>
    <d v="2020-08-15T10:45:39"/>
    <n v="15"/>
    <s v="my only friends lmao #puffplus"/>
    <s v="https://www.tiktok.com/@giannatoots/video/6861268380847000837?lang=en"/>
    <x v="461"/>
    <n v="6"/>
    <n v="20"/>
    <n v="32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07"/>
    <n v="6.7056249313150904E+18"/>
    <n v="6.8612191259901297E+18"/>
    <d v="2020-08-15T07:34:32"/>
    <n v="8"/>
    <s v="Lmaooo just got out but I‚Äôm being taken to rehab now üòíüòí blow this up for when I get back yall #fyp #foryou #mentalhospital #rehab #prison #puffplus"/>
    <s v="https://www.tiktok.com/@dazzedandamazzedd/video/6861219125990132998?lang=en"/>
    <x v="266"/>
    <n v="1"/>
    <n v="3"/>
    <n v="1439"/>
    <x v="2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2"/>
  </r>
  <r>
    <x v="408"/>
    <n v="6.8498115605818501E+18"/>
    <n v="6.8612138149106299E+18"/>
    <d v="2020-08-15T07:13:58"/>
    <n v="26"/>
    <s v="#HQD #puffplus #puffbar"/>
    <s v="https://www.tiktok.com/@_annyshkaa/video/6861213814910635265?lang=en"/>
    <x v="462"/>
    <n v="3"/>
    <n v="9"/>
    <n v="5078"/>
    <x v="2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4"/>
  </r>
  <r>
    <x v="405"/>
    <n v="6.8583621476099E+18"/>
    <n v="6.8610276496162099E+18"/>
    <d v="2020-08-14T19:11:32"/>
    <n v="8"/>
    <s v="getting blue razz lemonade and lychee ice puff bars tommorow so I'll post more #puffplus #fyp #zyxcba"/>
    <s v="https://www.tiktok.com/@puff_bar._plus/video/6861027649616219398?lang=en"/>
    <x v="217"/>
    <n v="1"/>
    <n v="32"/>
    <n v="6016"/>
    <x v="2"/>
    <x v="2"/>
    <x v="1"/>
    <x v="1"/>
    <x v="1"/>
    <x v="1"/>
    <x v="1"/>
    <x v="1"/>
    <x v="1"/>
    <x v="1"/>
    <x v="1"/>
    <x v="1"/>
    <x v="1"/>
    <x v="1"/>
    <x v="1"/>
    <x v="1"/>
    <x v="1"/>
    <x v="2"/>
    <x v="1"/>
    <x v="2"/>
  </r>
  <r>
    <x v="409"/>
    <n v="6.8606033958975498E+18"/>
    <n v="6.8606055043647601E+18"/>
    <d v="2020-08-13T15:53:22"/>
    <n v="11"/>
    <s v="#ColorCustomizer #foryou #washington #puffplus"/>
    <s v="https://www.tiktok.com/@bell_.60/video/6860605504364760325?lang=en"/>
    <x v="144"/>
    <n v="0"/>
    <n v="3"/>
    <n v="1229"/>
    <x v="1"/>
    <x v="1"/>
    <x v="2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410"/>
    <n v="6.7045182511684803E+18"/>
    <n v="6.86060236752866E+18"/>
    <d v="2020-08-13T15:41:11"/>
    <n v="7"/>
    <s v="#kobebryant #ripkobe #goatkobe #puffplus"/>
    <s v="https://www.tiktok.com/@dominichartman4/video/6860602367528668422?lang=en"/>
    <x v="153"/>
    <n v="0"/>
    <n v="1"/>
    <n v="230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411"/>
    <n v="6.7690864726476196E+18"/>
    <n v="6.86027917349619E+18"/>
    <d v="2020-08-12T18:47:03"/>
    <n v="8"/>
    <s v="friday afternoon snack üò∏üò∏#LittleVoice #HurtMyFeelings #vape #puffplus #hypebar"/>
    <s v="https://www.tiktok.com/@21angellll/video/6860279173496196358?lang=en"/>
    <x v="463"/>
    <n v="11"/>
    <n v="34"/>
    <n v="13900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1"/>
    <x v="6"/>
  </r>
  <r>
    <x v="412"/>
    <n v="6.8602748167221002E+18"/>
    <n v="6.86027893632098E+18"/>
    <d v="2020-08-12T18:46:26"/>
    <n v="13"/>
    <s v="#HurtMyFeelings #fyp #puffplus #puff #smoke #vape"/>
    <s v="https://www.tiktok.com/@puff_bitch/video/6860278936320986373?lang=en"/>
    <x v="18"/>
    <n v="0"/>
    <n v="1"/>
    <n v="632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413"/>
    <n v="6.7973423304138895E+18"/>
    <n v="6.8601742109044398E+18"/>
    <d v="2020-08-12T11:59:40"/>
    <n v="7"/>
    <s v="vape on a leash #fyp #foryou #foryoupage #moodflip #puffplus #SongOfTheSummer"/>
    <s v="https://www.tiktok.com/@alexxxchimiak/video/6860174210904444166?lang=en"/>
    <x v="274"/>
    <n v="20"/>
    <n v="10"/>
    <n v="3397"/>
    <x v="2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5"/>
  </r>
  <r>
    <x v="414"/>
    <n v="6.8550632736882299E+18"/>
    <n v="6.8601223580955402E+18"/>
    <d v="2020-08-12T08:38:29"/>
    <n v="14"/>
    <s v="#puffplus"/>
    <s v="https://www.tiktok.com/@mannidagod993/video/6860122358095547654?lang=en"/>
    <x v="267"/>
    <n v="0"/>
    <n v="0"/>
    <n v="205"/>
    <x v="1"/>
    <x v="1"/>
    <x v="1"/>
    <x v="1"/>
    <x v="1"/>
    <x v="1"/>
    <x v="2"/>
    <x v="1"/>
    <x v="1"/>
    <x v="1"/>
    <x v="1"/>
    <x v="1"/>
    <x v="1"/>
    <x v="1"/>
    <x v="1"/>
    <x v="1"/>
    <x v="1"/>
    <x v="2"/>
    <x v="1"/>
    <x v="5"/>
  </r>
  <r>
    <x v="415"/>
    <n v="6.69056026366494E+18"/>
    <n v="6.8598126501304197E+18"/>
    <d v="2020-08-11T12:36:40"/>
    <n v="4"/>
    <s v="iykyk #puffplus #moodflip #fyp #newfitfeelin #MobileGame #foryou #thanxforsupport"/>
    <s v="https://www.tiktok.com/@shebss01/video/6859812650130427141?lang=en"/>
    <x v="113"/>
    <n v="1"/>
    <n v="0"/>
    <n v="108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61"/>
    <n v="6.7659707682561198E+18"/>
    <n v="6.8597604660260803E+18"/>
    <d v="2020-08-11T09:14:10"/>
    <n v="24"/>
    <s v="New Trend... puff whip antenna #fyp #puffplus"/>
    <s v="https://www.tiktok.com/@rank_nasty/video/6859760466026089733?lang=en"/>
    <x v="27"/>
    <n v="5"/>
    <n v="4"/>
    <n v="1175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416"/>
    <n v="6.6610612917321503E+18"/>
    <n v="6.8596571976269998E+18"/>
    <d v="2020-08-11T02:33:31"/>
    <n v="13"/>
    <s v="üëÅüëÑüëÅ#fyp #foryoupage #aestetic #puffplus #cryallnight #MoodFlip #NewFitFeelin"/>
    <s v="https://www.tiktok.com/@lindseymarie_rdz/video/6859657197627002118?lang=en"/>
    <x v="54"/>
    <n v="0"/>
    <n v="1"/>
    <n v="40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17"/>
    <n v="6.7633625187495895E+18"/>
    <n v="6.85953523281566E+18"/>
    <d v="2020-08-10T18:40:10"/>
    <n v="6"/>
    <s v="ima still hit this tho lol anyway what‚Äôs ur fav flavor #puffplus #puffbar"/>
    <s v="https://www.tiktok.com/@bakedbeano/video/6859535232815664389?lang=en"/>
    <x v="141"/>
    <n v="0"/>
    <n v="1"/>
    <n v="310"/>
    <x v="1"/>
    <x v="2"/>
    <x v="1"/>
    <x v="1"/>
    <x v="1"/>
    <x v="1"/>
    <x v="1"/>
    <x v="1"/>
    <x v="1"/>
    <x v="1"/>
    <x v="1"/>
    <x v="1"/>
    <x v="2"/>
    <x v="2"/>
    <x v="1"/>
    <x v="1"/>
    <x v="1"/>
    <x v="2"/>
    <x v="1"/>
    <x v="5"/>
  </r>
  <r>
    <x v="405"/>
    <n v="6.8583621476099E+18"/>
    <n v="6.8593880013576899E+18"/>
    <d v="2020-08-10T09:08:47"/>
    <n v="7"/>
    <s v="what flavor puff bar should I get? #zyxcba #fyp #puffplus"/>
    <s v="https://www.tiktok.com/@puff_bar._plus/video/6859388001357696262?lang=en"/>
    <x v="81"/>
    <n v="3"/>
    <n v="56"/>
    <n v="29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18"/>
    <n v="6.7078027577110702E+18"/>
    <n v="6.8593516011617096E+18"/>
    <d v="2020-08-10T06:47:34"/>
    <n v="40"/>
    <s v="#puffplus #unboxing #vape"/>
    <s v="https://www.tiktok.com/@obi_2fye/video/6859351601161719045?lang=en"/>
    <x v="464"/>
    <n v="3"/>
    <n v="14"/>
    <n v="5396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419"/>
    <n v="6.5781038415632302E+18"/>
    <n v="6.8593308427333898E+18"/>
    <d v="2020-08-10T05:27:02"/>
    <n v="29"/>
    <s v="TIKTOK MADE ME BUY ITüòä Super nice talaga #fyp #puffplus #tiktokmademebuyit #foryoupage"/>
    <s v="https://www.tiktok.com/@trayzie.leah/video/6859330842733399298?lang=en"/>
    <x v="465"/>
    <n v="0"/>
    <n v="2"/>
    <n v="194"/>
    <x v="2"/>
    <x v="2"/>
    <x v="1"/>
    <x v="1"/>
    <x v="1"/>
    <x v="1"/>
    <x v="1"/>
    <x v="1"/>
    <x v="1"/>
    <x v="2"/>
    <x v="1"/>
    <x v="1"/>
    <x v="1"/>
    <x v="2"/>
    <x v="1"/>
    <x v="1"/>
    <x v="1"/>
    <x v="2"/>
    <x v="1"/>
    <x v="3"/>
  </r>
  <r>
    <x v="420"/>
    <n v="6.8213931391614904E+18"/>
    <n v="6.8591402170523996E+18"/>
    <d v="2020-08-09T17:07:18"/>
    <n v="7"/>
    <s v="#puffplus"/>
    <s v="https://www.tiktok.com/@lailagraceeee/video/6859140217052400901?lang=en"/>
    <x v="466"/>
    <n v="4"/>
    <n v="11"/>
    <n v="12900"/>
    <x v="1"/>
    <x v="2"/>
    <x v="1"/>
    <x v="1"/>
    <x v="1"/>
    <x v="1"/>
    <x v="1"/>
    <x v="1"/>
    <x v="2"/>
    <x v="1"/>
    <x v="1"/>
    <x v="1"/>
    <x v="1"/>
    <x v="1"/>
    <x v="1"/>
    <x v="1"/>
    <x v="1"/>
    <x v="2"/>
    <x v="1"/>
    <x v="2"/>
  </r>
  <r>
    <x v="417"/>
    <n v="6.7633625187495895E+18"/>
    <n v="6.8591061034022605E+18"/>
    <d v="2020-08-09T14:54:55"/>
    <n v="9"/>
    <s v="#puffplus #puffbar #ouid #ouid420 #smokers"/>
    <s v="https://www.tiktok.com/@bakedbeano/video/6859106103402269958?lang=en"/>
    <x v="400"/>
    <n v="3"/>
    <n v="67"/>
    <n v="1646"/>
    <x v="1"/>
    <x v="1"/>
    <x v="1"/>
    <x v="1"/>
    <x v="2"/>
    <x v="1"/>
    <x v="1"/>
    <x v="1"/>
    <x v="1"/>
    <x v="1"/>
    <x v="1"/>
    <x v="1"/>
    <x v="1"/>
    <x v="1"/>
    <x v="1"/>
    <x v="1"/>
    <x v="1"/>
    <x v="2"/>
    <x v="1"/>
    <x v="5"/>
  </r>
  <r>
    <x v="421"/>
    <n v="6.6965671733914604E+18"/>
    <n v="6.8590726650517402E+18"/>
    <d v="2020-08-09T12:45:08"/>
    <n v="18"/>
    <s v="#duet with @qpark #puffplus"/>
    <s v="https://www.tiktok.com/@skinhead2950/video/6859072665051745542?lang=en"/>
    <x v="347"/>
    <n v="0"/>
    <n v="1"/>
    <n v="541"/>
    <x v="2"/>
    <x v="1"/>
    <x v="1"/>
    <x v="1"/>
    <x v="1"/>
    <x v="1"/>
    <x v="1"/>
    <x v="1"/>
    <x v="2"/>
    <x v="1"/>
    <x v="1"/>
    <x v="1"/>
    <x v="1"/>
    <x v="1"/>
    <x v="1"/>
    <x v="1"/>
    <x v="1"/>
    <x v="2"/>
    <x v="2"/>
    <x v="4"/>
  </r>
  <r>
    <x v="422"/>
    <n v="6.6987291376736102E+18"/>
    <n v="6.8587946501913303E+18"/>
    <d v="2020-08-08T18:46:20"/>
    <n v="6"/>
    <s v="Draft#fyp #foryoupage #puffplus @brycehall thanks for the idea haha"/>
    <s v="https://www.tiktok.com/@samwilx/video/6858794650191334661?lang=en"/>
    <x v="348"/>
    <n v="0"/>
    <n v="0"/>
    <n v="246"/>
    <x v="2"/>
    <x v="1"/>
    <x v="1"/>
    <x v="1"/>
    <x v="1"/>
    <x v="1"/>
    <x v="2"/>
    <x v="1"/>
    <x v="1"/>
    <x v="1"/>
    <x v="1"/>
    <x v="1"/>
    <x v="1"/>
    <x v="1"/>
    <x v="1"/>
    <x v="1"/>
    <x v="1"/>
    <x v="2"/>
    <x v="1"/>
    <x v="2"/>
  </r>
  <r>
    <x v="423"/>
    <n v="6.8049534412041196E+18"/>
    <n v="6.8585077709630003E+18"/>
    <d v="2020-08-08T00:13:13"/>
    <n v="29"/>
    <s v="Idk how or why but thank y‚Äôall for 1kü§©üòç #savageremix #icantdance #fyp #trending #viral #letsfaceit #puffbar #puffplus #summervibe"/>
    <s v="https://www.tiktok.com/@stonermama0/video/6858507770963004677?lang=en"/>
    <x v="243"/>
    <n v="0"/>
    <n v="3"/>
    <n v="261"/>
    <x v="2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424"/>
    <n v="6.7173609578760202E+18"/>
    <n v="6.8584060790433198E+18"/>
    <d v="2020-08-07T17:38:29"/>
    <n v="8"/>
    <s v="These puff flows are where it‚Äôs atüôÇ#puffflow #puffbar #puffplus #vape"/>
    <s v="https://www.tiktok.com/@jascash.h/video/6858406079043325189?lang=en"/>
    <x v="467"/>
    <n v="8"/>
    <n v="9"/>
    <n v="6260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425"/>
    <n v="6.7913190423485399E+18"/>
    <n v="6.8584018306788198E+18"/>
    <d v="2020-08-07T17:21:59"/>
    <n v="10"/>
    <s v="Mandatoryüò¨ Am I the only one? #fyp #nicotine #puffplus #follow #foryou #smoke"/>
    <s v="https://www.tiktok.com/@fw.hex/video/6858401830678826245?lang=en"/>
    <x v="378"/>
    <n v="3"/>
    <n v="2"/>
    <n v="1770"/>
    <x v="2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426"/>
    <n v="6.7058426640237005E+18"/>
    <n v="6.8583511606134395E+18"/>
    <d v="2020-08-07T14:05:20"/>
    <n v="5"/>
    <s v="I be spending all my money and have nothing to show for it but an addictionüßöüèº‚Äç‚ôÇÔ∏è‚ú®#StrictlyCurls #DIYFashion #ouid #üçÉ #puffplus"/>
    <s v="https://www.tiktok.com/@dickolaz/video/6858351160613440774?lang=en"/>
    <x v="468"/>
    <n v="4922"/>
    <n v="2815"/>
    <n v="7407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27"/>
    <n v="6.6554545326619505E+18"/>
    <n v="6.8581696310188401E+18"/>
    <d v="2020-08-07T02:21:01"/>
    <n v="8"/>
    <s v="it‚Äôs the nic addiction for me #StrictlyCurls #OutfitChange #ThisIsBliss #couplegoals #coolmint #nic #fyp #puffplus #jokes #haha"/>
    <s v="https://www.tiktok.com/@sayracruzz/video/6858169631018847493?lang=en"/>
    <x v="167"/>
    <n v="2"/>
    <n v="2"/>
    <n v="609"/>
    <x v="1"/>
    <x v="2"/>
    <x v="2"/>
    <x v="1"/>
    <x v="1"/>
    <x v="1"/>
    <x v="1"/>
    <x v="1"/>
    <x v="2"/>
    <x v="1"/>
    <x v="1"/>
    <x v="1"/>
    <x v="2"/>
    <x v="1"/>
    <x v="1"/>
    <x v="1"/>
    <x v="1"/>
    <x v="2"/>
    <x v="1"/>
    <x v="2"/>
  </r>
  <r>
    <x v="417"/>
    <n v="6.7633625187495895E+18"/>
    <n v="6.8579937172660204E+18"/>
    <d v="2020-08-06T14:58:17"/>
    <n v="9"/>
    <s v="Reply to @gh0stg1rl420 #greenscreen they‚Äôre discreet &amp; legit :-) #puffplus #puffbar"/>
    <s v="https://www.tiktok.com/@bakedbeano/video/6857993717266025734?lang=en"/>
    <x v="198"/>
    <n v="16"/>
    <n v="21"/>
    <n v="67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28"/>
    <n v="6.7135720727847895E+18"/>
    <n v="6.8578979318029998E+18"/>
    <d v="2020-08-06T08:46:36"/>
    <n v="11"/>
    <s v="the only reason I wake up üòª #fyp #foryou #puffplus #ThisIsBliss #OutfitChange #GetFit"/>
    <s v="https://www.tiktok.com/@blazedbren420/video/6857897931803004165?lang=en"/>
    <x v="163"/>
    <n v="0"/>
    <n v="0"/>
    <n v="149"/>
    <x v="1"/>
    <x v="2"/>
    <x v="1"/>
    <x v="1"/>
    <x v="1"/>
    <x v="1"/>
    <x v="1"/>
    <x v="1"/>
    <x v="2"/>
    <x v="2"/>
    <x v="1"/>
    <x v="1"/>
    <x v="2"/>
    <x v="1"/>
    <x v="1"/>
    <x v="1"/>
    <x v="1"/>
    <x v="2"/>
    <x v="1"/>
    <x v="2"/>
  </r>
  <r>
    <x v="429"/>
    <n v="6.8550599859336602E+18"/>
    <n v="6.8576439904103598E+18"/>
    <d v="2020-08-05T16:21:11"/>
    <n v="8"/>
    <s v="#puffplus"/>
    <s v="https://www.tiktok.com/@flylifetwan0215/video/6857643990410366213?lang=en"/>
    <x v="365"/>
    <n v="0"/>
    <n v="0"/>
    <n v="1054"/>
    <x v="1"/>
    <x v="2"/>
    <x v="1"/>
    <x v="1"/>
    <x v="1"/>
    <x v="1"/>
    <x v="1"/>
    <x v="1"/>
    <x v="1"/>
    <x v="2"/>
    <x v="1"/>
    <x v="1"/>
    <x v="2"/>
    <x v="1"/>
    <x v="1"/>
    <x v="1"/>
    <x v="1"/>
    <x v="1"/>
    <x v="1"/>
    <x v="6"/>
  </r>
  <r>
    <x v="428"/>
    <n v="6.7135720727847895E+18"/>
    <n v="6.8576006076335698E+18"/>
    <d v="2020-08-05T13:32:48"/>
    <n v="14"/>
    <s v="I be ADD!CTED DOE #puffbar #puffplus #fyp #foryou #gay #emo #lgbt"/>
    <s v="https://www.tiktok.com/@blazedbren420/video/6857600607633575174?lang=en"/>
    <x v="31"/>
    <n v="1"/>
    <n v="9"/>
    <n v="314"/>
    <x v="2"/>
    <x v="2"/>
    <x v="1"/>
    <x v="1"/>
    <x v="1"/>
    <x v="1"/>
    <x v="1"/>
    <x v="1"/>
    <x v="2"/>
    <x v="2"/>
    <x v="1"/>
    <x v="1"/>
    <x v="1"/>
    <x v="1"/>
    <x v="1"/>
    <x v="1"/>
    <x v="1"/>
    <x v="2"/>
    <x v="1"/>
    <x v="3"/>
  </r>
  <r>
    <x v="430"/>
    <n v="6.7916135946823895E+18"/>
    <n v="6.8575993196929495E+18"/>
    <d v="2020-08-05T13:27:49"/>
    <n v="13"/>
    <s v="Nicotine addiction check? ü§∑üèΩ‚Äç‚ôÇÔ∏èüòÖü§£ #nicotineaddiction #puffxxl #puffplus #smok #saltnic #subieowner#camel #hawaii #fyp #foryoupage #TheWeekndEXP #k"/>
    <s v="https://www.tiktok.com/@rey_shmurdah/video/6857599319692954885?lang=en"/>
    <x v="208"/>
    <n v="0"/>
    <n v="6"/>
    <n v="3193"/>
    <x v="2"/>
    <x v="1"/>
    <x v="2"/>
    <x v="1"/>
    <x v="1"/>
    <x v="1"/>
    <x v="1"/>
    <x v="1"/>
    <x v="1"/>
    <x v="1"/>
    <x v="1"/>
    <x v="1"/>
    <x v="1"/>
    <x v="1"/>
    <x v="1"/>
    <x v="1"/>
    <x v="1"/>
    <x v="2"/>
    <x v="1"/>
    <x v="2"/>
  </r>
  <r>
    <x v="431"/>
    <n v="6.6174217997710899E+18"/>
    <n v="6.8574763300033997E+18"/>
    <d v="2020-08-05T05:30:36"/>
    <n v="42"/>
    <s v="this is what happens when he lets me drive the car while he‚Äôs at hockey #fyp #GotMilkChallenge #boyfriend #rating #puffplus"/>
    <s v="https://www.tiktok.com/@catmancini/video/6857476330003401989?lang=en"/>
    <x v="446"/>
    <n v="26"/>
    <n v="52"/>
    <n v="153500"/>
    <x v="1"/>
    <x v="2"/>
    <x v="1"/>
    <x v="1"/>
    <x v="1"/>
    <x v="1"/>
    <x v="1"/>
    <x v="1"/>
    <x v="2"/>
    <x v="1"/>
    <x v="1"/>
    <x v="1"/>
    <x v="1"/>
    <x v="1"/>
    <x v="1"/>
    <x v="1"/>
    <x v="1"/>
    <x v="2"/>
    <x v="1"/>
    <x v="2"/>
  </r>
  <r>
    <x v="432"/>
    <n v="1.08734349130244E+17"/>
    <n v="6.85700211397794E+18"/>
    <d v="2020-08-03T22:50:32"/>
    <n v="13"/>
    <s v="Yogaaaaa #fyp #StreetFashion #ACupgrade #GotMilkChallenge #Entrepreneur #fyp„Ç∑ #funny #puffplus"/>
    <s v="https://www.tiktok.com/@official_tay/video/6857002113977945350?lang=en"/>
    <x v="430"/>
    <n v="0"/>
    <n v="1"/>
    <n v="9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33"/>
    <n v="6.8565562865329705E+18"/>
    <n v="6.8569712957251901E+18"/>
    <d v="2020-08-03T20:50:51"/>
    <n v="8"/>
    <s v="#fyp #puffplus #vape #vapetricks #famous"/>
    <s v="https://www.tiktok.com/@puffplusandothers/video/6856971295725194502?lang=en"/>
    <x v="179"/>
    <n v="1"/>
    <n v="42"/>
    <n v="3936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434"/>
    <n v="6.8554719971887299E+18"/>
    <n v="6.8569534303181199E+18"/>
    <d v="2020-08-03T19:41:30"/>
    <n v="7"/>
    <s v="I think I‚Äôm shadow bandüòÖ‚úåüèª #vapes #vape #fyp #Entrepreneur #vapetricks #puffplus #nicotine #vapehidingspots #vaperz_edge #fyp"/>
    <s v="https://www.tiktok.com/@badass_vapes/video/6856953430318124293?lang=en"/>
    <x v="469"/>
    <n v="1"/>
    <n v="45"/>
    <n v="29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5"/>
    <n v="6.8091080125584599E+18"/>
    <n v="6.85694515843341E+18"/>
    <d v="2020-08-03T19:09:24"/>
    <n v="14"/>
    <s v="¬°CARACAS! &gt; YA DISPONIBLE los nuevos #BarzXtra de 1500 CALADAS. ¬°Son una locura! Te esperamos en nuestro perfil #caracas #viral #fyp #puffplus"/>
    <s v="https://www.tiktok.com/@podsvenezuela/video/6856945158433410310?lang=en"/>
    <x v="13"/>
    <n v="4"/>
    <n v="1"/>
    <n v="28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35"/>
    <n v="6.7492105840531302E+18"/>
    <n v="6.8569344217491497E+18"/>
    <d v="2020-08-03T18:27:43"/>
    <n v="11"/>
    <s v="Nicotine addiction check #nic #nicotine #puffplus #airbar #crushbar #nicotineaddiction #fyp #foryoupageofficiall #vape #vapetricks #tiktok #puffplus"/>
    <s v="https://www.tiktok.com/@trap_boy.lunaa/video/6856934421749157126?lang=en"/>
    <x v="430"/>
    <n v="0"/>
    <n v="1"/>
    <n v="157"/>
    <x v="1"/>
    <x v="2"/>
    <x v="2"/>
    <x v="1"/>
    <x v="1"/>
    <x v="1"/>
    <x v="1"/>
    <x v="1"/>
    <x v="1"/>
    <x v="2"/>
    <x v="1"/>
    <x v="1"/>
    <x v="1"/>
    <x v="1"/>
    <x v="1"/>
    <x v="1"/>
    <x v="1"/>
    <x v="1"/>
    <x v="1"/>
    <x v="2"/>
  </r>
  <r>
    <x v="436"/>
    <n v="6.7314702612569303E+18"/>
    <n v="6.8568806260212797E+18"/>
    <d v="2020-08-03T14:58:55"/>
    <n v="42"/>
    <s v="Discovered this trend where you slam your Puffbar to ‚Äúreactivate‚Äù a dead one! #GotMilkChallenge #StreetFashion #Entrepreneur #puffplus #puffbar #trend"/>
    <s v="https://www.tiktok.com/@brandonrhodeo/video/6856880626021289222?lang=en"/>
    <x v="329"/>
    <n v="1"/>
    <n v="4"/>
    <n v="1058"/>
    <x v="2"/>
    <x v="2"/>
    <x v="1"/>
    <x v="1"/>
    <x v="1"/>
    <x v="2"/>
    <x v="1"/>
    <x v="1"/>
    <x v="1"/>
    <x v="2"/>
    <x v="1"/>
    <x v="1"/>
    <x v="2"/>
    <x v="2"/>
    <x v="1"/>
    <x v="1"/>
    <x v="1"/>
    <x v="2"/>
    <x v="1"/>
    <x v="3"/>
  </r>
  <r>
    <x v="437"/>
    <n v="6.7495861283898296E+18"/>
    <n v="6.8568615484518502E+18"/>
    <d v="2020-08-03T13:44:53"/>
    <n v="10"/>
    <s v="RIP :‚Äù/ #puffplus #fyp"/>
    <s v="https://www.tiktok.com/@brooklynbradshaw21/video/6856861548451859718?lang=en"/>
    <x v="399"/>
    <n v="1"/>
    <n v="6"/>
    <n v="4276"/>
    <x v="1"/>
    <x v="1"/>
    <x v="1"/>
    <x v="1"/>
    <x v="1"/>
    <x v="1"/>
    <x v="1"/>
    <x v="1"/>
    <x v="1"/>
    <x v="1"/>
    <x v="1"/>
    <x v="1"/>
    <x v="2"/>
    <x v="1"/>
    <x v="1"/>
    <x v="1"/>
    <x v="1"/>
    <x v="1"/>
    <x v="1"/>
    <x v="7"/>
  </r>
  <r>
    <x v="438"/>
    <n v="6.5447513047517102E+18"/>
    <n v="6.8568461266628301E+18"/>
    <d v="2020-08-03T12:45:02"/>
    <n v="12"/>
    <s v="hi :))    #fyp„Ç∑ #vibezone #stoners #badkid #puffplus #lesbian #tehe #foryoupage #foryou"/>
    <s v="https://www.tiktok.com/@coriebirmingham01/video/6856846126662831365?lang=en"/>
    <x v="470"/>
    <n v="5"/>
    <n v="5"/>
    <n v="2253"/>
    <x v="2"/>
    <x v="1"/>
    <x v="1"/>
    <x v="1"/>
    <x v="1"/>
    <x v="1"/>
    <x v="1"/>
    <x v="2"/>
    <x v="2"/>
    <x v="1"/>
    <x v="1"/>
    <x v="2"/>
    <x v="2"/>
    <x v="1"/>
    <x v="1"/>
    <x v="1"/>
    <x v="1"/>
    <x v="2"/>
    <x v="1"/>
    <x v="4"/>
  </r>
  <r>
    <x v="439"/>
    <n v="6.6818487921799004E+18"/>
    <n v="6.8567655726219203E+18"/>
    <d v="2020-08-03T07:32:27"/>
    <n v="14"/>
    <s v="#nicotine #puffplus #smoke"/>
    <s v="https://www.tiktok.com/@trashbaglesbian/video/6856765572621929733?lang=en"/>
    <x v="220"/>
    <n v="0"/>
    <n v="3"/>
    <n v="56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33"/>
    <n v="6.8565562865329705E+18"/>
    <n v="6.8565581147292303E+18"/>
    <d v="2020-08-02T18:07:28"/>
    <n v="15"/>
    <s v="#fyp #puffplus"/>
    <s v="https://www.tiktok.com/@puffplusandothers/video/6856558114729233669?lang=en"/>
    <x v="399"/>
    <n v="1"/>
    <n v="5"/>
    <n v="7012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440"/>
    <n v="6.7595918102865295E+18"/>
    <n v="6.8561968899525304E+18"/>
    <d v="2020-08-01T18:45:41"/>
    <n v="10"/>
    <s v="pray for me #InMyAEJeans #MiPan #UmbrellaChallenge #ChiliDogYum #puffplus #summerfling #foryou"/>
    <s v="https://www.tiktok.com/@draxxthemsklounced/video/6856196889952537862?lang=en"/>
    <x v="274"/>
    <n v="4"/>
    <n v="4"/>
    <n v="179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41"/>
    <n v="6.5399859666045297E+18"/>
    <n v="6.8561944652505395E+18"/>
    <d v="2020-08-01T18:36:18"/>
    <n v="11"/>
    <s v="Ha peep my bud in the backü§≠‚ù§Ô∏è#foryoupage #puffplus #follow #UmbrellaChallenge #foryou"/>
    <s v="https://www.tiktok.com/@itzzz_jay420/video/6856194465250544901?lang=en"/>
    <x v="329"/>
    <n v="0"/>
    <n v="0"/>
    <n v="132"/>
    <x v="2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442"/>
    <n v="6.8560518218508001E+18"/>
    <n v="6.8561100320821903E+18"/>
    <d v="2020-08-01T13:08:35"/>
    <n v="7"/>
    <s v="#ColorCustomizer #puffplus #vapetricks"/>
    <s v="https://www.tiktok.com/@stoner...vapetricks/video/6856110032082193669?lang=en"/>
    <x v="30"/>
    <n v="1"/>
    <n v="3"/>
    <n v="8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43"/>
    <n v="6.8538723292461599E+18"/>
    <n v="6.8560759492727798E+18"/>
    <d v="2020-08-01T10:56:20"/>
    <n v="16"/>
    <s v="What‚Äôs your fav? #InMyAEJeans #MiPan #UmbrellaChallenge #fyp #ChiliDogYum #youtube #posh #naturevibes #puff #Puffplus"/>
    <s v="https://www.tiktok.com/@vape312/video/6856075949272780037?lang=en"/>
    <x v="471"/>
    <n v="12"/>
    <n v="34"/>
    <n v="160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44"/>
    <n v="6.7456281886498796E+18"/>
    <n v="6.8560465768219904E+18"/>
    <d v="2020-08-01T09:02:22"/>
    <n v="6"/>
    <s v="Giveaway! #viral #puffplus #viral #fyp #foryou #foryoupage"/>
    <s v="https://www.tiktok.com/@whatssopolo/video/6856046576821996805?lang=en"/>
    <x v="430"/>
    <n v="0"/>
    <n v="0"/>
    <n v="243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445"/>
    <n v="6.8527619207017196E+18"/>
    <n v="6.8560223766693601E+18"/>
    <d v="2020-08-01T07:28:29"/>
    <n v="12"/>
    <s v="Small vapes #puffplus #vapetricks #hideaway"/>
    <s v="https://www.tiktok.com/@smoking_lips/video/6856022376669367558?lang=en"/>
    <x v="137"/>
    <n v="3"/>
    <n v="0"/>
    <n v="159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46"/>
    <n v="9.8703764282310592E+16"/>
    <n v="6.8559947647355402E+18"/>
    <d v="2020-08-01T05:41:19"/>
    <n v="5"/>
    <s v="#nic #nicotine #puffplus"/>
    <s v="https://www.tiktok.com/@cigbarbie/video/6855994764735548678?lang=en"/>
    <x v="472"/>
    <n v="197"/>
    <n v="152"/>
    <n v="73100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447"/>
    <n v="5918826"/>
    <n v="6.8559081327664005E+18"/>
    <d v="2020-08-01T00:05:07"/>
    <n v="59"/>
    <s v="#fyp don‚Äôt let this flop it works I promise #stonergirlcheck #puffplus"/>
    <s v="https://www.tiktok.com/@baby.nai3519/video/6855908132766403845?lang=en"/>
    <x v="54"/>
    <n v="1"/>
    <n v="2"/>
    <n v="816"/>
    <x v="2"/>
    <x v="1"/>
    <x v="1"/>
    <x v="1"/>
    <x v="1"/>
    <x v="2"/>
    <x v="1"/>
    <x v="1"/>
    <x v="1"/>
    <x v="1"/>
    <x v="1"/>
    <x v="1"/>
    <x v="1"/>
    <x v="1"/>
    <x v="1"/>
    <x v="1"/>
    <x v="1"/>
    <x v="2"/>
    <x v="1"/>
    <x v="2"/>
  </r>
  <r>
    <x v="141"/>
    <n v="15464656"/>
    <n v="6.8558765017290701E+18"/>
    <d v="2020-07-31T22:02:22"/>
    <n v="14"/>
    <s v="a little lopsidedÔøº but she‚Äôs special and i love her üíñüòù #fyp #viral #puffplus #nic #foryou"/>
    <s v="https://www.tiktok.com/@leahhaselby/video/6855876501729070342?lang=en"/>
    <x v="473"/>
    <n v="749"/>
    <n v="1096"/>
    <n v="523300"/>
    <x v="2"/>
    <x v="2"/>
    <x v="1"/>
    <x v="1"/>
    <x v="1"/>
    <x v="1"/>
    <x v="1"/>
    <x v="1"/>
    <x v="1"/>
    <x v="1"/>
    <x v="1"/>
    <x v="1"/>
    <x v="1"/>
    <x v="1"/>
    <x v="1"/>
    <x v="1"/>
    <x v="1"/>
    <x v="2"/>
    <x v="1"/>
    <x v="2"/>
  </r>
  <r>
    <x v="448"/>
    <n v="6.67106694931554E+18"/>
    <n v="6.8558590123076301E+18"/>
    <d v="2020-07-31T20:54:30"/>
    <n v="56"/>
    <s v="#greenscreen #juul #smoknord #smoknovo #puffplus #suorinair #suorin #suorinairplus #suorinedge #suorindrop #suorinvagon #ryse #ezzy #ezzyoval #puffbar"/>
    <s v="https://www.tiktok.com/@marco_ac_/video/6855859012307635462?lang=en"/>
    <x v="474"/>
    <n v="4"/>
    <n v="15"/>
    <n v="8668"/>
    <x v="2"/>
    <x v="2"/>
    <x v="1"/>
    <x v="1"/>
    <x v="1"/>
    <x v="1"/>
    <x v="1"/>
    <x v="1"/>
    <x v="1"/>
    <x v="2"/>
    <x v="1"/>
    <x v="1"/>
    <x v="1"/>
    <x v="1"/>
    <x v="1"/>
    <x v="1"/>
    <x v="1"/>
    <x v="2"/>
    <x v="1"/>
    <x v="4"/>
  </r>
  <r>
    <x v="449"/>
    <n v="1.3672472557734701E+17"/>
    <n v="6.8558223594761697E+18"/>
    <d v="2020-07-31T18:32:16"/>
    <n v="15"/>
    <s v="for y‚Äôall fiends üòô #nic #puff #puffplus #nictok #nicotine #nicotineaddictioncheck #UmbrellaChallenge #LookalikeEdit #duet #alt #foryoupage #foryou"/>
    <s v="https://www.tiktok.com/@hostiledream/video/6855822359476178181?lang=en"/>
    <x v="475"/>
    <n v="32"/>
    <n v="51"/>
    <n v="16500"/>
    <x v="2"/>
    <x v="2"/>
    <x v="2"/>
    <x v="1"/>
    <x v="1"/>
    <x v="1"/>
    <x v="1"/>
    <x v="1"/>
    <x v="1"/>
    <x v="2"/>
    <x v="1"/>
    <x v="1"/>
    <x v="1"/>
    <x v="2"/>
    <x v="1"/>
    <x v="1"/>
    <x v="1"/>
    <x v="2"/>
    <x v="1"/>
    <x v="8"/>
  </r>
  <r>
    <x v="450"/>
    <n v="2.2990248642422301E+17"/>
    <n v="6.8557012331817503E+18"/>
    <d v="2020-07-31T10:42:13"/>
    <n v="13"/>
    <s v="#duet with @walmart.c0re feeling a lil called out üòôüòÄ #ouid #puffplus #foryou"/>
    <s v="https://www.tiktok.com/@gemini.gamer/video/6855701233181756678?lang=en"/>
    <x v="348"/>
    <n v="0"/>
    <n v="0"/>
    <n v="1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51"/>
    <n v="6.8553712091407401E+18"/>
    <n v="6.85546737868015E+18"/>
    <d v="2020-07-30T19:34:46"/>
    <n v="6"/>
    <s v="Reply to @alwxvx #ColorCustomizer #MyBFF #premiosjuventudchallenge #mybff #puffplus #ChiliDogYum #puff #fyp"/>
    <s v="https://www.tiktok.com/@vape_puff1/video/6855467378680155397?lang=en"/>
    <x v="476"/>
    <n v="6"/>
    <n v="30"/>
    <n v="14500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6"/>
  </r>
  <r>
    <x v="451"/>
    <n v="6.8553712091407401E+18"/>
    <n v="6.8554653115005798E+18"/>
    <d v="2020-07-30T19:26:45"/>
    <n v="5"/>
    <s v="Reply to @emma.siverr i tried my best#ChiliDogYum #MyBFF #premiosjuventudchallenge #puffplus #puff #fyp"/>
    <s v="https://www.tiktok.com/@vape_puff1/video/6855465311500586246?lang=en"/>
    <x v="252"/>
    <n v="61"/>
    <n v="154"/>
    <n v="14000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452"/>
    <n v="6.6676694816270705E+18"/>
    <n v="6.8554561500040202E+18"/>
    <d v="2020-07-30T18:51:11"/>
    <n v="14"/>
    <s v="Tired of this shiiii.  #ChiliDogYum #MyBFF #nobodyneedstoknow #fashionessentials #PremiosJuventudChallenge #greekfreakout #fy #fyp #foryou #puffplus"/>
    <s v="https://www.tiktok.com/@topfactsfr/video/6855456150004026630?lang=en"/>
    <x v="54"/>
    <n v="2"/>
    <n v="4"/>
    <n v="1394"/>
    <x v="1"/>
    <x v="1"/>
    <x v="1"/>
    <x v="1"/>
    <x v="1"/>
    <x v="2"/>
    <x v="1"/>
    <x v="1"/>
    <x v="1"/>
    <x v="1"/>
    <x v="1"/>
    <x v="1"/>
    <x v="2"/>
    <x v="2"/>
    <x v="1"/>
    <x v="1"/>
    <x v="1"/>
    <x v="2"/>
    <x v="1"/>
    <x v="5"/>
  </r>
  <r>
    <x v="453"/>
    <n v="6.6991220082423204E+18"/>
    <n v="6.8554146091055002E+18"/>
    <d v="2020-07-30T16:09:59"/>
    <n v="7"/>
    <s v="we love puffs !!! @ellerf98 #babyshark #puffplus"/>
    <s v="https://www.tiktok.com/@__calpal/video/6855414609105505541?lang=en"/>
    <x v="161"/>
    <n v="1"/>
    <n v="1"/>
    <n v="548"/>
    <x v="1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6"/>
  </r>
  <r>
    <x v="454"/>
    <n v="6.8212268742836797E+18"/>
    <n v="6.8553648186232699E+18"/>
    <d v="2020-07-30T12:56:45"/>
    <n v="59"/>
    <s v="testing puff flavors pt.2 since i was missing a lot #ChiliDogYum #MyBFF #PremiosJuventudChallenge #fyp #puffbar #puffplus"/>
    <s v="https://www.tiktok.com/@iamaprilscott/video/6855364818623270150?lang=en"/>
    <x v="477"/>
    <n v="2"/>
    <n v="12"/>
    <n v="314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55"/>
    <n v="6.7955907388121395E+18"/>
    <n v="6.8552994599878298E+18"/>
    <d v="2020-07-30T08:43:08"/>
    <n v="13"/>
    <s v="#ColorCustomizer  #fyp #xyzbca #alt #puffplus #foryou"/>
    <s v="https://www.tiktok.com/@thiqqlena/video/6855299459987836166?lang=en"/>
    <x v="167"/>
    <n v="2"/>
    <n v="4"/>
    <n v="169"/>
    <x v="2"/>
    <x v="1"/>
    <x v="1"/>
    <x v="1"/>
    <x v="1"/>
    <x v="1"/>
    <x v="2"/>
    <x v="1"/>
    <x v="1"/>
    <x v="1"/>
    <x v="1"/>
    <x v="1"/>
    <x v="1"/>
    <x v="1"/>
    <x v="1"/>
    <x v="1"/>
    <x v="1"/>
    <x v="2"/>
    <x v="1"/>
    <x v="2"/>
  </r>
  <r>
    <x v="456"/>
    <n v="6.8551891094021704E+18"/>
    <n v="6.8551938293650401E+18"/>
    <d v="2020-07-30T01:53:16"/>
    <n v="7"/>
    <s v="#ColorCustomizer #vape #puffplus #watermelon #fyp #foryou üí®üíã"/>
    <s v="https://www.tiktok.com/@vapor.b1tches/video/6855193829365042438?lang=en"/>
    <x v="39"/>
    <n v="0"/>
    <n v="5"/>
    <n v="69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57"/>
    <n v="6.6837491420852296E+18"/>
    <n v="6.8550949185666396E+18"/>
    <d v="2020-07-29T19:29:31"/>
    <n v="14"/>
    <s v="i fell inlove #Vape #puffplus #smoke #fyp #foryoupage #foryou"/>
    <s v="https://www.tiktok.com/@reimagalso/video/6855094918566644993?lang=en"/>
    <x v="257"/>
    <n v="10"/>
    <n v="6"/>
    <n v="2548"/>
    <x v="2"/>
    <x v="2"/>
    <x v="1"/>
    <x v="1"/>
    <x v="1"/>
    <x v="1"/>
    <x v="1"/>
    <x v="1"/>
    <x v="1"/>
    <x v="2"/>
    <x v="1"/>
    <x v="1"/>
    <x v="1"/>
    <x v="2"/>
    <x v="1"/>
    <x v="1"/>
    <x v="1"/>
    <x v="2"/>
    <x v="1"/>
    <x v="3"/>
  </r>
  <r>
    <x v="458"/>
    <n v="6.7440946499357901E+18"/>
    <n v="6.8550347245749699E+18"/>
    <d v="2020-07-29T15:35:50"/>
    <n v="6"/>
    <s v="reposting because the original sound got removed üòî #nicotine #puff #puffbar #puffplus #vape #WholeNewGame #fyp #foryoupage #viral #funny"/>
    <s v="https://www.tiktok.com/@jack_esquenazi/video/6855034724574973190?lang=en"/>
    <x v="181"/>
    <n v="1"/>
    <n v="1"/>
    <n v="1732"/>
    <x v="2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5"/>
  </r>
  <r>
    <x v="459"/>
    <n v="6.7860825914956503E+18"/>
    <n v="6.8548509418379704E+18"/>
    <d v="2020-07-29T03:42:43"/>
    <n v="10"/>
    <s v="üòç #foryoupage #fyp #foryou #xyzbca #dontletthisflop #puffplus"/>
    <s v="https://www.tiktok.com/@katdelfino15/video/6854850941837970690?lang=en"/>
    <x v="478"/>
    <n v="19"/>
    <n v="38"/>
    <n v="14300"/>
    <x v="2"/>
    <x v="2"/>
    <x v="1"/>
    <x v="1"/>
    <x v="1"/>
    <x v="1"/>
    <x v="1"/>
    <x v="1"/>
    <x v="1"/>
    <x v="2"/>
    <x v="1"/>
    <x v="1"/>
    <x v="1"/>
    <x v="2"/>
    <x v="1"/>
    <x v="1"/>
    <x v="1"/>
    <x v="2"/>
    <x v="1"/>
    <x v="3"/>
  </r>
  <r>
    <x v="460"/>
    <n v="6.7834917004108104E+18"/>
    <n v="6.8547946483685601E+18"/>
    <d v="2020-07-29T00:04:17"/>
    <n v="11"/>
    <s v="Yiee dumating na dn haha #puffplus #foryourpage #foryou"/>
    <s v="https://www.tiktok.com/@princesspascual01/video/6854794648368565505?lang=en"/>
    <x v="479"/>
    <n v="27"/>
    <n v="50"/>
    <n v="17900"/>
    <x v="2"/>
    <x v="2"/>
    <x v="1"/>
    <x v="1"/>
    <x v="1"/>
    <x v="1"/>
    <x v="1"/>
    <x v="1"/>
    <x v="1"/>
    <x v="2"/>
    <x v="1"/>
    <x v="1"/>
    <x v="1"/>
    <x v="1"/>
    <x v="1"/>
    <x v="1"/>
    <x v="1"/>
    <x v="2"/>
    <x v="1"/>
    <x v="4"/>
  </r>
  <r>
    <x v="458"/>
    <n v="6.7440946499357901E+18"/>
    <n v="6.8546656531697797E+18"/>
    <d v="2020-07-28T15:43:39"/>
    <n v="8"/>
    <s v="hate when this happens üôÑ #nicotine #puff #puffbar #puffplus #vape #fiend #NatureVibes #SummerWorkout #fyp #foryoupage #funny #viral"/>
    <s v="https://www.tiktok.com/@jack_esquenazi/video/6854665653169786118?lang=en"/>
    <x v="480"/>
    <n v="116"/>
    <n v="9"/>
    <n v="4200"/>
    <x v="2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5"/>
  </r>
  <r>
    <x v="461"/>
    <n v="6.8075739038762895E+18"/>
    <n v="6.8546539395272397E+18"/>
    <d v="2020-07-28T14:58:11"/>
    <n v="15"/>
    <s v="tfw you get a new puff bar #PremiosJuventudChallenge #NatureVibes #SummerWorkout #puffplus"/>
    <s v="https://www.tiktok.com/@kevinshomemadechili/video/6854653939527240965?lang=en"/>
    <x v="103"/>
    <n v="1"/>
    <n v="3"/>
    <n v="7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62"/>
    <n v="1.7147672782562499E+17"/>
    <n v="6.8545851128356803E+18"/>
    <d v="2020-07-28T10:31:06"/>
    <n v="50"/>
    <s v="switching guts!#fyp #puffplus #nicotine #MacGyver #ididit"/>
    <s v="https://www.tiktok.com/@jesseegraham/video/6854585112835689734?lang=en"/>
    <x v="227"/>
    <n v="1"/>
    <n v="3"/>
    <n v="181"/>
    <x v="2"/>
    <x v="2"/>
    <x v="1"/>
    <x v="1"/>
    <x v="1"/>
    <x v="2"/>
    <x v="1"/>
    <x v="1"/>
    <x v="1"/>
    <x v="2"/>
    <x v="1"/>
    <x v="1"/>
    <x v="2"/>
    <x v="2"/>
    <x v="1"/>
    <x v="1"/>
    <x v="1"/>
    <x v="2"/>
    <x v="1"/>
    <x v="3"/>
  </r>
  <r>
    <x v="463"/>
    <n v="6.81555308537762E+18"/>
    <n v="6.8545404029307402E+18"/>
    <d v="2020-07-28T07:37:36"/>
    <n v="14"/>
    <s v="#d√∫o con @d666y #lolipop #puffplus #catanaria #d√∫o"/>
    <s v="https://www.tiktok.com/@psami85/video/6854540402930748678?lang=en"/>
    <x v="141"/>
    <n v="0"/>
    <n v="0"/>
    <n v="16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64"/>
    <n v="6.78145293671232E+18"/>
    <n v="6.8543953379567002E+18"/>
    <d v="2020-07-27T22:14:44"/>
    <n v="5"/>
    <s v="#fyp #fatty Ôøº#darty #puffplus #fyp„Ç∑ #GreekFreakOut #PremiosJuventudChallenge #NobodyNeedsToKnow #FashionEssentials #beardeddragons Ôøº#weeatinggood"/>
    <s v="https://www.tiktok.com/@jaydenmartinez9309/video/6854395337956707590?lang=en"/>
    <x v="301"/>
    <n v="3"/>
    <n v="8"/>
    <n v="131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58"/>
    <n v="6.7440946499357901E+18"/>
    <n v="6.8542156287487498E+18"/>
    <d v="2020-07-27T10:37:19"/>
    <n v="9"/>
    <s v="reposting bc it flopped smh #nicotine #puff #puffbar #puffplus #vape #fiend #GreekFreakOut Ôøº#NobodyNeedsToKnow #fyp #foryoupage #viral #funny"/>
    <s v="https://www.tiktok.com/@jack_esquenazi/video/6854215628748754181?lang=en"/>
    <x v="481"/>
    <n v="83"/>
    <n v="3"/>
    <n v="1906"/>
    <x v="1"/>
    <x v="1"/>
    <x v="1"/>
    <x v="1"/>
    <x v="1"/>
    <x v="1"/>
    <x v="1"/>
    <x v="1"/>
    <x v="2"/>
    <x v="1"/>
    <x v="1"/>
    <x v="1"/>
    <x v="2"/>
    <x v="1"/>
    <x v="1"/>
    <x v="1"/>
    <x v="1"/>
    <x v="1"/>
    <x v="1"/>
    <x v="1"/>
  </r>
  <r>
    <x v="285"/>
    <n v="6.6395043299367301E+18"/>
    <n v="6.8540252594237399E+18"/>
    <d v="2020-07-26T22:18:39"/>
    <n v="15"/>
    <s v="#fyp #gorillagrip #colorcustomizer #disco #foryoupage #puffplus #puffbar"/>
    <s v="https://www.tiktok.com/@youabigthotielolz/video/6854025259423747333?lang=en"/>
    <x v="13"/>
    <n v="0"/>
    <n v="2"/>
    <n v="138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65"/>
    <n v="6.5888657172349901E+18"/>
    <n v="6.85398690399838E+18"/>
    <d v="2020-07-26T19:49:46"/>
    <n v="26"/>
    <s v="#duet with @tony_williams1412 ignore the sauce stain on my cheek, but I don‚Äôt do this anymore btwüòÄ‚ú® #puffplug #puffplus #baddie"/>
    <s v="https://www.tiktok.com/@andrewclauz/video/6853986903998385414?lang=en"/>
    <x v="120"/>
    <n v="0"/>
    <n v="3"/>
    <n v="3178"/>
    <x v="2"/>
    <x v="2"/>
    <x v="1"/>
    <x v="1"/>
    <x v="1"/>
    <x v="1"/>
    <x v="1"/>
    <x v="1"/>
    <x v="1"/>
    <x v="1"/>
    <x v="1"/>
    <x v="1"/>
    <x v="1"/>
    <x v="1"/>
    <x v="1"/>
    <x v="2"/>
    <x v="1"/>
    <x v="2"/>
    <x v="1"/>
    <x v="4"/>
  </r>
  <r>
    <x v="466"/>
    <n v="6.7682796060318996E+18"/>
    <n v="6.8536652014814003E+18"/>
    <d v="2020-07-25T23:01:26"/>
    <n v="15"/>
    <s v="#PUFFBAR #puffco #puffplus #usa #puffusa #–Ω–µ—Ä—é–Ω–≥—Ä–∏ #—Ä–æ—Å—Å–∏—è"/>
    <s v="https://www.tiktok.com/@kaif_blaga/video/6853665201481403653?lang=en"/>
    <x v="156"/>
    <n v="0"/>
    <n v="9"/>
    <n v="11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5"/>
    <n v="6.8091080125584599E+18"/>
    <n v="6.8528855941173699E+18"/>
    <d v="2020-07-23T20:36:08"/>
    <n v="15"/>
    <s v="¬°Busca los PUF BAR PLUS! Chequea todo lo nuevo que tenemos üòé , ¬°Hacemos delivery en #caracas ! Animate #puffplus #fyp #foyou #venezuela"/>
    <s v="https://www.tiktok.com/@podsvenezuela/video/6852885594117377285?lang=en"/>
    <x v="18"/>
    <n v="7"/>
    <n v="3"/>
    <n v="120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67"/>
    <n v="6.7911871812026501E+18"/>
    <n v="6.8524924055145697E+18"/>
    <d v="2020-07-22T19:10:21"/>
    <n v="9"/>
    <s v="ü•¥ #nicotineaddictioncheck #puffbar #puffplus #fyp"/>
    <s v="https://www.tiktok.com/@josiepattishall/video/6852492405514571014?lang=en"/>
    <x v="482"/>
    <n v="3"/>
    <n v="8"/>
    <n v="8188"/>
    <x v="1"/>
    <x v="2"/>
    <x v="2"/>
    <x v="1"/>
    <x v="1"/>
    <x v="1"/>
    <x v="1"/>
    <x v="1"/>
    <x v="1"/>
    <x v="1"/>
    <x v="1"/>
    <x v="1"/>
    <x v="1"/>
    <x v="1"/>
    <x v="1"/>
    <x v="1"/>
    <x v="1"/>
    <x v="1"/>
    <x v="1"/>
    <x v="5"/>
  </r>
  <r>
    <x v="468"/>
    <n v="11026779"/>
    <n v="6.8523491380052603E+18"/>
    <d v="2020-07-22T09:54:22"/>
    <n v="6"/>
    <s v="they banned puff bars ü•∫ #vape #puffbar #puffplus #ga #georgia #sucks #bullshiit"/>
    <s v="https://www.tiktok.com/@ashleyleannherman/video/6852349138005265670?lang=en"/>
    <x v="186"/>
    <n v="4"/>
    <n v="2"/>
    <n v="1196"/>
    <x v="1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6"/>
  </r>
  <r>
    <x v="469"/>
    <n v="6.6265738182558597E+18"/>
    <n v="6.8517186325615698E+18"/>
    <d v="2020-07-20T17:07:42"/>
    <n v="7"/>
    <s v="stop‚ù§Ô∏è #fyp #PokemonGO #foryou #boyfriend #relationship #greenscreen #puffplus @jan.silva13"/>
    <s v="https://www.tiktok.com/@bigbirdbussy69/video/6851718632561577222?lang=en"/>
    <x v="30"/>
    <n v="3"/>
    <n v="4"/>
    <n v="422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6"/>
  </r>
  <r>
    <x v="470"/>
    <n v="6.7544372800465295E+18"/>
    <n v="6.8516322209568696E+18"/>
    <d v="2020-07-20T11:32:22"/>
    <n v="13"/>
    <s v="#fyp #foryou #vape #puff #puffplus"/>
    <s v="https://www.tiktok.com/@puffssmoke/video/6851632220956871942?lang=en"/>
    <x v="483"/>
    <n v="12"/>
    <n v="9"/>
    <n v="14900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466"/>
    <n v="6.7682796060318996E+18"/>
    <n v="6.8515049781635E+18"/>
    <d v="2020-07-20T03:18:38"/>
    <n v="15"/>
    <s v="#puffbar #puffplus #puff+"/>
    <s v="https://www.tiktok.com/@kaif_blaga/video/6851504978163502342?lang=en"/>
    <x v="173"/>
    <n v="1"/>
    <n v="1"/>
    <n v="57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5"/>
    <n v="6.8091080125584599E+18"/>
    <n v="6.85047594551458E+18"/>
    <d v="2020-07-17T08:45:26"/>
    <n v="15"/>
    <s v="¬°MIRA NUESTRO PERFIL! Y enterate de todo lo nuevo que tenemos para ti. Hacemos delivery en #Caracas.  Tenemos productos como #puffplus #stig #hqd"/>
    <s v="https://www.tiktok.com/@podsvenezuela/video/6850475945514585350?lang=en"/>
    <x v="390"/>
    <n v="2"/>
    <n v="1"/>
    <n v="10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71"/>
    <n v="6.83382986593139E+18"/>
    <n v="6.8503162197661399E+18"/>
    <d v="2020-07-16T22:25:42"/>
    <n v="9"/>
    <s v="I‚Äôm zootedü•¥üòÇ #vape #fyp #NicerToMe #colorcustomizer #puffplus"/>
    <s v="https://www.tiktok.com/@vape.trix/video/6850316219766148358?lang=en"/>
    <x v="79"/>
    <n v="0"/>
    <n v="7"/>
    <n v="14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72"/>
    <n v="6.84954806851102E+18"/>
    <n v="6.8499029027403203E+18"/>
    <d v="2020-07-15T19:41:46"/>
    <n v="7"/>
    <s v="#fyp #puffplus #foru"/>
    <s v="https://www.tiktok.com/@vapeplace/video/6849902902740323590?lang=en"/>
    <x v="140"/>
    <n v="0"/>
    <n v="29"/>
    <n v="1280"/>
    <x v="2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2"/>
  </r>
  <r>
    <x v="472"/>
    <n v="6.84954806851102E+18"/>
    <n v="6.8495547346893804E+18"/>
    <d v="2020-07-14T21:10:42"/>
    <n v="10"/>
    <s v="#fyp #foryou #puffplus #flair #vapes #teens"/>
    <s v="https://www.tiktok.com/@vapeplace/video/6849554734689389829?lang=en"/>
    <x v="484"/>
    <n v="3"/>
    <n v="69"/>
    <n v="644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72"/>
    <n v="6.84954806851102E+18"/>
    <n v="6.8495509177468703E+18"/>
    <d v="2020-07-14T20:55:53"/>
    <n v="13"/>
    <s v="#puffplus  #fyp"/>
    <s v="https://www.tiktok.com/@vapeplace/video/6849550917746871557?lang=en"/>
    <x v="195"/>
    <n v="0"/>
    <n v="10"/>
    <n v="606"/>
    <x v="2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2"/>
  </r>
  <r>
    <x v="473"/>
    <n v="6.7270285612297196E+18"/>
    <n v="6.8494809388801004E+18"/>
    <d v="2020-07-14T16:24:19"/>
    <n v="59"/>
    <s v="I baught it on I sellpuffbars.com#puffbar #puffplus #UnitedWeDance #TwoOptions #BeatsDaisyChallenge #SummerProject"/>
    <s v="https://www.tiktok.com/@zachcramer7/video/6849480938880109829?lang=en"/>
    <x v="101"/>
    <n v="0"/>
    <n v="3"/>
    <n v="1153"/>
    <x v="2"/>
    <x v="2"/>
    <x v="1"/>
    <x v="1"/>
    <x v="1"/>
    <x v="1"/>
    <x v="1"/>
    <x v="1"/>
    <x v="1"/>
    <x v="2"/>
    <x v="1"/>
    <x v="1"/>
    <x v="2"/>
    <x v="2"/>
    <x v="1"/>
    <x v="1"/>
    <x v="1"/>
    <x v="2"/>
    <x v="1"/>
    <x v="4"/>
  </r>
  <r>
    <x v="474"/>
    <n v="2.0873135630929101E+17"/>
    <n v="6.8494762943553004E+18"/>
    <d v="2020-07-14T16:06:17"/>
    <n v="6"/>
    <s v="I‚Äôm so confusedüßê #puffplus #confused"/>
    <s v="https://www.tiktok.com/@mamabriiee/video/6849476294355307781?lang=en"/>
    <x v="485"/>
    <n v="92"/>
    <n v="82"/>
    <n v="73600"/>
    <x v="2"/>
    <x v="2"/>
    <x v="1"/>
    <x v="1"/>
    <x v="1"/>
    <x v="1"/>
    <x v="1"/>
    <x v="1"/>
    <x v="2"/>
    <x v="2"/>
    <x v="1"/>
    <x v="1"/>
    <x v="2"/>
    <x v="1"/>
    <x v="1"/>
    <x v="1"/>
    <x v="1"/>
    <x v="1"/>
    <x v="1"/>
    <x v="2"/>
  </r>
  <r>
    <x v="475"/>
    <n v="6.6484997253591204E+18"/>
    <n v="6.8493754041431798E+18"/>
    <d v="2020-07-14T09:34:46"/>
    <n v="59"/>
    <s v="Summer comming, you are hot . Try this puff hairstyle tutorial #puffplus #SummerProject #hergivenhair #hairtutorials"/>
    <s v="https://www.tiktok.com/@hergivenhair.com/video/6849375404143185157?lang=en"/>
    <x v="486"/>
    <n v="9"/>
    <n v="4"/>
    <n v="4349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6"/>
  </r>
  <r>
    <x v="15"/>
    <n v="6.8091080125584599E+18"/>
    <n v="6.8493722450354698E+18"/>
    <d v="2020-07-14T09:22:31"/>
    <n v="15"/>
    <s v="#Venezuela que esperas para seguirnos en nuestro instgram, ¬°Enterate de todo lo que tenemos! #viral #puffplus #caracas #fyp"/>
    <s v="https://www.tiktok.com/@podsvenezuela/video/6849372245035470085?lang=en"/>
    <x v="13"/>
    <n v="2"/>
    <n v="0"/>
    <n v="10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76"/>
    <n v="24669189"/>
    <n v="6.8491917310663199E+18"/>
    <d v="2020-07-13T21:42:04"/>
    <n v="13"/>
    <s v="@puffplug #puffplus"/>
    <s v="https://www.tiktok.com/@playboy.goth.bunny/video/6849191731066326278?lang=en"/>
    <x v="348"/>
    <n v="0"/>
    <n v="0"/>
    <n v="523"/>
    <x v="2"/>
    <x v="1"/>
    <x v="1"/>
    <x v="1"/>
    <x v="1"/>
    <x v="1"/>
    <x v="1"/>
    <x v="1"/>
    <x v="1"/>
    <x v="1"/>
    <x v="1"/>
    <x v="1"/>
    <x v="2"/>
    <x v="1"/>
    <x v="1"/>
    <x v="1"/>
    <x v="1"/>
    <x v="2"/>
    <x v="1"/>
    <x v="6"/>
  </r>
  <r>
    <x v="477"/>
    <n v="6.8007286948998001E+18"/>
    <n v="6.8491560917422705E+18"/>
    <d v="2020-07-13T19:23:45"/>
    <n v="3"/>
    <s v="you know them flavors be off sometimesüôÑüòÇ #vape  #vapetricks  #puffplus  #puffbar #popbars #vaping  #vapejuice  #smok"/>
    <s v="https://www.tiktok.com/@mamikilo141/video/6849156091742276870?lang=en"/>
    <x v="23"/>
    <n v="1"/>
    <n v="0"/>
    <n v="1015"/>
    <x v="2"/>
    <x v="2"/>
    <x v="1"/>
    <x v="1"/>
    <x v="1"/>
    <x v="1"/>
    <x v="2"/>
    <x v="1"/>
    <x v="2"/>
    <x v="1"/>
    <x v="1"/>
    <x v="1"/>
    <x v="2"/>
    <x v="1"/>
    <x v="1"/>
    <x v="1"/>
    <x v="1"/>
    <x v="2"/>
    <x v="1"/>
    <x v="4"/>
  </r>
  <r>
    <x v="478"/>
    <n v="6.8490998461473096E+18"/>
    <n v="6.8491351739640197E+18"/>
    <d v="2020-07-13T18:02:34"/>
    <n v="45"/>
    <s v="Hottest vape disposable in the country #fyp #foryou #foryourpage #viral #ecig #vapetricks #puffplus #stig #myle"/>
    <s v="https://www.tiktok.com/@cloudxvape/video/6849135173964025094?lang=en"/>
    <x v="101"/>
    <n v="0"/>
    <n v="1"/>
    <n v="109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79"/>
    <n v="6.6453846009766195E+18"/>
    <n v="6.8488575163113902E+18"/>
    <d v="2020-07-13T00:05:09"/>
    <n v="13"/>
    <s v="Got so many already wish I had one right now üòÇüíÄ#popvape #vape #fyp #puffplus #puffbar"/>
    <s v="https://www.tiktok.com/@princerob7/video/6848857516311399685?lang=en"/>
    <x v="487"/>
    <n v="6"/>
    <n v="7"/>
    <n v="2287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480"/>
    <n v="6.7647137597868595E+18"/>
    <n v="6.8486310099576904E+18"/>
    <d v="2020-07-12T09:26:08"/>
    <n v="9"/>
    <s v="P U F F F L O Wüî•üòç #puffplus #1000hits"/>
    <s v="https://www.tiktok.com/@holasoycynthia/video/6848631009957694726?lang=en"/>
    <x v="84"/>
    <n v="4"/>
    <n v="12"/>
    <n v="1109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481"/>
    <n v="409978"/>
    <n v="6.8483122128393001E+18"/>
    <d v="2020-07-11T12:49:01"/>
    <n v="11"/>
    <s v="the best flavor üö´üß¢ #fyp #puffplus #foryoupage #xyzbca #foryou #nicotine"/>
    <s v="https://www.tiktok.com/@dylan.derosa/video/6848312212839304453?lang=en"/>
    <x v="244"/>
    <n v="2"/>
    <n v="9"/>
    <n v="2495"/>
    <x v="2"/>
    <x v="2"/>
    <x v="1"/>
    <x v="1"/>
    <x v="1"/>
    <x v="1"/>
    <x v="1"/>
    <x v="1"/>
    <x v="1"/>
    <x v="2"/>
    <x v="1"/>
    <x v="1"/>
    <x v="1"/>
    <x v="2"/>
    <x v="1"/>
    <x v="1"/>
    <x v="1"/>
    <x v="2"/>
    <x v="1"/>
    <x v="3"/>
  </r>
  <r>
    <x v="482"/>
    <n v="6.72617338780531E+18"/>
    <n v="6.8482848375230802E+18"/>
    <d v="2020-07-11T11:02:48"/>
    <n v="8"/>
    <s v="Cheers mum #fyp #puffplus #iykyk #ColorCustomizer"/>
    <s v="https://www.tiktok.com/@alanatrotto/video/6848284837523082501?lang=en"/>
    <x v="488"/>
    <n v="180"/>
    <n v="264"/>
    <n v="312400"/>
    <x v="2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5"/>
  </r>
  <r>
    <x v="15"/>
    <n v="6.8091080125584599E+18"/>
    <n v="6.8482662181225697E+18"/>
    <d v="2020-07-11T09:50:32"/>
    <n v="15"/>
    <s v="¬°Siguenos en nuestro #Instagram!  Y ent√©rate de todo lo nuevo que te traemos . #viral #puff #puffbar #puffplus #caracas"/>
    <s v="https://www.tiktok.com/@podsvenezuela/video/6848266218122579206?lang=en"/>
    <x v="329"/>
    <n v="4"/>
    <n v="0"/>
    <n v="14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83"/>
    <n v="2.8381877597046301E+17"/>
    <n v="6.8480266097615196E+18"/>
    <d v="2020-07-10T18:20:49"/>
    <n v="9"/>
    <s v="#duet with @heatheraustrie well shoot....#puffplus  #vape  #jokes"/>
    <s v="https://www.tiktok.com/@maryilwarmy/video/6848026609761520901?lang=en"/>
    <x v="377"/>
    <n v="1"/>
    <n v="1"/>
    <n v="1377"/>
    <x v="2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5"/>
  </r>
  <r>
    <x v="15"/>
    <n v="6.8091080125584599E+18"/>
    <n v="6.8478721238184899E+18"/>
    <d v="2020-07-10T08:21:16"/>
    <n v="14"/>
    <s v="¬°YA DISPONIBLE LOS NUEVOS #puffflow , 1000 CALADAS + REGULADOR DE AIRE! Siguenos en nuestro instagram #caracas #venezuela #puffbar #puffplus #viral"/>
    <s v="https://www.tiktok.com/@podsvenezuela/video/6847872123818495237?lang=en"/>
    <x v="489"/>
    <n v="9"/>
    <n v="2"/>
    <n v="128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84"/>
    <n v="1.0702219723952899E+17"/>
    <n v="6.84735689485248E+18"/>
    <d v="2020-07-08T23:01:56"/>
    <n v="12"/>
    <s v="save that money yall #nic #puffplus #mrfog #fyp #foryou"/>
    <s v="https://www.tiktok.com/@therealslimjadeyyy/video/6847356894852484358?lang=en"/>
    <x v="162"/>
    <n v="1"/>
    <n v="7"/>
    <n v="5362"/>
    <x v="1"/>
    <x v="2"/>
    <x v="1"/>
    <x v="1"/>
    <x v="1"/>
    <x v="1"/>
    <x v="1"/>
    <x v="1"/>
    <x v="1"/>
    <x v="2"/>
    <x v="1"/>
    <x v="1"/>
    <x v="1"/>
    <x v="2"/>
    <x v="1"/>
    <x v="2"/>
    <x v="1"/>
    <x v="1"/>
    <x v="1"/>
    <x v="4"/>
  </r>
  <r>
    <x v="485"/>
    <n v="1.13678121907732E+17"/>
    <n v="6.8473484917992305E+18"/>
    <d v="2020-07-08T22:29:30"/>
    <n v="5"/>
    <s v="#FurnitureFlip #HomeGym #puffplus"/>
    <s v="https://www.tiktok.com/@themain01/video/6847348491799235845?lang=en"/>
    <x v="65"/>
    <n v="0"/>
    <n v="0"/>
    <n v="3879"/>
    <x v="1"/>
    <x v="2"/>
    <x v="1"/>
    <x v="1"/>
    <x v="1"/>
    <x v="1"/>
    <x v="1"/>
    <x v="1"/>
    <x v="1"/>
    <x v="1"/>
    <x v="1"/>
    <x v="1"/>
    <x v="2"/>
    <x v="1"/>
    <x v="1"/>
    <x v="1"/>
    <x v="1"/>
    <x v="1"/>
    <x v="1"/>
    <x v="1"/>
  </r>
  <r>
    <x v="486"/>
    <n v="6.8083450350687498E+18"/>
    <n v="6.8469357279646802E+18"/>
    <d v="2020-07-07T19:47:38"/>
    <n v="14"/>
    <s v="Puffco makes me so happy I love #foryou #puffplus #rainbow #pen"/>
    <s v="https://www.tiktok.com/@caitlyn_dawn457/video/6846935727964687621?lang=en"/>
    <x v="490"/>
    <n v="30"/>
    <n v="7"/>
    <n v="17100"/>
    <x v="1"/>
    <x v="1"/>
    <x v="1"/>
    <x v="1"/>
    <x v="1"/>
    <x v="1"/>
    <x v="1"/>
    <x v="1"/>
    <x v="1"/>
    <x v="1"/>
    <x v="1"/>
    <x v="1"/>
    <x v="1"/>
    <x v="2"/>
    <x v="1"/>
    <x v="1"/>
    <x v="1"/>
    <x v="1"/>
    <x v="1"/>
    <x v="6"/>
  </r>
  <r>
    <x v="487"/>
    <n v="6.7720231675872297E+18"/>
    <n v="6.8464578402368205E+18"/>
    <d v="2020-07-06T12:53:07"/>
    <n v="27"/>
    <s v="#nicsick #nicotine #puffbar #puffplus #nic #juul #vape #vaping #LegendaryChallenge #corona #ratethings #hmu"/>
    <s v="https://www.tiktok.com/@mikeyyjamess/video/6846457840236825862?lang=en"/>
    <x v="215"/>
    <n v="3"/>
    <n v="20"/>
    <n v="389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88"/>
    <n v="6.8438700054839603E+18"/>
    <n v="6.8464376172532797E+18"/>
    <d v="2020-07-06T11:34:39"/>
    <n v="8"/>
    <s v="#puffbar #puffplus #vape #vapeshop #watermelon #mint #pinacolada #lycheeice #disposable #oceanside #vaper #smoke #california #aromaavenue"/>
    <s v="https://www.tiktok.com/@aromaavenue/video/6846437617253289222?lang=en"/>
    <x v="109"/>
    <n v="2"/>
    <n v="3"/>
    <n v="2433"/>
    <x v="1"/>
    <x v="2"/>
    <x v="1"/>
    <x v="1"/>
    <x v="2"/>
    <x v="1"/>
    <x v="1"/>
    <x v="1"/>
    <x v="1"/>
    <x v="2"/>
    <x v="1"/>
    <x v="1"/>
    <x v="1"/>
    <x v="1"/>
    <x v="1"/>
    <x v="1"/>
    <x v="1"/>
    <x v="1"/>
    <x v="1"/>
    <x v="2"/>
  </r>
  <r>
    <x v="489"/>
    <n v="6.8439584496356803E+18"/>
    <n v="6.8461260655600896E+18"/>
    <d v="2020-07-05T15:25:41"/>
    <n v="8"/>
    <s v="Mojitos and moskitos. U catch my vibe.#SummerVlog#popsmoke#puffplus#wifeup#lilpeep#fyp"/>
    <s v="https://www.tiktok.com/@chloeemerson47/video/6846126065560096006?lang=en"/>
    <x v="454"/>
    <n v="133"/>
    <n v="3"/>
    <n v="751"/>
    <x v="1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6"/>
  </r>
  <r>
    <x v="490"/>
    <n v="4785930"/>
    <n v="6.8461160571161303E+18"/>
    <d v="2020-07-05T14:46:51"/>
    <n v="14"/>
    <s v="#puffbar #puffplus"/>
    <s v="https://www.tiktok.com/@daniellanaizz93/video/6846116057116134661?lang=en"/>
    <x v="63"/>
    <n v="2"/>
    <n v="0"/>
    <n v="2132"/>
    <x v="2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491"/>
    <n v="6.7043286564685998E+18"/>
    <n v="6.8460691027510702E+18"/>
    <d v="2020-07-05T11:44:37"/>
    <n v="15"/>
    <s v="#puffglow #puffplus #novatozone puff plusss chakko"/>
    <s v="https://www.tiktok.com/@lalitarora237/video/6846069102751075590?lang=en"/>
    <x v="31"/>
    <n v="8"/>
    <n v="19"/>
    <n v="6650"/>
    <x v="1"/>
    <x v="2"/>
    <x v="1"/>
    <x v="1"/>
    <x v="1"/>
    <x v="1"/>
    <x v="1"/>
    <x v="1"/>
    <x v="1"/>
    <x v="2"/>
    <x v="1"/>
    <x v="1"/>
    <x v="2"/>
    <x v="1"/>
    <x v="1"/>
    <x v="1"/>
    <x v="1"/>
    <x v="1"/>
    <x v="1"/>
    <x v="6"/>
  </r>
  <r>
    <x v="492"/>
    <n v="6.7418908518179297E+18"/>
    <n v="6.8455008618299699E+18"/>
    <d v="2020-07-03T22:59:39"/>
    <n v="20"/>
    <s v="the struggle is real üòë#nic #puffplus"/>
    <s v="https://www.tiktok.com/@peytonrudy25/video/6845500861829975302?lang=en"/>
    <x v="3"/>
    <n v="102"/>
    <n v="26"/>
    <n v="4225"/>
    <x v="1"/>
    <x v="1"/>
    <x v="2"/>
    <x v="1"/>
    <x v="1"/>
    <x v="1"/>
    <x v="1"/>
    <x v="1"/>
    <x v="2"/>
    <x v="1"/>
    <x v="1"/>
    <x v="1"/>
    <x v="2"/>
    <x v="1"/>
    <x v="1"/>
    <x v="1"/>
    <x v="1"/>
    <x v="1"/>
    <x v="1"/>
    <x v="6"/>
  </r>
  <r>
    <x v="493"/>
    <n v="6.8112182468605204E+18"/>
    <n v="6.8452554002672804E+18"/>
    <d v="2020-07-03T07:07:03"/>
    <n v="8"/>
    <s v="#fridayafternoonsnack #puffplus #fyp #foryourpgae"/>
    <s v="https://www.tiktok.com/@milynhtx/video/6845255400267287814?lang=en"/>
    <x v="491"/>
    <n v="2"/>
    <n v="1"/>
    <n v="5591"/>
    <x v="1"/>
    <x v="2"/>
    <x v="1"/>
    <x v="1"/>
    <x v="1"/>
    <x v="1"/>
    <x v="1"/>
    <x v="1"/>
    <x v="1"/>
    <x v="2"/>
    <x v="1"/>
    <x v="1"/>
    <x v="2"/>
    <x v="1"/>
    <x v="1"/>
    <x v="1"/>
    <x v="1"/>
    <x v="2"/>
    <x v="1"/>
    <x v="5"/>
  </r>
  <r>
    <x v="182"/>
    <n v="196930"/>
    <n v="6.84512096520307E+18"/>
    <d v="2020-07-02T22:25:27"/>
    <n v="46"/>
    <s v="decided to do one with puff bars üòÇüòÇ#greenscreen  #singalong #nicotineaddictioncheck #puffplus #fypg"/>
    <s v="https://www.tiktok.com/@k.quiterio/video/6845120965203070213?lang=en"/>
    <x v="202"/>
    <n v="4"/>
    <n v="3"/>
    <n v="1772"/>
    <x v="1"/>
    <x v="2"/>
    <x v="2"/>
    <x v="1"/>
    <x v="2"/>
    <x v="1"/>
    <x v="1"/>
    <x v="1"/>
    <x v="1"/>
    <x v="2"/>
    <x v="1"/>
    <x v="1"/>
    <x v="1"/>
    <x v="1"/>
    <x v="1"/>
    <x v="2"/>
    <x v="1"/>
    <x v="2"/>
    <x v="1"/>
    <x v="8"/>
  </r>
  <r>
    <x v="489"/>
    <n v="6.8439584496356803E+18"/>
    <n v="6.8446729386171597E+18"/>
    <d v="2020-07-01T17:26:49"/>
    <n v="12"/>
    <s v="I know guys im the most relatable on this appüçÉüçÉüü©#vapetricks#fyp#dysfunktionalfam#puffplus#plug"/>
    <s v="https://www.tiktok.com/@chloeemerson47/video/6844672938617163014?lang=en"/>
    <x v="348"/>
    <n v="216"/>
    <n v="4"/>
    <n v="647"/>
    <x v="1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5"/>
  </r>
  <r>
    <x v="494"/>
    <n v="6.6164840302538701E+18"/>
    <n v="6.8445726752815503E+18"/>
    <d v="2020-07-01T10:57:43"/>
    <n v="10"/>
    <s v="back it again with Jenna's drop offs #duet #exchange #puffplus #puffplug #tiktok #HealthyHabits6Step #YouGotIt #fyp #foryoubr"/>
    <s v="https://www.tiktok.com/@jennaajahnkee/video/6844572675281554694?lang=en"/>
    <x v="430"/>
    <n v="0"/>
    <n v="4"/>
    <n v="106"/>
    <x v="2"/>
    <x v="2"/>
    <x v="1"/>
    <x v="1"/>
    <x v="1"/>
    <x v="1"/>
    <x v="1"/>
    <x v="1"/>
    <x v="2"/>
    <x v="1"/>
    <x v="1"/>
    <x v="1"/>
    <x v="1"/>
    <x v="1"/>
    <x v="1"/>
    <x v="1"/>
    <x v="1"/>
    <x v="2"/>
    <x v="1"/>
    <x v="4"/>
  </r>
  <r>
    <x v="495"/>
    <n v="6.7484064065993902E+18"/>
    <n v="6.8445443414200801E+18"/>
    <d v="2020-07-01T09:07:47"/>
    <n v="16"/>
    <s v="#voiceeffects #vape #puffbar #puffplus #butterglosspop #dreadhead #vapeshop #foryourhealth #teenagers #love #life #getsilly"/>
    <s v="https://www.tiktok.com/@glassy_ass/video/6844544341420084486?lang=en"/>
    <x v="22"/>
    <n v="0"/>
    <n v="0"/>
    <n v="1441"/>
    <x v="1"/>
    <x v="2"/>
    <x v="1"/>
    <x v="2"/>
    <x v="1"/>
    <x v="1"/>
    <x v="1"/>
    <x v="1"/>
    <x v="2"/>
    <x v="1"/>
    <x v="1"/>
    <x v="1"/>
    <x v="2"/>
    <x v="1"/>
    <x v="1"/>
    <x v="1"/>
    <x v="1"/>
    <x v="2"/>
    <x v="1"/>
    <x v="2"/>
  </r>
  <r>
    <x v="496"/>
    <n v="6.73739964515106E+18"/>
    <n v="6.8439433841559798E+18"/>
    <d v="2020-06-29T18:15:46"/>
    <n v="5"/>
    <s v="I have issues #fyp #Prince4Ever #FavoriteRecipe #puff #smoke #stig #puffplus #puffbar"/>
    <s v="https://www.tiktok.com/@piscesbitcx/video/6843943384155983110?lang=en"/>
    <x v="246"/>
    <n v="5"/>
    <n v="7"/>
    <n v="5963"/>
    <x v="1"/>
    <x v="2"/>
    <x v="1"/>
    <x v="1"/>
    <x v="2"/>
    <x v="1"/>
    <x v="1"/>
    <x v="1"/>
    <x v="1"/>
    <x v="1"/>
    <x v="1"/>
    <x v="1"/>
    <x v="1"/>
    <x v="1"/>
    <x v="1"/>
    <x v="1"/>
    <x v="1"/>
    <x v="2"/>
    <x v="1"/>
    <x v="2"/>
  </r>
  <r>
    <x v="497"/>
    <n v="6.6637006499080397E+18"/>
    <n v="6.84389139152589E+18"/>
    <d v="2020-06-29T14:54:01"/>
    <n v="9"/>
    <s v="82 times too many, there‚Äôll be an 83rd tho ü§™ #xyzbca #fyp #LittleBitFancy #Prince4Ever #4u #puffplus"/>
    <s v="https://www.tiktok.com/@maruh420/video/6843891391525899525?lang=en"/>
    <x v="401"/>
    <n v="12"/>
    <n v="18"/>
    <n v="4465"/>
    <x v="1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5"/>
  </r>
  <r>
    <x v="498"/>
    <n v="6.6510294124838001E+18"/>
    <n v="6.8435603727760896E+18"/>
    <d v="2020-06-28T17:29:30"/>
    <n v="9"/>
    <s v="For youuuu HAHAAH imma let you hit it for free.  #forfree #vape #nic #puffplus"/>
    <s v="https://www.tiktok.com/@cmooooree/video/6843560372776094981?lang=en"/>
    <x v="492"/>
    <n v="7"/>
    <n v="39"/>
    <n v="22100"/>
    <x v="2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5"/>
  </r>
  <r>
    <x v="499"/>
    <n v="6.5599767860909599E+18"/>
    <n v="6.84345166706146E+18"/>
    <d v="2020-06-28T10:27:39"/>
    <n v="7"/>
    <s v="I‚Äôm living my best life doing my hair 4 hours before worküòç #fyp #livingthedream #puffplus"/>
    <s v="https://www.tiktok.com/@saddienattie/video/6843451667061460229?lang=en"/>
    <x v="493"/>
    <n v="0"/>
    <n v="5"/>
    <n v="874"/>
    <x v="2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5"/>
  </r>
  <r>
    <x v="494"/>
    <n v="6.6164840302538701E+18"/>
    <n v="6.8432014211233198E+18"/>
    <d v="2020-06-27T18:16:34"/>
    <n v="9"/>
    <s v="best friend was feeling rough so I decided to drop off a little &quot;pick me up&quot; #bestfriend #puffplus #tiktok #fyp #foryou #dropoff #Rags2Riches"/>
    <s v="https://www.tiktok.com/@jennaajahnkee/video/6843201421123325190?lang=en"/>
    <x v="494"/>
    <n v="30"/>
    <n v="29"/>
    <n v="69100"/>
    <x v="1"/>
    <x v="1"/>
    <x v="1"/>
    <x v="1"/>
    <x v="1"/>
    <x v="1"/>
    <x v="1"/>
    <x v="1"/>
    <x v="2"/>
    <x v="1"/>
    <x v="1"/>
    <x v="1"/>
    <x v="1"/>
    <x v="1"/>
    <x v="1"/>
    <x v="1"/>
    <x v="1"/>
    <x v="2"/>
    <x v="1"/>
    <x v="5"/>
  </r>
  <r>
    <x v="500"/>
    <n v="6.7199790940982098E+18"/>
    <n v="6.8431128518638899E+18"/>
    <d v="2020-06-27T12:32:52"/>
    <n v="11"/>
    <s v="#texastiktok #boredom #fyp„Ç∑ #foryoupage #oldenoughtosmoke #puffplus #lgbtq #lgbtüè≥Ô∏è‚Äçüåà #gayasfk #fypgg"/>
    <s v="https://www.tiktok.com/@thewaywardsonoflostsouls/video/6843112851863899397?lang=en"/>
    <x v="145"/>
    <n v="0"/>
    <n v="2"/>
    <n v="420"/>
    <x v="2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5"/>
  </r>
  <r>
    <x v="500"/>
    <n v="6.7199790940982098E+18"/>
    <n v="6.8428414418074296E+18"/>
    <d v="2020-06-26T18:59:41"/>
    <n v="29"/>
    <s v="go follow my friend @samwinchestershoe #SNOOZZZAPALOOZA #fypgg #puffplus #oldenoughtosmoke #foryoupage #fyp„Ç∑ #boredom #texastiktok"/>
    <s v="https://www.tiktok.com/@thewaywardsonoflostsouls/video/6842841441807437062?lang=en"/>
    <x v="267"/>
    <n v="0"/>
    <n v="1"/>
    <n v="3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01"/>
    <n v="6.6044404162500004E+18"/>
    <n v="6.8428371488281999E+18"/>
    <d v="2020-06-26T18:43:01"/>
    <n v="26"/>
    <s v="with @isellpuffbars #SNOOZZZAPALOOZA #PhotoStory #MiracleCurlsChallenge #FeelTheFlip #puffplus #puffbar"/>
    <s v="https://www.tiktok.com/@thefiendwolf/video/6842837148828208390?lang=en"/>
    <x v="84"/>
    <n v="0"/>
    <n v="1"/>
    <n v="1976"/>
    <x v="1"/>
    <x v="2"/>
    <x v="1"/>
    <x v="1"/>
    <x v="1"/>
    <x v="1"/>
    <x v="1"/>
    <x v="1"/>
    <x v="2"/>
    <x v="1"/>
    <x v="1"/>
    <x v="1"/>
    <x v="2"/>
    <x v="1"/>
    <x v="1"/>
    <x v="1"/>
    <x v="1"/>
    <x v="2"/>
    <x v="1"/>
    <x v="5"/>
  </r>
  <r>
    <x v="502"/>
    <n v="6.6634684389770803E+18"/>
    <n v="6.8421867753776097E+18"/>
    <d v="2020-06-25T00:39:14"/>
    <n v="9"/>
    <s v="Suport me follow me for more videos#illu illu #illu illu #chamanzalmi #puffplus #pyg"/>
    <s v="https://www.tiktok.com/@naseeb9395/video/6842186775377612034?lang=en"/>
    <x v="180"/>
    <n v="0"/>
    <n v="1"/>
    <n v="64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1"/>
    <x v="6"/>
  </r>
  <r>
    <x v="503"/>
    <n v="28964648"/>
    <n v="6.8420588513453302E+18"/>
    <d v="2020-06-24T16:22:49"/>
    <n v="10"/>
    <s v="Addicted to NicotineÔøº ü§¶üèº‚Äç‚ôÄÔ∏è#puffbar #vape #smoke #puffplus #calipo"/>
    <s v="https://www.tiktok.com/@jadacarrington/video/6842058851345337606?lang=en"/>
    <x v="151"/>
    <n v="2"/>
    <n v="3"/>
    <n v="1763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262"/>
    <n v="6.6876251757881897E+18"/>
    <n v="6.8417455285695601E+18"/>
    <d v="2020-06-23T20:06:59"/>
    <n v="8"/>
    <s v="bye lungs #DontLeaveMe #vape #puff #puffplus #oops #fyp #goth"/>
    <s v="https://www.tiktok.com/@drinkmypissbitch/video/6841745528569564421?lang=en"/>
    <x v="27"/>
    <n v="0"/>
    <n v="1"/>
    <n v="4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04"/>
    <n v="6.7200464145108797E+18"/>
    <n v="6.8408720390378803E+18"/>
    <d v="2020-06-21T11:37:22"/>
    <n v="12"/>
    <s v="Ummm #puffplus"/>
    <s v="https://www.tiktok.com/@littlelaurenn00/video/6840872039037881605?lang=en"/>
    <x v="495"/>
    <n v="5"/>
    <n v="15"/>
    <n v="228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05"/>
    <n v="6.84065767573197E+18"/>
    <n v="6.8406799214178499E+18"/>
    <d v="2020-06-20T23:11:55"/>
    <n v="5"/>
    <s v="who wanna joinnn? #fyp #fyp #fyp #vape #vapetricks #puffplus"/>
    <s v="https://www.tiktok.com/@nic.sm0ke1/video/6840679921417850117?lang=en"/>
    <x v="496"/>
    <n v="0"/>
    <n v="59"/>
    <n v="33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62"/>
    <n v="6.6876251757881897E+18"/>
    <n v="6.84056234405406E+18"/>
    <d v="2020-06-20T15:35:36"/>
    <n v="8"/>
    <s v="sour apple I miss youüòî #Summer2020 #puff #puffplus #coolmint #idontlikeit #vape #fyp"/>
    <s v="https://www.tiktok.com/@drinkmypissbitch/video/6840562344054066437?lang=en"/>
    <x v="497"/>
    <n v="3"/>
    <n v="20"/>
    <n v="133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06"/>
    <n v="6.7209908117050604E+18"/>
    <n v="6.8379003593362002E+18"/>
    <d v="2020-06-13T11:25:44"/>
    <n v="9"/>
    <s v="This one was a struggle !! #puffplus #nicotine #foryou #fyp #pridemonth #blm"/>
    <s v="https://www.tiktok.com/@liivvvvyy/video/6837900359336201478?lang=en"/>
    <x v="498"/>
    <n v="6"/>
    <n v="34"/>
    <n v="32000"/>
    <x v="2"/>
    <x v="1"/>
    <x v="1"/>
    <x v="1"/>
    <x v="1"/>
    <x v="1"/>
    <x v="1"/>
    <x v="1"/>
    <x v="1"/>
    <x v="1"/>
    <x v="1"/>
    <x v="1"/>
    <x v="2"/>
    <x v="1"/>
    <x v="1"/>
    <x v="1"/>
    <x v="1"/>
    <x v="2"/>
    <x v="1"/>
    <x v="6"/>
  </r>
  <r>
    <x v="507"/>
    <n v="6.7532855011699098E+18"/>
    <n v="6.8376600494527099E+18"/>
    <d v="2020-06-12T19:53:21"/>
    <n v="9"/>
    <s v="#HomeDecor #fyp„Ç∑ #fyp #fup #fupa #nicatine #tiktok #popbar #bidistick #popplio #puffplus #alabama #yeeyee #fasho #iloveyou"/>
    <s v="https://www.tiktok.com/@okayy_papiii/video/6837660049452715270?lang=en"/>
    <x v="499"/>
    <n v="0"/>
    <n v="34"/>
    <n v="8814"/>
    <x v="1"/>
    <x v="2"/>
    <x v="1"/>
    <x v="1"/>
    <x v="1"/>
    <x v="1"/>
    <x v="1"/>
    <x v="1"/>
    <x v="1"/>
    <x v="2"/>
    <x v="1"/>
    <x v="1"/>
    <x v="2"/>
    <x v="1"/>
    <x v="1"/>
    <x v="1"/>
    <x v="1"/>
    <x v="1"/>
    <x v="1"/>
    <x v="6"/>
  </r>
  <r>
    <x v="508"/>
    <n v="6.8368765455591301E+18"/>
    <n v="6.83689665764109E+18"/>
    <d v="2020-06-10T18:30:51"/>
    <n v="14"/>
    <s v="hey everyone welcome !! #fyp #vapetricks #smoknord #puffbar #puffglow #puffplus"/>
    <s v="https://www.tiktok.com/@trxppy.vapers/video/6836896657641098502?lang=en"/>
    <x v="500"/>
    <n v="0"/>
    <n v="1"/>
    <n v="3985"/>
    <x v="2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5"/>
  </r>
  <r>
    <x v="509"/>
    <n v="6.6378961048789299E+18"/>
    <n v="6.8367883111603599E+18"/>
    <d v="2020-06-10T11:30:25"/>
    <n v="8"/>
    <s v="DEFINITELY RECOMMENDED !! #puffplus #fyp #foryourpage #SummerOfGaming"/>
    <s v="https://www.tiktok.com/@ciscoortiz_/video/6836788311160360197?lang=en"/>
    <x v="132"/>
    <n v="3"/>
    <n v="4"/>
    <n v="84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10"/>
    <n v="6.74298239547187E+18"/>
    <n v="6.8357387107142195E+18"/>
    <d v="2020-06-07T15:37:26"/>
    <n v="5"/>
    <s v="HIGHLY RECOMMEND !! #ezzysuper #nicotine #fyp #puffplus"/>
    <s v="https://www.tiktok.com/@torrrie_/video/6835738710714223878?lang=en"/>
    <x v="501"/>
    <n v="2501"/>
    <n v="838"/>
    <n v="2000000"/>
    <x v="2"/>
    <x v="2"/>
    <x v="1"/>
    <x v="1"/>
    <x v="1"/>
    <x v="1"/>
    <x v="1"/>
    <x v="1"/>
    <x v="1"/>
    <x v="2"/>
    <x v="1"/>
    <x v="1"/>
    <x v="1"/>
    <x v="2"/>
    <x v="1"/>
    <x v="1"/>
    <x v="1"/>
    <x v="2"/>
    <x v="1"/>
    <x v="3"/>
  </r>
  <r>
    <x v="511"/>
    <n v="6.7152911806297805E+18"/>
    <n v="6.8323243959780495E+18"/>
    <d v="2020-05-29T10:48:09"/>
    <n v="59"/>
    <s v="Y‚Äôall got puff pluses here ??ü•¥ #fiend #puffplus #crackheadchallenge #voiceeffects"/>
    <s v="https://www.tiktok.com/@experiment722/video/6832324395978050822?lang=en"/>
    <x v="165"/>
    <n v="0"/>
    <n v="1"/>
    <n v="322"/>
    <x v="2"/>
    <x v="1"/>
    <x v="2"/>
    <x v="1"/>
    <x v="1"/>
    <x v="1"/>
    <x v="1"/>
    <x v="1"/>
    <x v="1"/>
    <x v="1"/>
    <x v="1"/>
    <x v="1"/>
    <x v="1"/>
    <x v="1"/>
    <x v="1"/>
    <x v="1"/>
    <x v="1"/>
    <x v="2"/>
    <x v="1"/>
    <x v="2"/>
  </r>
  <r>
    <x v="512"/>
    <n v="6.7258620972875397E+18"/>
    <n v="6.8320236358012396E+18"/>
    <d v="2020-05-28T15:21:01"/>
    <n v="8"/>
    <s v="#fyp #puffplus #agnus #TheHighNote"/>
    <s v="https://www.tiktok.com/@swebb4477/video/6832023635801246981?lang=en"/>
    <x v="502"/>
    <n v="12"/>
    <n v="54"/>
    <n v="33800"/>
    <x v="2"/>
    <x v="1"/>
    <x v="1"/>
    <x v="1"/>
    <x v="1"/>
    <x v="1"/>
    <x v="1"/>
    <x v="1"/>
    <x v="2"/>
    <x v="1"/>
    <x v="1"/>
    <x v="1"/>
    <x v="2"/>
    <x v="1"/>
    <x v="1"/>
    <x v="1"/>
    <x v="1"/>
    <x v="2"/>
    <x v="1"/>
    <x v="5"/>
  </r>
  <r>
    <x v="513"/>
    <n v="6.7607644232599296E+18"/>
    <n v="6.8298160997318103E+18"/>
    <d v="2020-05-22T16:34:41"/>
    <n v="5"/>
    <s v="#grapsoda #newpodstick #thatgas #puffplus"/>
    <s v="https://www.tiktok.com/@leeshamarie0927/video/6829816099731819782?lang=en"/>
    <x v="15"/>
    <n v="1"/>
    <n v="2"/>
    <n v="1808"/>
    <x v="2"/>
    <x v="2"/>
    <x v="1"/>
    <x v="1"/>
    <x v="1"/>
    <x v="1"/>
    <x v="1"/>
    <x v="1"/>
    <x v="1"/>
    <x v="1"/>
    <x v="1"/>
    <x v="1"/>
    <x v="2"/>
    <x v="1"/>
    <x v="1"/>
    <x v="1"/>
    <x v="1"/>
    <x v="2"/>
    <x v="1"/>
    <x v="5"/>
  </r>
  <r>
    <x v="514"/>
    <n v="6.8031499543375196E+18"/>
    <n v="6.8275727819582996E+18"/>
    <d v="2020-05-16T15:29:27"/>
    <n v="6"/>
    <s v="I finally found them #fyp #foryoupage #foryou #puffplus"/>
    <s v="https://www.tiktok.com/@yugen422/video/6827572781958302981?lang=en"/>
    <x v="54"/>
    <n v="3"/>
    <n v="3"/>
    <n v="1647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15"/>
    <n v="6.8091080125584599E+18"/>
    <n v="6.8267684563906499E+18"/>
    <d v="2020-05-14T11:28:19"/>
    <n v="25"/>
    <s v="Cuando abrimos el nuevo VINCI AIR, esto es lo que nos encontramos en la caja üëÜüèº, ¬°Tenemos Delivery en #caracas ! üòú #venezuela #umboxing #puffplus"/>
    <s v="https://www.tiktok.com/@podsvenezuela/video/6826768456390659333?lang=en"/>
    <x v="145"/>
    <n v="3"/>
    <n v="2"/>
    <n v="58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15"/>
    <n v="6.7014269141014897E+18"/>
    <n v="6.8257799803377603E+18"/>
    <d v="2020-05-11T19:32:28"/>
    <n v="9"/>
    <s v="new puff plus 800+ puffs üòù #quarantine#puffbar#xyzbca#fishing#420#weed#nicotine#puffplus"/>
    <s v="https://www.tiktok.com/@sardineshep/video/6825779980337761542?lang=en"/>
    <x v="503"/>
    <n v="4"/>
    <n v="2"/>
    <n v="4548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516"/>
    <n v="6.63240900979277E+18"/>
    <n v="6.8256438432082104E+18"/>
    <d v="2020-05-11T10:44:11"/>
    <n v="27"/>
    <s v="#duet with @brenttperezz had to do it because I understand your pain üòÇ @tiffa.smh #fyp #vapeshop #foryou #puff #puffplus"/>
    <s v="https://www.tiktok.com/@jodie.ashley.personal/video/6825643843208219910?lang=en"/>
    <x v="275"/>
    <n v="3"/>
    <n v="2"/>
    <n v="4250"/>
    <x v="1"/>
    <x v="2"/>
    <x v="1"/>
    <x v="1"/>
    <x v="1"/>
    <x v="1"/>
    <x v="1"/>
    <x v="1"/>
    <x v="2"/>
    <x v="1"/>
    <x v="1"/>
    <x v="1"/>
    <x v="2"/>
    <x v="1"/>
    <x v="1"/>
    <x v="1"/>
    <x v="1"/>
    <x v="2"/>
    <x v="1"/>
    <x v="5"/>
  </r>
  <r>
    <x v="517"/>
    <n v="6.6115141955114199E+18"/>
    <n v="6.8255750563750902E+18"/>
    <d v="2020-05-11T06:17:15"/>
    <n v="15"/>
    <s v="I sound so southern üòÇüòÇ puffity Puff #fyp #puffplus #3k"/>
    <s v="https://www.tiktok.com/@ashley_kk13/video/6825575056375090438?lang=en"/>
    <x v="328"/>
    <n v="0"/>
    <n v="11"/>
    <n v="2646"/>
    <x v="2"/>
    <x v="2"/>
    <x v="1"/>
    <x v="1"/>
    <x v="1"/>
    <x v="1"/>
    <x v="1"/>
    <x v="1"/>
    <x v="1"/>
    <x v="2"/>
    <x v="1"/>
    <x v="1"/>
    <x v="2"/>
    <x v="1"/>
    <x v="1"/>
    <x v="1"/>
    <x v="1"/>
    <x v="1"/>
    <x v="1"/>
    <x v="5"/>
  </r>
  <r>
    <x v="515"/>
    <n v="6.7014269141014897E+18"/>
    <n v="6.8240851156232602E+18"/>
    <d v="2020-05-07T05:55:31"/>
    <n v="4"/>
    <s v="new puff plus 800+ puffs üòã #alwayslearning#pancakecereal#puffbar#puffplus#xyzbca#cars#cool#boredd"/>
    <s v="https://www.tiktok.com/@sardineshep/video/6824085115623263493?lang=en"/>
    <x v="161"/>
    <n v="2"/>
    <n v="0"/>
    <n v="892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518"/>
    <n v="10577832"/>
    <n v="6.82379515600162E+18"/>
    <d v="2020-05-06T11:10:19"/>
    <n v="15"/>
    <s v="best puff plus flavorü§ó #nicotine #puffplus #fyp #nicotinecheck #foryou #foryoupage"/>
    <s v="https://www.tiktok.com/@kaylenagrace/video/6823795156001623302?lang=en"/>
    <x v="504"/>
    <n v="19"/>
    <n v="31"/>
    <n v="14000"/>
    <x v="1"/>
    <x v="2"/>
    <x v="1"/>
    <x v="1"/>
    <x v="1"/>
    <x v="1"/>
    <x v="1"/>
    <x v="1"/>
    <x v="1"/>
    <x v="2"/>
    <x v="1"/>
    <x v="1"/>
    <x v="1"/>
    <x v="1"/>
    <x v="1"/>
    <x v="1"/>
    <x v="1"/>
    <x v="2"/>
    <x v="1"/>
    <x v="2"/>
  </r>
  <r>
    <x v="519"/>
    <n v="6.6419362657625805E+18"/>
    <n v="6.8231295404250204E+18"/>
    <d v="2020-05-04T16:07:24"/>
    <n v="14"/>
    <s v="Comment which one is your fav! And like for a part 2 ! #fyp #foryou #vape #puffplus #poshplus #makeitviral #dontflop #foryoupage #ScoobDance #may4th"/>
    <s v="https://www.tiktok.com/@allyconrad78/video/6823129540425026822?lang=en"/>
    <x v="505"/>
    <n v="6"/>
    <n v="24"/>
    <n v="36800"/>
    <x v="2"/>
    <x v="2"/>
    <x v="1"/>
    <x v="1"/>
    <x v="1"/>
    <x v="1"/>
    <x v="1"/>
    <x v="1"/>
    <x v="1"/>
    <x v="2"/>
    <x v="1"/>
    <x v="1"/>
    <x v="2"/>
    <x v="2"/>
    <x v="1"/>
    <x v="2"/>
    <x v="1"/>
    <x v="2"/>
    <x v="1"/>
    <x v="3"/>
  </r>
  <r>
    <x v="520"/>
    <n v="7452764"/>
    <n v="6.8220375210866104E+18"/>
    <d v="2020-05-01T17:29:50"/>
    <n v="15"/>
    <s v="#neverfitin #greenvspurple #puffplus"/>
    <s v="https://www.tiktok.com/@katelynn_faith/video/6822037521086614789?lang=en"/>
    <x v="506"/>
    <n v="1"/>
    <n v="8"/>
    <n v="2650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5"/>
    <n v="6.8091080125584599E+18"/>
    <n v="6.8219873780312504E+18"/>
    <d v="2020-05-01T14:15:14"/>
    <n v="11"/>
    <s v="Seguimos con la linea #PuffPlus , si buscas algo verdaderamente helado ¬°Este es el tuyo! , ¬°CONTACTANOS! , tenemos delivery en #caracas #foryou"/>
    <s v="https://www.tiktok.com/@podsvenezuela/video/6821987378031250693?lang=en"/>
    <x v="19"/>
    <n v="4"/>
    <n v="0"/>
    <n v="114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5"/>
    <n v="6.8091080125584599E+18"/>
    <n v="6.8215785277925396E+18"/>
    <d v="2020-04-30T11:48:41"/>
    <n v="12"/>
    <s v="Los #puffplus de 800 hits üî• . ¬°Estan volando! , no te quedes sin los tuyos #caracas #foryou #viral"/>
    <s v="https://www.tiktok.com/@podsvenezuela/video/6821578527792549125?lang=en"/>
    <x v="121"/>
    <n v="3"/>
    <n v="0"/>
    <n v="14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21"/>
    <n v="6.6943055516217098E+18"/>
    <n v="6.8215694018301102E+18"/>
    <d v="2020-04-30T11:13:16"/>
    <n v="7"/>
    <s v="#rare #covid„Éº19 #vape #puffbar #puffplus #hqd #nicotine #nicotinecheck #viral #fyp"/>
    <s v="https://www.tiktok.com/@noocapp/video/6821569401830116614?lang=en"/>
    <x v="4"/>
    <n v="5"/>
    <n v="12"/>
    <n v="23700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15"/>
    <n v="6.8091080125584599E+18"/>
    <n v="6.8213551776358195E+18"/>
    <d v="2020-04-29T21:22:01"/>
    <n v="9"/>
    <s v="¬°YA DISPONIBLES! La nueva linea de #puff , los #puffplus de 800 HITS üî•. ¬°CONTACTANOS! Tenemos delivery #caracas #venezuela #foyou"/>
    <s v="https://www.tiktok.com/@podsvenezuela/video/6821355177635826950?lang=en"/>
    <x v="180"/>
    <n v="1"/>
    <n v="1"/>
    <n v="47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22"/>
    <n v="15108273"/>
    <n v="6.8212235512830996E+18"/>
    <d v="2020-04-29T12:51:12"/>
    <n v="7"/>
    <s v="yummy #puffplus"/>
    <s v="https://www.tiktok.com/@georgia.tayyy/video/6821223551283105029?lang=en"/>
    <x v="153"/>
    <n v="1"/>
    <n v="4"/>
    <n v="803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523"/>
    <n v="6.7406302912223898E+18"/>
    <n v="6.8211149780330701E+18"/>
    <d v="2020-04-29T05:49:54"/>
    <n v="6"/>
    <s v="#vapenation #vapegod #doyouevenvapebro #coolkidalert #roastme #puffplus #ad #urnotcool #love"/>
    <s v="https://www.tiktok.com/@juj111169/video/6821114978033077509?lang=en"/>
    <x v="33"/>
    <n v="6"/>
    <n v="5"/>
    <n v="3091"/>
    <x v="2"/>
    <x v="1"/>
    <x v="1"/>
    <x v="1"/>
    <x v="1"/>
    <x v="1"/>
    <x v="2"/>
    <x v="1"/>
    <x v="1"/>
    <x v="1"/>
    <x v="1"/>
    <x v="1"/>
    <x v="1"/>
    <x v="1"/>
    <x v="1"/>
    <x v="1"/>
    <x v="1"/>
    <x v="2"/>
    <x v="1"/>
    <x v="2"/>
  </r>
  <r>
    <x v="524"/>
    <n v="1121280"/>
    <n v="6.8209498593700905E+18"/>
    <d v="2020-04-28T19:09:07"/>
    <n v="7"/>
    <s v="and that‚Äôs on drug dealing boyfriends... they get EVERYTHING #puffplus #fyp #wearenotthesame"/>
    <s v="https://www.tiktok.com/@tiananiicol/video/6820949859370093829?lang=en"/>
    <x v="64"/>
    <n v="9"/>
    <n v="1"/>
    <n v="176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25"/>
    <n v="6.6245130315015598E+18"/>
    <n v="6.8197707727945103E+18"/>
    <d v="2020-04-25T14:53:41"/>
    <n v="14"/>
    <s v="#puffplus #fyp"/>
    <s v="https://www.tiktok.com/@mckaylaadams44/video/6819770772794510598?lang=en"/>
    <x v="64"/>
    <n v="7"/>
    <n v="2"/>
    <n v="1622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526"/>
    <n v="6.81156349911518E+18"/>
    <n v="6.8188772192979497E+18"/>
    <d v="2020-04-23T05:06:16"/>
    <n v="9"/>
    <s v="Come grab the new puff plus and try all 8 different flavors  #puffplus #800 #puff only @xo.liquor.shell 16 mile and dequindre"/>
    <s v="https://www.tiktok.com/@saif_k515/video/6818877219297955078?lang=en"/>
    <x v="153"/>
    <n v="5"/>
    <n v="2"/>
    <n v="1910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470"/>
    <n v="6.7544372800465295E+18"/>
    <n v="6.8178467921099796E+18"/>
    <d v="2020-04-20T10:27:39"/>
    <n v="10"/>
    <s v="#fyp #foryoupage #vape #puff #puffplus"/>
    <s v="https://www.tiktok.com/@puffssmoke/video/6817846792109985029?lang=en"/>
    <x v="507"/>
    <n v="173"/>
    <n v="61"/>
    <n v="50600"/>
    <x v="2"/>
    <x v="2"/>
    <x v="1"/>
    <x v="1"/>
    <x v="1"/>
    <x v="1"/>
    <x v="1"/>
    <x v="1"/>
    <x v="1"/>
    <x v="2"/>
    <x v="1"/>
    <x v="1"/>
    <x v="1"/>
    <x v="2"/>
    <x v="1"/>
    <x v="1"/>
    <x v="1"/>
    <x v="2"/>
    <x v="1"/>
    <x v="3"/>
  </r>
  <r>
    <x v="527"/>
    <n v="6.6160816002109102E+18"/>
    <n v="6.8078589479034696E+18"/>
    <d v="2020-03-24T12:29:42"/>
    <n v="10"/>
    <s v="finallyyyyy #MySkinandME #fyp #puffplus"/>
    <s v="https://www.tiktok.com/@shane_namlik/video/6807858947903474950?lang=en"/>
    <x v="508"/>
    <n v="818"/>
    <n v="166"/>
    <n v="589400"/>
    <x v="2"/>
    <x v="2"/>
    <x v="1"/>
    <x v="1"/>
    <x v="1"/>
    <x v="1"/>
    <x v="1"/>
    <x v="1"/>
    <x v="1"/>
    <x v="1"/>
    <x v="1"/>
    <x v="1"/>
    <x v="1"/>
    <x v="2"/>
    <x v="1"/>
    <x v="1"/>
    <x v="1"/>
    <x v="2"/>
    <x v="1"/>
    <x v="4"/>
  </r>
  <r>
    <x v="528"/>
    <n v="1.6862475020909299E+17"/>
    <n v="6.7953629665743002E+18"/>
    <d v="2020-02-19T19:19:01"/>
    <n v="8"/>
    <s v="But they still are good just not the same company ü§´#fyp #foryoupage #makemefamous #puff #puffplus"/>
    <s v="https://www.tiktok.com/@houldynjohnson/video/6795362966574304518?lang=en"/>
    <x v="453"/>
    <n v="12"/>
    <n v="14"/>
    <n v="26200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529"/>
    <n v="4672562"/>
    <n v="6.7931510049772503E+18"/>
    <d v="2020-02-13T20:15:25"/>
    <n v="9"/>
    <s v="#look what came in üí¶#fyp #puffplus #fyp„Ç∑"/>
    <s v="https://www.tiktok.com/@bxxbybianca/video/6793151004977253638?lang=en"/>
    <x v="509"/>
    <n v="6"/>
    <n v="3"/>
    <n v="2192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530"/>
    <n v="6.7876154889370296E+18"/>
    <n v="6.7911637233870899E+18"/>
    <d v="2020-02-08T11:43:42"/>
    <n v="12"/>
    <s v="#poshprom #posh #poshplus #juul #puffbar #puffpuff #puffplus #vortexvapesnsmokeshop"/>
    <s v="https://www.tiktok.com/@tone.112233/video/6791163723387096326?lang=en"/>
    <x v="231"/>
    <n v="1"/>
    <n v="2"/>
    <n v="318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31"/>
    <n v="6.5846159178994801E+18"/>
    <n v="6.7905086098191503E+18"/>
    <d v="2020-02-06T17:21:32"/>
    <n v="6"/>
    <s v="got that new new!! #puffplus #tiktokfashion #BestThingSince #fyp"/>
    <s v="https://www.tiktok.com/@g33kedgoddess/video/6790508609819151621?lang=en"/>
    <x v="404"/>
    <n v="10"/>
    <n v="3"/>
    <n v="2651"/>
    <x v="1"/>
    <x v="2"/>
    <x v="1"/>
    <x v="1"/>
    <x v="1"/>
    <x v="1"/>
    <x v="1"/>
    <x v="1"/>
    <x v="1"/>
    <x v="2"/>
    <x v="1"/>
    <x v="1"/>
    <x v="1"/>
    <x v="1"/>
    <x v="1"/>
    <x v="1"/>
    <x v="1"/>
    <x v="1"/>
    <x v="1"/>
    <x v="5"/>
  </r>
  <r>
    <x v="532"/>
    <n v="6.7448848304485796E+18"/>
    <n v="6.7901975553355899E+18"/>
    <d v="2020-02-05T21:14:32"/>
    <n v="9"/>
    <s v="#fyp #fypage #nic #puff #puffplus #mint #green"/>
    <s v="https://www.tiktok.com/@_sousou0_0/video/6790197555335597317?lang=en"/>
    <x v="145"/>
    <n v="5"/>
    <n v="1"/>
    <n v="1684"/>
    <x v="1"/>
    <x v="2"/>
    <x v="1"/>
    <x v="1"/>
    <x v="1"/>
    <x v="1"/>
    <x v="1"/>
    <x v="1"/>
    <x v="1"/>
    <x v="2"/>
    <x v="1"/>
    <x v="1"/>
    <x v="1"/>
    <x v="2"/>
    <x v="1"/>
    <x v="1"/>
    <x v="1"/>
    <x v="1"/>
    <x v="1"/>
    <x v="2"/>
  </r>
  <r>
    <x v="533"/>
    <n v="10700803"/>
    <n v="6.78941812239586E+18"/>
    <d v="2020-02-03T18:49:55"/>
    <n v="34"/>
    <s v="#greenscreen #puffplus #foryoupage just thought I should help explain"/>
    <s v="https://www.tiktok.com/@ashyyypooo/video/6789418122395864326?lang=en"/>
    <x v="510"/>
    <n v="15"/>
    <n v="2"/>
    <n v="3210"/>
    <x v="1"/>
    <x v="1"/>
    <x v="1"/>
    <x v="1"/>
    <x v="1"/>
    <x v="1"/>
    <x v="1"/>
    <x v="1"/>
    <x v="1"/>
    <x v="1"/>
    <x v="1"/>
    <x v="1"/>
    <x v="2"/>
    <x v="1"/>
    <x v="1"/>
    <x v="1"/>
    <x v="1"/>
    <x v="2"/>
    <x v="1"/>
    <x v="1"/>
  </r>
  <r>
    <x v="534"/>
    <n v="6.7771866994513603E+18"/>
    <n v="6.7882587113631396E+18"/>
    <d v="2020-01-31T15:50:47"/>
    <n v="10"/>
    <s v="Don't let this flop ! #foryoupage #SonicSpeedMeUp #fyp #puffbar #PuffPlus #nic"/>
    <s v="https://www.tiktok.com/@richylerma/video/6788258711363144966?lang=en"/>
    <x v="511"/>
    <n v="16"/>
    <n v="12"/>
    <n v="9808"/>
    <x v="1"/>
    <x v="2"/>
    <x v="1"/>
    <x v="1"/>
    <x v="1"/>
    <x v="1"/>
    <x v="1"/>
    <x v="1"/>
    <x v="1"/>
    <x v="1"/>
    <x v="1"/>
    <x v="1"/>
    <x v="1"/>
    <x v="1"/>
    <x v="1"/>
    <x v="2"/>
    <x v="1"/>
    <x v="1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5E315-430B-804D-A707-3AF9F449DC4E}" name="PivotTable165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Username">
  <location ref="K2:L538" firstHeaderRow="1" firstDataRow="1" firstDataCol="1"/>
  <pivotFields count="31">
    <pivotField axis="axisRow" dataField="1" showAll="0" sortType="descending">
      <items count="536">
        <item x="453"/>
        <item x="154"/>
        <item x="60"/>
        <item x="408"/>
        <item x="149"/>
        <item x="244"/>
        <item x="70"/>
        <item x="29"/>
        <item x="214"/>
        <item x="189"/>
        <item x="74"/>
        <item x="125"/>
        <item x="532"/>
        <item x="373"/>
        <item x="369"/>
        <item x="128"/>
        <item x="297"/>
        <item x="267"/>
        <item x="315"/>
        <item x="4"/>
        <item x="24"/>
        <item x="290"/>
        <item x="118"/>
        <item x="227"/>
        <item x="151"/>
        <item x="61"/>
        <item x="366"/>
        <item x="411"/>
        <item x="251"/>
        <item x="179"/>
        <item x="71"/>
        <item x="319"/>
        <item x="321"/>
        <item x="175"/>
        <item x="328"/>
        <item x="482"/>
        <item x="274"/>
        <item x="238"/>
        <item x="201"/>
        <item x="86"/>
        <item x="413"/>
        <item x="54"/>
        <item x="519"/>
        <item x="326"/>
        <item x="159"/>
        <item x="192"/>
        <item x="465"/>
        <item x="488"/>
        <item x="517"/>
        <item x="468"/>
        <item x="533"/>
        <item x="278"/>
        <item x="232"/>
        <item x="312"/>
        <item x="298"/>
        <item x="148"/>
        <item x="447"/>
        <item x="197"/>
        <item x="434"/>
        <item x="104"/>
        <item x="417"/>
        <item x="260"/>
        <item x="136"/>
        <item x="2"/>
        <item x="409"/>
        <item x="64"/>
        <item x="272"/>
        <item x="65"/>
        <item x="219"/>
        <item x="469"/>
        <item x="339"/>
        <item x="13"/>
        <item x="255"/>
        <item x="428"/>
        <item x="338"/>
        <item x="43"/>
        <item x="318"/>
        <item x="436"/>
        <item x="374"/>
        <item x="287"/>
        <item x="437"/>
        <item x="132"/>
        <item x="302"/>
        <item x="259"/>
        <item x="529"/>
        <item x="486"/>
        <item x="383"/>
        <item x="431"/>
        <item x="208"/>
        <item x="359"/>
        <item x="191"/>
        <item x="102"/>
        <item x="489"/>
        <item x="129"/>
        <item x="386"/>
        <item x="446"/>
        <item x="140"/>
        <item x="509"/>
        <item x="478"/>
        <item x="162"/>
        <item x="498"/>
        <item x="329"/>
        <item x="89"/>
        <item x="438"/>
        <item x="37"/>
        <item x="382"/>
        <item x="235"/>
        <item x="393"/>
        <item x="216"/>
        <item x="200"/>
        <item x="350"/>
        <item x="275"/>
        <item x="490"/>
        <item x="257"/>
        <item x="44"/>
        <item x="407"/>
        <item x="397"/>
        <item x="261"/>
        <item x="426"/>
        <item x="237"/>
        <item x="206"/>
        <item x="410"/>
        <item x="440"/>
        <item x="245"/>
        <item x="262"/>
        <item x="349"/>
        <item x="58"/>
        <item x="370"/>
        <item x="79"/>
        <item x="73"/>
        <item x="481"/>
        <item x="124"/>
        <item x="307"/>
        <item x="92"/>
        <item x="332"/>
        <item x="103"/>
        <item x="138"/>
        <item x="511"/>
        <item x="380"/>
        <item x="94"/>
        <item x="270"/>
        <item x="305"/>
        <item x="248"/>
        <item x="429"/>
        <item x="324"/>
        <item x="348"/>
        <item x="306"/>
        <item x="425"/>
        <item x="531"/>
        <item x="450"/>
        <item x="522"/>
        <item x="150"/>
        <item x="406"/>
        <item x="180"/>
        <item x="495"/>
        <item x="5"/>
        <item x="113"/>
        <item x="31"/>
        <item x="292"/>
        <item x="475"/>
        <item x="114"/>
        <item x="98"/>
        <item x="480"/>
        <item x="449"/>
        <item x="528"/>
        <item x="127"/>
        <item x="107"/>
        <item x="38"/>
        <item x="12"/>
        <item x="100"/>
        <item x="169"/>
        <item x="165"/>
        <item x="213"/>
        <item x="224"/>
        <item x="225"/>
        <item x="454"/>
        <item x="381"/>
        <item x="116"/>
        <item x="379"/>
        <item x="196"/>
        <item x="221"/>
        <item x="296"/>
        <item x="273"/>
        <item x="441"/>
        <item x="40"/>
        <item x="271"/>
        <item x="458"/>
        <item x="53"/>
        <item x="503"/>
        <item x="207"/>
        <item x="291"/>
        <item x="304"/>
        <item x="424"/>
        <item x="464"/>
        <item x="223"/>
        <item x="494"/>
        <item x="462"/>
        <item x="376"/>
        <item x="323"/>
        <item x="516"/>
        <item x="286"/>
        <item x="467"/>
        <item x="331"/>
        <item x="523"/>
        <item x="314"/>
        <item x="284"/>
        <item x="182"/>
        <item x="466"/>
        <item x="17"/>
        <item x="212"/>
        <item x="188"/>
        <item x="123"/>
        <item x="25"/>
        <item x="459"/>
        <item x="520"/>
        <item x="295"/>
        <item x="145"/>
        <item x="518"/>
        <item x="198"/>
        <item x="344"/>
        <item x="403"/>
        <item x="135"/>
        <item x="461"/>
        <item x="279"/>
        <item x="301"/>
        <item x="84"/>
        <item x="26"/>
        <item x="384"/>
        <item x="111"/>
        <item x="395"/>
        <item x="311"/>
        <item x="246"/>
        <item x="420"/>
        <item x="491"/>
        <item x="22"/>
        <item x="401"/>
        <item x="141"/>
        <item x="513"/>
        <item x="506"/>
        <item x="389"/>
        <item x="343"/>
        <item x="416"/>
        <item x="147"/>
        <item x="504"/>
        <item x="80"/>
        <item x="365"/>
        <item x="360"/>
        <item x="266"/>
        <item x="351"/>
        <item x="144"/>
        <item x="474"/>
        <item x="477"/>
        <item x="215"/>
        <item x="414"/>
        <item x="308"/>
        <item x="448"/>
        <item x="181"/>
        <item x="497"/>
        <item x="483"/>
        <item x="41"/>
        <item x="346"/>
        <item x="525"/>
        <item x="289"/>
        <item x="387"/>
        <item x="487"/>
        <item x="316"/>
        <item x="493"/>
        <item x="120"/>
        <item x="115"/>
        <item x="392"/>
        <item x="142"/>
        <item x="222"/>
        <item x="16"/>
        <item x="108"/>
        <item x="133"/>
        <item x="283"/>
        <item x="345"/>
        <item x="502"/>
        <item x="3"/>
        <item x="229"/>
        <item x="203"/>
        <item x="362"/>
        <item x="75"/>
        <item x="505"/>
        <item x="335"/>
        <item x="264"/>
        <item x="46"/>
        <item x="186"/>
        <item x="521"/>
        <item x="47"/>
        <item x="146"/>
        <item x="325"/>
        <item x="23"/>
        <item x="299"/>
        <item x="418"/>
        <item x="432"/>
        <item x="507"/>
        <item x="56"/>
        <item x="131"/>
        <item x="268"/>
        <item x="167"/>
        <item x="202"/>
        <item x="280"/>
        <item x="330"/>
        <item x="52"/>
        <item x="249"/>
        <item x="492"/>
        <item x="195"/>
        <item x="354"/>
        <item x="496"/>
        <item x="476"/>
        <item x="357"/>
        <item x="15"/>
        <item x="479"/>
        <item x="460"/>
        <item x="463"/>
        <item x="85"/>
        <item x="59"/>
        <item x="405"/>
        <item x="309"/>
        <item x="412"/>
        <item x="19"/>
        <item x="322"/>
        <item x="276"/>
        <item x="158"/>
        <item x="82"/>
        <item x="233"/>
        <item x="95"/>
        <item x="236"/>
        <item x="78"/>
        <item x="293"/>
        <item x="353"/>
        <item x="81"/>
        <item x="105"/>
        <item x="30"/>
        <item x="57"/>
        <item x="390"/>
        <item x="91"/>
        <item x="256"/>
        <item x="368"/>
        <item x="51"/>
        <item x="6"/>
        <item x="55"/>
        <item x="239"/>
        <item x="433"/>
        <item x="50"/>
        <item x="217"/>
        <item x="88"/>
        <item x="35"/>
        <item x="99"/>
        <item x="470"/>
        <item x="205"/>
        <item x="0"/>
        <item x="241"/>
        <item x="371"/>
        <item x="336"/>
        <item x="375"/>
        <item x="364"/>
        <item x="399"/>
        <item x="320"/>
        <item x="18"/>
        <item x="10"/>
        <item x="361"/>
        <item x="457"/>
        <item x="155"/>
        <item x="430"/>
        <item x="77"/>
        <item x="534"/>
        <item x="36"/>
        <item x="185"/>
        <item x="265"/>
        <item x="164"/>
        <item x="282"/>
        <item x="394"/>
        <item x="157"/>
        <item x="499"/>
        <item x="303"/>
        <item x="526"/>
        <item x="42"/>
        <item x="422"/>
        <item x="515"/>
        <item x="152"/>
        <item x="427"/>
        <item x="174"/>
        <item x="277"/>
        <item x="378"/>
        <item x="210"/>
        <item x="247"/>
        <item x="253"/>
        <item x="527"/>
        <item x="250"/>
        <item x="334"/>
        <item x="415"/>
        <item x="177"/>
        <item x="14"/>
        <item x="87"/>
        <item x="358"/>
        <item x="243"/>
        <item x="313"/>
        <item x="193"/>
        <item x="340"/>
        <item x="372"/>
        <item x="421"/>
        <item x="234"/>
        <item x="69"/>
        <item x="281"/>
        <item x="300"/>
        <item x="341"/>
        <item x="163"/>
        <item x="288"/>
        <item x="445"/>
        <item x="294"/>
        <item x="258"/>
        <item x="161"/>
        <item x="178"/>
        <item x="242"/>
        <item x="442"/>
        <item x="423"/>
        <item x="170"/>
        <item x="27"/>
        <item x="512"/>
        <item x="39"/>
        <item x="160"/>
        <item x="126"/>
        <item x="400"/>
        <item x="83"/>
        <item x="139"/>
        <item x="1"/>
        <item x="501"/>
        <item x="269"/>
        <item x="106"/>
        <item x="485"/>
        <item x="97"/>
        <item x="143"/>
        <item x="484"/>
        <item x="190"/>
        <item x="32"/>
        <item x="500"/>
        <item x="385"/>
        <item x="455"/>
        <item x="524"/>
        <item x="62"/>
        <item x="63"/>
        <item x="109"/>
        <item x="530"/>
        <item x="391"/>
        <item x="404"/>
        <item x="452"/>
        <item x="510"/>
        <item x="347"/>
        <item x="435"/>
        <item x="439"/>
        <item x="419"/>
        <item x="101"/>
        <item x="96"/>
        <item x="508"/>
        <item x="93"/>
        <item x="363"/>
        <item x="112"/>
        <item x="68"/>
        <item x="137"/>
        <item x="66"/>
        <item x="49"/>
        <item x="8"/>
        <item x="263"/>
        <item x="122"/>
        <item x="211"/>
        <item x="110"/>
        <item x="172"/>
        <item x="173"/>
        <item x="20"/>
        <item x="451"/>
        <item x="402"/>
        <item x="252"/>
        <item x="228"/>
        <item x="398"/>
        <item x="121"/>
        <item x="34"/>
        <item x="76"/>
        <item x="471"/>
        <item x="443"/>
        <item x="171"/>
        <item x="9"/>
        <item x="231"/>
        <item x="220"/>
        <item x="33"/>
        <item x="356"/>
        <item x="472"/>
        <item x="184"/>
        <item x="176"/>
        <item x="48"/>
        <item x="21"/>
        <item x="117"/>
        <item x="134"/>
        <item x="28"/>
        <item x="456"/>
        <item x="199"/>
        <item x="45"/>
        <item x="230"/>
        <item x="72"/>
        <item x="352"/>
        <item x="333"/>
        <item x="388"/>
        <item x="166"/>
        <item x="194"/>
        <item x="67"/>
        <item x="168"/>
        <item x="130"/>
        <item x="310"/>
        <item x="209"/>
        <item x="444"/>
        <item x="240"/>
        <item x="367"/>
        <item x="183"/>
        <item x="396"/>
        <item x="342"/>
        <item x="153"/>
        <item x="7"/>
        <item x="187"/>
        <item x="218"/>
        <item x="337"/>
        <item x="119"/>
        <item x="226"/>
        <item x="90"/>
        <item x="204"/>
        <item x="317"/>
        <item x="254"/>
        <item x="355"/>
        <item x="285"/>
        <item x="327"/>
        <item x="377"/>
        <item x="514"/>
        <item x="156"/>
        <item x="47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36">
    <i>
      <x v="482"/>
    </i>
    <i>
      <x v="171"/>
    </i>
    <i>
      <x v="394"/>
    </i>
    <i>
      <x v="55"/>
    </i>
    <i>
      <x v="427"/>
    </i>
    <i>
      <x v="493"/>
    </i>
    <i>
      <x v="166"/>
    </i>
    <i>
      <x v="433"/>
    </i>
    <i>
      <x v="469"/>
    </i>
    <i>
      <x v="293"/>
    </i>
    <i>
      <x v="343"/>
    </i>
    <i>
      <x v="470"/>
    </i>
    <i>
      <x v="463"/>
    </i>
    <i>
      <x v="28"/>
    </i>
    <i>
      <x v="312"/>
    </i>
    <i>
      <x v="131"/>
    </i>
    <i>
      <x v="419"/>
    </i>
    <i>
      <x v="513"/>
    </i>
    <i>
      <x v="301"/>
    </i>
    <i>
      <x v="388"/>
    </i>
    <i>
      <x v="524"/>
    </i>
    <i>
      <x v="491"/>
    </i>
    <i>
      <x v="499"/>
    </i>
    <i>
      <x v="352"/>
    </i>
    <i>
      <x v="497"/>
    </i>
    <i>
      <x v="155"/>
    </i>
    <i>
      <x v="342"/>
    </i>
    <i>
      <x v="170"/>
    </i>
    <i>
      <x v="104"/>
    </i>
    <i>
      <x v="145"/>
    </i>
    <i>
      <x v="334"/>
    </i>
    <i>
      <x v="378"/>
    </i>
    <i>
      <x v="436"/>
    </i>
    <i>
      <x v="168"/>
    </i>
    <i>
      <x v="361"/>
    </i>
    <i>
      <x v="387"/>
    </i>
    <i>
      <x v="272"/>
    </i>
    <i>
      <x v="391"/>
    </i>
    <i>
      <x v="409"/>
    </i>
    <i>
      <x v="278"/>
    </i>
    <i>
      <x v="65"/>
    </i>
    <i>
      <x v="124"/>
    </i>
    <i>
      <x v="500"/>
    </i>
    <i>
      <x v="317"/>
    </i>
    <i>
      <x v="487"/>
    </i>
    <i>
      <x v="435"/>
    </i>
    <i>
      <x v="422"/>
    </i>
    <i>
      <x v="300"/>
    </i>
    <i>
      <x v="305"/>
    </i>
    <i>
      <x v="326"/>
    </i>
    <i>
      <x v="418"/>
    </i>
    <i>
      <x v="468"/>
    </i>
    <i>
      <x v="496"/>
    </i>
    <i>
      <x v="330"/>
    </i>
    <i>
      <x v="318"/>
    </i>
    <i>
      <x v="274"/>
    </i>
    <i>
      <x v="477"/>
    </i>
    <i>
      <x v="325"/>
    </i>
    <i>
      <x v="268"/>
    </i>
    <i>
      <x v="528"/>
    </i>
    <i>
      <x v="90"/>
    </i>
    <i>
      <x v="165"/>
    </i>
    <i>
      <x v="216"/>
    </i>
    <i>
      <x v="169"/>
    </i>
    <i>
      <x v="60"/>
    </i>
    <i>
      <x v="173"/>
    </i>
    <i>
      <x v="186"/>
    </i>
    <i>
      <x v="129"/>
    </i>
    <i>
      <x v="194"/>
    </i>
    <i>
      <x v="484"/>
    </i>
    <i>
      <x v="442"/>
    </i>
    <i>
      <x v="297"/>
    </i>
    <i>
      <x v="319"/>
    </i>
    <i>
      <x v="465"/>
    </i>
    <i>
      <x v="321"/>
    </i>
    <i>
      <x v="292"/>
    </i>
    <i>
      <x v="282"/>
    </i>
    <i>
      <x v="437"/>
    </i>
    <i>
      <x v="337"/>
    </i>
    <i>
      <x v="457"/>
    </i>
    <i>
      <x v="341"/>
    </i>
    <i>
      <x v="471"/>
    </i>
    <i>
      <x v="284"/>
    </i>
    <i>
      <x v="506"/>
    </i>
    <i>
      <x v="344"/>
    </i>
    <i>
      <x v="517"/>
    </i>
    <i>
      <x v="346"/>
    </i>
    <i>
      <x v="429"/>
    </i>
    <i>
      <x v="347"/>
    </i>
    <i>
      <x v="438"/>
    </i>
    <i>
      <x v="348"/>
    </i>
    <i>
      <x v="456"/>
    </i>
    <i>
      <x v="350"/>
    </i>
    <i>
      <x v="462"/>
    </i>
    <i>
      <x v="356"/>
    </i>
    <i>
      <x v="304"/>
    </i>
    <i>
      <x v="362"/>
    </i>
    <i>
      <x v="473"/>
    </i>
    <i>
      <x v="376"/>
    </i>
    <i>
      <x v="505"/>
    </i>
    <i>
      <x v="380"/>
    </i>
    <i>
      <x v="393"/>
    </i>
    <i>
      <x v="412"/>
    </i>
    <i>
      <x v="7"/>
    </i>
    <i>
      <x v="17"/>
    </i>
    <i>
      <x v="126"/>
    </i>
    <i>
      <x v="195"/>
    </i>
    <i>
      <x v="67"/>
    </i>
    <i>
      <x v="207"/>
    </i>
    <i>
      <x v="73"/>
    </i>
    <i>
      <x v="212"/>
    </i>
    <i>
      <x v="45"/>
    </i>
    <i>
      <x v="92"/>
    </i>
    <i>
      <x v="78"/>
    </i>
    <i>
      <x v="157"/>
    </i>
    <i>
      <x v="34"/>
    </i>
    <i>
      <x v="260"/>
    </i>
    <i>
      <x v="206"/>
    </i>
    <i>
      <x v="265"/>
    </i>
    <i>
      <x v="208"/>
    </i>
    <i>
      <x v="236"/>
    </i>
    <i>
      <x v="215"/>
    </i>
    <i>
      <x v="1"/>
    </i>
    <i>
      <x v="6"/>
    </i>
    <i>
      <x v="37"/>
    </i>
    <i>
      <x v="146"/>
    </i>
    <i>
      <x v="136"/>
    </i>
    <i>
      <x v="132"/>
    </i>
    <i>
      <x v="275"/>
    </i>
    <i>
      <x v="445"/>
    </i>
    <i>
      <x v="509"/>
    </i>
    <i>
      <x v="351"/>
    </i>
    <i>
      <x v="461"/>
    </i>
    <i>
      <x v="285"/>
    </i>
    <i>
      <x v="309"/>
    </i>
    <i>
      <x v="353"/>
    </i>
    <i>
      <x v="320"/>
    </i>
    <i>
      <x v="354"/>
    </i>
    <i>
      <x v="453"/>
    </i>
    <i>
      <x v="355"/>
    </i>
    <i>
      <x v="303"/>
    </i>
    <i>
      <x v="328"/>
    </i>
    <i>
      <x v="485"/>
    </i>
    <i>
      <x v="357"/>
    </i>
    <i>
      <x v="501"/>
    </i>
    <i>
      <x v="358"/>
    </i>
    <i>
      <x v="298"/>
    </i>
    <i>
      <x v="359"/>
    </i>
    <i>
      <x v="441"/>
    </i>
    <i>
      <x v="360"/>
    </i>
    <i>
      <x v="449"/>
    </i>
    <i>
      <x v="286"/>
    </i>
    <i>
      <x v="271"/>
    </i>
    <i>
      <x v="329"/>
    </i>
    <i>
      <x v="322"/>
    </i>
    <i>
      <x v="363"/>
    </i>
    <i>
      <x v="324"/>
    </i>
    <i>
      <x v="364"/>
    </i>
    <i>
      <x v="481"/>
    </i>
    <i>
      <x v="365"/>
    </i>
    <i>
      <x v="489"/>
    </i>
    <i>
      <x v="366"/>
    </i>
    <i>
      <x v="311"/>
    </i>
    <i>
      <x v="367"/>
    </i>
    <i>
      <x v="280"/>
    </i>
    <i>
      <x v="368"/>
    </i>
    <i>
      <x v="431"/>
    </i>
    <i>
      <x v="369"/>
    </i>
    <i>
      <x v="299"/>
    </i>
    <i>
      <x v="370"/>
    </i>
    <i>
      <x v="439"/>
    </i>
    <i>
      <x v="371"/>
    </i>
    <i>
      <x v="443"/>
    </i>
    <i>
      <x v="372"/>
    </i>
    <i>
      <x v="447"/>
    </i>
    <i>
      <x v="373"/>
    </i>
    <i>
      <x v="451"/>
    </i>
    <i>
      <x v="374"/>
    </i>
    <i>
      <x v="455"/>
    </i>
    <i>
      <x v="375"/>
    </i>
    <i>
      <x v="459"/>
    </i>
    <i>
      <x v="281"/>
    </i>
    <i>
      <x v="270"/>
    </i>
    <i>
      <x v="377"/>
    </i>
    <i>
      <x v="467"/>
    </i>
    <i>
      <x v="287"/>
    </i>
    <i>
      <x v="345"/>
    </i>
    <i>
      <x v="379"/>
    </i>
    <i>
      <x v="475"/>
    </i>
    <i>
      <x v="331"/>
    </i>
    <i>
      <x v="479"/>
    </i>
    <i>
      <x v="381"/>
    </i>
    <i>
      <x v="483"/>
    </i>
    <i>
      <x v="382"/>
    </i>
    <i>
      <x v="307"/>
    </i>
    <i>
      <x v="383"/>
    </i>
    <i>
      <x v="308"/>
    </i>
    <i>
      <x v="384"/>
    </i>
    <i>
      <x v="495"/>
    </i>
    <i>
      <x v="385"/>
    </i>
    <i>
      <x v="276"/>
    </i>
    <i>
      <x v="386"/>
    </i>
    <i>
      <x v="503"/>
    </i>
    <i>
      <x v="288"/>
    </i>
    <i>
      <x v="507"/>
    </i>
    <i>
      <x v="289"/>
    </i>
    <i>
      <x v="430"/>
    </i>
    <i>
      <x v="389"/>
    </i>
    <i>
      <x v="432"/>
    </i>
    <i>
      <x v="390"/>
    </i>
    <i>
      <x v="434"/>
    </i>
    <i>
      <x v="290"/>
    </i>
    <i>
      <x v="273"/>
    </i>
    <i>
      <x v="392"/>
    </i>
    <i>
      <x v="338"/>
    </i>
    <i>
      <x v="332"/>
    </i>
    <i>
      <x v="440"/>
    </i>
    <i>
      <x v="291"/>
    </i>
    <i>
      <x v="339"/>
    </i>
    <i>
      <x v="395"/>
    </i>
    <i>
      <x v="444"/>
    </i>
    <i>
      <x v="396"/>
    </i>
    <i>
      <x v="446"/>
    </i>
    <i>
      <x v="527"/>
    </i>
    <i>
      <x v="448"/>
    </i>
    <i>
      <x v="529"/>
    </i>
    <i>
      <x v="450"/>
    </i>
    <i>
      <x v="531"/>
    </i>
    <i>
      <x v="452"/>
    </i>
    <i>
      <x v="533"/>
    </i>
    <i>
      <x v="454"/>
    </i>
    <i>
      <x v="333"/>
    </i>
    <i>
      <x v="340"/>
    </i>
    <i>
      <x v="402"/>
    </i>
    <i>
      <x v="458"/>
    </i>
    <i>
      <x v="403"/>
    </i>
    <i>
      <x v="460"/>
    </i>
    <i>
      <x v="404"/>
    </i>
    <i>
      <x v="283"/>
    </i>
    <i>
      <x v="405"/>
    </i>
    <i>
      <x v="464"/>
    </i>
    <i>
      <x v="406"/>
    </i>
    <i>
      <x v="466"/>
    </i>
    <i>
      <x v="407"/>
    </i>
    <i>
      <x v="302"/>
    </i>
    <i>
      <x v="408"/>
    </i>
    <i>
      <x v="323"/>
    </i>
    <i>
      <x v="269"/>
    </i>
    <i>
      <x v="472"/>
    </i>
    <i>
      <x v="410"/>
    </i>
    <i>
      <x v="474"/>
    </i>
    <i>
      <x v="411"/>
    </i>
    <i>
      <x v="476"/>
    </i>
    <i>
      <x v="510"/>
    </i>
    <i>
      <x v="478"/>
    </i>
    <i>
      <x v="511"/>
    </i>
    <i>
      <x v="480"/>
    </i>
    <i>
      <x v="314"/>
    </i>
    <i>
      <x v="306"/>
    </i>
    <i>
      <x v="515"/>
    </i>
    <i>
      <x v="279"/>
    </i>
    <i>
      <x v="277"/>
    </i>
    <i>
      <x v="486"/>
    </i>
    <i>
      <x v="519"/>
    </i>
    <i>
      <x v="488"/>
    </i>
    <i>
      <x v="521"/>
    </i>
    <i>
      <x v="490"/>
    </i>
    <i>
      <x v="523"/>
    </i>
    <i>
      <x v="492"/>
    </i>
    <i>
      <x v="525"/>
    </i>
    <i>
      <x v="494"/>
    </i>
    <i>
      <x v="316"/>
    </i>
    <i>
      <x v="310"/>
    </i>
    <i>
      <x v="296"/>
    </i>
    <i>
      <x v="498"/>
    </i>
    <i>
      <x v="423"/>
    </i>
    <i>
      <x v="313"/>
    </i>
    <i>
      <x v="424"/>
    </i>
    <i>
      <x v="502"/>
    </i>
    <i>
      <x v="425"/>
    </i>
    <i>
      <x v="504"/>
    </i>
    <i>
      <x v="426"/>
    </i>
    <i>
      <x v="349"/>
    </i>
    <i>
      <x v="335"/>
    </i>
    <i>
      <x v="508"/>
    </i>
    <i>
      <x v="428"/>
    </i>
    <i>
      <x v="327"/>
    </i>
    <i>
      <x v="336"/>
    </i>
    <i>
      <x v="512"/>
    </i>
    <i>
      <x v="413"/>
    </i>
    <i>
      <x v="514"/>
    </i>
    <i>
      <x v="414"/>
    </i>
    <i>
      <x v="516"/>
    </i>
    <i>
      <x v="415"/>
    </i>
    <i>
      <x v="518"/>
    </i>
    <i>
      <x v="416"/>
    </i>
    <i>
      <x v="520"/>
    </i>
    <i>
      <x v="417"/>
    </i>
    <i>
      <x v="522"/>
    </i>
    <i>
      <x v="294"/>
    </i>
    <i>
      <x v="315"/>
    </i>
    <i>
      <x v="295"/>
    </i>
    <i>
      <x v="526"/>
    </i>
    <i>
      <x v="420"/>
    </i>
    <i>
      <x v="421"/>
    </i>
    <i>
      <x v="397"/>
    </i>
    <i>
      <x v="530"/>
    </i>
    <i>
      <x v="398"/>
    </i>
    <i>
      <x v="532"/>
    </i>
    <i>
      <x v="399"/>
    </i>
    <i>
      <x v="534"/>
    </i>
    <i>
      <x v="400"/>
    </i>
    <i>
      <x v="401"/>
    </i>
    <i>
      <x v="33"/>
    </i>
    <i>
      <x v="237"/>
    </i>
    <i>
      <x v="205"/>
    </i>
    <i>
      <x v="47"/>
    </i>
    <i>
      <x v="26"/>
    </i>
    <i>
      <x v="48"/>
    </i>
    <i>
      <x v="189"/>
    </i>
    <i>
      <x v="49"/>
    </i>
    <i>
      <x v="221"/>
    </i>
    <i>
      <x v="50"/>
    </i>
    <i>
      <x v="253"/>
    </i>
    <i>
      <x v="51"/>
    </i>
    <i>
      <x v="27"/>
    </i>
    <i>
      <x v="52"/>
    </i>
    <i>
      <x v="181"/>
    </i>
    <i>
      <x v="53"/>
    </i>
    <i>
      <x v="197"/>
    </i>
    <i>
      <x v="54"/>
    </i>
    <i>
      <x v="213"/>
    </i>
    <i>
      <x v="9"/>
    </i>
    <i>
      <x v="229"/>
    </i>
    <i>
      <x v="56"/>
    </i>
    <i>
      <x v="245"/>
    </i>
    <i>
      <x v="57"/>
    </i>
    <i>
      <x v="261"/>
    </i>
    <i>
      <x v="58"/>
    </i>
    <i>
      <x v="161"/>
    </i>
    <i>
      <x v="59"/>
    </i>
    <i>
      <x v="30"/>
    </i>
    <i>
      <x v="10"/>
    </i>
    <i>
      <x v="177"/>
    </i>
    <i>
      <x v="61"/>
    </i>
    <i>
      <x v="185"/>
    </i>
    <i>
      <x v="62"/>
    </i>
    <i>
      <x v="193"/>
    </i>
    <i>
      <x v="63"/>
    </i>
    <i>
      <x v="201"/>
    </i>
    <i>
      <x v="64"/>
    </i>
    <i>
      <x v="209"/>
    </i>
    <i>
      <x v="11"/>
    </i>
    <i>
      <x v="217"/>
    </i>
    <i>
      <x v="66"/>
    </i>
    <i>
      <x v="225"/>
    </i>
    <i>
      <x v="12"/>
    </i>
    <i>
      <x v="233"/>
    </i>
    <i>
      <x v="68"/>
    </i>
    <i>
      <x v="241"/>
    </i>
    <i>
      <x v="69"/>
    </i>
    <i>
      <x v="249"/>
    </i>
    <i>
      <x v="70"/>
    </i>
    <i>
      <x v="257"/>
    </i>
    <i>
      <x v="71"/>
    </i>
    <i>
      <x v="8"/>
    </i>
    <i>
      <x v="72"/>
    </i>
    <i>
      <x v="159"/>
    </i>
    <i>
      <x v="13"/>
    </i>
    <i>
      <x v="163"/>
    </i>
    <i>
      <x v="74"/>
    </i>
    <i>
      <x v="167"/>
    </i>
    <i>
      <x v="75"/>
    </i>
    <i>
      <x v="32"/>
    </i>
    <i>
      <x v="76"/>
    </i>
    <i>
      <x v="175"/>
    </i>
    <i>
      <x v="77"/>
    </i>
    <i>
      <x v="179"/>
    </i>
    <i>
      <x v="14"/>
    </i>
    <i>
      <x v="183"/>
    </i>
    <i>
      <x v="79"/>
    </i>
    <i>
      <x v="187"/>
    </i>
    <i>
      <x v="80"/>
    </i>
    <i>
      <x v="191"/>
    </i>
    <i>
      <x v="81"/>
    </i>
    <i>
      <x v="36"/>
    </i>
    <i>
      <x v="82"/>
    </i>
    <i>
      <x v="199"/>
    </i>
    <i>
      <x v="83"/>
    </i>
    <i>
      <x v="203"/>
    </i>
    <i>
      <x v="84"/>
    </i>
    <i>
      <x v="38"/>
    </i>
    <i>
      <x v="85"/>
    </i>
    <i>
      <x v="211"/>
    </i>
    <i>
      <x v="86"/>
    </i>
    <i>
      <x v="41"/>
    </i>
    <i>
      <x v="87"/>
    </i>
    <i>
      <x v="219"/>
    </i>
    <i>
      <x v="88"/>
    </i>
    <i>
      <x v="223"/>
    </i>
    <i>
      <x v="89"/>
    </i>
    <i>
      <x v="227"/>
    </i>
    <i>
      <x v="15"/>
    </i>
    <i>
      <x v="231"/>
    </i>
    <i>
      <x v="91"/>
    </i>
    <i>
      <x v="235"/>
    </i>
    <i>
      <x v="16"/>
    </i>
    <i>
      <x v="239"/>
    </i>
    <i>
      <x v="93"/>
    </i>
    <i>
      <x v="243"/>
    </i>
    <i>
      <x v="94"/>
    </i>
    <i>
      <x v="247"/>
    </i>
    <i>
      <x v="95"/>
    </i>
    <i>
      <x v="251"/>
    </i>
    <i>
      <x v="96"/>
    </i>
    <i>
      <x v="255"/>
    </i>
    <i>
      <x v="97"/>
    </i>
    <i>
      <x v="259"/>
    </i>
    <i>
      <x v="98"/>
    </i>
    <i>
      <x v="263"/>
    </i>
    <i>
      <x v="99"/>
    </i>
    <i>
      <x v="156"/>
    </i>
    <i>
      <x v="100"/>
    </i>
    <i>
      <x v="158"/>
    </i>
    <i>
      <x v="101"/>
    </i>
    <i>
      <x v="160"/>
    </i>
    <i>
      <x v="102"/>
    </i>
    <i>
      <x v="162"/>
    </i>
    <i>
      <x v="103"/>
    </i>
    <i>
      <x v="164"/>
    </i>
    <i>
      <x v="4"/>
    </i>
    <i>
      <x v="5"/>
    </i>
    <i>
      <x v="105"/>
    </i>
    <i>
      <x v="29"/>
    </i>
    <i>
      <x v="106"/>
    </i>
    <i>
      <x v="31"/>
    </i>
    <i>
      <x v="107"/>
    </i>
    <i>
      <x v="172"/>
    </i>
    <i>
      <x v="108"/>
    </i>
    <i>
      <x v="174"/>
    </i>
    <i>
      <x v="109"/>
    </i>
    <i>
      <x v="176"/>
    </i>
    <i>
      <x v="110"/>
    </i>
    <i>
      <x v="178"/>
    </i>
    <i>
      <x v="111"/>
    </i>
    <i>
      <x v="180"/>
    </i>
    <i>
      <x v="112"/>
    </i>
    <i>
      <x v="182"/>
    </i>
    <i>
      <x v="113"/>
    </i>
    <i>
      <x v="184"/>
    </i>
    <i>
      <x v="114"/>
    </i>
    <i>
      <x v="2"/>
    </i>
    <i>
      <x v="115"/>
    </i>
    <i>
      <x v="188"/>
    </i>
    <i>
      <x v="116"/>
    </i>
    <i>
      <x v="190"/>
    </i>
    <i>
      <x v="117"/>
    </i>
    <i>
      <x v="192"/>
    </i>
    <i>
      <x v="118"/>
    </i>
    <i>
      <x v="35"/>
    </i>
    <i>
      <x v="119"/>
    </i>
    <i>
      <x v="196"/>
    </i>
    <i>
      <x v="120"/>
    </i>
    <i>
      <x v="198"/>
    </i>
    <i>
      <x v="121"/>
    </i>
    <i>
      <x v="200"/>
    </i>
    <i>
      <x v="122"/>
    </i>
    <i>
      <x v="202"/>
    </i>
    <i>
      <x v="123"/>
    </i>
    <i>
      <x v="204"/>
    </i>
    <i>
      <x v="18"/>
    </i>
    <i>
      <x v="3"/>
    </i>
    <i>
      <x v="125"/>
    </i>
    <i>
      <x v="39"/>
    </i>
    <i>
      <x v="19"/>
    </i>
    <i>
      <x v="210"/>
    </i>
    <i>
      <x v="127"/>
    </i>
    <i>
      <x v="40"/>
    </i>
    <i>
      <x v="128"/>
    </i>
    <i>
      <x v="214"/>
    </i>
    <i>
      <x v="20"/>
    </i>
    <i>
      <x v="42"/>
    </i>
    <i>
      <x v="130"/>
    </i>
    <i>
      <x v="218"/>
    </i>
    <i>
      <x v="21"/>
    </i>
    <i>
      <x v="220"/>
    </i>
    <i>
      <x v="266"/>
    </i>
    <i>
      <x v="222"/>
    </i>
    <i>
      <x v="267"/>
    </i>
    <i>
      <x v="224"/>
    </i>
    <i>
      <x v="134"/>
    </i>
    <i>
      <x v="226"/>
    </i>
    <i>
      <x v="135"/>
    </i>
    <i>
      <x v="228"/>
    </i>
    <i>
      <x v="22"/>
    </i>
    <i>
      <x v="230"/>
    </i>
    <i>
      <x v="137"/>
    </i>
    <i>
      <x v="232"/>
    </i>
    <i>
      <x v="138"/>
    </i>
    <i>
      <x v="234"/>
    </i>
    <i>
      <x v="139"/>
    </i>
    <i>
      <x v="43"/>
    </i>
    <i>
      <x v="140"/>
    </i>
    <i>
      <x v="238"/>
    </i>
    <i>
      <x v="141"/>
    </i>
    <i>
      <x v="240"/>
    </i>
    <i>
      <x v="142"/>
    </i>
    <i>
      <x v="242"/>
    </i>
    <i>
      <x v="143"/>
    </i>
    <i>
      <x v="244"/>
    </i>
    <i>
      <x v="144"/>
    </i>
    <i>
      <x v="246"/>
    </i>
    <i>
      <x v="23"/>
    </i>
    <i>
      <x v="248"/>
    </i>
    <i>
      <x v="24"/>
    </i>
    <i>
      <x v="250"/>
    </i>
    <i>
      <x v="147"/>
    </i>
    <i>
      <x v="252"/>
    </i>
    <i>
      <x v="148"/>
    </i>
    <i>
      <x v="254"/>
    </i>
    <i>
      <x v="149"/>
    </i>
    <i>
      <x v="256"/>
    </i>
    <i>
      <x v="150"/>
    </i>
    <i>
      <x v="258"/>
    </i>
    <i>
      <x v="151"/>
    </i>
    <i>
      <x v="44"/>
    </i>
    <i>
      <x v="152"/>
    </i>
    <i>
      <x v="262"/>
    </i>
    <i>
      <x v="153"/>
    </i>
    <i>
      <x v="264"/>
    </i>
    <i>
      <x v="154"/>
    </i>
    <i>
      <x v="46"/>
    </i>
    <i>
      <x v="25"/>
    </i>
    <i>
      <x/>
    </i>
    <i>
      <x v="133"/>
    </i>
    <i t="grand">
      <x/>
    </i>
  </rowItems>
  <colItems count="1">
    <i/>
  </colItems>
  <dataFields count="1">
    <dataField name="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2DCC9-E66F-4E48-8D0D-D899F2490BD5}" name="PivotTable53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lavors">
  <location ref="A6:C9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23" subtotal="count" baseField="0" baseItem="0"/>
    <dataField name="%" fld="23" subtotal="count" showDataAs="percentOfCol" baseField="0" baseItem="0" numFmtId="10"/>
  </dataFields>
  <formats count="8">
    <format dxfId="519">
      <pivotArea type="all" dataOnly="0" outline="0" fieldPosition="0"/>
    </format>
    <format dxfId="518">
      <pivotArea outline="0" collapsedLevelsAreSubtotals="1" fieldPosition="0"/>
    </format>
    <format dxfId="517">
      <pivotArea field="23" type="button" dataOnly="0" labelOnly="1" outline="0"/>
    </format>
    <format dxfId="516">
      <pivotArea dataOnly="0" labelOnly="1" grandRow="1" outline="0" fieldPosition="0"/>
    </format>
    <format dxfId="515">
      <pivotArea dataOnly="0" labelOnly="1" outline="0" axis="axisValues" fieldPosition="0"/>
    </format>
    <format dxfId="514">
      <pivotArea outline="0" fieldPosition="0">
        <references count="1">
          <reference field="4294967294" count="1">
            <x v="1"/>
          </reference>
        </references>
      </pivotArea>
    </format>
    <format dxfId="513">
      <pivotArea collapsedLevelsAreSubtotals="1" fieldPosition="0">
        <references count="2">
          <reference field="4294967294" count="1" selected="0">
            <x v="1"/>
          </reference>
          <reference field="12" count="1">
            <x v="1"/>
          </reference>
        </references>
      </pivotArea>
    </format>
    <format dxfId="512">
      <pivotArea collapsedLevelsAreSubtotals="1" fieldPosition="0">
        <references count="1">
          <reference field="1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177B77-3FCD-D448-941E-772FADC71645}" name="PivotTable52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lavors">
  <location ref="E6:I8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_plays" fld="10" subtotal="average" baseField="0" baseItem="0"/>
    <dataField name="Average of n_likes" fld="7" subtotal="average" baseField="0" baseItem="0"/>
    <dataField name="Average of n_comments" fld="9" subtotal="average" baseField="0" baseItem="0"/>
    <dataField name="Average of n_shares" fld="8" subtotal="average" baseField="0" baseItem="0"/>
  </dataFields>
  <formats count="17">
    <format dxfId="536">
      <pivotArea type="all" dataOnly="0" outline="0" fieldPosition="0"/>
    </format>
    <format dxfId="535">
      <pivotArea outline="0" collapsedLevelsAreSubtotals="1" fieldPosition="0"/>
    </format>
    <format dxfId="534">
      <pivotArea field="23" type="button" dataOnly="0" labelOnly="1" outline="0"/>
    </format>
    <format dxfId="533">
      <pivotArea dataOnly="0" labelOnly="1" grandRow="1" outline="0" fieldPosition="0"/>
    </format>
    <format dxfId="532">
      <pivotArea dataOnly="0" labelOnly="1" outline="0" axis="axisValues" fieldPosition="0"/>
    </format>
    <format dxfId="531">
      <pivotArea type="all" dataOnly="0" outline="0" fieldPosition="0"/>
    </format>
    <format dxfId="530">
      <pivotArea field="23" type="button" dataOnly="0" labelOnly="1" outline="0"/>
    </format>
    <format dxfId="529">
      <pivotArea dataOnly="0" labelOnly="1" grandRow="1" outline="0" fieldPosition="0"/>
    </format>
    <format dxfId="52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27">
      <pivotArea outline="0" collapsedLevelsAreSubtotals="1" fieldPosition="0"/>
    </format>
    <format dxfId="526">
      <pivotArea collapsedLevelsAreSubtotals="1" fieldPosition="0">
        <references count="2">
          <reference field="4294967294" count="1" selected="0">
            <x v="0"/>
          </reference>
          <reference field="12" count="0"/>
        </references>
      </pivotArea>
    </format>
    <format dxfId="525">
      <pivotArea type="all" dataOnly="0" outline="0" fieldPosition="0"/>
    </format>
    <format dxfId="524">
      <pivotArea outline="0" collapsedLevelsAreSubtotals="1" fieldPosition="0"/>
    </format>
    <format dxfId="523">
      <pivotArea field="12" type="button" dataOnly="0" labelOnly="1" outline="0" axis="axisRow" fieldPosition="0"/>
    </format>
    <format dxfId="522">
      <pivotArea dataOnly="0" labelOnly="1" fieldPosition="0">
        <references count="1">
          <reference field="12" count="0"/>
        </references>
      </pivotArea>
    </format>
    <format dxfId="521">
      <pivotArea dataOnly="0" labelOnly="1" grandRow="1" outline="0" fieldPosition="0"/>
    </format>
    <format dxfId="52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23088-E307-064F-8045-2C2B2414F42A}" name="PivotTable65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Vape tricks">
  <location ref="E36:I38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_plays" fld="10" subtotal="average" baseField="0" baseItem="0"/>
    <dataField name="Average of n_likes" fld="7" subtotal="average" baseField="0" baseItem="0"/>
    <dataField name="Average of n_comments" fld="9" subtotal="average" baseField="0" baseItem="0"/>
    <dataField name="Average of n_shares" fld="8" subtotal="average" baseField="0" baseItem="0"/>
  </dataFields>
  <formats count="15">
    <format dxfId="551">
      <pivotArea type="all" dataOnly="0" outline="0" fieldPosition="0"/>
    </format>
    <format dxfId="550">
      <pivotArea outline="0" collapsedLevelsAreSubtotals="1" fieldPosition="0"/>
    </format>
    <format dxfId="549">
      <pivotArea field="23" type="button" dataOnly="0" labelOnly="1" outline="0"/>
    </format>
    <format dxfId="548">
      <pivotArea dataOnly="0" labelOnly="1" grandRow="1" outline="0" fieldPosition="0"/>
    </format>
    <format dxfId="547">
      <pivotArea dataOnly="0" labelOnly="1" outline="0" axis="axisValues" fieldPosition="0"/>
    </format>
    <format dxfId="546">
      <pivotArea type="all" dataOnly="0" outline="0" fieldPosition="0"/>
    </format>
    <format dxfId="545">
      <pivotArea field="23" type="button" dataOnly="0" labelOnly="1" outline="0"/>
    </format>
    <format dxfId="544">
      <pivotArea dataOnly="0" labelOnly="1" grandRow="1" outline="0" fieldPosition="0"/>
    </format>
    <format dxfId="54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42">
      <pivotArea outline="0" collapsedLevelsAreSubtotals="1" fieldPosition="0"/>
    </format>
    <format dxfId="541">
      <pivotArea type="all" dataOnly="0" outline="0" fieldPosition="0"/>
    </format>
    <format dxfId="540">
      <pivotArea outline="0" collapsedLevelsAreSubtotals="1" fieldPosition="0"/>
    </format>
    <format dxfId="539">
      <pivotArea field="12" type="button" dataOnly="0" labelOnly="1" outline="0"/>
    </format>
    <format dxfId="538">
      <pivotArea dataOnly="0" labelOnly="1" grandRow="1" outline="0" fieldPosition="0"/>
    </format>
    <format dxfId="53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50FB1-831B-D54A-9DC1-90E85F5BA38A}" name="PivotTable71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Health warnings">
  <location ref="A51:C54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2"/>
        <item h="1" x="0"/>
        <item t="default"/>
      </items>
    </pivotField>
    <pivotField showAll="0"/>
    <pivotField showAll="0"/>
    <pivotField showAll="0"/>
    <pivotField axis="axisRow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1" subtotal="count" baseField="0" baseItem="0"/>
    <dataField name="%" fld="11" subtotal="count" showDataAs="percentOfCol" baseField="0" baseItem="0" numFmtId="10"/>
  </dataFields>
  <formats count="7">
    <format dxfId="558">
      <pivotArea type="all" dataOnly="0" outline="0" fieldPosition="0"/>
    </format>
    <format dxfId="557">
      <pivotArea outline="0" collapsedLevelsAreSubtotals="1" fieldPosition="0"/>
    </format>
    <format dxfId="556">
      <pivotArea field="11" type="button" dataOnly="0" labelOnly="1" outline="0"/>
    </format>
    <format dxfId="555">
      <pivotArea dataOnly="0" labelOnly="1" grandRow="1" outline="0" fieldPosition="0"/>
    </format>
    <format dxfId="554">
      <pivotArea dataOnly="0" labelOnly="1" outline="0" axis="axisValues" fieldPosition="0"/>
    </format>
    <format dxfId="553">
      <pivotArea outline="0" fieldPosition="0">
        <references count="1">
          <reference field="4294967294" count="1">
            <x v="1"/>
          </reference>
        </references>
      </pivotArea>
    </format>
    <format dxfId="552">
      <pivotArea collapsedLevelsAreSubtotals="1" fieldPosition="0">
        <references count="1">
          <reference field="1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C31B1-0813-AB42-AF5A-862A0AF63A4A}" name="PivotTable90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ULTIPLE">
  <location ref="E96:I98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axis="axisRow" dataField="1" showAll="0">
      <items count="513">
        <item x="465"/>
        <item x="367"/>
        <item x="430"/>
        <item x="227"/>
        <item x="171"/>
        <item x="141"/>
        <item x="166"/>
        <item x="167"/>
        <item x="243"/>
        <item x="348"/>
        <item x="222"/>
        <item x="180"/>
        <item x="267"/>
        <item x="329"/>
        <item x="50"/>
        <item x="365"/>
        <item x="174"/>
        <item x="165"/>
        <item x="195"/>
        <item x="168"/>
        <item x="161"/>
        <item x="172"/>
        <item x="279"/>
        <item x="13"/>
        <item x="390"/>
        <item x="226"/>
        <item x="160"/>
        <item x="119"/>
        <item x="163"/>
        <item x="153"/>
        <item x="136"/>
        <item x="377"/>
        <item x="113"/>
        <item x="173"/>
        <item x="140"/>
        <item x="121"/>
        <item x="145"/>
        <item x="37"/>
        <item x="43"/>
        <item x="40"/>
        <item x="108"/>
        <item x="26"/>
        <item x="109"/>
        <item x="23"/>
        <item x="22"/>
        <item x="15"/>
        <item x="176"/>
        <item x="132"/>
        <item x="208"/>
        <item x="36"/>
        <item x="39"/>
        <item x="27"/>
        <item x="19"/>
        <item x="53"/>
        <item x="63"/>
        <item x="177"/>
        <item x="72"/>
        <item x="81"/>
        <item x="220"/>
        <item x="202"/>
        <item x="18"/>
        <item x="74"/>
        <item x="101"/>
        <item x="14"/>
        <item x="86"/>
        <item x="87"/>
        <item x="30"/>
        <item x="454"/>
        <item x="34"/>
        <item x="69"/>
        <item x="49"/>
        <item x="85"/>
        <item x="32"/>
        <item x="302"/>
        <item x="188"/>
        <item x="231"/>
        <item x="1"/>
        <item x="54"/>
        <item x="156"/>
        <item x="428"/>
        <item x="51"/>
        <item x="64"/>
        <item x="103"/>
        <item x="338"/>
        <item x="192"/>
        <item x="487"/>
        <item x="31"/>
        <item x="309"/>
        <item x="9"/>
        <item x="138"/>
        <item x="200"/>
        <item x="79"/>
        <item x="105"/>
        <item x="157"/>
        <item x="404"/>
        <item x="320"/>
        <item x="444"/>
        <item x="29"/>
        <item x="242"/>
        <item x="423"/>
        <item x="178"/>
        <item x="376"/>
        <item x="111"/>
        <item x="244"/>
        <item x="110"/>
        <item x="249"/>
        <item x="139"/>
        <item x="327"/>
        <item x="100"/>
        <item x="66"/>
        <item x="137"/>
        <item x="257"/>
        <item x="300"/>
        <item x="266"/>
        <item x="146"/>
        <item x="155"/>
        <item x="42"/>
        <item x="33"/>
        <item x="170"/>
        <item x="228"/>
        <item x="245"/>
        <item x="307"/>
        <item x="181"/>
        <item x="455"/>
        <item x="59"/>
        <item x="61"/>
        <item x="93"/>
        <item x="52"/>
        <item x="78"/>
        <item x="382"/>
        <item x="260"/>
        <item x="41"/>
        <item x="241"/>
        <item x="6"/>
        <item x="92"/>
        <item x="440"/>
        <item x="46"/>
        <item x="24"/>
        <item x="368"/>
        <item x="328"/>
        <item x="186"/>
        <item x="337"/>
        <item x="397"/>
        <item x="80"/>
        <item x="2"/>
        <item x="334"/>
        <item x="89"/>
        <item x="347"/>
        <item x="88"/>
        <item x="84"/>
        <item x="322"/>
        <item x="217"/>
        <item x="96"/>
        <item x="144"/>
        <item x="398"/>
        <item x="193"/>
        <item x="238"/>
        <item x="343"/>
        <item x="405"/>
        <item x="510"/>
        <item x="344"/>
        <item x="57"/>
        <item x="342"/>
        <item x="90"/>
        <item x="415"/>
        <item x="493"/>
        <item x="464"/>
        <item x="305"/>
        <item x="206"/>
        <item x="38"/>
        <item x="350"/>
        <item x="317"/>
        <item x="356"/>
        <item x="263"/>
        <item x="409"/>
        <item x="158"/>
        <item x="16"/>
        <item x="477"/>
        <item x="456"/>
        <item x="221"/>
        <item x="420"/>
        <item x="511"/>
        <item x="357"/>
        <item x="21"/>
        <item x="332"/>
        <item x="399"/>
        <item x="94"/>
        <item x="261"/>
        <item x="47"/>
        <item x="284"/>
        <item x="379"/>
        <item x="447"/>
        <item x="273"/>
        <item x="185"/>
        <item x="98"/>
        <item x="362"/>
        <item x="179"/>
        <item x="151"/>
        <item x="324"/>
        <item x="99"/>
        <item x="159"/>
        <item x="218"/>
        <item x="378"/>
        <item x="67"/>
        <item x="212"/>
        <item x="44"/>
        <item x="503"/>
        <item x="25"/>
        <item x="496"/>
        <item x="203"/>
        <item x="287"/>
        <item x="500"/>
        <item x="293"/>
        <item x="459"/>
        <item x="408"/>
        <item x="491"/>
        <item x="484"/>
        <item x="509"/>
        <item x="383"/>
        <item x="143"/>
        <item x="250"/>
        <item x="191"/>
        <item x="310"/>
        <item x="274"/>
        <item x="219"/>
        <item x="384"/>
        <item x="359"/>
        <item x="278"/>
        <item x="91"/>
        <item x="120"/>
        <item x="296"/>
        <item x="162"/>
        <item x="258"/>
        <item x="373"/>
        <item x="506"/>
        <item x="253"/>
        <item x="422"/>
        <item x="65"/>
        <item x="306"/>
        <item x="433"/>
        <item x="205"/>
        <item x="45"/>
        <item x="341"/>
        <item x="4"/>
        <item x="482"/>
        <item x="445"/>
        <item x="325"/>
        <item x="319"/>
        <item x="190"/>
        <item x="481"/>
        <item x="313"/>
        <item x="115"/>
        <item x="198"/>
        <item x="129"/>
        <item x="371"/>
        <item x="486"/>
        <item x="489"/>
        <item x="469"/>
        <item x="82"/>
        <item x="331"/>
        <item x="349"/>
        <item x="429"/>
        <item x="275"/>
        <item x="7"/>
        <item x="417"/>
        <item x="122"/>
        <item x="112"/>
        <item x="375"/>
        <item x="271"/>
        <item x="277"/>
        <item x="12"/>
        <item x="345"/>
        <item x="467"/>
        <item x="419"/>
        <item x="369"/>
        <item x="394"/>
        <item x="354"/>
        <item x="395"/>
        <item x="298"/>
        <item x="207"/>
        <item x="154"/>
        <item x="400"/>
        <item x="215"/>
        <item x="402"/>
        <item x="311"/>
        <item x="461"/>
        <item x="458"/>
        <item x="336"/>
        <item x="150"/>
        <item x="308"/>
        <item x="462"/>
        <item x="148"/>
        <item x="255"/>
        <item x="474"/>
        <item x="10"/>
        <item x="182"/>
        <item x="265"/>
        <item x="135"/>
        <item x="363"/>
        <item x="285"/>
        <item x="183"/>
        <item x="370"/>
        <item x="134"/>
        <item x="416"/>
        <item x="70"/>
        <item x="389"/>
        <item x="292"/>
        <item x="452"/>
        <item x="175"/>
        <item x="480"/>
        <item x="381"/>
        <item x="425"/>
        <item x="246"/>
        <item x="126"/>
        <item x="272"/>
        <item x="164"/>
        <item x="412"/>
        <item x="301"/>
        <item x="406"/>
        <item x="326"/>
        <item x="407"/>
        <item x="385"/>
        <item x="283"/>
        <item x="201"/>
        <item x="204"/>
        <item x="330"/>
        <item x="499"/>
        <item x="130"/>
        <item x="495"/>
        <item x="58"/>
        <item x="340"/>
        <item x="268"/>
        <item x="294"/>
        <item x="451"/>
        <item x="256"/>
        <item x="470"/>
        <item x="123"/>
        <item x="252"/>
        <item x="20"/>
        <item x="463"/>
        <item x="68"/>
        <item x="297"/>
        <item x="478"/>
        <item x="240"/>
        <item x="104"/>
        <item x="453"/>
        <item x="443"/>
        <item x="318"/>
        <item x="314"/>
        <item x="95"/>
        <item x="401"/>
        <item x="56"/>
        <item x="316"/>
        <item x="169"/>
        <item x="254"/>
        <item x="432"/>
        <item x="213"/>
        <item x="55"/>
        <item x="372"/>
        <item x="288"/>
        <item x="280"/>
        <item x="8"/>
        <item x="5"/>
        <item x="76"/>
        <item x="75"/>
        <item x="247"/>
        <item x="248"/>
        <item x="504"/>
        <item x="237"/>
        <item x="194"/>
        <item x="366"/>
        <item x="259"/>
        <item x="476"/>
        <item x="498"/>
        <item x="3"/>
        <item x="142"/>
        <item x="391"/>
        <item x="184"/>
        <item x="479"/>
        <item x="60"/>
        <item x="149"/>
        <item x="236"/>
        <item x="0"/>
        <item x="102"/>
        <item x="270"/>
        <item x="97"/>
        <item x="291"/>
        <item x="187"/>
        <item x="321"/>
        <item x="286"/>
        <item x="466"/>
        <item x="497"/>
        <item x="315"/>
        <item x="460"/>
        <item x="411"/>
        <item x="124"/>
        <item x="414"/>
        <item x="431"/>
        <item x="304"/>
        <item x="107"/>
        <item x="128"/>
        <item x="471"/>
        <item x="117"/>
        <item x="28"/>
        <item x="83"/>
        <item x="133"/>
        <item x="235"/>
        <item x="189"/>
        <item x="209"/>
        <item x="114"/>
        <item x="312"/>
        <item x="216"/>
        <item x="77"/>
        <item x="106"/>
        <item x="353"/>
        <item x="290"/>
        <item x="127"/>
        <item x="116"/>
        <item x="323"/>
        <item x="410"/>
        <item x="490"/>
        <item x="355"/>
        <item x="152"/>
        <item x="380"/>
        <item x="483"/>
        <item x="17"/>
        <item x="225"/>
        <item x="361"/>
        <item x="118"/>
        <item x="360"/>
        <item x="364"/>
        <item x="299"/>
        <item x="11"/>
        <item x="303"/>
        <item x="358"/>
        <item x="73"/>
        <item x="335"/>
        <item x="339"/>
        <item x="62"/>
        <item x="232"/>
        <item x="230"/>
        <item x="492"/>
        <item x="269"/>
        <item x="424"/>
        <item x="386"/>
        <item x="35"/>
        <item x="48"/>
        <item x="475"/>
        <item x="239"/>
        <item x="374"/>
        <item x="426"/>
        <item x="392"/>
        <item x="505"/>
        <item x="234"/>
        <item x="276"/>
        <item x="262"/>
        <item x="352"/>
        <item x="214"/>
        <item x="147"/>
        <item x="333"/>
        <item x="264"/>
        <item x="449"/>
        <item x="196"/>
        <item x="437"/>
        <item x="224"/>
        <item x="71"/>
        <item x="295"/>
        <item x="494"/>
        <item x="197"/>
        <item x="251"/>
        <item x="502"/>
        <item x="434"/>
        <item x="472"/>
        <item x="388"/>
        <item x="427"/>
        <item x="438"/>
        <item x="346"/>
        <item x="233"/>
        <item x="450"/>
        <item x="439"/>
        <item x="457"/>
        <item x="403"/>
        <item x="211"/>
        <item x="418"/>
        <item x="485"/>
        <item x="507"/>
        <item x="199"/>
        <item x="210"/>
        <item x="387"/>
        <item x="393"/>
        <item x="421"/>
        <item x="508"/>
        <item x="413"/>
        <item x="441"/>
        <item x="281"/>
        <item x="446"/>
        <item x="351"/>
        <item x="442"/>
        <item x="131"/>
        <item x="488"/>
        <item x="435"/>
        <item x="223"/>
        <item x="436"/>
        <item x="289"/>
        <item x="501"/>
        <item x="473"/>
        <item x="396"/>
        <item x="125"/>
        <item x="468"/>
        <item x="282"/>
        <item x="229"/>
        <item x="448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sd="0" x="7"/>
        <item sd="0" x="1"/>
        <item h="1" sd="0" x="6"/>
        <item h="1" sd="0" x="5"/>
        <item h="1" sd="0" x="2"/>
        <item h="1" sd="0" x="4"/>
        <item h="1" sd="0" x="3"/>
        <item h="1" sd="0" x="8"/>
        <item h="1" sd="0" x="0"/>
        <item t="default" sd="0"/>
      </items>
    </pivotField>
  </pivotFields>
  <rowFields count="2">
    <field x="30"/>
    <field x="7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_likes" fld="7" subtotal="average" baseField="0" baseItem="0"/>
    <dataField name="Average of n_shares" fld="8" subtotal="average" baseField="0" baseItem="0"/>
    <dataField name="Average of n_comments" fld="9" subtotal="average" baseField="0" baseItem="0"/>
    <dataField name="Average of n_plays" fld="10" subtotal="average" baseField="0" baseItem="0"/>
  </dataFields>
  <formats count="1">
    <format dxfId="55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3B7CB-95CA-4D45-91A7-F71140F1E884}" name="PivotTable67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Addiction">
  <location ref="A41:C44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2"/>
        <item h="1" x="0"/>
        <item t="default"/>
      </items>
    </pivotField>
    <pivotField showAll="0"/>
    <pivotField axis="axisRow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1" subtotal="count" baseField="0" baseItem="0"/>
    <dataField name="%" fld="11" subtotal="count" showDataAs="percentOfCol" baseField="0" baseItem="0" numFmtId="10"/>
  </dataFields>
  <formats count="7">
    <format dxfId="566">
      <pivotArea type="all" dataOnly="0" outline="0" fieldPosition="0"/>
    </format>
    <format dxfId="565">
      <pivotArea outline="0" collapsedLevelsAreSubtotals="1" fieldPosition="0"/>
    </format>
    <format dxfId="564">
      <pivotArea field="11" type="button" dataOnly="0" labelOnly="1" outline="0"/>
    </format>
    <format dxfId="563">
      <pivotArea dataOnly="0" labelOnly="1" grandRow="1" outline="0" fieldPosition="0"/>
    </format>
    <format dxfId="562">
      <pivotArea dataOnly="0" labelOnly="1" outline="0" axis="axisValues" fieldPosition="0"/>
    </format>
    <format dxfId="561">
      <pivotArea outline="0" fieldPosition="0">
        <references count="1">
          <reference field="4294967294" count="1">
            <x v="1"/>
          </reference>
        </references>
      </pivotArea>
    </format>
    <format dxfId="560">
      <pivotArea collapsedLevelsAreSubtotals="1" fieldPosition="0">
        <references count="1">
          <reference field="1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1BA71-ECE2-5849-BDE8-045124AF8A1B}" name="PivotTable47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usic">
  <location ref="A1:C4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23" subtotal="count" baseField="0" baseItem="0"/>
    <dataField name="%" fld="23" subtotal="count" showDataAs="percentOfCol" baseField="0" baseItem="0" numFmtId="10"/>
  </dataFields>
  <formats count="9">
    <format dxfId="575">
      <pivotArea type="all" dataOnly="0" outline="0" fieldPosition="0"/>
    </format>
    <format dxfId="574">
      <pivotArea outline="0" collapsedLevelsAreSubtotals="1" fieldPosition="0"/>
    </format>
    <format dxfId="573">
      <pivotArea field="23" type="button" dataOnly="0" labelOnly="1" outline="0" axis="axisRow" fieldPosition="0"/>
    </format>
    <format dxfId="572">
      <pivotArea dataOnly="0" labelOnly="1" fieldPosition="0">
        <references count="1">
          <reference field="23" count="0"/>
        </references>
      </pivotArea>
    </format>
    <format dxfId="571">
      <pivotArea dataOnly="0" labelOnly="1" grandRow="1" outline="0" fieldPosition="0"/>
    </format>
    <format dxfId="570">
      <pivotArea dataOnly="0" labelOnly="1" outline="0" axis="axisValues" fieldPosition="0"/>
    </format>
    <format dxfId="569">
      <pivotArea outline="0" fieldPosition="0">
        <references count="1">
          <reference field="4294967294" count="1">
            <x v="1"/>
          </reference>
        </references>
      </pivotArea>
    </format>
    <format dxfId="568">
      <pivotArea collapsedLevelsAreSubtotals="1" fieldPosition="0">
        <references count="2">
          <reference field="4294967294" count="1" selected="0">
            <x v="1"/>
          </reference>
          <reference field="23" count="1">
            <x v="1"/>
          </reference>
        </references>
      </pivotArea>
    </format>
    <format dxfId="567">
      <pivotArea collapsedLevelsAreSubtotals="1" fieldPosition="0">
        <references count="1">
          <reference field="2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88D30-A9C9-E546-A3E7-8511937D74E8}" name="PivotTable60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Humor">
  <location ref="E26:I28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_plays" fld="10" subtotal="average" baseField="0" baseItem="0"/>
    <dataField name="Average of n_likes" fld="7" subtotal="average" baseField="0" baseItem="0"/>
    <dataField name="Average of n_comments" fld="9" subtotal="average" baseField="0" baseItem="0"/>
    <dataField name="Average of n_shares" fld="8" subtotal="average" baseField="0" baseItem="0"/>
  </dataFields>
  <formats count="15">
    <format dxfId="590">
      <pivotArea type="all" dataOnly="0" outline="0" fieldPosition="0"/>
    </format>
    <format dxfId="589">
      <pivotArea outline="0" collapsedLevelsAreSubtotals="1" fieldPosition="0"/>
    </format>
    <format dxfId="588">
      <pivotArea field="23" type="button" dataOnly="0" labelOnly="1" outline="0"/>
    </format>
    <format dxfId="587">
      <pivotArea dataOnly="0" labelOnly="1" grandRow="1" outline="0" fieldPosition="0"/>
    </format>
    <format dxfId="586">
      <pivotArea dataOnly="0" labelOnly="1" outline="0" axis="axisValues" fieldPosition="0"/>
    </format>
    <format dxfId="585">
      <pivotArea type="all" dataOnly="0" outline="0" fieldPosition="0"/>
    </format>
    <format dxfId="584">
      <pivotArea field="23" type="button" dataOnly="0" labelOnly="1" outline="0"/>
    </format>
    <format dxfId="583">
      <pivotArea dataOnly="0" labelOnly="1" grandRow="1" outline="0" fieldPosition="0"/>
    </format>
    <format dxfId="58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81">
      <pivotArea outline="0" collapsedLevelsAreSubtotals="1" fieldPosition="0"/>
    </format>
    <format dxfId="580">
      <pivotArea type="all" dataOnly="0" outline="0" fieldPosition="0"/>
    </format>
    <format dxfId="579">
      <pivotArea outline="0" collapsedLevelsAreSubtotals="1" fieldPosition="0"/>
    </format>
    <format dxfId="578">
      <pivotArea field="12" type="button" dataOnly="0" labelOnly="1" outline="0"/>
    </format>
    <format dxfId="577">
      <pivotArea dataOnly="0" labelOnly="1" grandRow="1" outline="0" fieldPosition="0"/>
    </format>
    <format dxfId="57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A8696-9E9A-4D4D-BD9F-97C844814FF6}" name="PivotTable85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rowds">
  <location ref="E86:I88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showAll="0"/>
  </pivotFields>
  <rowFields count="1">
    <field x="29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_plays" fld="10" subtotal="average" baseField="0" baseItem="0"/>
    <dataField name="Average of n_likes" fld="7" subtotal="average" baseField="0" baseItem="0"/>
    <dataField name="Average of n_comments" fld="9" subtotal="average" baseField="0" baseItem="0"/>
    <dataField name="Average of n_shares" fld="8" subtotal="average" baseField="0" baseItem="0"/>
  </dataFields>
  <formats count="15">
    <format dxfId="605">
      <pivotArea type="all" dataOnly="0" outline="0" fieldPosition="0"/>
    </format>
    <format dxfId="604">
      <pivotArea outline="0" collapsedLevelsAreSubtotals="1" fieldPosition="0"/>
    </format>
    <format dxfId="603">
      <pivotArea field="23" type="button" dataOnly="0" labelOnly="1" outline="0"/>
    </format>
    <format dxfId="602">
      <pivotArea dataOnly="0" labelOnly="1" grandRow="1" outline="0" fieldPosition="0"/>
    </format>
    <format dxfId="601">
      <pivotArea dataOnly="0" labelOnly="1" outline="0" axis="axisValues" fieldPosition="0"/>
    </format>
    <format dxfId="600">
      <pivotArea type="all" dataOnly="0" outline="0" fieldPosition="0"/>
    </format>
    <format dxfId="599">
      <pivotArea field="23" type="button" dataOnly="0" labelOnly="1" outline="0"/>
    </format>
    <format dxfId="598">
      <pivotArea dataOnly="0" labelOnly="1" grandRow="1" outline="0" fieldPosition="0"/>
    </format>
    <format dxfId="59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96">
      <pivotArea outline="0" collapsedLevelsAreSubtotals="1" fieldPosition="0"/>
    </format>
    <format dxfId="595">
      <pivotArea type="all" dataOnly="0" outline="0" fieldPosition="0"/>
    </format>
    <format dxfId="594">
      <pivotArea outline="0" collapsedLevelsAreSubtotals="1" fieldPosition="0"/>
    </format>
    <format dxfId="593">
      <pivotArea field="12" type="button" dataOnly="0" labelOnly="1" outline="0"/>
    </format>
    <format dxfId="592">
      <pivotArea dataOnly="0" labelOnly="1" grandRow="1" outline="0" fieldPosition="0"/>
    </format>
    <format dxfId="59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692F1-05CC-D146-8975-50BB98EEE16B}" name="PivotTable83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Poly">
  <location ref="A81:C84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1" subtotal="count" baseField="0" baseItem="0"/>
    <dataField name="%" fld="11" subtotal="count" showDataAs="percentOfCol" baseField="0" baseItem="0" numFmtId="10"/>
  </dataFields>
  <formats count="7">
    <format dxfId="612">
      <pivotArea type="all" dataOnly="0" outline="0" fieldPosition="0"/>
    </format>
    <format dxfId="611">
      <pivotArea outline="0" collapsedLevelsAreSubtotals="1" fieldPosition="0"/>
    </format>
    <format dxfId="610">
      <pivotArea field="11" type="button" dataOnly="0" labelOnly="1" outline="0"/>
    </format>
    <format dxfId="609">
      <pivotArea dataOnly="0" labelOnly="1" grandRow="1" outline="0" fieldPosition="0"/>
    </format>
    <format dxfId="608">
      <pivotArea dataOnly="0" labelOnly="1" outline="0" axis="axisValues" fieldPosition="0"/>
    </format>
    <format dxfId="607">
      <pivotArea outline="0" fieldPosition="0">
        <references count="1">
          <reference field="4294967294" count="1">
            <x v="1"/>
          </reference>
        </references>
      </pivotArea>
    </format>
    <format dxfId="606">
      <pivotArea collapsedLevelsAreSubtotals="1" fieldPosition="0">
        <references count="1">
          <reference field="2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7C1F8-D023-D94F-B00D-86E0A8146828}" name="PivotTable79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Other">
  <location ref="A71:C74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h="1" x="0"/>
        <item t="default"/>
      </items>
    </pivotField>
    <pivotField showAll="0"/>
    <pivotField showAll="0"/>
    <pivotField showAll="0"/>
  </pivotFields>
  <rowFields count="1">
    <field x="2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1" subtotal="count" baseField="0" baseItem="0"/>
    <dataField name="%" fld="11" subtotal="count" showDataAs="percentOfCol" baseField="0" baseItem="0" numFmtId="10"/>
  </dataFields>
  <formats count="7">
    <format dxfId="437">
      <pivotArea type="all" dataOnly="0" outline="0" fieldPosition="0"/>
    </format>
    <format dxfId="436">
      <pivotArea outline="0" collapsedLevelsAreSubtotals="1" fieldPosition="0"/>
    </format>
    <format dxfId="435">
      <pivotArea field="11" type="button" dataOnly="0" labelOnly="1" outline="0"/>
    </format>
    <format dxfId="434">
      <pivotArea dataOnly="0" labelOnly="1" grandRow="1" outline="0" fieldPosition="0"/>
    </format>
    <format dxfId="433">
      <pivotArea dataOnly="0" labelOnly="1" outline="0" axis="axisValues" fieldPosition="0"/>
    </format>
    <format dxfId="432">
      <pivotArea outline="0" fieldPosition="0">
        <references count="1">
          <reference field="4294967294" count="1">
            <x v="1"/>
          </reference>
        </references>
      </pivotArea>
    </format>
    <format dxfId="431">
      <pivotArea collapsedLevelsAreSubtotals="1" fieldPosition="0">
        <references count="1">
          <reference field="27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B7B86-E367-5543-B164-180635D13973}" name="PivotTable81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motional">
  <location ref="E76:I78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2"/>
        <item x="1"/>
        <item h="1" x="0"/>
        <item t="default"/>
      </items>
    </pivotField>
    <pivotField showAll="0"/>
    <pivotField axis="axisRow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</pivotFields>
  <rowFields count="1">
    <field x="25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_plays" fld="10" subtotal="average" baseField="0" baseItem="0"/>
    <dataField name="Average of n_likes" fld="7" subtotal="average" baseField="0" baseItem="0"/>
    <dataField name="Average of n_comments" fld="9" subtotal="average" baseField="0" baseItem="0"/>
    <dataField name="Average of n_shares" fld="8" subtotal="average" baseField="0" baseItem="0"/>
  </dataFields>
  <formats count="15">
    <format dxfId="627">
      <pivotArea type="all" dataOnly="0" outline="0" fieldPosition="0"/>
    </format>
    <format dxfId="626">
      <pivotArea outline="0" collapsedLevelsAreSubtotals="1" fieldPosition="0"/>
    </format>
    <format dxfId="625">
      <pivotArea field="23" type="button" dataOnly="0" labelOnly="1" outline="0"/>
    </format>
    <format dxfId="624">
      <pivotArea dataOnly="0" labelOnly="1" grandRow="1" outline="0" fieldPosition="0"/>
    </format>
    <format dxfId="623">
      <pivotArea dataOnly="0" labelOnly="1" outline="0" axis="axisValues" fieldPosition="0"/>
    </format>
    <format dxfId="622">
      <pivotArea type="all" dataOnly="0" outline="0" fieldPosition="0"/>
    </format>
    <format dxfId="621">
      <pivotArea field="23" type="button" dataOnly="0" labelOnly="1" outline="0"/>
    </format>
    <format dxfId="620">
      <pivotArea dataOnly="0" labelOnly="1" grandRow="1" outline="0" fieldPosition="0"/>
    </format>
    <format dxfId="61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18">
      <pivotArea outline="0" collapsedLevelsAreSubtotals="1" fieldPosition="0"/>
    </format>
    <format dxfId="617">
      <pivotArea type="all" dataOnly="0" outline="0" fieldPosition="0"/>
    </format>
    <format dxfId="616">
      <pivotArea outline="0" collapsedLevelsAreSubtotals="1" fieldPosition="0"/>
    </format>
    <format dxfId="615">
      <pivotArea field="12" type="button" dataOnly="0" labelOnly="1" outline="0"/>
    </format>
    <format dxfId="614">
      <pivotArea dataOnly="0" labelOnly="1" grandRow="1" outline="0" fieldPosition="0"/>
    </format>
    <format dxfId="61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B5740-8ACD-0641-B21D-DB678BED220E}" name="PivotTable75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Youth use">
  <location ref="A61:C64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2"/>
        <item h="1" x="0"/>
        <item t="default"/>
      </items>
    </pivotField>
    <pivotField showAll="0"/>
    <pivotField showAll="0"/>
    <pivotField axis="axisRow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1" subtotal="count" baseField="0" baseItem="0"/>
    <dataField name="%" fld="11" subtotal="count" showDataAs="percentOfCol" baseField="0" baseItem="0" numFmtId="10"/>
  </dataFields>
  <formats count="7">
    <format dxfId="634">
      <pivotArea type="all" dataOnly="0" outline="0" fieldPosition="0"/>
    </format>
    <format dxfId="633">
      <pivotArea outline="0" collapsedLevelsAreSubtotals="1" fieldPosition="0"/>
    </format>
    <format dxfId="632">
      <pivotArea field="11" type="button" dataOnly="0" labelOnly="1" outline="0"/>
    </format>
    <format dxfId="631">
      <pivotArea dataOnly="0" labelOnly="1" grandRow="1" outline="0" fieldPosition="0"/>
    </format>
    <format dxfId="630">
      <pivotArea dataOnly="0" labelOnly="1" outline="0" axis="axisValues" fieldPosition="0"/>
    </format>
    <format dxfId="629">
      <pivotArea outline="0" fieldPosition="0">
        <references count="1">
          <reference field="4294967294" count="1">
            <x v="1"/>
          </reference>
        </references>
      </pivotArea>
    </format>
    <format dxfId="628">
      <pivotArea collapsedLevelsAreSubtotals="1" fieldPosition="0">
        <references count="1">
          <reference field="1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DC26A-3B41-BF4A-9A8F-A4A20EF81544}" name="PivotTable87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Risk taking">
  <location ref="A91:C94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1" subtotal="count" baseField="0" baseItem="0"/>
    <dataField name="%" fld="11" subtotal="count" showDataAs="percentOfCol" baseField="0" baseItem="0" numFmtId="10"/>
  </dataFields>
  <formats count="7">
    <format dxfId="641">
      <pivotArea type="all" dataOnly="0" outline="0" fieldPosition="0"/>
    </format>
    <format dxfId="640">
      <pivotArea outline="0" collapsedLevelsAreSubtotals="1" fieldPosition="0"/>
    </format>
    <format dxfId="639">
      <pivotArea field="11" type="button" dataOnly="0" labelOnly="1" outline="0"/>
    </format>
    <format dxfId="638">
      <pivotArea dataOnly="0" labelOnly="1" grandRow="1" outline="0" fieldPosition="0"/>
    </format>
    <format dxfId="637">
      <pivotArea dataOnly="0" labelOnly="1" outline="0" axis="axisValues" fieldPosition="0"/>
    </format>
    <format dxfId="636">
      <pivotArea outline="0" fieldPosition="0">
        <references count="1">
          <reference field="4294967294" count="1">
            <x v="1"/>
          </reference>
        </references>
      </pivotArea>
    </format>
    <format dxfId="635">
      <pivotArea collapsedLevelsAreSubtotals="1" fieldPosition="0">
        <references count="1">
          <reference field="2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9F459-DAFA-A044-9CC5-8F125EEC5F96}" name="PivotTable80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Other">
  <location ref="E71:I73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showAll="0"/>
    <pivotField showAll="0"/>
    <pivotField showAll="0"/>
  </pivotFields>
  <rowFields count="1">
    <field x="27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_plays" fld="10" subtotal="average" baseField="0" baseItem="0"/>
    <dataField name="Average of n_likes" fld="7" subtotal="average" baseField="0" baseItem="0"/>
    <dataField name="Average of n_comments" fld="9" subtotal="average" baseField="0" baseItem="0"/>
    <dataField name="Average of n_shares" fld="8" subtotal="average" baseField="0" baseItem="0"/>
  </dataFields>
  <formats count="15">
    <format dxfId="656">
      <pivotArea type="all" dataOnly="0" outline="0" fieldPosition="0"/>
    </format>
    <format dxfId="655">
      <pivotArea outline="0" collapsedLevelsAreSubtotals="1" fieldPosition="0"/>
    </format>
    <format dxfId="654">
      <pivotArea field="23" type="button" dataOnly="0" labelOnly="1" outline="0"/>
    </format>
    <format dxfId="653">
      <pivotArea dataOnly="0" labelOnly="1" grandRow="1" outline="0" fieldPosition="0"/>
    </format>
    <format dxfId="652">
      <pivotArea dataOnly="0" labelOnly="1" outline="0" axis="axisValues" fieldPosition="0"/>
    </format>
    <format dxfId="651">
      <pivotArea type="all" dataOnly="0" outline="0" fieldPosition="0"/>
    </format>
    <format dxfId="650">
      <pivotArea field="23" type="button" dataOnly="0" labelOnly="1" outline="0"/>
    </format>
    <format dxfId="649">
      <pivotArea dataOnly="0" labelOnly="1" grandRow="1" outline="0" fieldPosition="0"/>
    </format>
    <format dxfId="64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47">
      <pivotArea outline="0" collapsedLevelsAreSubtotals="1" fieldPosition="0"/>
    </format>
    <format dxfId="646">
      <pivotArea type="all" dataOnly="0" outline="0" fieldPosition="0"/>
    </format>
    <format dxfId="645">
      <pivotArea outline="0" collapsedLevelsAreSubtotals="1" fieldPosition="0"/>
    </format>
    <format dxfId="644">
      <pivotArea field="12" type="button" dataOnly="0" labelOnly="1" outline="0"/>
    </format>
    <format dxfId="643">
      <pivotArea dataOnly="0" labelOnly="1" grandRow="1" outline="0" fieldPosition="0"/>
    </format>
    <format dxfId="64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10D7A-E594-234E-A432-0122D0F60E14}" name="PivotTable66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Vape tricks">
  <location ref="A36:C39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1" subtotal="count" baseField="0" baseItem="0"/>
    <dataField name="%" fld="11" subtotal="count" showDataAs="percentOfCol" baseField="0" baseItem="0" numFmtId="10"/>
  </dataFields>
  <formats count="7">
    <format dxfId="663">
      <pivotArea type="all" dataOnly="0" outline="0" fieldPosition="0"/>
    </format>
    <format dxfId="662">
      <pivotArea outline="0" collapsedLevelsAreSubtotals="1" fieldPosition="0"/>
    </format>
    <format dxfId="661">
      <pivotArea field="11" type="button" dataOnly="0" labelOnly="1" outline="0"/>
    </format>
    <format dxfId="660">
      <pivotArea dataOnly="0" labelOnly="1" grandRow="1" outline="0" fieldPosition="0"/>
    </format>
    <format dxfId="659">
      <pivotArea dataOnly="0" labelOnly="1" outline="0" axis="axisValues" fieldPosition="0"/>
    </format>
    <format dxfId="658">
      <pivotArea outline="0" fieldPosition="0">
        <references count="1">
          <reference field="4294967294" count="1">
            <x v="1"/>
          </reference>
        </references>
      </pivotArea>
    </format>
    <format dxfId="657">
      <pivotArea collapsedLevelsAreSubtotals="1" fieldPosition="0">
        <references count="1">
          <reference field="17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625C3-AAD3-0641-9BA2-6951A4E40B28}" name="PivotTable74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Instructional">
  <location ref="A56:C59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axis="axisRow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1" subtotal="count" baseField="0" baseItem="0"/>
    <dataField name="%" fld="11" subtotal="count" showDataAs="percentOfCol" baseField="0" baseItem="0" numFmtId="10"/>
  </dataFields>
  <formats count="7">
    <format dxfId="670">
      <pivotArea type="all" dataOnly="0" outline="0" fieldPosition="0"/>
    </format>
    <format dxfId="669">
      <pivotArea outline="0" collapsedLevelsAreSubtotals="1" fieldPosition="0"/>
    </format>
    <format dxfId="668">
      <pivotArea field="11" type="button" dataOnly="0" labelOnly="1" outline="0"/>
    </format>
    <format dxfId="667">
      <pivotArea dataOnly="0" labelOnly="1" grandRow="1" outline="0" fieldPosition="0"/>
    </format>
    <format dxfId="666">
      <pivotArea dataOnly="0" labelOnly="1" outline="0" axis="axisValues" fieldPosition="0"/>
    </format>
    <format dxfId="665">
      <pivotArea outline="0" fieldPosition="0">
        <references count="1">
          <reference field="4294967294" count="1">
            <x v="1"/>
          </reference>
        </references>
      </pivotArea>
    </format>
    <format dxfId="664">
      <pivotArea collapsedLevelsAreSubtotals="1" fieldPosition="0">
        <references count="1">
          <reference field="16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A1AA1-EEED-884B-BE9F-CFC5C3AC4CD3}" name="PivotTable69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ice">
  <location ref="E46:I48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2"/>
        <item x="1"/>
        <item h="1" x="0"/>
        <item t="default"/>
      </items>
    </pivotField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</pivotFields>
  <rowFields count="1">
    <field x="26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_plays" fld="10" subtotal="average" baseField="0" baseItem="0"/>
    <dataField name="Average of n_likes" fld="7" subtotal="average" baseField="0" baseItem="0"/>
    <dataField name="Average of n_comments" fld="9" subtotal="average" baseField="0" baseItem="0"/>
    <dataField name="Average of n_shares" fld="8" subtotal="average" baseField="0" baseItem="0"/>
  </dataFields>
  <formats count="15">
    <format dxfId="685">
      <pivotArea type="all" dataOnly="0" outline="0" fieldPosition="0"/>
    </format>
    <format dxfId="684">
      <pivotArea outline="0" collapsedLevelsAreSubtotals="1" fieldPosition="0"/>
    </format>
    <format dxfId="683">
      <pivotArea field="23" type="button" dataOnly="0" labelOnly="1" outline="0"/>
    </format>
    <format dxfId="682">
      <pivotArea dataOnly="0" labelOnly="1" grandRow="1" outline="0" fieldPosition="0"/>
    </format>
    <format dxfId="681">
      <pivotArea dataOnly="0" labelOnly="1" outline="0" axis="axisValues" fieldPosition="0"/>
    </format>
    <format dxfId="680">
      <pivotArea type="all" dataOnly="0" outline="0" fieldPosition="0"/>
    </format>
    <format dxfId="679">
      <pivotArea field="23" type="button" dataOnly="0" labelOnly="1" outline="0"/>
    </format>
    <format dxfId="678">
      <pivotArea dataOnly="0" labelOnly="1" grandRow="1" outline="0" fieldPosition="0"/>
    </format>
    <format dxfId="67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76">
      <pivotArea outline="0" collapsedLevelsAreSubtotals="1" fieldPosition="0"/>
    </format>
    <format dxfId="675">
      <pivotArea type="all" dataOnly="0" outline="0" fieldPosition="0"/>
    </format>
    <format dxfId="674">
      <pivotArea outline="0" collapsedLevelsAreSubtotals="1" fieldPosition="0"/>
    </format>
    <format dxfId="673">
      <pivotArea field="12" type="button" dataOnly="0" labelOnly="1" outline="0"/>
    </format>
    <format dxfId="672">
      <pivotArea dataOnly="0" labelOnly="1" grandRow="1" outline="0" fieldPosition="0"/>
    </format>
    <format dxfId="67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C9A08-2EF6-DD4C-9FA2-B0F929196EE7}" name="PivotTable88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isk taking">
  <location ref="E91:I93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_plays" fld="10" subtotal="average" baseField="0" baseItem="0"/>
    <dataField name="Average of n_likes" fld="7" subtotal="average" baseField="0" baseItem="0"/>
    <dataField name="Average of n_comments" fld="9" subtotal="average" baseField="0" baseItem="0"/>
    <dataField name="Average of n_shares" fld="8" subtotal="average" baseField="0" baseItem="0"/>
  </dataFields>
  <formats count="15">
    <format dxfId="700">
      <pivotArea type="all" dataOnly="0" outline="0" fieldPosition="0"/>
    </format>
    <format dxfId="699">
      <pivotArea outline="0" collapsedLevelsAreSubtotals="1" fieldPosition="0"/>
    </format>
    <format dxfId="698">
      <pivotArea field="23" type="button" dataOnly="0" labelOnly="1" outline="0"/>
    </format>
    <format dxfId="697">
      <pivotArea dataOnly="0" labelOnly="1" grandRow="1" outline="0" fieldPosition="0"/>
    </format>
    <format dxfId="696">
      <pivotArea dataOnly="0" labelOnly="1" outline="0" axis="axisValues" fieldPosition="0"/>
    </format>
    <format dxfId="695">
      <pivotArea type="all" dataOnly="0" outline="0" fieldPosition="0"/>
    </format>
    <format dxfId="694">
      <pivotArea field="23" type="button" dataOnly="0" labelOnly="1" outline="0"/>
    </format>
    <format dxfId="693">
      <pivotArea dataOnly="0" labelOnly="1" grandRow="1" outline="0" fieldPosition="0"/>
    </format>
    <format dxfId="69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91">
      <pivotArea outline="0" collapsedLevelsAreSubtotals="1" fieldPosition="0"/>
    </format>
    <format dxfId="690">
      <pivotArea type="all" dataOnly="0" outline="0" fieldPosition="0"/>
    </format>
    <format dxfId="689">
      <pivotArea outline="0" collapsedLevelsAreSubtotals="1" fieldPosition="0"/>
    </format>
    <format dxfId="688">
      <pivotArea field="12" type="button" dataOnly="0" labelOnly="1" outline="0"/>
    </format>
    <format dxfId="687">
      <pivotArea dataOnly="0" labelOnly="1" grandRow="1" outline="0" fieldPosition="0"/>
    </format>
    <format dxfId="68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C8003-BD7D-F64A-AA46-D7B56AFE367A}" name="PivotTable50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Tobacco use">
  <location ref="A16:C19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1" subtotal="count" baseField="0" baseItem="0"/>
    <dataField name="%" fld="11" subtotal="count" showDataAs="percentOfCol" baseField="0" baseItem="0" numFmtId="10"/>
  </dataFields>
  <formats count="9">
    <format dxfId="709">
      <pivotArea type="all" dataOnly="0" outline="0" fieldPosition="0"/>
    </format>
    <format dxfId="708">
      <pivotArea outline="0" collapsedLevelsAreSubtotals="1" fieldPosition="0"/>
    </format>
    <format dxfId="707">
      <pivotArea field="11" type="button" dataOnly="0" labelOnly="1" outline="0" axis="axisRow" fieldPosition="0"/>
    </format>
    <format dxfId="706">
      <pivotArea dataOnly="0" labelOnly="1" fieldPosition="0">
        <references count="1">
          <reference field="11" count="0"/>
        </references>
      </pivotArea>
    </format>
    <format dxfId="705">
      <pivotArea dataOnly="0" labelOnly="1" grandRow="1" outline="0" fieldPosition="0"/>
    </format>
    <format dxfId="704">
      <pivotArea dataOnly="0" labelOnly="1" outline="0" axis="axisValues" fieldPosition="0"/>
    </format>
    <format dxfId="703">
      <pivotArea outline="0" fieldPosition="0">
        <references count="1">
          <reference field="4294967294" count="1">
            <x v="1"/>
          </reference>
        </references>
      </pivotArea>
    </format>
    <format dxfId="702">
      <pivotArea collapsedLevelsAreSubtotals="1" fieldPosition="0">
        <references count="2">
          <reference field="4294967294" count="1" selected="0">
            <x v="1"/>
          </reference>
          <reference field="11" count="1">
            <x v="1"/>
          </reference>
        </references>
      </pivotArea>
    </format>
    <format dxfId="701">
      <pivotArea collapsedLevelsAreSubtotals="1" fieldPosition="0">
        <references count="1">
          <reference field="1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AFA274-7AFC-C743-8964-D36905B99850}" name="PivotTable68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ddiction">
  <location ref="E41:I43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>
      <items count="4">
        <item h="1" x="1"/>
        <item x="2"/>
        <item h="1" x="0"/>
        <item t="default"/>
      </items>
    </pivotField>
    <pivotField axis="axisRow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_plays" fld="10" subtotal="average" baseField="0" baseItem="0"/>
    <dataField name="Average of n_likes" fld="7" subtotal="average" baseField="0" baseItem="0"/>
    <dataField name="Average of n_comments" fld="9" subtotal="average" baseField="0" baseItem="0"/>
    <dataField name="Average of n_shares" fld="8" subtotal="average" baseField="0" baseItem="0"/>
  </dataFields>
  <formats count="15">
    <format dxfId="724">
      <pivotArea type="all" dataOnly="0" outline="0" fieldPosition="0"/>
    </format>
    <format dxfId="723">
      <pivotArea outline="0" collapsedLevelsAreSubtotals="1" fieldPosition="0"/>
    </format>
    <format dxfId="722">
      <pivotArea field="23" type="button" dataOnly="0" labelOnly="1" outline="0"/>
    </format>
    <format dxfId="721">
      <pivotArea dataOnly="0" labelOnly="1" grandRow="1" outline="0" fieldPosition="0"/>
    </format>
    <format dxfId="720">
      <pivotArea dataOnly="0" labelOnly="1" outline="0" axis="axisValues" fieldPosition="0"/>
    </format>
    <format dxfId="719">
      <pivotArea type="all" dataOnly="0" outline="0" fieldPosition="0"/>
    </format>
    <format dxfId="718">
      <pivotArea field="23" type="button" dataOnly="0" labelOnly="1" outline="0"/>
    </format>
    <format dxfId="717">
      <pivotArea dataOnly="0" labelOnly="1" grandRow="1" outline="0" fieldPosition="0"/>
    </format>
    <format dxfId="71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15">
      <pivotArea outline="0" collapsedLevelsAreSubtotals="1" fieldPosition="0"/>
    </format>
    <format dxfId="714">
      <pivotArea type="all" dataOnly="0" outline="0" fieldPosition="0"/>
    </format>
    <format dxfId="713">
      <pivotArea outline="0" collapsedLevelsAreSubtotals="1" fieldPosition="0"/>
    </format>
    <format dxfId="712">
      <pivotArea field="12" type="button" dataOnly="0" labelOnly="1" outline="0"/>
    </format>
    <format dxfId="711">
      <pivotArea dataOnly="0" labelOnly="1" grandRow="1" outline="0" fieldPosition="0"/>
    </format>
    <format dxfId="7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6D19A-74F6-4447-95B7-A6FF862A1374}" name="PivotTable54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Youth">
  <location ref="A11:C14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2"/>
        <item x="1"/>
        <item h="1" x="0"/>
        <item t="default"/>
      </items>
    </pivotField>
    <pivotField showAll="0"/>
    <pivotField showAll="0"/>
    <pivotField showAll="0"/>
    <pivotField showAll="0"/>
    <pivotField axis="axisRow" showAll="0">
      <items count="4">
        <item x="1"/>
        <item x="2"/>
        <item h="1" x="0"/>
        <item t="default"/>
      </items>
    </pivotField>
    <pivotField showAll="0"/>
    <pivotField showAll="0"/>
  </pivotFields>
  <rowFields count="1">
    <field x="2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23" subtotal="count" baseField="0" baseItem="0"/>
    <dataField name="%" fld="23" subtotal="count" showDataAs="percentOfCol" baseField="0" baseItem="0" numFmtId="10"/>
  </dataFields>
  <formats count="8">
    <format dxfId="445">
      <pivotArea type="all" dataOnly="0" outline="0" fieldPosition="0"/>
    </format>
    <format dxfId="444">
      <pivotArea outline="0" collapsedLevelsAreSubtotals="1" fieldPosition="0"/>
    </format>
    <format dxfId="443">
      <pivotArea field="23" type="button" dataOnly="0" labelOnly="1" outline="0"/>
    </format>
    <format dxfId="442">
      <pivotArea dataOnly="0" labelOnly="1" grandRow="1" outline="0" fieldPosition="0"/>
    </format>
    <format dxfId="441">
      <pivotArea dataOnly="0" labelOnly="1" outline="0" axis="axisValues" fieldPosition="0"/>
    </format>
    <format dxfId="440">
      <pivotArea outline="0" fieldPosition="0">
        <references count="1">
          <reference field="4294967294" count="1">
            <x v="1"/>
          </reference>
        </references>
      </pivotArea>
    </format>
    <format dxfId="439">
      <pivotArea collapsedLevelsAreSubtotals="1" fieldPosition="0">
        <references count="2">
          <reference field="4294967294" count="1" selected="0">
            <x v="1"/>
          </reference>
          <reference field="28" count="1">
            <x v="1"/>
          </reference>
        </references>
      </pivotArea>
    </format>
    <format dxfId="438">
      <pivotArea collapsedLevelsAreSubtotals="1" fieldPosition="0">
        <references count="1">
          <reference field="28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DA7C0-D53D-7D45-BB10-D76B35D00E59}" name="PivotTable57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Nicotine concentration">
  <location ref="E21:I23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showAll="0"/>
    <pivotField showAll="0"/>
    <pivotField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_plays" fld="10" subtotal="average" baseField="0" baseItem="0"/>
    <dataField name="Average of n_likes" fld="7" subtotal="average" baseField="0" baseItem="0"/>
    <dataField name="Average of n_comments" fld="9" subtotal="average" baseField="0" baseItem="0"/>
    <dataField name="Average of n_shares" fld="8" subtotal="average" baseField="0" baseItem="0"/>
  </dataFields>
  <formats count="15">
    <format dxfId="739">
      <pivotArea type="all" dataOnly="0" outline="0" fieldPosition="0"/>
    </format>
    <format dxfId="738">
      <pivotArea outline="0" collapsedLevelsAreSubtotals="1" fieldPosition="0"/>
    </format>
    <format dxfId="737">
      <pivotArea field="23" type="button" dataOnly="0" labelOnly="1" outline="0"/>
    </format>
    <format dxfId="736">
      <pivotArea dataOnly="0" labelOnly="1" grandRow="1" outline="0" fieldPosition="0"/>
    </format>
    <format dxfId="735">
      <pivotArea dataOnly="0" labelOnly="1" outline="0" axis="axisValues" fieldPosition="0"/>
    </format>
    <format dxfId="734">
      <pivotArea type="all" dataOnly="0" outline="0" fieldPosition="0"/>
    </format>
    <format dxfId="733">
      <pivotArea field="23" type="button" dataOnly="0" labelOnly="1" outline="0"/>
    </format>
    <format dxfId="732">
      <pivotArea dataOnly="0" labelOnly="1" grandRow="1" outline="0" fieldPosition="0"/>
    </format>
    <format dxfId="73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30">
      <pivotArea outline="0" collapsedLevelsAreSubtotals="1" fieldPosition="0"/>
    </format>
    <format dxfId="729">
      <pivotArea type="all" dataOnly="0" outline="0" fieldPosition="0"/>
    </format>
    <format dxfId="728">
      <pivotArea outline="0" collapsedLevelsAreSubtotals="1" fieldPosition="0"/>
    </format>
    <format dxfId="727">
      <pivotArea field="12" type="button" dataOnly="0" labelOnly="1" outline="0"/>
    </format>
    <format dxfId="726">
      <pivotArea dataOnly="0" labelOnly="1" grandRow="1" outline="0" fieldPosition="0"/>
    </format>
    <format dxfId="72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0DBE2-226A-DB48-B974-E0AF0836E784}" name="PivotTable56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obacco use">
  <location ref="E16:I18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_plays" fld="10" subtotal="average" baseField="0" baseItem="0"/>
    <dataField name="Average of n_likes" fld="7" subtotal="average" baseField="0" baseItem="0"/>
    <dataField name="Average of n_comments" fld="9" subtotal="average" baseField="0" baseItem="0"/>
    <dataField name="Average of n_shares" fld="8" subtotal="average" baseField="0" baseItem="0"/>
  </dataFields>
  <formats count="15">
    <format dxfId="754">
      <pivotArea type="all" dataOnly="0" outline="0" fieldPosition="0"/>
    </format>
    <format dxfId="753">
      <pivotArea outline="0" collapsedLevelsAreSubtotals="1" fieldPosition="0"/>
    </format>
    <format dxfId="752">
      <pivotArea field="23" type="button" dataOnly="0" labelOnly="1" outline="0"/>
    </format>
    <format dxfId="751">
      <pivotArea dataOnly="0" labelOnly="1" grandRow="1" outline="0" fieldPosition="0"/>
    </format>
    <format dxfId="750">
      <pivotArea dataOnly="0" labelOnly="1" outline="0" axis="axisValues" fieldPosition="0"/>
    </format>
    <format dxfId="749">
      <pivotArea type="all" dataOnly="0" outline="0" fieldPosition="0"/>
    </format>
    <format dxfId="748">
      <pivotArea field="23" type="button" dataOnly="0" labelOnly="1" outline="0"/>
    </format>
    <format dxfId="747">
      <pivotArea dataOnly="0" labelOnly="1" grandRow="1" outline="0" fieldPosition="0"/>
    </format>
    <format dxfId="74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45">
      <pivotArea outline="0" collapsedLevelsAreSubtotals="1" fieldPosition="0"/>
    </format>
    <format dxfId="744">
      <pivotArea type="all" dataOnly="0" outline="0" fieldPosition="0"/>
    </format>
    <format dxfId="743">
      <pivotArea outline="0" collapsedLevelsAreSubtotals="1" fieldPosition="0"/>
    </format>
    <format dxfId="742">
      <pivotArea field="12" type="button" dataOnly="0" labelOnly="1" outline="0"/>
    </format>
    <format dxfId="741">
      <pivotArea dataOnly="0" labelOnly="1" grandRow="1" outline="0" fieldPosition="0"/>
    </format>
    <format dxfId="74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C80A4-52D6-0840-A326-C39F0214A2F2}" name="PivotTable55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Youth">
  <location ref="E11:I13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showAll="0"/>
    <pivotField showAll="0"/>
  </pivotFields>
  <rowFields count="1">
    <field x="28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_plays" fld="10" subtotal="average" baseField="0" baseItem="0"/>
    <dataField name="Average of n_likes" fld="7" subtotal="average" baseField="0" baseItem="0"/>
    <dataField name="Average of n_comments" fld="9" subtotal="average" baseField="0" baseItem="0"/>
    <dataField name="Average of n_shares" fld="8" subtotal="average" baseField="0" baseItem="0"/>
  </dataFields>
  <formats count="15">
    <format dxfId="769">
      <pivotArea type="all" dataOnly="0" outline="0" fieldPosition="0"/>
    </format>
    <format dxfId="768">
      <pivotArea outline="0" collapsedLevelsAreSubtotals="1" fieldPosition="0"/>
    </format>
    <format dxfId="767">
      <pivotArea field="23" type="button" dataOnly="0" labelOnly="1" outline="0"/>
    </format>
    <format dxfId="766">
      <pivotArea dataOnly="0" labelOnly="1" grandRow="1" outline="0" fieldPosition="0"/>
    </format>
    <format dxfId="765">
      <pivotArea dataOnly="0" labelOnly="1" outline="0" axis="axisValues" fieldPosition="0"/>
    </format>
    <format dxfId="764">
      <pivotArea type="all" dataOnly="0" outline="0" fieldPosition="0"/>
    </format>
    <format dxfId="763">
      <pivotArea field="23" type="button" dataOnly="0" labelOnly="1" outline="0"/>
    </format>
    <format dxfId="762">
      <pivotArea dataOnly="0" labelOnly="1" grandRow="1" outline="0" fieldPosition="0"/>
    </format>
    <format dxfId="76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60">
      <pivotArea outline="0" collapsedLevelsAreSubtotals="1" fieldPosition="0"/>
    </format>
    <format dxfId="759">
      <pivotArea type="all" dataOnly="0" outline="0" fieldPosition="0"/>
    </format>
    <format dxfId="758">
      <pivotArea outline="0" collapsedLevelsAreSubtotals="1" fieldPosition="0"/>
    </format>
    <format dxfId="757">
      <pivotArea field="12" type="button" dataOnly="0" labelOnly="1" outline="0"/>
    </format>
    <format dxfId="756">
      <pivotArea dataOnly="0" labelOnly="1" grandRow="1" outline="0" fieldPosition="0"/>
    </format>
    <format dxfId="75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4B3C1-DB1E-234B-9412-2F3F42140AD5}" name="PivotTable86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Crowds">
  <location ref="A86:C89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h="1" x="0"/>
        <item t="default"/>
      </items>
    </pivotField>
    <pivotField showAll="0"/>
  </pivotFields>
  <rowFields count="1">
    <field x="2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1" subtotal="count" baseField="0" baseItem="0"/>
    <dataField name="%" fld="11" subtotal="count" showDataAs="percentOfCol" baseField="0" baseItem="0" numFmtId="10"/>
  </dataFields>
  <formats count="7">
    <format dxfId="776">
      <pivotArea type="all" dataOnly="0" outline="0" fieldPosition="0"/>
    </format>
    <format dxfId="775">
      <pivotArea outline="0" collapsedLevelsAreSubtotals="1" fieldPosition="0"/>
    </format>
    <format dxfId="774">
      <pivotArea field="11" type="button" dataOnly="0" labelOnly="1" outline="0"/>
    </format>
    <format dxfId="773">
      <pivotArea dataOnly="0" labelOnly="1" grandRow="1" outline="0" fieldPosition="0"/>
    </format>
    <format dxfId="772">
      <pivotArea dataOnly="0" labelOnly="1" outline="0" axis="axisValues" fieldPosition="0"/>
    </format>
    <format dxfId="771">
      <pivotArea outline="0" fieldPosition="0">
        <references count="1">
          <reference field="4294967294" count="1">
            <x v="1"/>
          </reference>
        </references>
      </pivotArea>
    </format>
    <format dxfId="770">
      <pivotArea collapsedLevelsAreSubtotals="1" fieldPosition="0">
        <references count="1">
          <reference field="29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C3AAC-4EFC-8047-A6CE-46DD18B768F1}" name="PivotTable82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Promotional">
  <location ref="A76:C79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</pivotFields>
  <rowFields count="1">
    <field x="2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1" subtotal="count" baseField="0" baseItem="0"/>
    <dataField name="%" fld="11" subtotal="count" showDataAs="percentOfCol" baseField="0" baseItem="0" numFmtId="10"/>
  </dataFields>
  <formats count="7">
    <format dxfId="783">
      <pivotArea type="all" dataOnly="0" outline="0" fieldPosition="0"/>
    </format>
    <format dxfId="782">
      <pivotArea outline="0" collapsedLevelsAreSubtotals="1" fieldPosition="0"/>
    </format>
    <format dxfId="781">
      <pivotArea field="11" type="button" dataOnly="0" labelOnly="1" outline="0"/>
    </format>
    <format dxfId="780">
      <pivotArea dataOnly="0" labelOnly="1" grandRow="1" outline="0" fieldPosition="0"/>
    </format>
    <format dxfId="779">
      <pivotArea dataOnly="0" labelOnly="1" outline="0" axis="axisValues" fieldPosition="0"/>
    </format>
    <format dxfId="778">
      <pivotArea outline="0" fieldPosition="0">
        <references count="1">
          <reference field="4294967294" count="1">
            <x v="1"/>
          </reference>
        </references>
      </pivotArea>
    </format>
    <format dxfId="777">
      <pivotArea collapsedLevelsAreSubtotals="1" fieldPosition="0">
        <references count="1">
          <reference field="2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7C39FC-53EB-394E-892C-701B2C10E469}" name="PivotTable72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Health warnings">
  <location ref="E51:I53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_plays" fld="10" subtotal="average" baseField="0" baseItem="0"/>
    <dataField name="Average of n_likes" fld="7" subtotal="average" baseField="0" baseItem="0"/>
    <dataField name="Average of n_comments" fld="9" subtotal="average" baseField="0" baseItem="0"/>
    <dataField name="Average of n_shares" fld="8" subtotal="average" baseField="0" baseItem="0"/>
  </dataFields>
  <formats count="15">
    <format dxfId="798">
      <pivotArea type="all" dataOnly="0" outline="0" fieldPosition="0"/>
    </format>
    <format dxfId="797">
      <pivotArea outline="0" collapsedLevelsAreSubtotals="1" fieldPosition="0"/>
    </format>
    <format dxfId="796">
      <pivotArea field="23" type="button" dataOnly="0" labelOnly="1" outline="0"/>
    </format>
    <format dxfId="795">
      <pivotArea dataOnly="0" labelOnly="1" grandRow="1" outline="0" fieldPosition="0"/>
    </format>
    <format dxfId="794">
      <pivotArea dataOnly="0" labelOnly="1" outline="0" axis="axisValues" fieldPosition="0"/>
    </format>
    <format dxfId="793">
      <pivotArea type="all" dataOnly="0" outline="0" fieldPosition="0"/>
    </format>
    <format dxfId="792">
      <pivotArea field="23" type="button" dataOnly="0" labelOnly="1" outline="0"/>
    </format>
    <format dxfId="791">
      <pivotArea dataOnly="0" labelOnly="1" grandRow="1" outline="0" fieldPosition="0"/>
    </format>
    <format dxfId="79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89">
      <pivotArea outline="0" collapsedLevelsAreSubtotals="1" fieldPosition="0"/>
    </format>
    <format dxfId="788">
      <pivotArea type="all" dataOnly="0" outline="0" fieldPosition="0"/>
    </format>
    <format dxfId="787">
      <pivotArea outline="0" collapsedLevelsAreSubtotals="1" fieldPosition="0"/>
    </format>
    <format dxfId="786">
      <pivotArea field="12" type="button" dataOnly="0" labelOnly="1" outline="0"/>
    </format>
    <format dxfId="785">
      <pivotArea dataOnly="0" labelOnly="1" grandRow="1" outline="0" fieldPosition="0"/>
    </format>
    <format dxfId="78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38D96-B40F-A84D-87AB-EDB80D72F8F5}" name="PivotTable76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Youth use">
  <location ref="E61:I63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axis="axisRow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_plays" fld="10" subtotal="average" baseField="0" baseItem="0"/>
    <dataField name="Average of n_likes" fld="7" subtotal="average" baseField="0" baseItem="0"/>
    <dataField name="Average of n_comments" fld="9" subtotal="average" baseField="0" baseItem="0"/>
    <dataField name="Average of n_shares" fld="8" subtotal="average" baseField="0" baseItem="0"/>
  </dataFields>
  <formats count="15">
    <format dxfId="813">
      <pivotArea type="all" dataOnly="0" outline="0" fieldPosition="0"/>
    </format>
    <format dxfId="812">
      <pivotArea outline="0" collapsedLevelsAreSubtotals="1" fieldPosition="0"/>
    </format>
    <format dxfId="811">
      <pivotArea field="23" type="button" dataOnly="0" labelOnly="1" outline="0"/>
    </format>
    <format dxfId="810">
      <pivotArea dataOnly="0" labelOnly="1" grandRow="1" outline="0" fieldPosition="0"/>
    </format>
    <format dxfId="809">
      <pivotArea dataOnly="0" labelOnly="1" outline="0" axis="axisValues" fieldPosition="0"/>
    </format>
    <format dxfId="808">
      <pivotArea type="all" dataOnly="0" outline="0" fieldPosition="0"/>
    </format>
    <format dxfId="807">
      <pivotArea field="23" type="button" dataOnly="0" labelOnly="1" outline="0"/>
    </format>
    <format dxfId="806">
      <pivotArea dataOnly="0" labelOnly="1" grandRow="1" outline="0" fieldPosition="0"/>
    </format>
    <format dxfId="80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04">
      <pivotArea outline="0" collapsedLevelsAreSubtotals="1" fieldPosition="0"/>
    </format>
    <format dxfId="803">
      <pivotArea type="all" dataOnly="0" outline="0" fieldPosition="0"/>
    </format>
    <format dxfId="802">
      <pivotArea outline="0" collapsedLevelsAreSubtotals="1" fieldPosition="0"/>
    </format>
    <format dxfId="801">
      <pivotArea field="12" type="button" dataOnly="0" labelOnly="1" outline="0"/>
    </format>
    <format dxfId="800">
      <pivotArea dataOnly="0" labelOnly="1" grandRow="1" outline="0" fieldPosition="0"/>
    </format>
    <format dxfId="79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D2604E-C806-C649-B12A-318E169B0B28}" name="PivotTable63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Product review">
  <location ref="A31:C34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1" subtotal="count" baseField="0" baseItem="0"/>
    <dataField name="%" fld="11" subtotal="count" showDataAs="percentOfCol" baseField="0" baseItem="0" numFmtId="10"/>
  </dataFields>
  <formats count="7">
    <format dxfId="820">
      <pivotArea type="all" dataOnly="0" outline="0" fieldPosition="0"/>
    </format>
    <format dxfId="819">
      <pivotArea outline="0" collapsedLevelsAreSubtotals="1" fieldPosition="0"/>
    </format>
    <format dxfId="818">
      <pivotArea field="11" type="button" dataOnly="0" labelOnly="1" outline="0"/>
    </format>
    <format dxfId="817">
      <pivotArea dataOnly="0" labelOnly="1" grandRow="1" outline="0" fieldPosition="0"/>
    </format>
    <format dxfId="816">
      <pivotArea dataOnly="0" labelOnly="1" outline="0" axis="axisValues" fieldPosition="0"/>
    </format>
    <format dxfId="815">
      <pivotArea outline="0" fieldPosition="0">
        <references count="1">
          <reference field="4294967294" count="1">
            <x v="1"/>
          </reference>
        </references>
      </pivotArea>
    </format>
    <format dxfId="814">
      <pivotArea collapsedLevelsAreSubtotals="1" fieldPosition="0">
        <references count="1">
          <reference field="2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A09852-4577-2740-BB7F-E4EF942A411F}" name="PivotTable78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Cessation">
  <location ref="A66:C69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1" subtotal="count" baseField="0" baseItem="0"/>
    <dataField name="%" fld="11" subtotal="count" showDataAs="percentOfCol" baseField="0" baseItem="0" numFmtId="10"/>
  </dataFields>
  <formats count="7">
    <format dxfId="827">
      <pivotArea type="all" dataOnly="0" outline="0" fieldPosition="0"/>
    </format>
    <format dxfId="826">
      <pivotArea outline="0" collapsedLevelsAreSubtotals="1" fieldPosition="0"/>
    </format>
    <format dxfId="825">
      <pivotArea field="11" type="button" dataOnly="0" labelOnly="1" outline="0"/>
    </format>
    <format dxfId="824">
      <pivotArea dataOnly="0" labelOnly="1" grandRow="1" outline="0" fieldPosition="0"/>
    </format>
    <format dxfId="823">
      <pivotArea dataOnly="0" labelOnly="1" outline="0" axis="axisValues" fieldPosition="0"/>
    </format>
    <format dxfId="822">
      <pivotArea outline="0" fieldPosition="0">
        <references count="1">
          <reference field="4294967294" count="1">
            <x v="1"/>
          </reference>
        </references>
      </pivotArea>
    </format>
    <format dxfId="821">
      <pivotArea collapsedLevelsAreSubtotals="1" fieldPosition="0">
        <references count="1">
          <reference field="18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C3335-419E-A341-A2BB-B4E678852EE8}" name="PivotTable64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 review">
  <location ref="E31:I33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2"/>
        <item x="1"/>
        <item h="1" x="0"/>
        <item t="default"/>
      </items>
    </pivotField>
    <pivotField axis="axisRow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4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_plays" fld="10" subtotal="average" baseField="0" baseItem="0"/>
    <dataField name="Average of n_likes" fld="7" subtotal="average" baseField="0" baseItem="0"/>
    <dataField name="Average of n_comments" fld="9" subtotal="average" baseField="0" baseItem="0"/>
    <dataField name="Average of n_shares" fld="8" subtotal="average" baseField="0" baseItem="0"/>
  </dataFields>
  <formats count="15">
    <format dxfId="842">
      <pivotArea type="all" dataOnly="0" outline="0" fieldPosition="0"/>
    </format>
    <format dxfId="841">
      <pivotArea outline="0" collapsedLevelsAreSubtotals="1" fieldPosition="0"/>
    </format>
    <format dxfId="840">
      <pivotArea field="23" type="button" dataOnly="0" labelOnly="1" outline="0"/>
    </format>
    <format dxfId="839">
      <pivotArea dataOnly="0" labelOnly="1" grandRow="1" outline="0" fieldPosition="0"/>
    </format>
    <format dxfId="838">
      <pivotArea dataOnly="0" labelOnly="1" outline="0" axis="axisValues" fieldPosition="0"/>
    </format>
    <format dxfId="837">
      <pivotArea type="all" dataOnly="0" outline="0" fieldPosition="0"/>
    </format>
    <format dxfId="836">
      <pivotArea field="23" type="button" dataOnly="0" labelOnly="1" outline="0"/>
    </format>
    <format dxfId="835">
      <pivotArea dataOnly="0" labelOnly="1" grandRow="1" outline="0" fieldPosition="0"/>
    </format>
    <format dxfId="83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33">
      <pivotArea outline="0" collapsedLevelsAreSubtotals="1" fieldPosition="0"/>
    </format>
    <format dxfId="832">
      <pivotArea type="all" dataOnly="0" outline="0" fieldPosition="0"/>
    </format>
    <format dxfId="831">
      <pivotArea outline="0" collapsedLevelsAreSubtotals="1" fieldPosition="0"/>
    </format>
    <format dxfId="830">
      <pivotArea field="12" type="button" dataOnly="0" labelOnly="1" outline="0"/>
    </format>
    <format dxfId="829">
      <pivotArea dataOnly="0" labelOnly="1" grandRow="1" outline="0" fieldPosition="0"/>
    </format>
    <format dxfId="82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480E4-85FB-DC41-AEDE-CB8CD75E9588}" name="PivotTable59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Humor">
  <location ref="A26:C29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1" subtotal="count" baseField="0" baseItem="0"/>
    <dataField name="%" fld="11" subtotal="count" showDataAs="percentOfCol" baseField="0" baseItem="0" numFmtId="10"/>
  </dataFields>
  <formats count="7">
    <format dxfId="452">
      <pivotArea type="all" dataOnly="0" outline="0" fieldPosition="0"/>
    </format>
    <format dxfId="451">
      <pivotArea outline="0" collapsedLevelsAreSubtotals="1" fieldPosition="0"/>
    </format>
    <format dxfId="450">
      <pivotArea field="11" type="button" dataOnly="0" labelOnly="1" outline="0"/>
    </format>
    <format dxfId="449">
      <pivotArea dataOnly="0" labelOnly="1" grandRow="1" outline="0" fieldPosition="0"/>
    </format>
    <format dxfId="448">
      <pivotArea dataOnly="0" labelOnly="1" outline="0" axis="axisValues" fieldPosition="0"/>
    </format>
    <format dxfId="447">
      <pivotArea outline="0" fieldPosition="0">
        <references count="1">
          <reference field="4294967294" count="1">
            <x v="1"/>
          </reference>
        </references>
      </pivotArea>
    </format>
    <format dxfId="446">
      <pivotArea collapsedLevelsAreSubtotals="1" fieldPosition="0">
        <references count="1">
          <reference field="19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8E893-A3DB-7843-A6DA-79950FEFBC35}" name="PivotTable89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ULTIPLE">
  <location ref="A96:C105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7"/>
        <item x="1"/>
        <item x="6"/>
        <item x="5"/>
        <item x="2"/>
        <item x="4"/>
        <item x="3"/>
        <item x="8"/>
        <item h="1" x="0"/>
        <item t="default"/>
      </items>
    </pivotField>
  </pivotFields>
  <rowFields count="1">
    <field x="3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30" subtotal="count" baseField="0" baseItem="0"/>
    <dataField name="%" fld="3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A6BDFF-7855-F84C-B8D3-6C6D35A03444}" name="PivotTable51" cacheId="16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Music">
  <location ref="E1:I3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_plays" fld="10" subtotal="average" baseField="0" baseItem="0"/>
    <dataField name="Average of n_likes" fld="7" subtotal="average" baseField="0" baseItem="0"/>
    <dataField name="Average of n_comments" fld="9" subtotal="average" baseField="0" baseItem="0"/>
    <dataField name="Average of n_shares" fld="8" subtotal="average" baseField="0" baseItem="0"/>
  </dataFields>
  <formats count="15">
    <format dxfId="857">
      <pivotArea type="all" dataOnly="0" outline="0" fieldPosition="0"/>
    </format>
    <format dxfId="856">
      <pivotArea outline="0" collapsedLevelsAreSubtotals="1" fieldPosition="0"/>
    </format>
    <format dxfId="855">
      <pivotArea field="23" type="button" dataOnly="0" labelOnly="1" outline="0" axis="axisRow" fieldPosition="0"/>
    </format>
    <format dxfId="854">
      <pivotArea dataOnly="0" labelOnly="1" grandRow="1" outline="0" fieldPosition="0"/>
    </format>
    <format dxfId="853">
      <pivotArea dataOnly="0" labelOnly="1" outline="0" axis="axisValues" fieldPosition="0"/>
    </format>
    <format dxfId="852">
      <pivotArea type="all" dataOnly="0" outline="0" fieldPosition="0"/>
    </format>
    <format dxfId="851">
      <pivotArea field="23" type="button" dataOnly="0" labelOnly="1" outline="0" axis="axisRow" fieldPosition="0"/>
    </format>
    <format dxfId="850">
      <pivotArea dataOnly="0" labelOnly="1" grandRow="1" outline="0" fieldPosition="0"/>
    </format>
    <format dxfId="849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848">
      <pivotArea outline="0" collapsedLevelsAreSubtotals="1" fieldPosition="0"/>
    </format>
    <format dxfId="847">
      <pivotArea type="all" dataOnly="0" outline="0" fieldPosition="0"/>
    </format>
    <format dxfId="846">
      <pivotArea outline="0" collapsedLevelsAreSubtotals="1" fieldPosition="0"/>
    </format>
    <format dxfId="845">
      <pivotArea field="23" type="button" dataOnly="0" labelOnly="1" outline="0" axis="axisRow" fieldPosition="0"/>
    </format>
    <format dxfId="844">
      <pivotArea dataOnly="0" labelOnly="1" grandRow="1" outline="0" fieldPosition="0"/>
    </format>
    <format dxfId="843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DE81B-332C-3643-B01A-AF884F80FE45}" name="PivotTable34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essation">
  <location ref="C98:D100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axis="axisRow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/>
    <pivotField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</pivotFields>
  <rowFields count="1">
    <field x="18"/>
  </rowFields>
  <rowItems count="2">
    <i>
      <x v="1"/>
    </i>
    <i t="grand">
      <x/>
    </i>
  </rowItems>
  <colItems count="1">
    <i/>
  </colItems>
  <pageFields count="1">
    <pageField fld="12" hier="-1"/>
  </pageFields>
  <dataFields count="1">
    <dataField name="n" fld="14" subtotal="count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2" type="button" dataOnly="0" labelOnly="1" outline="0" axis="axisPage" fieldPosition="0"/>
    </format>
    <format dxfId="8">
      <pivotArea dataOnly="0" labelOnly="1" fieldPosition="0">
        <references count="1">
          <reference field="12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2" type="button" dataOnly="0" labelOnly="1" outline="0" axis="axisPage" fieldPosition="0"/>
    </format>
    <format dxfId="2">
      <pivotArea dataOnly="0" labelOnly="1" fieldPosition="0">
        <references count="1">
          <reference field="1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B8941-0AAB-964A-9C33-11D2534F5901}" name="PivotTable18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Other">
  <location ref="A104:B106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/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/>
  </pivotFields>
  <rowFields count="1">
    <field x="27"/>
  </rowFields>
  <rowItems count="2">
    <i>
      <x/>
    </i>
    <i t="grand">
      <x/>
    </i>
  </rowItems>
  <colItems count="1">
    <i/>
  </colItems>
  <pageFields count="1">
    <pageField fld="23" hier="-1"/>
  </pageFields>
  <dataFields count="1">
    <dataField name="n" fld="12" baseField="0" baseItem="0"/>
  </dataFields>
  <formats count="10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28" type="button" dataOnly="0" labelOnly="1" outline="0"/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19" type="button" dataOnly="0" labelOnly="1" outline="0"/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34C23-E206-8948-96CB-23ADB4C11022}" name="PivotTable10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Product Review">
  <location ref="A56:B58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axis="axisRow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</pivotFields>
  <rowFields count="1">
    <field x="24"/>
  </rowFields>
  <rowItems count="2">
    <i>
      <x v="1"/>
    </i>
    <i t="grand">
      <x/>
    </i>
  </rowItems>
  <colItems count="1">
    <i/>
  </colItems>
  <pageFields count="1">
    <pageField fld="23" hier="-1"/>
  </pageFields>
  <dataFields count="1">
    <dataField name="n" fld="12" baseField="0" baseItem="0"/>
  </dataFields>
  <formats count="10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28" type="button" dataOnly="0" labelOnly="1" outline="0"/>
    </format>
    <format dxfId="28">
      <pivotArea dataOnly="0" labelOnly="1" grandRow="1" outline="0" fieldPosition="0"/>
    </format>
    <format dxfId="27">
      <pivotArea dataOnly="0" labelOnly="1" outline="0" axis="axisValues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9" type="button" dataOnly="0" labelOnly="1" outline="0"/>
    </format>
    <format dxfId="23">
      <pivotArea dataOnly="0" labelOnly="1" grandRow="1" outline="0" fieldPosition="0"/>
    </format>
    <format dxfId="2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399A6F-D829-9E40-90B6-4292557313BE}" name="PivotTable11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Vape Tricks">
  <location ref="A62:B64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</pivotFields>
  <rowFields count="1">
    <field x="17"/>
  </rowFields>
  <rowItems count="2">
    <i>
      <x v="1"/>
    </i>
    <i t="grand">
      <x/>
    </i>
  </rowItems>
  <colItems count="1">
    <i/>
  </colItems>
  <pageFields count="1">
    <pageField fld="23" hier="-1"/>
  </pageFields>
  <dataFields count="1">
    <dataField name="n" fld="12" baseField="0" baseItem="0"/>
  </dataFields>
  <formats count="10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28" type="button" dataOnly="0" labelOnly="1" outline="0"/>
    </format>
    <format dxfId="38">
      <pivotArea dataOnly="0" labelOnly="1" grandRow="1" outline="0" fieldPosition="0"/>
    </format>
    <format dxfId="37">
      <pivotArea dataOnly="0" labelOnly="1" outline="0" axis="axisValues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19" type="button" dataOnly="0" labelOnly="1" outline="0"/>
    </format>
    <format dxfId="33">
      <pivotArea dataOnly="0" labelOnly="1" grandRow="1" outline="0" fieldPosition="0"/>
    </format>
    <format dxfId="3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36C8D-66A6-CC44-8656-63CA13188205}" name="PivotTable33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Youth">
  <location ref="C92:D94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/>
    <pivotField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h="1" x="0"/>
        <item t="default"/>
      </items>
    </pivotField>
    <pivotField showAll="0"/>
    <pivotField axis="axisRow" showAll="0">
      <items count="4">
        <item h="1" x="1"/>
        <item x="2"/>
        <item h="1" x="0"/>
        <item t="default"/>
      </items>
    </pivotField>
    <pivotField showAll="0"/>
    <pivotField showAll="0"/>
  </pivotFields>
  <rowFields count="1">
    <field x="28"/>
  </rowFields>
  <rowItems count="2">
    <i>
      <x v="1"/>
    </i>
    <i t="grand">
      <x/>
    </i>
  </rowItems>
  <colItems count="1">
    <i/>
  </colItems>
  <pageFields count="1">
    <pageField fld="12" hier="-1"/>
  </pageFields>
  <dataFields count="1">
    <dataField name="n" fld="14" subtotal="count" baseField="0" baseItem="0"/>
  </dataFields>
  <formats count="12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12" type="button" dataOnly="0" labelOnly="1" outline="0" axis="axisPage" fieldPosition="0"/>
    </format>
    <format dxfId="50">
      <pivotArea dataOnly="0" labelOnly="1" fieldPosition="0">
        <references count="1">
          <reference field="12" count="0"/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12" type="button" dataOnly="0" labelOnly="1" outline="0" axis="axisPage" fieldPosition="0"/>
    </format>
    <format dxfId="44">
      <pivotArea dataOnly="0" labelOnly="1" fieldPosition="0">
        <references count="1">
          <reference field="12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79760-D29A-4740-8AE5-9A0CFED82009}" name="PivotTable8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Nic Concen">
  <location ref="A44:B46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h="1" x="1"/>
        <item x="2"/>
        <item x="0"/>
        <item t="default"/>
      </items>
    </pivotField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</pivotFields>
  <rowFields count="1">
    <field x="20"/>
  </rowFields>
  <rowItems count="2">
    <i>
      <x v="1"/>
    </i>
    <i t="grand">
      <x/>
    </i>
  </rowItems>
  <colItems count="1">
    <i/>
  </colItems>
  <pageFields count="1">
    <pageField fld="23" hier="-1"/>
  </pageFields>
  <dataFields count="1">
    <dataField name="n" fld="12" baseField="0" baseItem="0"/>
  </dataFields>
  <formats count="11"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28" type="button" dataOnly="0" labelOnly="1" outline="0"/>
    </format>
    <format dxfId="61">
      <pivotArea dataOnly="0" labelOnly="1" grandRow="1" outline="0" fieldPosition="0"/>
    </format>
    <format dxfId="60">
      <pivotArea dataOnly="0" labelOnly="1" outline="0" axis="axisValues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20" type="button" dataOnly="0" labelOnly="1" outline="0" axis="axisRow" fieldPosition="0"/>
    </format>
    <format dxfId="56">
      <pivotArea dataOnly="0" labelOnly="1" fieldPosition="0">
        <references count="1">
          <reference field="20" count="1">
            <x v="1"/>
          </reference>
        </references>
      </pivotArea>
    </format>
    <format dxfId="55">
      <pivotArea dataOnly="0" labelOnly="1" grandRow="1" outline="0" fieldPosition="0"/>
    </format>
    <format dxfId="5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50048-C3AB-FD44-BD39-975BA5381E67}" name="PivotTable35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Other">
  <location ref="C104:D106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/>
    <pivotField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h="1"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/>
  </pivotFields>
  <rowFields count="1">
    <field x="27"/>
  </rowFields>
  <rowItems count="2">
    <i>
      <x/>
    </i>
    <i t="grand">
      <x/>
    </i>
  </rowItems>
  <colItems count="1">
    <i/>
  </colItems>
  <pageFields count="1">
    <pageField fld="12" hier="-1"/>
  </pageFields>
  <dataFields count="1">
    <dataField name="n" fld="14" subtotal="count" baseField="0" baseItem="0"/>
  </dataFields>
  <formats count="12"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12" type="button" dataOnly="0" labelOnly="1" outline="0" axis="axisPage" fieldPosition="0"/>
    </format>
    <format dxfId="73">
      <pivotArea dataOnly="0" labelOnly="1" fieldPosition="0">
        <references count="1">
          <reference field="12" count="0"/>
        </references>
      </pivotArea>
    </format>
    <format dxfId="72">
      <pivotArea dataOnly="0" labelOnly="1" grandRow="1" outline="0" fieldPosition="0"/>
    </format>
    <format dxfId="71">
      <pivotArea dataOnly="0" labelOnly="1" outline="0" axis="axisValues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12" type="button" dataOnly="0" labelOnly="1" outline="0" axis="axisPage" fieldPosition="0"/>
    </format>
    <format dxfId="67">
      <pivotArea dataOnly="0" labelOnly="1" fieldPosition="0">
        <references count="1">
          <reference field="12" count="0"/>
        </references>
      </pivotArea>
    </format>
    <format dxfId="66">
      <pivotArea dataOnly="0" labelOnly="1" grandRow="1" outline="0" fieldPosition="0"/>
    </format>
    <format dxfId="6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A8C1F-3505-0444-A830-175F02AC9CB7}" name="PivotTable9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Humor">
  <location ref="A50:B52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</pivotFields>
  <rowFields count="1">
    <field x="19"/>
  </rowFields>
  <rowItems count="2">
    <i>
      <x v="1"/>
    </i>
    <i t="grand">
      <x/>
    </i>
  </rowItems>
  <colItems count="1">
    <i/>
  </colItems>
  <pageFields count="1">
    <pageField fld="23" hier="-1"/>
  </pageFields>
  <dataFields count="1">
    <dataField name="n" fld="12" baseField="0" baseItem="0"/>
  </dataFields>
  <formats count="11"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28" type="button" dataOnly="0" labelOnly="1" outline="0"/>
    </format>
    <format dxfId="84">
      <pivotArea dataOnly="0" labelOnly="1" grandRow="1" outline="0" fieldPosition="0"/>
    </format>
    <format dxfId="83">
      <pivotArea dataOnly="0" labelOnly="1" outline="0" axis="axisValues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19" type="button" dataOnly="0" labelOnly="1" outline="0" axis="axisRow" fieldPosition="0"/>
    </format>
    <format dxfId="79">
      <pivotArea dataOnly="0" labelOnly="1" fieldPosition="0">
        <references count="1">
          <reference field="19" count="1">
            <x v="1"/>
          </reference>
        </references>
      </pivotArea>
    </format>
    <format dxfId="78">
      <pivotArea dataOnly="0" labelOnly="1" grandRow="1" outline="0" fieldPosition="0"/>
    </format>
    <format dxfId="7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C5922-CDB7-884B-A28F-0399CB722AEB}" name="PivotTable70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Price">
  <location ref="A46:C49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</pivotFields>
  <rowFields count="1">
    <field x="2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1" subtotal="count" baseField="0" baseItem="0"/>
    <dataField name="%" fld="11" subtotal="count" showDataAs="percentOfCol" baseField="0" baseItem="0" numFmtId="10"/>
  </dataFields>
  <formats count="7">
    <format dxfId="459">
      <pivotArea type="all" dataOnly="0" outline="0" fieldPosition="0"/>
    </format>
    <format dxfId="458">
      <pivotArea outline="0" collapsedLevelsAreSubtotals="1" fieldPosition="0"/>
    </format>
    <format dxfId="457">
      <pivotArea field="11" type="button" dataOnly="0" labelOnly="1" outline="0"/>
    </format>
    <format dxfId="456">
      <pivotArea dataOnly="0" labelOnly="1" grandRow="1" outline="0" fieldPosition="0"/>
    </format>
    <format dxfId="455">
      <pivotArea dataOnly="0" labelOnly="1" outline="0" axis="axisValues" fieldPosition="0"/>
    </format>
    <format dxfId="454">
      <pivotArea outline="0" fieldPosition="0">
        <references count="1">
          <reference field="4294967294" count="1">
            <x v="1"/>
          </reference>
        </references>
      </pivotArea>
    </format>
    <format dxfId="453">
      <pivotArea collapsedLevelsAreSubtotals="1" fieldPosition="0">
        <references count="1">
          <reference field="26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A9E12-B0FF-3748-A10E-C70E44A562DD}" name="PivotTable19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Promotional">
  <location ref="A110:B112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/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axis="axisRow"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/>
  </pivotFields>
  <rowFields count="1">
    <field x="25"/>
  </rowFields>
  <rowItems count="2">
    <i>
      <x v="1"/>
    </i>
    <i t="grand">
      <x/>
    </i>
  </rowItems>
  <colItems count="1">
    <i/>
  </colItems>
  <pageFields count="1">
    <pageField fld="23" hier="-1"/>
  </pageFields>
  <dataFields count="1">
    <dataField name="n" fld="12" baseField="0" baseItem="0"/>
  </dataFields>
  <formats count="10">
    <format dxfId="97">
      <pivotArea type="all" dataOnly="0" outline="0" fieldPosition="0"/>
    </format>
    <format dxfId="96">
      <pivotArea outline="0" collapsedLevelsAreSubtotals="1" fieldPosition="0"/>
    </format>
    <format dxfId="95">
      <pivotArea field="28" type="button" dataOnly="0" labelOnly="1" outline="0"/>
    </format>
    <format dxfId="94">
      <pivotArea dataOnly="0" labelOnly="1" grandRow="1" outline="0" fieldPosition="0"/>
    </format>
    <format dxfId="93">
      <pivotArea dataOnly="0" labelOnly="1" outline="0" axis="axisValues" fieldPosition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19" type="button" dataOnly="0" labelOnly="1" outline="0"/>
    </format>
    <format dxfId="89">
      <pivotArea dataOnly="0" labelOnly="1" grandRow="1" outline="0" fieldPosition="0"/>
    </format>
    <format dxfId="8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748F2-66D0-E540-8885-34DB198D342D}" name="PivotTable39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isk">
  <location ref="C128:D130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4">
        <item h="1" x="1"/>
        <item x="2"/>
        <item h="1" x="0"/>
        <item t="default"/>
      </items>
    </pivotField>
    <pivotField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x="1"/>
        <item x="2"/>
        <item x="0"/>
        <item t="default"/>
      </items>
    </pivotField>
    <pivotField showAll="0"/>
  </pivotFields>
  <rowFields count="1">
    <field x="21"/>
  </rowFields>
  <rowItems count="2">
    <i>
      <x/>
    </i>
    <i t="grand">
      <x/>
    </i>
  </rowItems>
  <colItems count="1">
    <i/>
  </colItems>
  <pageFields count="1">
    <pageField fld="12" hier="-1"/>
  </pageFields>
  <dataFields count="1">
    <dataField name="n" fld="14" subtotal="count" baseField="0" baseItem="0"/>
  </dataFields>
  <formats count="12"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12" type="button" dataOnly="0" labelOnly="1" outline="0" axis="axisPage" fieldPosition="0"/>
    </format>
    <format dxfId="106">
      <pivotArea dataOnly="0" labelOnly="1" fieldPosition="0">
        <references count="1">
          <reference field="12" count="0"/>
        </references>
      </pivotArea>
    </format>
    <format dxfId="105">
      <pivotArea dataOnly="0" labelOnly="1" grandRow="1" outline="0" fieldPosition="0"/>
    </format>
    <format dxfId="104">
      <pivotArea dataOnly="0" labelOnly="1" outline="0" axis="axisValues" fieldPosition="0"/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12" type="button" dataOnly="0" labelOnly="1" outline="0" axis="axisPage" fieldPosition="0"/>
    </format>
    <format dxfId="100">
      <pivotArea dataOnly="0" labelOnly="1" fieldPosition="0">
        <references count="1">
          <reference field="12" count="0"/>
        </references>
      </pivotArea>
    </format>
    <format dxfId="99">
      <pivotArea dataOnly="0" labelOnly="1" grandRow="1" outline="0" fieldPosition="0"/>
    </format>
    <format dxfId="9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3D874-D8BF-6D4C-B722-F0C443A062CB}" name="PivotTable23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Youth">
  <location ref="C32:D34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1"/>
        <item x="2"/>
        <item h="1" x="0"/>
        <item t="default"/>
      </items>
    </pivotField>
    <pivotField showAll="0"/>
    <pivotField axis="axisRow" dataField="1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2">
    <i>
      <x v="1"/>
    </i>
    <i t="grand">
      <x/>
    </i>
  </rowItems>
  <colItems count="1">
    <i/>
  </colItems>
  <pageFields count="1">
    <pageField fld="12" hier="-1"/>
  </pageFields>
  <dataFields count="1">
    <dataField name="n" fld="14" subtotal="count" baseField="0" baseItem="0"/>
  </dataFields>
  <formats count="12"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12" type="button" dataOnly="0" labelOnly="1" outline="0" axis="axisPage" fieldPosition="0"/>
    </format>
    <format dxfId="118">
      <pivotArea dataOnly="0" labelOnly="1" fieldPosition="0">
        <references count="1">
          <reference field="12" count="0"/>
        </references>
      </pivotArea>
    </format>
    <format dxfId="117">
      <pivotArea dataOnly="0" labelOnly="1" grandRow="1" outline="0" fieldPosition="0"/>
    </format>
    <format dxfId="116">
      <pivotArea dataOnly="0" labelOnly="1" outline="0" axis="axisValues" fieldPosition="0"/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12" type="button" dataOnly="0" labelOnly="1" outline="0" axis="axisPage" fieldPosition="0"/>
    </format>
    <format dxfId="112">
      <pivotArea dataOnly="0" labelOnly="1" fieldPosition="0">
        <references count="1">
          <reference field="12" count="0"/>
        </references>
      </pivotArea>
    </format>
    <format dxfId="111">
      <pivotArea dataOnly="0" labelOnly="1" grandRow="1" outline="0" fieldPosition="0"/>
    </format>
    <format dxfId="1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52811-F38A-0443-AF31-A8E721E40B6D}" name="PivotTable38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rowds">
  <location ref="C122:D124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h="1" x="0"/>
        <item t="default"/>
      </items>
    </pivotField>
    <pivotField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h="1" x="1"/>
        <item x="2"/>
        <item h="1"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29"/>
  </rowFields>
  <rowItems count="2">
    <i>
      <x/>
    </i>
    <i t="grand">
      <x/>
    </i>
  </rowItems>
  <colItems count="1">
    <i/>
  </colItems>
  <pageFields count="1">
    <pageField fld="12" hier="-1"/>
  </pageFields>
  <dataFields count="1">
    <dataField name="n" fld="14" subtotal="count" baseField="0" baseItem="0"/>
  </dataFields>
  <formats count="12">
    <format dxfId="133">
      <pivotArea type="all" dataOnly="0" outline="0" fieldPosition="0"/>
    </format>
    <format dxfId="132">
      <pivotArea outline="0" collapsedLevelsAreSubtotals="1" fieldPosition="0"/>
    </format>
    <format dxfId="131">
      <pivotArea field="12" type="button" dataOnly="0" labelOnly="1" outline="0" axis="axisPage" fieldPosition="0"/>
    </format>
    <format dxfId="130">
      <pivotArea dataOnly="0" labelOnly="1" fieldPosition="0">
        <references count="1">
          <reference field="12" count="0"/>
        </references>
      </pivotArea>
    </format>
    <format dxfId="129">
      <pivotArea dataOnly="0" labelOnly="1" grandRow="1" outline="0" fieldPosition="0"/>
    </format>
    <format dxfId="128">
      <pivotArea dataOnly="0" labelOnly="1" outline="0" axis="axisValues" fieldPosition="0"/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12" type="button" dataOnly="0" labelOnly="1" outline="0" axis="axisPage" fieldPosition="0"/>
    </format>
    <format dxfId="124">
      <pivotArea dataOnly="0" labelOnly="1" fieldPosition="0">
        <references count="1">
          <reference field="12" count="0"/>
        </references>
      </pivotArea>
    </format>
    <format dxfId="123">
      <pivotArea dataOnly="0" labelOnly="1" grandRow="1" outline="0" fieldPosition="0"/>
    </format>
    <format dxfId="12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A3E202-BC8E-424C-BBCF-CCF02DEBDCFF}" name="PivotTable16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Youth">
  <location ref="A92:B94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/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x="0"/>
        <item t="default"/>
      </items>
    </pivotField>
    <pivotField showAll="0"/>
    <pivotField axis="axisRow" showAll="0">
      <items count="4">
        <item h="1" x="1"/>
        <item x="2"/>
        <item h="1" x="0"/>
        <item t="default"/>
      </items>
    </pivotField>
    <pivotField showAll="0"/>
    <pivotField showAll="0"/>
  </pivotFields>
  <rowFields count="1">
    <field x="28"/>
  </rowFields>
  <rowItems count="2">
    <i>
      <x v="1"/>
    </i>
    <i t="grand">
      <x/>
    </i>
  </rowItems>
  <colItems count="1">
    <i/>
  </colItems>
  <pageFields count="1">
    <pageField fld="23" hier="-1"/>
  </pageFields>
  <dataFields count="1">
    <dataField name="n" fld="12" baseField="0" baseItem="0"/>
  </dataFields>
  <formats count="10">
    <format dxfId="143">
      <pivotArea type="all" dataOnly="0" outline="0" fieldPosition="0"/>
    </format>
    <format dxfId="142">
      <pivotArea outline="0" collapsedLevelsAreSubtotals="1" fieldPosition="0"/>
    </format>
    <format dxfId="141">
      <pivotArea field="28" type="button" dataOnly="0" labelOnly="1" outline="0" axis="axisRow" fieldPosition="0"/>
    </format>
    <format dxfId="140">
      <pivotArea dataOnly="0" labelOnly="1" grandRow="1" outline="0" fieldPosition="0"/>
    </format>
    <format dxfId="139">
      <pivotArea dataOnly="0" labelOnly="1" outline="0" axis="axisValues" fieldPosition="0"/>
    </format>
    <format dxfId="138">
      <pivotArea type="all" dataOnly="0" outline="0" fieldPosition="0"/>
    </format>
    <format dxfId="137">
      <pivotArea outline="0" collapsedLevelsAreSubtotals="1" fieldPosition="0"/>
    </format>
    <format dxfId="136">
      <pivotArea field="19" type="button" dataOnly="0" labelOnly="1" outline="0"/>
    </format>
    <format dxfId="135">
      <pivotArea dataOnly="0" labelOnly="1" grandRow="1" outline="0" fieldPosition="0"/>
    </format>
    <format dxfId="13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AD9AF-C011-BD4D-92BB-FD613B26DA8F}" name="PivotTable40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obacco use">
  <location ref="E38:F40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multipleItemSelectionAllowed="1" showAll="0">
      <items count="4">
        <item h="1" x="1"/>
        <item x="2"/>
        <item h="1" x="0"/>
        <item t="default"/>
      </items>
    </pivotField>
    <pivotField showAll="0"/>
    <pivotField dataField="1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pageFields count="1">
    <pageField fld="28" hier="-1"/>
  </pageFields>
  <dataFields count="1">
    <dataField name="n" fld="14" subtotal="count" baseField="0" baseItem="0"/>
  </dataFields>
  <formats count="10">
    <format dxfId="153">
      <pivotArea type="all" dataOnly="0" outline="0" fieldPosition="0"/>
    </format>
    <format dxfId="152">
      <pivotArea outline="0" collapsedLevelsAreSubtotals="1" fieldPosition="0"/>
    </format>
    <format dxfId="151">
      <pivotArea field="12" type="button" dataOnly="0" labelOnly="1" outline="0"/>
    </format>
    <format dxfId="150">
      <pivotArea dataOnly="0" labelOnly="1" grandRow="1" outline="0" fieldPosition="0"/>
    </format>
    <format dxfId="149">
      <pivotArea dataOnly="0" labelOnly="1" outline="0" axis="axisValues" fieldPosition="0"/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field="12" type="button" dataOnly="0" labelOnly="1" outline="0"/>
    </format>
    <format dxfId="145">
      <pivotArea dataOnly="0" labelOnly="1" grandRow="1" outline="0" fieldPosition="0"/>
    </format>
    <format dxfId="14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85060-70B7-2843-8451-0EE0ADBF4C07}" name="PivotTable26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Humor">
  <location ref="C50:D52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showAll="0"/>
    <pivotField dataField="1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/>
    <pivotField multipleItemSelectionAllowed="1"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2">
    <i>
      <x v="1"/>
    </i>
    <i t="grand">
      <x/>
    </i>
  </rowItems>
  <colItems count="1">
    <i/>
  </colItems>
  <pageFields count="1">
    <pageField fld="12" hier="-1"/>
  </pageFields>
  <dataFields count="1">
    <dataField name="n" fld="14" subtotal="count" baseField="0" baseItem="0"/>
  </dataFields>
  <formats count="12">
    <format dxfId="165">
      <pivotArea type="all" dataOnly="0" outline="0" fieldPosition="0"/>
    </format>
    <format dxfId="164">
      <pivotArea outline="0" collapsedLevelsAreSubtotals="1" fieldPosition="0"/>
    </format>
    <format dxfId="163">
      <pivotArea field="12" type="button" dataOnly="0" labelOnly="1" outline="0" axis="axisPage" fieldPosition="0"/>
    </format>
    <format dxfId="162">
      <pivotArea dataOnly="0" labelOnly="1" fieldPosition="0">
        <references count="1">
          <reference field="12" count="0"/>
        </references>
      </pivotArea>
    </format>
    <format dxfId="161">
      <pivotArea dataOnly="0" labelOnly="1" grandRow="1" outline="0" fieldPosition="0"/>
    </format>
    <format dxfId="160">
      <pivotArea dataOnly="0" labelOnly="1" outline="0" axis="axisValues" fieldPosition="0"/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field="12" type="button" dataOnly="0" labelOnly="1" outline="0" axis="axisPage" fieldPosition="0"/>
    </format>
    <format dxfId="156">
      <pivotArea dataOnly="0" labelOnly="1" fieldPosition="0">
        <references count="1">
          <reference field="12" count="0"/>
        </references>
      </pivotArea>
    </format>
    <format dxfId="155">
      <pivotArea dataOnly="0" labelOnly="1" grandRow="1" outline="0" fieldPosition="0"/>
    </format>
    <format dxfId="15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68342-59A3-3A4B-A1E5-5308069C3A22}" name="PivotTable14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Health Warnings">
  <location ref="A80:B82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/>
    <pivotField axis="axisRow" showAll="0">
      <items count="4">
        <item h="1" x="1"/>
        <item x="2"/>
        <item x="0"/>
        <item t="default"/>
      </items>
    </pivotField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x="0"/>
        <item t="default"/>
      </items>
    </pivotField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</pivotFields>
  <rowFields count="1">
    <field x="15"/>
  </rowFields>
  <rowItems count="2">
    <i>
      <x v="1"/>
    </i>
    <i t="grand">
      <x/>
    </i>
  </rowItems>
  <colItems count="1">
    <i/>
  </colItems>
  <pageFields count="1">
    <pageField fld="23" hier="-1"/>
  </pageFields>
  <dataFields count="1">
    <dataField name="n" fld="12" baseField="0" baseItem="0"/>
  </dataFields>
  <formats count="10">
    <format dxfId="175">
      <pivotArea type="all" dataOnly="0" outline="0" fieldPosition="0"/>
    </format>
    <format dxfId="174">
      <pivotArea outline="0" collapsedLevelsAreSubtotals="1" fieldPosition="0"/>
    </format>
    <format dxfId="173">
      <pivotArea field="28" type="button" dataOnly="0" labelOnly="1" outline="0"/>
    </format>
    <format dxfId="172">
      <pivotArea dataOnly="0" labelOnly="1" grandRow="1" outline="0" fieldPosition="0"/>
    </format>
    <format dxfId="171">
      <pivotArea dataOnly="0" labelOnly="1" outline="0" axis="axisValues" fieldPosition="0"/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field="19" type="button" dataOnly="0" labelOnly="1" outline="0"/>
    </format>
    <format dxfId="167">
      <pivotArea dataOnly="0" labelOnly="1" grandRow="1" outline="0" fieldPosition="0"/>
    </format>
    <format dxfId="16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2A1C8-1F07-F646-98BC-823601C8B6DF}" name="PivotTable27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 Review">
  <location ref="C56:D58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showAll="0"/>
    <pivotField dataField="1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/>
    <pivotField multipleItemSelectionAllowed="1" showAll="0">
      <items count="4">
        <item h="1" x="2"/>
        <item x="1"/>
        <item h="1" x="0"/>
        <item t="default"/>
      </items>
    </pivotField>
    <pivotField axis="axisRow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4"/>
  </rowFields>
  <rowItems count="2">
    <i>
      <x v="1"/>
    </i>
    <i t="grand">
      <x/>
    </i>
  </rowItems>
  <colItems count="1">
    <i/>
  </colItems>
  <pageFields count="1">
    <pageField fld="12" hier="-1"/>
  </pageFields>
  <dataFields count="1">
    <dataField name="n" fld="14" subtotal="count" baseField="0" baseItem="0"/>
  </dataFields>
  <formats count="12">
    <format dxfId="187">
      <pivotArea type="all" dataOnly="0" outline="0" fieldPosition="0"/>
    </format>
    <format dxfId="186">
      <pivotArea outline="0" collapsedLevelsAreSubtotals="1" fieldPosition="0"/>
    </format>
    <format dxfId="185">
      <pivotArea field="12" type="button" dataOnly="0" labelOnly="1" outline="0" axis="axisPage" fieldPosition="0"/>
    </format>
    <format dxfId="184">
      <pivotArea dataOnly="0" labelOnly="1" fieldPosition="0">
        <references count="1">
          <reference field="12" count="0"/>
        </references>
      </pivotArea>
    </format>
    <format dxfId="183">
      <pivotArea dataOnly="0" labelOnly="1" grandRow="1" outline="0" fieldPosition="0"/>
    </format>
    <format dxfId="182">
      <pivotArea dataOnly="0" labelOnly="1" outline="0" axis="axisValues" fieldPosition="0"/>
    </format>
    <format dxfId="181">
      <pivotArea type="all" dataOnly="0" outline="0" fieldPosition="0"/>
    </format>
    <format dxfId="180">
      <pivotArea outline="0" collapsedLevelsAreSubtotals="1" fieldPosition="0"/>
    </format>
    <format dxfId="179">
      <pivotArea field="12" type="button" dataOnly="0" labelOnly="1" outline="0" axis="axisPage" fieldPosition="0"/>
    </format>
    <format dxfId="178">
      <pivotArea dataOnly="0" labelOnly="1" fieldPosition="0">
        <references count="1">
          <reference field="12" count="0"/>
        </references>
      </pivotArea>
    </format>
    <format dxfId="177">
      <pivotArea dataOnly="0" labelOnly="1" grandRow="1" outline="0" fieldPosition="0"/>
    </format>
    <format dxfId="17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81DF4-513E-484B-B06E-D8F3FEA66FCE}" name="PivotTable28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Vape Tricks">
  <location ref="C62:D64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showAll="0"/>
    <pivotField dataField="1" showAll="0">
      <items count="4">
        <item h="1" x="1"/>
        <item x="2"/>
        <item h="1" x="0"/>
        <item t="default"/>
      </items>
    </pivotField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/>
    <pivotField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7"/>
  </rowFields>
  <rowItems count="2">
    <i>
      <x v="1"/>
    </i>
    <i t="grand">
      <x/>
    </i>
  </rowItems>
  <colItems count="1">
    <i/>
  </colItems>
  <pageFields count="1">
    <pageField fld="12" hier="-1"/>
  </pageFields>
  <dataFields count="1">
    <dataField name="n" fld="14" subtotal="count" baseField="0" baseItem="0"/>
  </dataFields>
  <formats count="12">
    <format dxfId="199">
      <pivotArea type="all" dataOnly="0" outline="0" fieldPosition="0"/>
    </format>
    <format dxfId="198">
      <pivotArea outline="0" collapsedLevelsAreSubtotals="1" fieldPosition="0"/>
    </format>
    <format dxfId="197">
      <pivotArea field="12" type="button" dataOnly="0" labelOnly="1" outline="0" axis="axisPage" fieldPosition="0"/>
    </format>
    <format dxfId="196">
      <pivotArea dataOnly="0" labelOnly="1" fieldPosition="0">
        <references count="1">
          <reference field="12" count="0"/>
        </references>
      </pivotArea>
    </format>
    <format dxfId="195">
      <pivotArea dataOnly="0" labelOnly="1" grandRow="1" outline="0" fieldPosition="0"/>
    </format>
    <format dxfId="194">
      <pivotArea dataOnly="0" labelOnly="1" outline="0" axis="axisValues" fieldPosition="0"/>
    </format>
    <format dxfId="193">
      <pivotArea type="all" dataOnly="0" outline="0" fieldPosition="0"/>
    </format>
    <format dxfId="192">
      <pivotArea outline="0" collapsedLevelsAreSubtotals="1" fieldPosition="0"/>
    </format>
    <format dxfId="191">
      <pivotArea field="12" type="button" dataOnly="0" labelOnly="1" outline="0" axis="axisPage" fieldPosition="0"/>
    </format>
    <format dxfId="190">
      <pivotArea dataOnly="0" labelOnly="1" fieldPosition="0">
        <references count="1">
          <reference field="12" count="0"/>
        </references>
      </pivotArea>
    </format>
    <format dxfId="189">
      <pivotArea dataOnly="0" labelOnly="1" grandRow="1" outline="0" fieldPosition="0"/>
    </format>
    <format dxfId="18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33DA6B-561B-9F42-B29D-63857AC510B8}" name="PivotTable77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essation">
  <location ref="E66:I68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_plays" fld="10" subtotal="average" baseField="0" baseItem="0"/>
    <dataField name="Average of n_likes" fld="7" subtotal="average" baseField="0" baseItem="0"/>
    <dataField name="Average of n_comments" fld="9" subtotal="average" baseField="0" baseItem="0"/>
    <dataField name="Average of n_shares" fld="8" subtotal="average" baseField="0" baseItem="0"/>
  </dataFields>
  <formats count="15">
    <format dxfId="474">
      <pivotArea type="all" dataOnly="0" outline="0" fieldPosition="0"/>
    </format>
    <format dxfId="473">
      <pivotArea outline="0" collapsedLevelsAreSubtotals="1" fieldPosition="0"/>
    </format>
    <format dxfId="472">
      <pivotArea field="23" type="button" dataOnly="0" labelOnly="1" outline="0"/>
    </format>
    <format dxfId="471">
      <pivotArea dataOnly="0" labelOnly="1" grandRow="1" outline="0" fieldPosition="0"/>
    </format>
    <format dxfId="470">
      <pivotArea dataOnly="0" labelOnly="1" outline="0" axis="axisValues" fieldPosition="0"/>
    </format>
    <format dxfId="469">
      <pivotArea type="all" dataOnly="0" outline="0" fieldPosition="0"/>
    </format>
    <format dxfId="468">
      <pivotArea field="23" type="button" dataOnly="0" labelOnly="1" outline="0"/>
    </format>
    <format dxfId="467">
      <pivotArea dataOnly="0" labelOnly="1" grandRow="1" outline="0" fieldPosition="0"/>
    </format>
    <format dxfId="46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65">
      <pivotArea outline="0" collapsedLevelsAreSubtotals="1" fieldPosition="0"/>
    </format>
    <format dxfId="464">
      <pivotArea type="all" dataOnly="0" outline="0" fieldPosition="0"/>
    </format>
    <format dxfId="463">
      <pivotArea outline="0" collapsedLevelsAreSubtotals="1" fieldPosition="0"/>
    </format>
    <format dxfId="462">
      <pivotArea field="12" type="button" dataOnly="0" labelOnly="1" outline="0"/>
    </format>
    <format dxfId="461">
      <pivotArea dataOnly="0" labelOnly="1" grandRow="1" outline="0" fieldPosition="0"/>
    </format>
    <format dxfId="46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2DA24-1ADE-3D47-806A-21D619741EA1}" name="PivotTable45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Nic Concentration">
  <location ref="G44:H46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1"/>
        <item x="2"/>
        <item h="1" x="0"/>
        <item t="default"/>
      </items>
    </pivotField>
    <pivotField multipleItemSelectionAllowed="1" showAll="0">
      <items count="4">
        <item h="1" x="1"/>
        <item x="2"/>
        <item h="1" x="0"/>
        <item t="default"/>
      </items>
    </pivotField>
    <pivotField showAll="0"/>
    <pivotField dataField="1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showAll="0"/>
    <pivotField showAll="0"/>
    <pivotField multipleItemSelectionAllowed="1"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20"/>
  </rowFields>
  <rowItems count="2">
    <i>
      <x v="1"/>
    </i>
    <i t="grand">
      <x/>
    </i>
  </rowItems>
  <colItems count="1">
    <i/>
  </colItems>
  <pageFields count="1">
    <pageField fld="11" hier="-1"/>
  </pageFields>
  <dataFields count="1">
    <dataField name="n" fld="14" subtotal="count" baseField="0" baseItem="0"/>
  </dataFields>
  <formats count="10">
    <format dxfId="209">
      <pivotArea type="all" dataOnly="0" outline="0" fieldPosition="0"/>
    </format>
    <format dxfId="208">
      <pivotArea outline="0" collapsedLevelsAreSubtotals="1" fieldPosition="0"/>
    </format>
    <format dxfId="207">
      <pivotArea field="12" type="button" dataOnly="0" labelOnly="1" outline="0"/>
    </format>
    <format dxfId="206">
      <pivotArea dataOnly="0" labelOnly="1" grandRow="1" outline="0" fieldPosition="0"/>
    </format>
    <format dxfId="205">
      <pivotArea dataOnly="0" labelOnly="1" outline="0" axis="axisValues" fieldPosition="0"/>
    </format>
    <format dxfId="204">
      <pivotArea type="all" dataOnly="0" outline="0" fieldPosition="0"/>
    </format>
    <format dxfId="203">
      <pivotArea outline="0" collapsedLevelsAreSubtotals="1" fieldPosition="0"/>
    </format>
    <format dxfId="202">
      <pivotArea field="12" type="button" dataOnly="0" labelOnly="1" outline="0"/>
    </format>
    <format dxfId="201">
      <pivotArea dataOnly="0" labelOnly="1" grandRow="1" outline="0" fieldPosition="0"/>
    </format>
    <format dxfId="20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E5B3E-7DCE-164D-83C6-76BB355B2249}" name="PivotTable7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obacco Use">
  <location ref="A38:B40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pageFields count="1">
    <pageField fld="23" hier="-1"/>
  </pageFields>
  <dataFields count="1">
    <dataField name="n" fld="12" baseField="0" baseItem="0"/>
  </dataFields>
  <formats count="11">
    <format dxfId="220">
      <pivotArea type="all" dataOnly="0" outline="0" fieldPosition="0"/>
    </format>
    <format dxfId="219">
      <pivotArea outline="0" collapsedLevelsAreSubtotals="1" fieldPosition="0"/>
    </format>
    <format dxfId="218">
      <pivotArea field="28" type="button" dataOnly="0" labelOnly="1" outline="0"/>
    </format>
    <format dxfId="217">
      <pivotArea dataOnly="0" labelOnly="1" grandRow="1" outline="0" fieldPosition="0"/>
    </format>
    <format dxfId="216">
      <pivotArea dataOnly="0" labelOnly="1" outline="0" axis="axisValues" fieldPosition="0"/>
    </format>
    <format dxfId="215">
      <pivotArea type="all" dataOnly="0" outline="0" fieldPosition="0"/>
    </format>
    <format dxfId="214">
      <pivotArea outline="0" collapsedLevelsAreSubtotals="1" fieldPosition="0"/>
    </format>
    <format dxfId="213">
      <pivotArea field="11" type="button" dataOnly="0" labelOnly="1" outline="0" axis="axisRow" fieldPosition="0"/>
    </format>
    <format dxfId="212">
      <pivotArea dataOnly="0" labelOnly="1" fieldPosition="0">
        <references count="1">
          <reference field="11" count="0"/>
        </references>
      </pivotArea>
    </format>
    <format dxfId="211">
      <pivotArea dataOnly="0" labelOnly="1" grandRow="1" outline="0" fieldPosition="0"/>
    </format>
    <format dxfId="2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2EE1E-F52E-E54F-8A37-FDA33AB2022A}" name="PivotTable13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Price">
  <location ref="A74:B76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axis="axisRow" showAll="0">
      <items count="4">
        <item h="1" x="1"/>
        <item x="2"/>
        <item x="0"/>
        <item t="default"/>
      </items>
    </pivotField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</pivotFields>
  <rowFields count="1">
    <field x="26"/>
  </rowFields>
  <rowItems count="2">
    <i>
      <x v="1"/>
    </i>
    <i t="grand">
      <x/>
    </i>
  </rowItems>
  <colItems count="1">
    <i/>
  </colItems>
  <pageFields count="1">
    <pageField fld="23" hier="-1"/>
  </pageFields>
  <dataFields count="1">
    <dataField name="n" fld="12" baseField="0" baseItem="0"/>
  </dataFields>
  <formats count="10">
    <format dxfId="230">
      <pivotArea type="all" dataOnly="0" outline="0" fieldPosition="0"/>
    </format>
    <format dxfId="229">
      <pivotArea outline="0" collapsedLevelsAreSubtotals="1" fieldPosition="0"/>
    </format>
    <format dxfId="228">
      <pivotArea field="28" type="button" dataOnly="0" labelOnly="1" outline="0"/>
    </format>
    <format dxfId="227">
      <pivotArea dataOnly="0" labelOnly="1" grandRow="1" outline="0" fieldPosition="0"/>
    </format>
    <format dxfId="226">
      <pivotArea dataOnly="0" labelOnly="1" outline="0" axis="axisValues" fieldPosition="0"/>
    </format>
    <format dxfId="225">
      <pivotArea type="all" dataOnly="0" outline="0" fieldPosition="0"/>
    </format>
    <format dxfId="224">
      <pivotArea outline="0" collapsedLevelsAreSubtotals="1" fieldPosition="0"/>
    </format>
    <format dxfId="223">
      <pivotArea field="19" type="button" dataOnly="0" labelOnly="1" outline="0"/>
    </format>
    <format dxfId="222">
      <pivotArea dataOnly="0" labelOnly="1" grandRow="1" outline="0" fieldPosition="0"/>
    </format>
    <format dxfId="2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D2B0F-B89C-1D4A-896E-FF9985FBB27F}" name="PivotTable17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Cessation">
  <location ref="A98:B100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/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h="1" x="0"/>
        <item t="default"/>
      </items>
    </pivotField>
    <pivotField axis="axisRow"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x="0"/>
        <item t="default"/>
      </items>
    </pivotField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</pivotFields>
  <rowFields count="1">
    <field x="18"/>
  </rowFields>
  <rowItems count="2">
    <i>
      <x v="1"/>
    </i>
    <i t="grand">
      <x/>
    </i>
  </rowItems>
  <colItems count="1">
    <i/>
  </colItems>
  <pageFields count="1">
    <pageField fld="23" hier="-1"/>
  </pageFields>
  <dataFields count="1">
    <dataField name="n" fld="12" baseField="0" baseItem="0"/>
  </dataFields>
  <formats count="10">
    <format dxfId="240">
      <pivotArea type="all" dataOnly="0" outline="0" fieldPosition="0"/>
    </format>
    <format dxfId="239">
      <pivotArea outline="0" collapsedLevelsAreSubtotals="1" fieldPosition="0"/>
    </format>
    <format dxfId="238">
      <pivotArea field="28" type="button" dataOnly="0" labelOnly="1" outline="0"/>
    </format>
    <format dxfId="237">
      <pivotArea dataOnly="0" labelOnly="1" grandRow="1" outline="0" fieldPosition="0"/>
    </format>
    <format dxfId="236">
      <pivotArea dataOnly="0" labelOnly="1" outline="0" axis="axisValues" fieldPosition="0"/>
    </format>
    <format dxfId="235">
      <pivotArea type="all" dataOnly="0" outline="0" fieldPosition="0"/>
    </format>
    <format dxfId="234">
      <pivotArea outline="0" collapsedLevelsAreSubtotals="1" fieldPosition="0"/>
    </format>
    <format dxfId="233">
      <pivotArea field="19" type="button" dataOnly="0" labelOnly="1" outline="0"/>
    </format>
    <format dxfId="232">
      <pivotArea dataOnly="0" labelOnly="1" grandRow="1" outline="0" fieldPosition="0"/>
    </format>
    <format dxfId="23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A16A5-BCAF-BC44-97EE-B1E218DA911E}" name="PivotTable31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Health Warnings">
  <location ref="C80:D82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axis="axisRow"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/>
    <pivotField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</pivotFields>
  <rowFields count="1">
    <field x="15"/>
  </rowFields>
  <rowItems count="2">
    <i>
      <x v="1"/>
    </i>
    <i t="grand">
      <x/>
    </i>
  </rowItems>
  <colItems count="1">
    <i/>
  </colItems>
  <pageFields count="1">
    <pageField fld="12" hier="-1"/>
  </pageFields>
  <dataFields count="1">
    <dataField name="n" fld="14" subtotal="count" baseField="0" baseItem="0"/>
  </dataFields>
  <formats count="12">
    <format dxfId="252">
      <pivotArea type="all" dataOnly="0" outline="0" fieldPosition="0"/>
    </format>
    <format dxfId="251">
      <pivotArea outline="0" collapsedLevelsAreSubtotals="1" fieldPosition="0"/>
    </format>
    <format dxfId="250">
      <pivotArea field="12" type="button" dataOnly="0" labelOnly="1" outline="0" axis="axisPage" fieldPosition="0"/>
    </format>
    <format dxfId="249">
      <pivotArea dataOnly="0" labelOnly="1" fieldPosition="0">
        <references count="1">
          <reference field="12" count="0"/>
        </references>
      </pivotArea>
    </format>
    <format dxfId="248">
      <pivotArea dataOnly="0" labelOnly="1" grandRow="1" outline="0" fieldPosition="0"/>
    </format>
    <format dxfId="247">
      <pivotArea dataOnly="0" labelOnly="1" outline="0" axis="axisValues" fieldPosition="0"/>
    </format>
    <format dxfId="246">
      <pivotArea type="all" dataOnly="0" outline="0" fieldPosition="0"/>
    </format>
    <format dxfId="245">
      <pivotArea outline="0" collapsedLevelsAreSubtotals="1" fieldPosition="0"/>
    </format>
    <format dxfId="244">
      <pivotArea field="12" type="button" dataOnly="0" labelOnly="1" outline="0" axis="axisPage" fieldPosition="0"/>
    </format>
    <format dxfId="243">
      <pivotArea dataOnly="0" labelOnly="1" fieldPosition="0">
        <references count="1">
          <reference field="12" count="0"/>
        </references>
      </pivotArea>
    </format>
    <format dxfId="242">
      <pivotArea dataOnly="0" labelOnly="1" grandRow="1" outline="0" fieldPosition="0"/>
    </format>
    <format dxfId="24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DAB8D-6273-3F4E-90EA-D4AAC2BDA507}" name="PivotTable42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Humor">
  <location ref="E50:F52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multipleItemSelectionAllowed="1" showAll="0">
      <items count="4">
        <item h="1" x="1"/>
        <item x="2"/>
        <item h="1" x="0"/>
        <item t="default"/>
      </items>
    </pivotField>
    <pivotField showAll="0"/>
    <pivotField dataField="1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/>
    <pivotField multipleItemSelectionAllowed="1"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19"/>
  </rowFields>
  <rowItems count="2">
    <i>
      <x v="1"/>
    </i>
    <i t="grand">
      <x/>
    </i>
  </rowItems>
  <colItems count="1">
    <i/>
  </colItems>
  <pageFields count="1">
    <pageField fld="28" hier="-1"/>
  </pageFields>
  <dataFields count="1">
    <dataField name="n" fld="14" subtotal="count" baseField="0" baseItem="0"/>
  </dataFields>
  <formats count="10">
    <format dxfId="262">
      <pivotArea type="all" dataOnly="0" outline="0" fieldPosition="0"/>
    </format>
    <format dxfId="261">
      <pivotArea outline="0" collapsedLevelsAreSubtotals="1" fieldPosition="0"/>
    </format>
    <format dxfId="260">
      <pivotArea field="12" type="button" dataOnly="0" labelOnly="1" outline="0"/>
    </format>
    <format dxfId="259">
      <pivotArea dataOnly="0" labelOnly="1" grandRow="1" outline="0" fieldPosition="0"/>
    </format>
    <format dxfId="258">
      <pivotArea dataOnly="0" labelOnly="1" outline="0" axis="axisValues" fieldPosition="0"/>
    </format>
    <format dxfId="257">
      <pivotArea type="all" dataOnly="0" outline="0" fieldPosition="0"/>
    </format>
    <format dxfId="256">
      <pivotArea outline="0" collapsedLevelsAreSubtotals="1" fieldPosition="0"/>
    </format>
    <format dxfId="255">
      <pivotArea field="12" type="button" dataOnly="0" labelOnly="1" outline="0"/>
    </format>
    <format dxfId="254">
      <pivotArea dataOnly="0" labelOnly="1" grandRow="1" outline="0" fieldPosition="0"/>
    </format>
    <format dxfId="25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26F4F-FDA9-B14C-B48F-F787FBDB54CA}" name="PivotTable21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Crowds">
  <location ref="A122:B124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/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/>
    <pivotField showAll="0">
      <items count="4">
        <item h="1" x="1"/>
        <item x="2"/>
        <item x="0"/>
        <item t="default"/>
      </items>
    </pivotField>
    <pivotField axis="axisPage"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h="1" x="1"/>
        <item x="2"/>
        <item h="1" x="0"/>
        <item t="default"/>
      </items>
    </pivotField>
    <pivotField axis="axisRow" showAll="0">
      <items count="4">
        <item h="1" x="1"/>
        <item x="2"/>
        <item h="1" x="0"/>
        <item t="default"/>
      </items>
    </pivotField>
    <pivotField showAll="0"/>
  </pivotFields>
  <rowFields count="1">
    <field x="29"/>
  </rowFields>
  <rowItems count="2">
    <i>
      <x v="1"/>
    </i>
    <i t="grand">
      <x/>
    </i>
  </rowItems>
  <colItems count="1">
    <i/>
  </colItems>
  <pageFields count="1">
    <pageField fld="23" hier="-1"/>
  </pageFields>
  <dataFields count="1">
    <dataField name="n" fld="12" baseField="0" baseItem="0"/>
  </dataFields>
  <formats count="10">
    <format dxfId="272">
      <pivotArea type="all" dataOnly="0" outline="0" fieldPosition="0"/>
    </format>
    <format dxfId="271">
      <pivotArea outline="0" collapsedLevelsAreSubtotals="1" fieldPosition="0"/>
    </format>
    <format dxfId="270">
      <pivotArea field="28" type="button" dataOnly="0" labelOnly="1" outline="0"/>
    </format>
    <format dxfId="269">
      <pivotArea dataOnly="0" labelOnly="1" grandRow="1" outline="0" fieldPosition="0"/>
    </format>
    <format dxfId="268">
      <pivotArea dataOnly="0" labelOnly="1" outline="0" axis="axisValues" fieldPosition="0"/>
    </format>
    <format dxfId="267">
      <pivotArea type="all" dataOnly="0" outline="0" fieldPosition="0"/>
    </format>
    <format dxfId="266">
      <pivotArea outline="0" collapsedLevelsAreSubtotals="1" fieldPosition="0"/>
    </format>
    <format dxfId="265">
      <pivotArea field="19" type="button" dataOnly="0" labelOnly="1" outline="0"/>
    </format>
    <format dxfId="264">
      <pivotArea dataOnly="0" labelOnly="1" grandRow="1" outline="0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49E86-3612-B645-A6BB-4ED5639CEF4F}" name="PivotTable22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Risk">
  <location ref="A128:B129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/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axis="axisRow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x="0"/>
        <item t="default"/>
      </items>
    </pivotField>
    <pivotField axis="axisPage"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</pivotFields>
  <rowFields count="1">
    <field x="21"/>
  </rowFields>
  <rowItems count="1">
    <i t="grand">
      <x/>
    </i>
  </rowItems>
  <colItems count="1">
    <i/>
  </colItems>
  <pageFields count="1">
    <pageField fld="23" hier="-1"/>
  </pageFields>
  <dataFields count="1">
    <dataField name="n" fld="12" baseField="0" baseItem="0"/>
  </dataFields>
  <formats count="10">
    <format dxfId="282">
      <pivotArea type="all" dataOnly="0" outline="0" fieldPosition="0"/>
    </format>
    <format dxfId="281">
      <pivotArea outline="0" collapsedLevelsAreSubtotals="1" fieldPosition="0"/>
    </format>
    <format dxfId="280">
      <pivotArea field="28" type="button" dataOnly="0" labelOnly="1" outline="0"/>
    </format>
    <format dxfId="279">
      <pivotArea dataOnly="0" labelOnly="1" grandRow="1" outline="0" fieldPosition="0"/>
    </format>
    <format dxfId="278">
      <pivotArea dataOnly="0" labelOnly="1" outline="0" axis="axisValues" fieldPosition="0"/>
    </format>
    <format dxfId="277">
      <pivotArea type="all" dataOnly="0" outline="0" fieldPosition="0"/>
    </format>
    <format dxfId="276">
      <pivotArea outline="0" collapsedLevelsAreSubtotals="1" fieldPosition="0"/>
    </format>
    <format dxfId="275">
      <pivotArea field="19" type="button" dataOnly="0" labelOnly="1" outline="0"/>
    </format>
    <format dxfId="274">
      <pivotArea dataOnly="0" labelOnly="1" grandRow="1" outline="0" fieldPosition="0"/>
    </format>
    <format dxfId="2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3F1DF-8810-D645-837F-9CEA8C1F8720}" name="PivotTable32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structional">
  <location ref="C86:D88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axis="axisRow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/>
    <pivotField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</pivotFields>
  <rowFields count="1">
    <field x="16"/>
  </rowFields>
  <rowItems count="2">
    <i>
      <x v="1"/>
    </i>
    <i t="grand">
      <x/>
    </i>
  </rowItems>
  <colItems count="1">
    <i/>
  </colItems>
  <pageFields count="1">
    <pageField fld="12" hier="-1"/>
  </pageFields>
  <dataFields count="1">
    <dataField name="n" fld="14" subtotal="count" baseField="0" baseItem="0"/>
  </dataFields>
  <formats count="12">
    <format dxfId="294">
      <pivotArea type="all" dataOnly="0" outline="0" fieldPosition="0"/>
    </format>
    <format dxfId="293">
      <pivotArea outline="0" collapsedLevelsAreSubtotals="1" fieldPosition="0"/>
    </format>
    <format dxfId="292">
      <pivotArea field="12" type="button" dataOnly="0" labelOnly="1" outline="0" axis="axisPage" fieldPosition="0"/>
    </format>
    <format dxfId="291">
      <pivotArea dataOnly="0" labelOnly="1" fieldPosition="0">
        <references count="1">
          <reference field="12" count="0"/>
        </references>
      </pivotArea>
    </format>
    <format dxfId="290">
      <pivotArea dataOnly="0" labelOnly="1" grandRow="1" outline="0" fieldPosition="0"/>
    </format>
    <format dxfId="289">
      <pivotArea dataOnly="0" labelOnly="1" outline="0" axis="axisValues" fieldPosition="0"/>
    </format>
    <format dxfId="288">
      <pivotArea type="all" dataOnly="0" outline="0" fieldPosition="0"/>
    </format>
    <format dxfId="287">
      <pivotArea outline="0" collapsedLevelsAreSubtotals="1" fieldPosition="0"/>
    </format>
    <format dxfId="286">
      <pivotArea field="12" type="button" dataOnly="0" labelOnly="1" outline="0" axis="axisPage" fieldPosition="0"/>
    </format>
    <format dxfId="285">
      <pivotArea dataOnly="0" labelOnly="1" fieldPosition="0">
        <references count="1">
          <reference field="12" count="0"/>
        </references>
      </pivotArea>
    </format>
    <format dxfId="284">
      <pivotArea dataOnly="0" labelOnly="1" grandRow="1" outline="0" fieldPosition="0"/>
    </format>
    <format dxfId="28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520F1-2EDF-2D4D-81FA-4E1FF4543553}" name="PivotTable15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Instructional">
  <location ref="A86:B88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/>
    <pivotField showAll="0">
      <items count="4">
        <item h="1" x="1"/>
        <item x="2"/>
        <item x="0"/>
        <item t="default"/>
      </items>
    </pivotField>
    <pivotField axis="axisRow"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x="0"/>
        <item t="default"/>
      </items>
    </pivotField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</pivotFields>
  <rowFields count="1">
    <field x="16"/>
  </rowFields>
  <rowItems count="2">
    <i>
      <x v="1"/>
    </i>
    <i t="grand">
      <x/>
    </i>
  </rowItems>
  <colItems count="1">
    <i/>
  </colItems>
  <pageFields count="1">
    <pageField fld="23" hier="-1"/>
  </pageFields>
  <dataFields count="1">
    <dataField name="n" fld="12" baseField="0" baseItem="0"/>
  </dataFields>
  <formats count="10">
    <format dxfId="304">
      <pivotArea type="all" dataOnly="0" outline="0" fieldPosition="0"/>
    </format>
    <format dxfId="303">
      <pivotArea outline="0" collapsedLevelsAreSubtotals="1" fieldPosition="0"/>
    </format>
    <format dxfId="302">
      <pivotArea field="28" type="button" dataOnly="0" labelOnly="1" outline="0"/>
    </format>
    <format dxfId="301">
      <pivotArea dataOnly="0" labelOnly="1" grandRow="1" outline="0" fieldPosition="0"/>
    </format>
    <format dxfId="300">
      <pivotArea dataOnly="0" labelOnly="1" outline="0" axis="axisValues" fieldPosition="0"/>
    </format>
    <format dxfId="299">
      <pivotArea type="all" dataOnly="0" outline="0" fieldPosition="0"/>
    </format>
    <format dxfId="298">
      <pivotArea outline="0" collapsedLevelsAreSubtotals="1" fieldPosition="0"/>
    </format>
    <format dxfId="297">
      <pivotArea field="19" type="button" dataOnly="0" labelOnly="1" outline="0"/>
    </format>
    <format dxfId="296">
      <pivotArea dataOnly="0" labelOnly="1" grandRow="1" outline="0" fieldPosition="0"/>
    </format>
    <format dxfId="29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16919-7595-544B-B760-27FF9AE1E39D}" name="PivotTable84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oly">
  <location ref="E81:I83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_plays" fld="10" subtotal="average" baseField="0" baseItem="0"/>
    <dataField name="Average of n_likes" fld="7" subtotal="average" baseField="0" baseItem="0"/>
    <dataField name="Average of n_comments" fld="9" subtotal="average" baseField="0" baseItem="0"/>
    <dataField name="Average of n_shares" fld="8" subtotal="average" baseField="0" baseItem="0"/>
  </dataFields>
  <formats count="15">
    <format dxfId="489">
      <pivotArea type="all" dataOnly="0" outline="0" fieldPosition="0"/>
    </format>
    <format dxfId="488">
      <pivotArea outline="0" collapsedLevelsAreSubtotals="1" fieldPosition="0"/>
    </format>
    <format dxfId="487">
      <pivotArea field="23" type="button" dataOnly="0" labelOnly="1" outline="0"/>
    </format>
    <format dxfId="486">
      <pivotArea dataOnly="0" labelOnly="1" grandRow="1" outline="0" fieldPosition="0"/>
    </format>
    <format dxfId="485">
      <pivotArea dataOnly="0" labelOnly="1" outline="0" axis="axisValues" fieldPosition="0"/>
    </format>
    <format dxfId="484">
      <pivotArea type="all" dataOnly="0" outline="0" fieldPosition="0"/>
    </format>
    <format dxfId="483">
      <pivotArea field="23" type="button" dataOnly="0" labelOnly="1" outline="0"/>
    </format>
    <format dxfId="482">
      <pivotArea dataOnly="0" labelOnly="1" grandRow="1" outline="0" fieldPosition="0"/>
    </format>
    <format dxfId="48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80">
      <pivotArea outline="0" collapsedLevelsAreSubtotals="1" fieldPosition="0"/>
    </format>
    <format dxfId="479">
      <pivotArea type="all" dataOnly="0" outline="0" fieldPosition="0"/>
    </format>
    <format dxfId="478">
      <pivotArea outline="0" collapsedLevelsAreSubtotals="1" fieldPosition="0"/>
    </format>
    <format dxfId="477">
      <pivotArea field="12" type="button" dataOnly="0" labelOnly="1" outline="0"/>
    </format>
    <format dxfId="476">
      <pivotArea dataOnly="0" labelOnly="1" grandRow="1" outline="0" fieldPosition="0"/>
    </format>
    <format dxfId="47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30738-3ABA-D64A-8E14-5D4360FD175E}" name="PivotTable12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Addiction">
  <location ref="A68:B70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axis="axisRow" showAll="0">
      <items count="4">
        <item h="1" x="1"/>
        <item x="2"/>
        <item x="0"/>
        <item t="default"/>
      </items>
    </pivotField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</pivotFields>
  <rowFields count="1">
    <field x="13"/>
  </rowFields>
  <rowItems count="2">
    <i>
      <x v="1"/>
    </i>
    <i t="grand">
      <x/>
    </i>
  </rowItems>
  <colItems count="1">
    <i/>
  </colItems>
  <pageFields count="1">
    <pageField fld="23" hier="-1"/>
  </pageFields>
  <dataFields count="1">
    <dataField name="n" fld="12" baseField="0" baseItem="0"/>
  </dataFields>
  <formats count="10">
    <format dxfId="314">
      <pivotArea type="all" dataOnly="0" outline="0" fieldPosition="0"/>
    </format>
    <format dxfId="313">
      <pivotArea outline="0" collapsedLevelsAreSubtotals="1" fieldPosition="0"/>
    </format>
    <format dxfId="312">
      <pivotArea field="28" type="button" dataOnly="0" labelOnly="1" outline="0"/>
    </format>
    <format dxfId="311">
      <pivotArea dataOnly="0" labelOnly="1" grandRow="1" outline="0" fieldPosition="0"/>
    </format>
    <format dxfId="310">
      <pivotArea dataOnly="0" labelOnly="1" outline="0" axis="axisValues" fieldPosition="0"/>
    </format>
    <format dxfId="309">
      <pivotArea type="all" dataOnly="0" outline="0" fieldPosition="0"/>
    </format>
    <format dxfId="308">
      <pivotArea outline="0" collapsedLevelsAreSubtotals="1" fieldPosition="0"/>
    </format>
    <format dxfId="307">
      <pivotArea field="19" type="button" dataOnly="0" labelOnly="1" outline="0"/>
    </format>
    <format dxfId="306">
      <pivotArea dataOnly="0" labelOnly="1" grandRow="1" outline="0" fieldPosition="0"/>
    </format>
    <format dxfId="30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D0EA7-EB72-D94C-BF72-24DEB406779C}" name="PivotTable25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Nic Concen">
  <location ref="C44:D46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showAll="0"/>
    <pivotField dataField="1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showAll="0"/>
    <pivotField showAll="0"/>
    <pivotField multipleItemSelectionAllowed="1"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2">
    <i>
      <x v="1"/>
    </i>
    <i t="grand">
      <x/>
    </i>
  </rowItems>
  <colItems count="1">
    <i/>
  </colItems>
  <pageFields count="1">
    <pageField fld="12" hier="-1"/>
  </pageFields>
  <dataFields count="1">
    <dataField name="n" fld="14" subtotal="count" baseField="0" baseItem="0"/>
  </dataFields>
  <formats count="12">
    <format dxfId="326">
      <pivotArea type="all" dataOnly="0" outline="0" fieldPosition="0"/>
    </format>
    <format dxfId="325">
      <pivotArea outline="0" collapsedLevelsAreSubtotals="1" fieldPosition="0"/>
    </format>
    <format dxfId="324">
      <pivotArea field="12" type="button" dataOnly="0" labelOnly="1" outline="0" axis="axisPage" fieldPosition="0"/>
    </format>
    <format dxfId="323">
      <pivotArea dataOnly="0" labelOnly="1" fieldPosition="0">
        <references count="1">
          <reference field="12" count="0"/>
        </references>
      </pivotArea>
    </format>
    <format dxfId="322">
      <pivotArea dataOnly="0" labelOnly="1" grandRow="1" outline="0" fieldPosition="0"/>
    </format>
    <format dxfId="321">
      <pivotArea dataOnly="0" labelOnly="1" outline="0" axis="axisValues" fieldPosition="0"/>
    </format>
    <format dxfId="320">
      <pivotArea type="all" dataOnly="0" outline="0" fieldPosition="0"/>
    </format>
    <format dxfId="319">
      <pivotArea outline="0" collapsedLevelsAreSubtotals="1" fieldPosition="0"/>
    </format>
    <format dxfId="318">
      <pivotArea field="12" type="button" dataOnly="0" labelOnly="1" outline="0" axis="axisPage" fieldPosition="0"/>
    </format>
    <format dxfId="317">
      <pivotArea dataOnly="0" labelOnly="1" fieldPosition="0">
        <references count="1">
          <reference field="12" count="0"/>
        </references>
      </pivotArea>
    </format>
    <format dxfId="316">
      <pivotArea dataOnly="0" labelOnly="1" grandRow="1" outline="0" fieldPosition="0"/>
    </format>
    <format dxfId="3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0D189-DC38-D14C-BE5E-E71AA2AE2FDA}" name="PivotTable41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Nic Concentration">
  <location ref="E44:F46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multipleItemSelectionAllowed="1" showAll="0">
      <items count="4">
        <item h="1" x="1"/>
        <item x="2"/>
        <item h="1" x="0"/>
        <item t="default"/>
      </items>
    </pivotField>
    <pivotField showAll="0"/>
    <pivotField dataField="1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showAll="0"/>
    <pivotField showAll="0"/>
    <pivotField multipleItemSelectionAllowed="1"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20"/>
  </rowFields>
  <rowItems count="2">
    <i>
      <x v="1"/>
    </i>
    <i t="grand">
      <x/>
    </i>
  </rowItems>
  <colItems count="1">
    <i/>
  </colItems>
  <pageFields count="1">
    <pageField fld="28" hier="-1"/>
  </pageFields>
  <dataFields count="1">
    <dataField name="n" fld="14" subtotal="count" baseField="0" baseItem="0"/>
  </dataFields>
  <formats count="10">
    <format dxfId="336">
      <pivotArea type="all" dataOnly="0" outline="0" fieldPosition="0"/>
    </format>
    <format dxfId="335">
      <pivotArea outline="0" collapsedLevelsAreSubtotals="1" fieldPosition="0"/>
    </format>
    <format dxfId="334">
      <pivotArea field="12" type="button" dataOnly="0" labelOnly="1" outline="0"/>
    </format>
    <format dxfId="333">
      <pivotArea dataOnly="0" labelOnly="1" grandRow="1" outline="0" fieldPosition="0"/>
    </format>
    <format dxfId="332">
      <pivotArea dataOnly="0" labelOnly="1" outline="0" axis="axisValues" fieldPosition="0"/>
    </format>
    <format dxfId="331">
      <pivotArea type="all" dataOnly="0" outline="0" fieldPosition="0"/>
    </format>
    <format dxfId="330">
      <pivotArea outline="0" collapsedLevelsAreSubtotals="1" fieldPosition="0"/>
    </format>
    <format dxfId="329">
      <pivotArea field="12" type="button" dataOnly="0" labelOnly="1" outline="0"/>
    </format>
    <format dxfId="328">
      <pivotArea dataOnly="0" labelOnly="1" grandRow="1" outline="0" fieldPosition="0"/>
    </format>
    <format dxfId="32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CCE3F-82A0-EE4E-94E5-D11C78C346C9}" name="PivotTable37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oly">
  <location ref="C116:D118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axis="axisRow" showAll="0">
      <items count="4">
        <item h="1" x="1"/>
        <item x="2"/>
        <item h="1" x="0"/>
        <item t="default"/>
      </items>
    </pivotField>
    <pivotField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/>
  </pivotFields>
  <rowFields count="1">
    <field x="22"/>
  </rowFields>
  <rowItems count="2">
    <i>
      <x v="1"/>
    </i>
    <i t="grand">
      <x/>
    </i>
  </rowItems>
  <colItems count="1">
    <i/>
  </colItems>
  <pageFields count="1">
    <pageField fld="12" hier="-1"/>
  </pageFields>
  <dataFields count="1">
    <dataField name="n" fld="14" subtotal="count" baseField="0" baseItem="0"/>
  </dataFields>
  <formats count="12">
    <format dxfId="348">
      <pivotArea type="all" dataOnly="0" outline="0" fieldPosition="0"/>
    </format>
    <format dxfId="347">
      <pivotArea outline="0" collapsedLevelsAreSubtotals="1" fieldPosition="0"/>
    </format>
    <format dxfId="346">
      <pivotArea field="12" type="button" dataOnly="0" labelOnly="1" outline="0" axis="axisPage" fieldPosition="0"/>
    </format>
    <format dxfId="345">
      <pivotArea dataOnly="0" labelOnly="1" fieldPosition="0">
        <references count="1">
          <reference field="12" count="0"/>
        </references>
      </pivotArea>
    </format>
    <format dxfId="344">
      <pivotArea dataOnly="0" labelOnly="1" grandRow="1" outline="0" fieldPosition="0"/>
    </format>
    <format dxfId="343">
      <pivotArea dataOnly="0" labelOnly="1" outline="0" axis="axisValues" fieldPosition="0"/>
    </format>
    <format dxfId="342">
      <pivotArea type="all" dataOnly="0" outline="0" fieldPosition="0"/>
    </format>
    <format dxfId="341">
      <pivotArea outline="0" collapsedLevelsAreSubtotals="1" fieldPosition="0"/>
    </format>
    <format dxfId="340">
      <pivotArea field="12" type="button" dataOnly="0" labelOnly="1" outline="0" axis="axisPage" fieldPosition="0"/>
    </format>
    <format dxfId="339">
      <pivotArea dataOnly="0" labelOnly="1" fieldPosition="0">
        <references count="1">
          <reference field="12" count="0"/>
        </references>
      </pivotArea>
    </format>
    <format dxfId="338">
      <pivotArea dataOnly="0" labelOnly="1" grandRow="1" outline="0" fieldPosition="0"/>
    </format>
    <format dxfId="33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4236C-F9C6-4148-B0EB-D988561FC34F}" name="PivotTable6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Youth/YA">
  <location ref="A32:B34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showAll="0"/>
    <pivotField showAll="0"/>
  </pivotFields>
  <rowFields count="1">
    <field x="28"/>
  </rowFields>
  <rowItems count="2">
    <i>
      <x v="1"/>
    </i>
    <i t="grand">
      <x/>
    </i>
  </rowItems>
  <colItems count="1">
    <i/>
  </colItems>
  <pageFields count="1">
    <pageField fld="23" hier="-1"/>
  </pageFields>
  <dataFields count="1">
    <dataField name="n" fld="12" subtotal="count" baseField="0" baseItem="0"/>
  </dataFields>
  <formats count="12">
    <format dxfId="360">
      <pivotArea type="all" dataOnly="0" outline="0" fieldPosition="0"/>
    </format>
    <format dxfId="359">
      <pivotArea outline="0" collapsedLevelsAreSubtotals="1" fieldPosition="0"/>
    </format>
    <format dxfId="358">
      <pivotArea field="28" type="button" dataOnly="0" labelOnly="1" outline="0" axis="axisRow" fieldPosition="0"/>
    </format>
    <format dxfId="357">
      <pivotArea dataOnly="0" labelOnly="1" fieldPosition="0">
        <references count="1">
          <reference field="28" count="0"/>
        </references>
      </pivotArea>
    </format>
    <format dxfId="356">
      <pivotArea dataOnly="0" labelOnly="1" grandRow="1" outline="0" fieldPosition="0"/>
    </format>
    <format dxfId="355">
      <pivotArea dataOnly="0" labelOnly="1" outline="0" axis="axisValues" fieldPosition="0"/>
    </format>
    <format dxfId="354">
      <pivotArea type="all" dataOnly="0" outline="0" fieldPosition="0"/>
    </format>
    <format dxfId="353">
      <pivotArea outline="0" collapsedLevelsAreSubtotals="1" fieldPosition="0"/>
    </format>
    <format dxfId="352">
      <pivotArea field="28" type="button" dataOnly="0" labelOnly="1" outline="0" axis="axisRow" fieldPosition="0"/>
    </format>
    <format dxfId="351">
      <pivotArea dataOnly="0" labelOnly="1" fieldPosition="0">
        <references count="1">
          <reference field="28" count="0"/>
        </references>
      </pivotArea>
    </format>
    <format dxfId="350">
      <pivotArea dataOnly="0" labelOnly="1" grandRow="1" outline="0" fieldPosition="0"/>
    </format>
    <format dxfId="34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F56D1-3ADD-3C46-B4D5-2791FEF9C494}" name="PivotTable20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Poly">
  <location ref="A116:B118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/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/>
    <pivotField axis="axisRow" showAll="0">
      <items count="4">
        <item h="1" x="1"/>
        <item x="2"/>
        <item x="0"/>
        <item t="default"/>
      </items>
    </pivotField>
    <pivotField axis="axisPage"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h="1" x="1"/>
        <item x="2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/>
  </pivotFields>
  <rowFields count="1">
    <field x="22"/>
  </rowFields>
  <rowItems count="2">
    <i>
      <x v="1"/>
    </i>
    <i t="grand">
      <x/>
    </i>
  </rowItems>
  <colItems count="1">
    <i/>
  </colItems>
  <pageFields count="1">
    <pageField fld="23" hier="-1"/>
  </pageFields>
  <dataFields count="1">
    <dataField name="n" fld="12" baseField="0" baseItem="0"/>
  </dataFields>
  <formats count="10">
    <format dxfId="370">
      <pivotArea type="all" dataOnly="0" outline="0" fieldPosition="0"/>
    </format>
    <format dxfId="369">
      <pivotArea outline="0" collapsedLevelsAreSubtotals="1" fieldPosition="0"/>
    </format>
    <format dxfId="368">
      <pivotArea field="28" type="button" dataOnly="0" labelOnly="1" outline="0"/>
    </format>
    <format dxfId="367">
      <pivotArea dataOnly="0" labelOnly="1" grandRow="1" outline="0" fieldPosition="0"/>
    </format>
    <format dxfId="366">
      <pivotArea dataOnly="0" labelOnly="1" outline="0" axis="axisValues" fieldPosition="0"/>
    </format>
    <format dxfId="365">
      <pivotArea type="all" dataOnly="0" outline="0" fieldPosition="0"/>
    </format>
    <format dxfId="364">
      <pivotArea outline="0" collapsedLevelsAreSubtotals="1" fieldPosition="0"/>
    </format>
    <format dxfId="363">
      <pivotArea field="19" type="button" dataOnly="0" labelOnly="1" outline="0"/>
    </format>
    <format dxfId="362">
      <pivotArea dataOnly="0" labelOnly="1" grandRow="1" outline="0" fieldPosition="0"/>
    </format>
    <format dxfId="36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7ACCD-C739-D943-9DA0-BB5C1293C177}" name="PivotTable30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 Price">
  <location ref="C74:D76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/>
    <pivotField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axis="axisRow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</pivotFields>
  <rowFields count="1">
    <field x="26"/>
  </rowFields>
  <rowItems count="2">
    <i>
      <x v="1"/>
    </i>
    <i t="grand">
      <x/>
    </i>
  </rowItems>
  <colItems count="1">
    <i/>
  </colItems>
  <pageFields count="1">
    <pageField fld="12" hier="-1"/>
  </pageFields>
  <dataFields count="1">
    <dataField name="n" fld="14" subtotal="count" baseField="0" baseItem="0"/>
  </dataFields>
  <formats count="12">
    <format dxfId="382">
      <pivotArea type="all" dataOnly="0" outline="0" fieldPosition="0"/>
    </format>
    <format dxfId="381">
      <pivotArea outline="0" collapsedLevelsAreSubtotals="1" fieldPosition="0"/>
    </format>
    <format dxfId="380">
      <pivotArea field="12" type="button" dataOnly="0" labelOnly="1" outline="0" axis="axisPage" fieldPosition="0"/>
    </format>
    <format dxfId="379">
      <pivotArea dataOnly="0" labelOnly="1" fieldPosition="0">
        <references count="1">
          <reference field="12" count="0"/>
        </references>
      </pivotArea>
    </format>
    <format dxfId="378">
      <pivotArea dataOnly="0" labelOnly="1" grandRow="1" outline="0" fieldPosition="0"/>
    </format>
    <format dxfId="377">
      <pivotArea dataOnly="0" labelOnly="1" outline="0" axis="axisValues" fieldPosition="0"/>
    </format>
    <format dxfId="376">
      <pivotArea type="all" dataOnly="0" outline="0" fieldPosition="0"/>
    </format>
    <format dxfId="375">
      <pivotArea outline="0" collapsedLevelsAreSubtotals="1" fieldPosition="0"/>
    </format>
    <format dxfId="374">
      <pivotArea field="12" type="button" dataOnly="0" labelOnly="1" outline="0" axis="axisPage" fieldPosition="0"/>
    </format>
    <format dxfId="373">
      <pivotArea dataOnly="0" labelOnly="1" fieldPosition="0">
        <references count="1">
          <reference field="12" count="0"/>
        </references>
      </pivotArea>
    </format>
    <format dxfId="372">
      <pivotArea dataOnly="0" labelOnly="1" grandRow="1" outline="0" fieldPosition="0"/>
    </format>
    <format dxfId="37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4B3FB-C7F0-A443-B296-E0AF9186B51E}" name="PivotTable36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motional">
  <location ref="C110:D112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/>
    <pivotField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axis="axisRow"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/>
  </pivotFields>
  <rowFields count="1">
    <field x="25"/>
  </rowFields>
  <rowItems count="2">
    <i>
      <x v="1"/>
    </i>
    <i t="grand">
      <x/>
    </i>
  </rowItems>
  <colItems count="1">
    <i/>
  </colItems>
  <pageFields count="1">
    <pageField fld="12" hier="-1"/>
  </pageFields>
  <dataFields count="1">
    <dataField name="n" fld="14" subtotal="count" baseField="0" baseItem="0"/>
  </dataFields>
  <formats count="12">
    <format dxfId="394">
      <pivotArea type="all" dataOnly="0" outline="0" fieldPosition="0"/>
    </format>
    <format dxfId="393">
      <pivotArea outline="0" collapsedLevelsAreSubtotals="1" fieldPosition="0"/>
    </format>
    <format dxfId="392">
      <pivotArea field="12" type="button" dataOnly="0" labelOnly="1" outline="0" axis="axisPage" fieldPosition="0"/>
    </format>
    <format dxfId="391">
      <pivotArea dataOnly="0" labelOnly="1" fieldPosition="0">
        <references count="1">
          <reference field="12" count="0"/>
        </references>
      </pivotArea>
    </format>
    <format dxfId="390">
      <pivotArea dataOnly="0" labelOnly="1" grandRow="1" outline="0" fieldPosition="0"/>
    </format>
    <format dxfId="389">
      <pivotArea dataOnly="0" labelOnly="1" outline="0" axis="axisValues" fieldPosition="0"/>
    </format>
    <format dxfId="388">
      <pivotArea type="all" dataOnly="0" outline="0" fieldPosition="0"/>
    </format>
    <format dxfId="387">
      <pivotArea outline="0" collapsedLevelsAreSubtotals="1" fieldPosition="0"/>
    </format>
    <format dxfId="386">
      <pivotArea field="12" type="button" dataOnly="0" labelOnly="1" outline="0" axis="axisPage" fieldPosition="0"/>
    </format>
    <format dxfId="385">
      <pivotArea dataOnly="0" labelOnly="1" fieldPosition="0">
        <references count="1">
          <reference field="12" count="0"/>
        </references>
      </pivotArea>
    </format>
    <format dxfId="384">
      <pivotArea dataOnly="0" labelOnly="1" grandRow="1" outline="0" fieldPosition="0"/>
    </format>
    <format dxfId="38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E6F73-03B6-8B44-B4C6-AFC5185168A2}" name="PivotTable5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lavors">
  <location ref="A26:B28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2">
    <i>
      <x v="1"/>
    </i>
    <i t="grand">
      <x/>
    </i>
  </rowItems>
  <colItems count="1">
    <i/>
  </colItems>
  <pageFields count="1">
    <pageField fld="23" hier="-1"/>
  </pageFields>
  <dataFields count="1">
    <dataField name="n" fld="12" subtotal="count" baseField="0" baseItem="0"/>
  </dataFields>
  <formats count="12">
    <format dxfId="406">
      <pivotArea type="all" dataOnly="0" outline="0" fieldPosition="0"/>
    </format>
    <format dxfId="405">
      <pivotArea outline="0" collapsedLevelsAreSubtotals="1" fieldPosition="0"/>
    </format>
    <format dxfId="404">
      <pivotArea field="12" type="button" dataOnly="0" labelOnly="1" outline="0" axis="axisRow" fieldPosition="0"/>
    </format>
    <format dxfId="403">
      <pivotArea dataOnly="0" labelOnly="1" fieldPosition="0">
        <references count="1">
          <reference field="12" count="0"/>
        </references>
      </pivotArea>
    </format>
    <format dxfId="402">
      <pivotArea dataOnly="0" labelOnly="1" grandRow="1" outline="0" fieldPosition="0"/>
    </format>
    <format dxfId="401">
      <pivotArea dataOnly="0" labelOnly="1" outline="0" axis="axisValues" fieldPosition="0"/>
    </format>
    <format dxfId="400">
      <pivotArea type="all" dataOnly="0" outline="0" fieldPosition="0"/>
    </format>
    <format dxfId="399">
      <pivotArea outline="0" collapsedLevelsAreSubtotals="1" fieldPosition="0"/>
    </format>
    <format dxfId="398">
      <pivotArea field="12" type="button" dataOnly="0" labelOnly="1" outline="0" axis="axisRow" fieldPosition="0"/>
    </format>
    <format dxfId="397">
      <pivotArea dataOnly="0" labelOnly="1" fieldPosition="0">
        <references count="1">
          <reference field="12" count="0"/>
        </references>
      </pivotArea>
    </format>
    <format dxfId="396">
      <pivotArea dataOnly="0" labelOnly="1" grandRow="1" outline="0" fieldPosition="0"/>
    </format>
    <format dxfId="39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730F7-3C04-C54B-B903-C6ACF7579757}" name="PivotTable24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obacco use">
  <location ref="C38:D40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showAll="0"/>
    <pivotField dataField="1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pageFields count="1">
    <pageField fld="12" hier="-1"/>
  </pageFields>
  <dataFields count="1">
    <dataField name="n" fld="14" subtotal="count" baseField="0" baseItem="0"/>
  </dataFields>
  <formats count="12">
    <format dxfId="418">
      <pivotArea type="all" dataOnly="0" outline="0" fieldPosition="0"/>
    </format>
    <format dxfId="417">
      <pivotArea outline="0" collapsedLevelsAreSubtotals="1" fieldPosition="0"/>
    </format>
    <format dxfId="416">
      <pivotArea field="12" type="button" dataOnly="0" labelOnly="1" outline="0" axis="axisPage" fieldPosition="0"/>
    </format>
    <format dxfId="415">
      <pivotArea dataOnly="0" labelOnly="1" fieldPosition="0">
        <references count="1">
          <reference field="12" count="0"/>
        </references>
      </pivotArea>
    </format>
    <format dxfId="414">
      <pivotArea dataOnly="0" labelOnly="1" grandRow="1" outline="0" fieldPosition="0"/>
    </format>
    <format dxfId="413">
      <pivotArea dataOnly="0" labelOnly="1" outline="0" axis="axisValues" fieldPosition="0"/>
    </format>
    <format dxfId="412">
      <pivotArea type="all" dataOnly="0" outline="0" fieldPosition="0"/>
    </format>
    <format dxfId="411">
      <pivotArea outline="0" collapsedLevelsAreSubtotals="1" fieldPosition="0"/>
    </format>
    <format dxfId="410">
      <pivotArea field="12" type="button" dataOnly="0" labelOnly="1" outline="0" axis="axisPage" fieldPosition="0"/>
    </format>
    <format dxfId="409">
      <pivotArea dataOnly="0" labelOnly="1" fieldPosition="0">
        <references count="1">
          <reference field="12" count="0"/>
        </references>
      </pivotArea>
    </format>
    <format dxfId="408">
      <pivotArea dataOnly="0" labelOnly="1" grandRow="1" outline="0" fieldPosition="0"/>
    </format>
    <format dxfId="40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4AC31-23D0-8C49-AB31-E5BBAB18837E}" name="PivotTable58" cacheId="168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rowHeaderCaption="Nicotine concentration">
  <location ref="A21:C24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1" subtotal="count" baseField="0" baseItem="0"/>
    <dataField name="%" fld="11" subtotal="count" showDataAs="percentOfCol" baseField="0" baseItem="0" numFmtId="10"/>
  </dataFields>
  <formats count="7">
    <format dxfId="496">
      <pivotArea type="all" dataOnly="0" outline="0" fieldPosition="0"/>
    </format>
    <format dxfId="495">
      <pivotArea outline="0" collapsedLevelsAreSubtotals="1" fieldPosition="0"/>
    </format>
    <format dxfId="494">
      <pivotArea field="11" type="button" dataOnly="0" labelOnly="1" outline="0"/>
    </format>
    <format dxfId="493">
      <pivotArea dataOnly="0" labelOnly="1" grandRow="1" outline="0" fieldPosition="0"/>
    </format>
    <format dxfId="492">
      <pivotArea dataOnly="0" labelOnly="1" outline="0" axis="axisValues" fieldPosition="0"/>
    </format>
    <format dxfId="491">
      <pivotArea outline="0" fieldPosition="0">
        <references count="1">
          <reference field="4294967294" count="1">
            <x v="1"/>
          </reference>
        </references>
      </pivotArea>
    </format>
    <format dxfId="490">
      <pivotArea collapsedLevelsAreSubtotals="1" fieldPosition="0">
        <references count="1">
          <reference field="2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0B4F9-C7B2-294B-B35D-042402283315}" name="PivotTable29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ddiction">
  <location ref="C68:D70" firstHeaderRow="1" firstDataRow="1" firstDataCol="1" rowPageCount="1" colPageCount="1"/>
  <pivotFields count="31"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h="1" x="1"/>
        <item x="2"/>
        <item h="1" x="0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axis="axisRow" showAll="0">
      <items count="4">
        <item h="1" x="1"/>
        <item x="2"/>
        <item h="1" x="0"/>
        <item t="default"/>
      </items>
    </pivotField>
    <pivotField dataField="1" showAll="0">
      <items count="4">
        <item h="1" x="1"/>
        <item x="2"/>
        <item h="1" x="0"/>
        <item t="default"/>
      </items>
    </pivotField>
    <pivotField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>
      <items count="4">
        <item h="1" x="1"/>
        <item x="2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/>
    <pivotField multipleItemSelectionAllowed="1" showAll="0">
      <items count="4">
        <item h="1" x="2"/>
        <item x="1"/>
        <item h="1" x="0"/>
        <item t="default"/>
      </items>
    </pivotField>
    <pivotField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2">
    <i>
      <x v="1"/>
    </i>
    <i t="grand">
      <x/>
    </i>
  </rowItems>
  <colItems count="1">
    <i/>
  </colItems>
  <pageFields count="1">
    <pageField fld="12" hier="-1"/>
  </pageFields>
  <dataFields count="1">
    <dataField name="n" fld="14" subtotal="count" baseField="0" baseItem="0"/>
  </dataFields>
  <formats count="12">
    <format dxfId="430">
      <pivotArea type="all" dataOnly="0" outline="0" fieldPosition="0"/>
    </format>
    <format dxfId="429">
      <pivotArea outline="0" collapsedLevelsAreSubtotals="1" fieldPosition="0"/>
    </format>
    <format dxfId="428">
      <pivotArea field="12" type="button" dataOnly="0" labelOnly="1" outline="0" axis="axisPage" fieldPosition="0"/>
    </format>
    <format dxfId="427">
      <pivotArea dataOnly="0" labelOnly="1" fieldPosition="0">
        <references count="1">
          <reference field="12" count="0"/>
        </references>
      </pivotArea>
    </format>
    <format dxfId="426">
      <pivotArea dataOnly="0" labelOnly="1" grandRow="1" outline="0" fieldPosition="0"/>
    </format>
    <format dxfId="425">
      <pivotArea dataOnly="0" labelOnly="1" outline="0" axis="axisValues" fieldPosition="0"/>
    </format>
    <format dxfId="424">
      <pivotArea type="all" dataOnly="0" outline="0" fieldPosition="0"/>
    </format>
    <format dxfId="423">
      <pivotArea outline="0" collapsedLevelsAreSubtotals="1" fieldPosition="0"/>
    </format>
    <format dxfId="422">
      <pivotArea field="12" type="button" dataOnly="0" labelOnly="1" outline="0" axis="axisPage" fieldPosition="0"/>
    </format>
    <format dxfId="421">
      <pivotArea dataOnly="0" labelOnly="1" fieldPosition="0">
        <references count="1">
          <reference field="12" count="0"/>
        </references>
      </pivotArea>
    </format>
    <format dxfId="420">
      <pivotArea dataOnly="0" labelOnly="1" grandRow="1" outline="0" fieldPosition="0"/>
    </format>
    <format dxfId="4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053B9-F95A-214C-AE7C-94274FAC03B2}" name="PivotTable73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structional">
  <location ref="E56:I58" firstHeaderRow="0" firstDataRow="1" firstDataCol="1"/>
  <pivotFields count="31"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_plays" fld="10" subtotal="average" baseField="0" baseItem="0"/>
    <dataField name="Average of n_likes" fld="7" subtotal="average" baseField="0" baseItem="0"/>
    <dataField name="Average of n_comments" fld="9" subtotal="average" baseField="0" baseItem="0"/>
    <dataField name="Average of n_shares" fld="8" subtotal="average" baseField="0" baseItem="0"/>
  </dataFields>
  <formats count="15">
    <format dxfId="511">
      <pivotArea type="all" dataOnly="0" outline="0" fieldPosition="0"/>
    </format>
    <format dxfId="510">
      <pivotArea outline="0" collapsedLevelsAreSubtotals="1" fieldPosition="0"/>
    </format>
    <format dxfId="509">
      <pivotArea field="23" type="button" dataOnly="0" labelOnly="1" outline="0"/>
    </format>
    <format dxfId="508">
      <pivotArea dataOnly="0" labelOnly="1" grandRow="1" outline="0" fieldPosition="0"/>
    </format>
    <format dxfId="507">
      <pivotArea dataOnly="0" labelOnly="1" outline="0" axis="axisValues" fieldPosition="0"/>
    </format>
    <format dxfId="506">
      <pivotArea type="all" dataOnly="0" outline="0" fieldPosition="0"/>
    </format>
    <format dxfId="505">
      <pivotArea field="23" type="button" dataOnly="0" labelOnly="1" outline="0"/>
    </format>
    <format dxfId="504">
      <pivotArea dataOnly="0" labelOnly="1" grandRow="1" outline="0" fieldPosition="0"/>
    </format>
    <format dxfId="50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02">
      <pivotArea outline="0" collapsedLevelsAreSubtotals="1" fieldPosition="0"/>
    </format>
    <format dxfId="501">
      <pivotArea type="all" dataOnly="0" outline="0" fieldPosition="0"/>
    </format>
    <format dxfId="500">
      <pivotArea outline="0" collapsedLevelsAreSubtotals="1" fieldPosition="0"/>
    </format>
    <format dxfId="499">
      <pivotArea field="12" type="button" dataOnly="0" labelOnly="1" outline="0"/>
    </format>
    <format dxfId="498">
      <pivotArea dataOnly="0" labelOnly="1" grandRow="1" outline="0" fieldPosition="0"/>
    </format>
    <format dxfId="49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0773CF-716E-5140-81BB-61165F1FF671}" name="Table1" displayName="Table1" ref="A1:AE1093" totalsRowCount="1" headerRowDxfId="921" dataDxfId="920">
  <autoFilter ref="A1:AE1092" xr:uid="{AA0773CF-716E-5140-81BB-61165F1FF671}"/>
  <tableColumns count="31">
    <tableColumn id="1" xr3:uid="{D2C149D0-3A54-0F43-9B2B-560D1E3A500C}" name="user_name" totalsRowLabel="Total" dataDxfId="919" totalsRowDxfId="918"/>
    <tableColumn id="2" xr3:uid="{C1A67526-34CC-B24D-836E-A9A828B9B761}" name="user_id" dataDxfId="917" totalsRowDxfId="916"/>
    <tableColumn id="3" xr3:uid="{E31AE398-9B19-6F47-A886-CBFDDEA09EC5}" name="video_id" dataDxfId="915" totalsRowDxfId="914"/>
    <tableColumn id="4" xr3:uid="{3571F8A2-F61E-6942-B9E6-F21C583B268D}" name="video_create_time" dataDxfId="913" totalsRowDxfId="912"/>
    <tableColumn id="5" xr3:uid="{1CE02AEC-9969-4240-8B99-400E33BA14A8}" name="video_length" dataDxfId="911" totalsRowDxfId="910"/>
    <tableColumn id="6" xr3:uid="{889F8326-F2AC-AF4A-B11A-E37FA6ECFCF0}" name="video_description" dataDxfId="909" totalsRowDxfId="908"/>
    <tableColumn id="7" xr3:uid="{F2A10782-CB03-D649-8F0F-E3A23EC62B84}" name="video_link" dataDxfId="907" totalsRowDxfId="906"/>
    <tableColumn id="8" xr3:uid="{FD5DAEBD-FE48-0B4A-8972-584487D3D1B4}" name="n_likes" totalsRowFunction="average" dataDxfId="905" totalsRowDxfId="904"/>
    <tableColumn id="9" xr3:uid="{18CC15E6-406A-154F-8E2B-942259B2086A}" name="n_shares" totalsRowFunction="average" dataDxfId="903" totalsRowDxfId="902"/>
    <tableColumn id="10" xr3:uid="{5A3C0223-BC89-A749-80A5-A007040ADCBC}" name="n_comments" totalsRowFunction="average" dataDxfId="901" totalsRowDxfId="900"/>
    <tableColumn id="11" xr3:uid="{2EDA8E91-B776-2B47-AD52-77BD65FF0DE1}" name="n_plays" totalsRowFunction="average" dataDxfId="899" totalsRowDxfId="898"/>
    <tableColumn id="12" xr3:uid="{91CCC34C-0FDC-524D-9C6F-397640248126}" name="Tobacco Use " totalsRowFunction="count" dataDxfId="897" totalsRowDxfId="896"/>
    <tableColumn id="13" xr3:uid="{6227F4C1-3884-B74C-B651-9A06E06C9D2A}" name="Flavors " dataDxfId="895" totalsRowDxfId="894"/>
    <tableColumn id="14" xr3:uid="{FB6CBC70-65E8-C444-863C-61ED97B9651E}" name="Addiction " dataDxfId="893" totalsRowDxfId="892"/>
    <tableColumn id="15" xr3:uid="{63B16B68-9F03-004A-AFC6-195D88D0BF72}" name="Youth Use" dataDxfId="891" totalsRowDxfId="890"/>
    <tableColumn id="16" xr3:uid="{84A1885E-2A87-0047-954B-C8FAE681E6D3}" name="Health Warnings" dataDxfId="889" totalsRowDxfId="888"/>
    <tableColumn id="17" xr3:uid="{65607CEA-FD88-A344-91F1-F93F11F17E79}" name="Instructional " dataDxfId="887" totalsRowDxfId="886"/>
    <tableColumn id="18" xr3:uid="{38E84623-B2EC-E849-892B-4CF7D1F1BED9}" name="Vape Tricks" dataDxfId="885" totalsRowDxfId="884"/>
    <tableColumn id="19" xr3:uid="{41B925D0-E39E-AA45-9B2F-59DFE01B39C1}" name="Cessation" dataDxfId="883" totalsRowDxfId="882"/>
    <tableColumn id="20" xr3:uid="{57B91ED4-3EC8-4246-BDAC-AB8DC9DD9480}" name="Humor" dataDxfId="881" totalsRowDxfId="880"/>
    <tableColumn id="21" xr3:uid="{7CD1B4B6-83AA-1642-950B-E1A3E9FFC920}" name="Nicotine Concentration" dataDxfId="879" totalsRowDxfId="878"/>
    <tableColumn id="22" xr3:uid="{57296BD4-F2F3-8141-AD0A-57AF509AAB21}" name="Risk Taking" dataDxfId="877" totalsRowDxfId="876"/>
    <tableColumn id="23" xr3:uid="{EF50E18B-16C6-2247-8D31-9D72CFA5B3A7}" name="Polysub use " dataDxfId="875" totalsRowDxfId="874"/>
    <tableColumn id="24" xr3:uid="{39B4E88B-ED06-1549-9A7E-AFF62962A936}" name="Music " totalsRowFunction="count" dataDxfId="873" totalsRowDxfId="872"/>
    <tableColumn id="25" xr3:uid="{DEFF65E0-2FEF-934C-88B5-2344C12F3E2E}" name="Product Review" totalsRowFunction="count" dataDxfId="871" totalsRowDxfId="870"/>
    <tableColumn id="26" xr3:uid="{2E32C8C7-4FE5-F44D-B741-EB3FA0D7ACF5}" name="Promotional" dataDxfId="869" totalsRowDxfId="868"/>
    <tableColumn id="27" xr3:uid="{1416A24E-063A-F04A-8A9F-C61A1B7FAC8C}" name="Price" dataDxfId="867" totalsRowDxfId="866"/>
    <tableColumn id="28" xr3:uid="{0F834E92-EA16-3344-92ED-2D77ECDD6DF4}" name="Other" dataDxfId="865" totalsRowDxfId="864"/>
    <tableColumn id="29" xr3:uid="{B90A7FB9-5A58-1F4D-9F3E-22BE9E6518C2}" name="Youth" dataDxfId="863" totalsRowDxfId="862"/>
    <tableColumn id="30" xr3:uid="{6C36AC68-43C5-754B-AAFC-A730E5A8A301}" name="Crowds/socializing" totalsRowFunction="sum" dataDxfId="861" totalsRowDxfId="860"/>
    <tableColumn id="31" xr3:uid="{E229C680-D831-3D49-A0E9-0D30577FE393}" name="MULTIPLE_THEMES" dataDxfId="859" totalsRowDxfId="858">
      <calculatedColumnFormula>SUM(Table1[[#This Row],[Tobacco Use ]:[Crowds/socializing]])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iktok.com/@vlogvato/video/6916323451833830661?lang=en" TargetMode="External"/><Relationship Id="rId21" Type="http://schemas.openxmlformats.org/officeDocument/2006/relationships/hyperlink" Target="https://www.tiktok.com/@nvstyynickk/video/6873610061193743622?lang=en" TargetMode="External"/><Relationship Id="rId42" Type="http://schemas.openxmlformats.org/officeDocument/2006/relationships/hyperlink" Target="https://www.tiktok.com/@thevapehub/video/6947732096358075654?lang=en" TargetMode="External"/><Relationship Id="rId47" Type="http://schemas.openxmlformats.org/officeDocument/2006/relationships/hyperlink" Target="https://www.tiktok.com/@puffwholesale/video/6888355836117224709?lang=en" TargetMode="External"/><Relationship Id="rId63" Type="http://schemas.openxmlformats.org/officeDocument/2006/relationships/hyperlink" Target="https://www.tiktok.com/@kubaremb/video/6954006910584605954?lang=en" TargetMode="External"/><Relationship Id="rId68" Type="http://schemas.openxmlformats.org/officeDocument/2006/relationships/hyperlink" Target="https://www.tiktok.com/@ivo_ivanov/video/6950302450528161030?lang=en" TargetMode="External"/><Relationship Id="rId84" Type="http://schemas.openxmlformats.org/officeDocument/2006/relationships/hyperlink" Target="https://www.tiktok.com/@_kkiilla/video/6904712868025978117?lang=en" TargetMode="External"/><Relationship Id="rId16" Type="http://schemas.openxmlformats.org/officeDocument/2006/relationships/hyperlink" Target="https://www.tiktok.com/@nvstyynickk/video/6877263572372622597?lang=en" TargetMode="External"/><Relationship Id="rId11" Type="http://schemas.openxmlformats.org/officeDocument/2006/relationships/hyperlink" Target="https://www.tiktok.com/@vibelifezofficial/video/6937854871290858758?lang=en" TargetMode="External"/><Relationship Id="rId32" Type="http://schemas.openxmlformats.org/officeDocument/2006/relationships/hyperlink" Target="https://www.tiktok.com/@puffsmokeua/video/6937012912414412037?lang=en" TargetMode="External"/><Relationship Id="rId37" Type="http://schemas.openxmlformats.org/officeDocument/2006/relationships/hyperlink" Target="https://www.tiktok.com/@thepuffmall/video/6912151872623119621?lang=en" TargetMode="External"/><Relationship Id="rId53" Type="http://schemas.openxmlformats.org/officeDocument/2006/relationships/hyperlink" Target="https://www.tiktok.com/@vibelifezofficial/video/6936628016642641158?lang=en" TargetMode="External"/><Relationship Id="rId58" Type="http://schemas.openxmlformats.org/officeDocument/2006/relationships/hyperlink" Target="https://www.tiktok.com/@wwabmww/video/6955403139965013250?lang=en" TargetMode="External"/><Relationship Id="rId74" Type="http://schemas.openxmlformats.org/officeDocument/2006/relationships/hyperlink" Target="https://www.tiktok.com/@88jrod/video/6944254279389695233?lang=en" TargetMode="External"/><Relationship Id="rId79" Type="http://schemas.openxmlformats.org/officeDocument/2006/relationships/hyperlink" Target="https://www.tiktok.com/@sosajthefarmer/video/6911355911210667269?lang=en" TargetMode="External"/><Relationship Id="rId5" Type="http://schemas.openxmlformats.org/officeDocument/2006/relationships/hyperlink" Target="https://www.tiktok.com/@happyhutsmoke/video/6948104726693104902?lang=en" TargetMode="External"/><Relationship Id="rId19" Type="http://schemas.openxmlformats.org/officeDocument/2006/relationships/hyperlink" Target="https://www.tiktok.com/@nvstyynickk/video/6869425076597509382?lang=en" TargetMode="External"/><Relationship Id="rId14" Type="http://schemas.openxmlformats.org/officeDocument/2006/relationships/hyperlink" Target="https://www.tiktok.com/@nvstyynickk/video/6866456502480145670?lang=en" TargetMode="External"/><Relationship Id="rId22" Type="http://schemas.openxmlformats.org/officeDocument/2006/relationships/hyperlink" Target="https://www.tiktok.com/@nvstyynickk/video/6872070157066308869?lang=en" TargetMode="External"/><Relationship Id="rId27" Type="http://schemas.openxmlformats.org/officeDocument/2006/relationships/hyperlink" Target="https://www.tiktok.com/@allyconrad78/video/6823129540425026822?lang=en" TargetMode="External"/><Relationship Id="rId30" Type="http://schemas.openxmlformats.org/officeDocument/2006/relationships/hyperlink" Target="https://www.tiktok.com/@puffplus.vapor/video/6880367983143718150?lang=en" TargetMode="External"/><Relationship Id="rId35" Type="http://schemas.openxmlformats.org/officeDocument/2006/relationships/hyperlink" Target="https://www.tiktok.com/@puffplus.vapor/video/6880737460272336134?lang=en" TargetMode="External"/><Relationship Id="rId43" Type="http://schemas.openxmlformats.org/officeDocument/2006/relationships/hyperlink" Target="https://www.tiktok.com/@vape312/video/6856075949272780037?lang=en" TargetMode="External"/><Relationship Id="rId48" Type="http://schemas.openxmlformats.org/officeDocument/2006/relationships/hyperlink" Target="https://www.tiktok.com/@talkmoneykris/video/6915446318320143622?lang=en" TargetMode="External"/><Relationship Id="rId56" Type="http://schemas.openxmlformats.org/officeDocument/2006/relationships/hyperlink" Target="https://www.tiktok.com/@hqdrostov/video/6896034020266757377?lang=en" TargetMode="External"/><Relationship Id="rId64" Type="http://schemas.openxmlformats.org/officeDocument/2006/relationships/hyperlink" Target="https://www.tiktok.com/@nunuthesunflower/video/6952248131492826373?lang=en" TargetMode="External"/><Relationship Id="rId69" Type="http://schemas.openxmlformats.org/officeDocument/2006/relationships/hyperlink" Target="https://www.tiktok.com/@vapes53/video/6949340604098792710?lang=en" TargetMode="External"/><Relationship Id="rId77" Type="http://schemas.openxmlformats.org/officeDocument/2006/relationships/hyperlink" Target="https://www.tiktok.com/@xx.vapor/video/6931864371349966086?lang=en" TargetMode="External"/><Relationship Id="rId8" Type="http://schemas.openxmlformats.org/officeDocument/2006/relationships/hyperlink" Target="https://www.tiktok.com/@torrrie_/video/6835738710714223878?lang=en" TargetMode="External"/><Relationship Id="rId51" Type="http://schemas.openxmlformats.org/officeDocument/2006/relationships/hyperlink" Target="https://www.tiktok.com/@vapevip.ru/video/6953525471711743234?lang=en" TargetMode="External"/><Relationship Id="rId72" Type="http://schemas.openxmlformats.org/officeDocument/2006/relationships/hyperlink" Target="https://www.tiktok.com/@pavel.spider2012/video/6948689452927700230?lang=en" TargetMode="External"/><Relationship Id="rId80" Type="http://schemas.openxmlformats.org/officeDocument/2006/relationships/hyperlink" Target="https://www.tiktok.com/@d_niph_ntom/video/6902030781435137286?lang=en" TargetMode="External"/><Relationship Id="rId85" Type="http://schemas.openxmlformats.org/officeDocument/2006/relationships/table" Target="../tables/table1.xml"/><Relationship Id="rId3" Type="http://schemas.openxmlformats.org/officeDocument/2006/relationships/hyperlink" Target="https://www.tiktok.com/@talkmoneykris/video/6915148603434470662?lang=en" TargetMode="External"/><Relationship Id="rId12" Type="http://schemas.openxmlformats.org/officeDocument/2006/relationships/hyperlink" Target="https://www.tiktok.com/@nvstyynickk/video/6872033685542161669?lang=en" TargetMode="External"/><Relationship Id="rId17" Type="http://schemas.openxmlformats.org/officeDocument/2006/relationships/hyperlink" Target="https://www.tiktok.com/@shane_namlik/video/6807858947903474950?lang=en" TargetMode="External"/><Relationship Id="rId25" Type="http://schemas.openxmlformats.org/officeDocument/2006/relationships/hyperlink" Target="https://www.tiktok.com/@yourworstnightmare69420/video/6865653886275947782?lang=en" TargetMode="External"/><Relationship Id="rId33" Type="http://schemas.openxmlformats.org/officeDocument/2006/relationships/hyperlink" Target="https://www.tiktok.com/@vapetokk/video/6908113266954833157?lang=en" TargetMode="External"/><Relationship Id="rId38" Type="http://schemas.openxmlformats.org/officeDocument/2006/relationships/hyperlink" Target="https://www.tiktok.com/@munassarsalem/video/6949316928502533381?lang=en" TargetMode="External"/><Relationship Id="rId46" Type="http://schemas.openxmlformats.org/officeDocument/2006/relationships/hyperlink" Target="https://www.tiktok.com/@fuegotrip/video/6877315709748202757?lang=en" TargetMode="External"/><Relationship Id="rId59" Type="http://schemas.openxmlformats.org/officeDocument/2006/relationships/hyperlink" Target="https://www.tiktok.com/@kaitmorrison1/video/6954850144558927109?lang=en" TargetMode="External"/><Relationship Id="rId67" Type="http://schemas.openxmlformats.org/officeDocument/2006/relationships/hyperlink" Target="https://www.tiktok.com/@sweetsmoke39/video/6950656494387858690?lang=en" TargetMode="External"/><Relationship Id="rId20" Type="http://schemas.openxmlformats.org/officeDocument/2006/relationships/hyperlink" Target="https://www.tiktok.com/@nvstyynickk/video/6870217408863390981?lang=en" TargetMode="External"/><Relationship Id="rId41" Type="http://schemas.openxmlformats.org/officeDocument/2006/relationships/hyperlink" Target="https://www.tiktok.com/@union_pod.opt/video/6955023569822829825?lang=en" TargetMode="External"/><Relationship Id="rId54" Type="http://schemas.openxmlformats.org/officeDocument/2006/relationships/hyperlink" Target="https://www.tiktok.com/@vibelifezofficial/video/6936053189720526085?lang=en" TargetMode="External"/><Relationship Id="rId62" Type="http://schemas.openxmlformats.org/officeDocument/2006/relationships/hyperlink" Target="https://www.tiktok.com/@kasper__97/video/6954085121821576453?lang=en" TargetMode="External"/><Relationship Id="rId70" Type="http://schemas.openxmlformats.org/officeDocument/2006/relationships/hyperlink" Target="https://www.tiktok.com/@puffplusgbg/video/6948850632073710853?lang=en" TargetMode="External"/><Relationship Id="rId75" Type="http://schemas.openxmlformats.org/officeDocument/2006/relationships/hyperlink" Target="https://www.tiktok.com/@puff.sale/video/6943034580114935045?lang=en" TargetMode="External"/><Relationship Id="rId83" Type="http://schemas.openxmlformats.org/officeDocument/2006/relationships/hyperlink" Target="https://www.tiktok.com/@mxnster.drxggie/video/6933697117198372101?lang=en" TargetMode="External"/><Relationship Id="rId1" Type="http://schemas.openxmlformats.org/officeDocument/2006/relationships/hyperlink" Target="https://www.tiktok.com/@nvstyynickk/video/6866420364298210566?lang=en" TargetMode="External"/><Relationship Id="rId6" Type="http://schemas.openxmlformats.org/officeDocument/2006/relationships/hyperlink" Target="https://www.tiktok.com/@nvstyynickk/video/6878757368642014470?lang=en" TargetMode="External"/><Relationship Id="rId15" Type="http://schemas.openxmlformats.org/officeDocument/2006/relationships/hyperlink" Target="https://www.tiktok.com/@catmancini/video/6857476330003401989?lang=en" TargetMode="External"/><Relationship Id="rId23" Type="http://schemas.openxmlformats.org/officeDocument/2006/relationships/hyperlink" Target="https://www.tiktok.com/@thevapehub/video/6943063792867659014?lang=en" TargetMode="External"/><Relationship Id="rId28" Type="http://schemas.openxmlformats.org/officeDocument/2006/relationships/hyperlink" Target="https://www.tiktok.com/@_zinaida_ivanovna_/video/6879463860949077249?lang=en" TargetMode="External"/><Relationship Id="rId36" Type="http://schemas.openxmlformats.org/officeDocument/2006/relationships/hyperlink" Target="https://www.tiktok.com/@siidorova/video/6877446821870947586?lang=en" TargetMode="External"/><Relationship Id="rId49" Type="http://schemas.openxmlformats.org/officeDocument/2006/relationships/hyperlink" Target="https://www.tiktok.com/@nvstyynickk/video/6868819677527690502?lang=en" TargetMode="External"/><Relationship Id="rId57" Type="http://schemas.openxmlformats.org/officeDocument/2006/relationships/hyperlink" Target="https://www.tiktok.com/@wwabmww/video/6957697022090693890?lang=en" TargetMode="External"/><Relationship Id="rId10" Type="http://schemas.openxmlformats.org/officeDocument/2006/relationships/hyperlink" Target="https://www.tiktok.com/@nvstyynickk/video/6871304790794571013?lang=en" TargetMode="External"/><Relationship Id="rId31" Type="http://schemas.openxmlformats.org/officeDocument/2006/relationships/hyperlink" Target="https://www.tiktok.com/@puffreview/video/6937688390313708805?lang=en" TargetMode="External"/><Relationship Id="rId44" Type="http://schemas.openxmlformats.org/officeDocument/2006/relationships/hyperlink" Target="https://www.tiktok.com/@allieharp/video/6947817861083712773?lang=en" TargetMode="External"/><Relationship Id="rId52" Type="http://schemas.openxmlformats.org/officeDocument/2006/relationships/hyperlink" Target="https://www.tiktok.com/@_mariiisool/video/6943751866194939141?lang=en" TargetMode="External"/><Relationship Id="rId60" Type="http://schemas.openxmlformats.org/officeDocument/2006/relationships/hyperlink" Target="https://www.tiktok.com/@latvija_puffs/video/6954288546802830597?lang=en" TargetMode="External"/><Relationship Id="rId65" Type="http://schemas.openxmlformats.org/officeDocument/2006/relationships/hyperlink" Target="https://www.tiktok.com/@puffslatvija/video/6951190353840049414?lang=en" TargetMode="External"/><Relationship Id="rId73" Type="http://schemas.openxmlformats.org/officeDocument/2006/relationships/hyperlink" Target="https://www.tiktok.com/@jackpod.1/video/6948301652688424193?lang=en" TargetMode="External"/><Relationship Id="rId78" Type="http://schemas.openxmlformats.org/officeDocument/2006/relationships/hyperlink" Target="https://www.tiktok.com/@tylerpockitt/video/6926954635139845382?lang=en" TargetMode="External"/><Relationship Id="rId81" Type="http://schemas.openxmlformats.org/officeDocument/2006/relationships/hyperlink" Target="https://www.tiktok.com/@mando_the_rumor/video/6895460107556015366?lang=en" TargetMode="External"/><Relationship Id="rId4" Type="http://schemas.openxmlformats.org/officeDocument/2006/relationships/hyperlink" Target="https://www.tiktok.com/@dickolaz/video/6858351160613440774?lang=en" TargetMode="External"/><Relationship Id="rId9" Type="http://schemas.openxmlformats.org/officeDocument/2006/relationships/hyperlink" Target="https://www.tiktok.com/@thepuffmall/video/6913313109281082629?lang=en" TargetMode="External"/><Relationship Id="rId13" Type="http://schemas.openxmlformats.org/officeDocument/2006/relationships/hyperlink" Target="https://www.tiktok.com/@alanatrotto/video/6848284837523082501?lang=en" TargetMode="External"/><Relationship Id="rId18" Type="http://schemas.openxmlformats.org/officeDocument/2006/relationships/hyperlink" Target="https://www.tiktok.com/@nvstyynickk/video/6875723770619776262?lang=en" TargetMode="External"/><Relationship Id="rId39" Type="http://schemas.openxmlformats.org/officeDocument/2006/relationships/hyperlink" Target="https://www.tiktok.com/@vapetokk/video/6905876441632607494?lang=en" TargetMode="External"/><Relationship Id="rId34" Type="http://schemas.openxmlformats.org/officeDocument/2006/relationships/hyperlink" Target="https://www.tiktok.com/@vapetokk/video/6910387394785086726?lang=en" TargetMode="External"/><Relationship Id="rId50" Type="http://schemas.openxmlformats.org/officeDocument/2006/relationships/hyperlink" Target="https://www.tiktok.com/@nvstyynickk/video/6879065059046313222?lang=en" TargetMode="External"/><Relationship Id="rId55" Type="http://schemas.openxmlformats.org/officeDocument/2006/relationships/hyperlink" Target="https://www.tiktok.com/@tristancr0/video/6935574291597528325?lang=en" TargetMode="External"/><Relationship Id="rId76" Type="http://schemas.openxmlformats.org/officeDocument/2006/relationships/hyperlink" Target="https://www.tiktok.com/@chloecatherinee/video/6935329813469138178?lang=en" TargetMode="External"/><Relationship Id="rId7" Type="http://schemas.openxmlformats.org/officeDocument/2006/relationships/hyperlink" Target="https://www.tiktok.com/@leahhaselby/video/6855876501729070342?lang=en" TargetMode="External"/><Relationship Id="rId71" Type="http://schemas.openxmlformats.org/officeDocument/2006/relationships/hyperlink" Target="https://www.tiktok.com/@puffplus_geo/video/6948834972350434562?lang=en" TargetMode="External"/><Relationship Id="rId2" Type="http://schemas.openxmlformats.org/officeDocument/2006/relationships/hyperlink" Target="https://www.tiktok.com/@thevapehub/video/6937059371453140230?lang=en" TargetMode="External"/><Relationship Id="rId29" Type="http://schemas.openxmlformats.org/officeDocument/2006/relationships/hyperlink" Target="https://www.tiktok.com/@kaitmorrison1/video/6954118585518165253?lang=en" TargetMode="External"/><Relationship Id="rId24" Type="http://schemas.openxmlformats.org/officeDocument/2006/relationships/hyperlink" Target="https://www.tiktok.com/@thevapehub/video/6951864468284378374?lang=en" TargetMode="External"/><Relationship Id="rId40" Type="http://schemas.openxmlformats.org/officeDocument/2006/relationships/hyperlink" Target="https://www.tiktok.com/@puffexotics/video/6935879038200319237?lang=en" TargetMode="External"/><Relationship Id="rId45" Type="http://schemas.openxmlformats.org/officeDocument/2006/relationships/hyperlink" Target="https://www.tiktok.com/@nvstyynickk/video/6868659664112962821?lang=en" TargetMode="External"/><Relationship Id="rId66" Type="http://schemas.openxmlformats.org/officeDocument/2006/relationships/hyperlink" Target="https://www.tiktok.com/@robertotarantino_/video/6951095200487902469?lang=en" TargetMode="External"/><Relationship Id="rId61" Type="http://schemas.openxmlformats.org/officeDocument/2006/relationships/hyperlink" Target="https://www.tiktok.com/@.zacharee/video/6954118048844352773?lang=en" TargetMode="External"/><Relationship Id="rId82" Type="http://schemas.openxmlformats.org/officeDocument/2006/relationships/hyperlink" Target="https://www.tiktok.com/@nicotine.is.bad.for.you/video/6883274365430009093?lang=e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9" Type="http://schemas.openxmlformats.org/officeDocument/2006/relationships/pivotTable" Target="../pivotTables/pivotTable39.xml"/><Relationship Id="rId21" Type="http://schemas.openxmlformats.org/officeDocument/2006/relationships/pivotTable" Target="../pivotTables/pivotTable21.xml"/><Relationship Id="rId34" Type="http://schemas.openxmlformats.org/officeDocument/2006/relationships/pivotTable" Target="../pivotTables/pivotTable34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ivotTable" Target="../pivotTables/pivotTable29.xml"/><Relationship Id="rId41" Type="http://schemas.openxmlformats.org/officeDocument/2006/relationships/pivotTable" Target="../pivotTables/pivotTable4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32" Type="http://schemas.openxmlformats.org/officeDocument/2006/relationships/pivotTable" Target="../pivotTables/pivotTable32.xml"/><Relationship Id="rId37" Type="http://schemas.openxmlformats.org/officeDocument/2006/relationships/pivotTable" Target="../pivotTables/pivotTable37.xml"/><Relationship Id="rId40" Type="http://schemas.openxmlformats.org/officeDocument/2006/relationships/pivotTable" Target="../pivotTables/pivotTable40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36" Type="http://schemas.openxmlformats.org/officeDocument/2006/relationships/pivotTable" Target="../pivotTables/pivotTable36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31" Type="http://schemas.openxmlformats.org/officeDocument/2006/relationships/pivotTable" Target="../pivotTables/pivotTable3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ivotTable" Target="../pivotTables/pivotTable30.xml"/><Relationship Id="rId35" Type="http://schemas.openxmlformats.org/officeDocument/2006/relationships/pivotTable" Target="../pivotTables/pivotTable35.xml"/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33" Type="http://schemas.openxmlformats.org/officeDocument/2006/relationships/pivotTable" Target="../pivotTables/pivotTable33.xml"/><Relationship Id="rId38" Type="http://schemas.openxmlformats.org/officeDocument/2006/relationships/pivotTable" Target="../pivotTables/pivotTable38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pivotTable" Target="../pivotTables/pivotTable54.xml"/><Relationship Id="rId18" Type="http://schemas.openxmlformats.org/officeDocument/2006/relationships/pivotTable" Target="../pivotTables/pivotTable59.xml"/><Relationship Id="rId26" Type="http://schemas.openxmlformats.org/officeDocument/2006/relationships/pivotTable" Target="../pivotTables/pivotTable67.xml"/><Relationship Id="rId39" Type="http://schemas.openxmlformats.org/officeDocument/2006/relationships/pivotTable" Target="../pivotTables/pivotTable80.xml"/><Relationship Id="rId21" Type="http://schemas.openxmlformats.org/officeDocument/2006/relationships/pivotTable" Target="../pivotTables/pivotTable62.xml"/><Relationship Id="rId34" Type="http://schemas.openxmlformats.org/officeDocument/2006/relationships/pivotTable" Target="../pivotTables/pivotTable75.xml"/><Relationship Id="rId7" Type="http://schemas.openxmlformats.org/officeDocument/2006/relationships/pivotTable" Target="../pivotTables/pivotTable48.xml"/><Relationship Id="rId12" Type="http://schemas.openxmlformats.org/officeDocument/2006/relationships/pivotTable" Target="../pivotTables/pivotTable53.xml"/><Relationship Id="rId17" Type="http://schemas.openxmlformats.org/officeDocument/2006/relationships/pivotTable" Target="../pivotTables/pivotTable58.xml"/><Relationship Id="rId25" Type="http://schemas.openxmlformats.org/officeDocument/2006/relationships/pivotTable" Target="../pivotTables/pivotTable66.xml"/><Relationship Id="rId33" Type="http://schemas.openxmlformats.org/officeDocument/2006/relationships/pivotTable" Target="../pivotTables/pivotTable74.xml"/><Relationship Id="rId38" Type="http://schemas.openxmlformats.org/officeDocument/2006/relationships/pivotTable" Target="../pivotTables/pivotTable79.xml"/><Relationship Id="rId2" Type="http://schemas.openxmlformats.org/officeDocument/2006/relationships/pivotTable" Target="../pivotTables/pivotTable43.xml"/><Relationship Id="rId16" Type="http://schemas.openxmlformats.org/officeDocument/2006/relationships/pivotTable" Target="../pivotTables/pivotTable57.xml"/><Relationship Id="rId20" Type="http://schemas.openxmlformats.org/officeDocument/2006/relationships/pivotTable" Target="../pivotTables/pivotTable61.xml"/><Relationship Id="rId29" Type="http://schemas.openxmlformats.org/officeDocument/2006/relationships/pivotTable" Target="../pivotTables/pivotTable70.xml"/><Relationship Id="rId1" Type="http://schemas.openxmlformats.org/officeDocument/2006/relationships/pivotTable" Target="../pivotTables/pivotTable42.xml"/><Relationship Id="rId6" Type="http://schemas.openxmlformats.org/officeDocument/2006/relationships/pivotTable" Target="../pivotTables/pivotTable47.xml"/><Relationship Id="rId11" Type="http://schemas.openxmlformats.org/officeDocument/2006/relationships/pivotTable" Target="../pivotTables/pivotTable52.xml"/><Relationship Id="rId24" Type="http://schemas.openxmlformats.org/officeDocument/2006/relationships/pivotTable" Target="../pivotTables/pivotTable65.xml"/><Relationship Id="rId32" Type="http://schemas.openxmlformats.org/officeDocument/2006/relationships/pivotTable" Target="../pivotTables/pivotTable73.xml"/><Relationship Id="rId37" Type="http://schemas.openxmlformats.org/officeDocument/2006/relationships/pivotTable" Target="../pivotTables/pivotTable78.xml"/><Relationship Id="rId5" Type="http://schemas.openxmlformats.org/officeDocument/2006/relationships/pivotTable" Target="../pivotTables/pivotTable46.xml"/><Relationship Id="rId15" Type="http://schemas.openxmlformats.org/officeDocument/2006/relationships/pivotTable" Target="../pivotTables/pivotTable56.xml"/><Relationship Id="rId23" Type="http://schemas.openxmlformats.org/officeDocument/2006/relationships/pivotTable" Target="../pivotTables/pivotTable64.xml"/><Relationship Id="rId28" Type="http://schemas.openxmlformats.org/officeDocument/2006/relationships/pivotTable" Target="../pivotTables/pivotTable69.xml"/><Relationship Id="rId36" Type="http://schemas.openxmlformats.org/officeDocument/2006/relationships/pivotTable" Target="../pivotTables/pivotTable77.xml"/><Relationship Id="rId10" Type="http://schemas.openxmlformats.org/officeDocument/2006/relationships/pivotTable" Target="../pivotTables/pivotTable51.xml"/><Relationship Id="rId19" Type="http://schemas.openxmlformats.org/officeDocument/2006/relationships/pivotTable" Target="../pivotTables/pivotTable60.xml"/><Relationship Id="rId31" Type="http://schemas.openxmlformats.org/officeDocument/2006/relationships/pivotTable" Target="../pivotTables/pivotTable72.xml"/><Relationship Id="rId4" Type="http://schemas.openxmlformats.org/officeDocument/2006/relationships/pivotTable" Target="../pivotTables/pivotTable45.xml"/><Relationship Id="rId9" Type="http://schemas.openxmlformats.org/officeDocument/2006/relationships/pivotTable" Target="../pivotTables/pivotTable50.xml"/><Relationship Id="rId14" Type="http://schemas.openxmlformats.org/officeDocument/2006/relationships/pivotTable" Target="../pivotTables/pivotTable55.xml"/><Relationship Id="rId22" Type="http://schemas.openxmlformats.org/officeDocument/2006/relationships/pivotTable" Target="../pivotTables/pivotTable63.xml"/><Relationship Id="rId27" Type="http://schemas.openxmlformats.org/officeDocument/2006/relationships/pivotTable" Target="../pivotTables/pivotTable68.xml"/><Relationship Id="rId30" Type="http://schemas.openxmlformats.org/officeDocument/2006/relationships/pivotTable" Target="../pivotTables/pivotTable71.xml"/><Relationship Id="rId35" Type="http://schemas.openxmlformats.org/officeDocument/2006/relationships/pivotTable" Target="../pivotTables/pivotTable76.xml"/><Relationship Id="rId8" Type="http://schemas.openxmlformats.org/officeDocument/2006/relationships/pivotTable" Target="../pivotTables/pivotTable49.xml"/><Relationship Id="rId3" Type="http://schemas.openxmlformats.org/officeDocument/2006/relationships/pivotTable" Target="../pivotTables/pivotTable4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F2EA-3BB5-6749-B6C3-8AE08858B642}">
  <dimension ref="A1:AE1093"/>
  <sheetViews>
    <sheetView zoomScale="150" workbookViewId="0">
      <pane ySplit="1" topLeftCell="A65" activePane="bottomLeft" state="frozen"/>
      <selection activeCell="R1" sqref="R1"/>
      <selection pane="bottomLeft" activeCell="B76" sqref="B76"/>
    </sheetView>
  </sheetViews>
  <sheetFormatPr baseColWidth="10" defaultColWidth="10.83203125" defaultRowHeight="16" x14ac:dyDescent="0.2"/>
  <cols>
    <col min="1" max="1" width="16.5" style="1" customWidth="1"/>
    <col min="2" max="2" width="9.5" style="1" customWidth="1"/>
    <col min="3" max="3" width="10.83203125" style="1" customWidth="1"/>
    <col min="4" max="4" width="19.33203125" style="1" customWidth="1"/>
    <col min="5" max="5" width="14.6640625" style="1" customWidth="1"/>
    <col min="6" max="6" width="30.33203125" style="1" customWidth="1"/>
    <col min="7" max="7" width="21.33203125" style="18" customWidth="1"/>
    <col min="8" max="9" width="10.83203125" style="1" customWidth="1"/>
    <col min="10" max="11" width="20.83203125" style="1" customWidth="1"/>
    <col min="12" max="12" width="20.83203125" style="2" customWidth="1"/>
    <col min="13" max="13" width="10.83203125" style="4"/>
    <col min="14" max="14" width="14.33203125" style="2" customWidth="1"/>
    <col min="15" max="15" width="11.83203125" style="2" customWidth="1"/>
    <col min="16" max="16" width="17.33203125" style="2" customWidth="1"/>
    <col min="17" max="17" width="16" style="2" customWidth="1"/>
    <col min="18" max="18" width="15.83203125" style="2" customWidth="1"/>
    <col min="19" max="19" width="13.1640625" style="2" customWidth="1"/>
    <col min="20" max="20" width="12.1640625" style="2" customWidth="1"/>
    <col min="21" max="21" width="22.1640625" style="2" customWidth="1"/>
    <col min="22" max="22" width="18.1640625" style="2" customWidth="1"/>
    <col min="23" max="23" width="17.6640625" style="2" customWidth="1"/>
    <col min="24" max="24" width="11.83203125" style="2" customWidth="1"/>
    <col min="25" max="25" width="20.83203125" style="4" customWidth="1"/>
    <col min="26" max="26" width="15.6640625" style="2" customWidth="1"/>
    <col min="27" max="28" width="10.83203125" style="2"/>
    <col min="29" max="29" width="12.6640625" style="2" customWidth="1"/>
    <col min="30" max="30" width="20.83203125" style="2" customWidth="1"/>
    <col min="31" max="16384" width="10.83203125" style="1"/>
  </cols>
  <sheetData>
    <row r="1" spans="1:3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1" t="s">
        <v>11</v>
      </c>
      <c r="M1" s="6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6" t="s">
        <v>24</v>
      </c>
      <c r="Z1" s="11" t="s">
        <v>25</v>
      </c>
      <c r="AA1" s="11" t="s">
        <v>26</v>
      </c>
      <c r="AB1" s="11" t="s">
        <v>27</v>
      </c>
      <c r="AC1" s="12" t="s">
        <v>28</v>
      </c>
      <c r="AD1" s="12" t="s">
        <v>29</v>
      </c>
      <c r="AE1" s="41" t="s">
        <v>2738</v>
      </c>
    </row>
    <row r="2" spans="1:31" x14ac:dyDescent="0.2">
      <c r="A2" s="1" t="s">
        <v>376</v>
      </c>
      <c r="B2" s="1">
        <v>6.9301878328969605E+18</v>
      </c>
      <c r="C2" s="1">
        <v>6.9583881201108204E+18</v>
      </c>
      <c r="D2" s="13">
        <v>44320.166516203702</v>
      </c>
      <c r="E2" s="1">
        <v>15</v>
      </c>
      <c r="F2" s="1" t="s">
        <v>1130</v>
      </c>
      <c r="G2" s="18" t="s">
        <v>1131</v>
      </c>
      <c r="H2" s="1">
        <v>926</v>
      </c>
      <c r="I2" s="1">
        <v>5</v>
      </c>
      <c r="J2" s="1">
        <v>17</v>
      </c>
      <c r="K2" s="1">
        <v>6532</v>
      </c>
      <c r="L2" s="3">
        <v>999</v>
      </c>
      <c r="M2" s="5">
        <v>999</v>
      </c>
      <c r="N2" s="3">
        <v>999</v>
      </c>
      <c r="O2" s="3">
        <v>999</v>
      </c>
      <c r="P2" s="3">
        <v>999</v>
      </c>
      <c r="Q2" s="3">
        <v>999</v>
      </c>
      <c r="R2" s="3">
        <v>999</v>
      </c>
      <c r="S2" s="3">
        <v>999</v>
      </c>
      <c r="T2" s="3">
        <v>999</v>
      </c>
      <c r="U2" s="3">
        <v>999</v>
      </c>
      <c r="V2" s="3">
        <v>999</v>
      </c>
      <c r="W2" s="3">
        <v>999</v>
      </c>
      <c r="X2" s="3">
        <v>999</v>
      </c>
      <c r="Y2" s="8">
        <v>999</v>
      </c>
      <c r="Z2" s="3">
        <v>999</v>
      </c>
      <c r="AA2" s="3">
        <v>999</v>
      </c>
      <c r="AB2" s="3">
        <v>999</v>
      </c>
      <c r="AC2" s="3">
        <v>999</v>
      </c>
      <c r="AD2" s="3">
        <v>999</v>
      </c>
      <c r="AE2" s="7">
        <f>SUM(Table1[[#This Row],[Tobacco Use ]:[Crowds/socializing]])</f>
        <v>18981</v>
      </c>
    </row>
    <row r="3" spans="1:31" x14ac:dyDescent="0.2">
      <c r="A3" s="1" t="s">
        <v>402</v>
      </c>
      <c r="B3" s="1">
        <v>6.93860275223522E+18</v>
      </c>
      <c r="C3" s="1">
        <v>6.9582260524978801E+18</v>
      </c>
      <c r="D3" s="13">
        <v>44319.729791666665</v>
      </c>
      <c r="E3" s="1">
        <v>9</v>
      </c>
      <c r="F3" s="1" t="s">
        <v>1769</v>
      </c>
      <c r="G3" s="18" t="s">
        <v>1770</v>
      </c>
      <c r="H3" s="1">
        <v>91</v>
      </c>
      <c r="I3" s="1">
        <v>1</v>
      </c>
      <c r="J3" s="1">
        <v>13</v>
      </c>
      <c r="K3" s="1">
        <v>607</v>
      </c>
      <c r="L3" s="21">
        <v>999</v>
      </c>
      <c r="M3" s="44">
        <v>999</v>
      </c>
      <c r="N3" s="21">
        <v>999</v>
      </c>
      <c r="O3" s="21">
        <v>999</v>
      </c>
      <c r="P3" s="21">
        <v>999</v>
      </c>
      <c r="Q3" s="21">
        <v>999</v>
      </c>
      <c r="R3" s="21">
        <v>999</v>
      </c>
      <c r="S3" s="21">
        <v>999</v>
      </c>
      <c r="T3" s="21">
        <v>999</v>
      </c>
      <c r="U3" s="21">
        <v>999</v>
      </c>
      <c r="V3" s="21">
        <v>999</v>
      </c>
      <c r="W3" s="21">
        <v>999</v>
      </c>
      <c r="X3" s="21">
        <v>999</v>
      </c>
      <c r="Y3" s="22">
        <v>999</v>
      </c>
      <c r="Z3" s="21">
        <v>999</v>
      </c>
      <c r="AA3" s="21">
        <v>999</v>
      </c>
      <c r="AB3" s="21">
        <v>999</v>
      </c>
      <c r="AC3" s="21">
        <v>999</v>
      </c>
      <c r="AD3" s="21">
        <v>999</v>
      </c>
      <c r="AE3" s="7">
        <f>SUM(Table1[[#This Row],[Tobacco Use ]:[Crowds/socializing]])</f>
        <v>18981</v>
      </c>
    </row>
    <row r="4" spans="1:31" x14ac:dyDescent="0.2">
      <c r="A4" s="1" t="s">
        <v>1427</v>
      </c>
      <c r="B4" s="1">
        <v>6.9199517609296302E+18</v>
      </c>
      <c r="C4" s="1">
        <v>6.9581792527642798E+18</v>
      </c>
      <c r="D4" s="13">
        <v>44319.603715277779</v>
      </c>
      <c r="E4" s="1">
        <v>59</v>
      </c>
      <c r="F4" s="1" t="s">
        <v>1428</v>
      </c>
      <c r="G4" s="18" t="s">
        <v>1429</v>
      </c>
      <c r="H4" s="1">
        <v>165</v>
      </c>
      <c r="I4" s="1">
        <v>1</v>
      </c>
      <c r="J4" s="1">
        <v>16</v>
      </c>
      <c r="K4" s="1">
        <v>2868</v>
      </c>
      <c r="L4" s="21">
        <v>999</v>
      </c>
      <c r="M4" s="44">
        <v>999</v>
      </c>
      <c r="N4" s="21">
        <v>999</v>
      </c>
      <c r="O4" s="21">
        <v>999</v>
      </c>
      <c r="P4" s="21">
        <v>999</v>
      </c>
      <c r="Q4" s="21">
        <v>999</v>
      </c>
      <c r="R4" s="21">
        <v>999</v>
      </c>
      <c r="S4" s="21">
        <v>999</v>
      </c>
      <c r="T4" s="21">
        <v>999</v>
      </c>
      <c r="U4" s="21">
        <v>999</v>
      </c>
      <c r="V4" s="21">
        <v>999</v>
      </c>
      <c r="W4" s="21">
        <v>999</v>
      </c>
      <c r="X4" s="21">
        <v>999</v>
      </c>
      <c r="Y4" s="22">
        <v>999</v>
      </c>
      <c r="Z4" s="21">
        <v>999</v>
      </c>
      <c r="AA4" s="21">
        <v>999</v>
      </c>
      <c r="AB4" s="21">
        <v>999</v>
      </c>
      <c r="AC4" s="21">
        <v>999</v>
      </c>
      <c r="AD4" s="21">
        <v>999</v>
      </c>
      <c r="AE4" s="7">
        <f>SUM(Table1[[#This Row],[Tobacco Use ]:[Crowds/socializing]])</f>
        <v>18981</v>
      </c>
    </row>
    <row r="5" spans="1:31" x14ac:dyDescent="0.2">
      <c r="A5" s="1" t="s">
        <v>782</v>
      </c>
      <c r="B5" s="1">
        <v>6.7668272341217905E+18</v>
      </c>
      <c r="C5" s="1">
        <v>6.9579263226980096E+18</v>
      </c>
      <c r="D5" s="13">
        <v>44318.9221412037</v>
      </c>
      <c r="E5" s="1">
        <v>35</v>
      </c>
      <c r="F5" s="1" t="s">
        <v>1352</v>
      </c>
      <c r="G5" s="18" t="s">
        <v>1353</v>
      </c>
      <c r="H5" s="1">
        <v>877</v>
      </c>
      <c r="I5" s="1">
        <v>7</v>
      </c>
      <c r="J5" s="1">
        <v>31</v>
      </c>
      <c r="K5" s="1">
        <v>7767</v>
      </c>
      <c r="L5" s="21">
        <v>999</v>
      </c>
      <c r="M5" s="44">
        <v>999</v>
      </c>
      <c r="N5" s="21">
        <v>999</v>
      </c>
      <c r="O5" s="21">
        <v>999</v>
      </c>
      <c r="P5" s="21">
        <v>999</v>
      </c>
      <c r="Q5" s="21">
        <v>999</v>
      </c>
      <c r="R5" s="21">
        <v>999</v>
      </c>
      <c r="S5" s="21">
        <v>999</v>
      </c>
      <c r="T5" s="21">
        <v>999</v>
      </c>
      <c r="U5" s="21">
        <v>999</v>
      </c>
      <c r="V5" s="21">
        <v>999</v>
      </c>
      <c r="W5" s="21">
        <v>999</v>
      </c>
      <c r="X5" s="21">
        <v>999</v>
      </c>
      <c r="Y5" s="22">
        <v>999</v>
      </c>
      <c r="Z5" s="21">
        <v>999</v>
      </c>
      <c r="AA5" s="21">
        <v>999</v>
      </c>
      <c r="AB5" s="21">
        <v>999</v>
      </c>
      <c r="AC5" s="21">
        <v>999</v>
      </c>
      <c r="AD5" s="21">
        <v>999</v>
      </c>
      <c r="AE5" s="7">
        <f>SUM(Table1[[#This Row],[Tobacco Use ]:[Crowds/socializing]])</f>
        <v>18981</v>
      </c>
    </row>
    <row r="6" spans="1:31" x14ac:dyDescent="0.2">
      <c r="A6" s="1" t="s">
        <v>664</v>
      </c>
      <c r="B6" s="1">
        <v>6.7984141620603597E+18</v>
      </c>
      <c r="C6" s="1">
        <v>6.9578593931447296E+18</v>
      </c>
      <c r="D6" s="13">
        <v>44318.741736111115</v>
      </c>
      <c r="E6" s="1">
        <v>10</v>
      </c>
      <c r="F6" s="1" t="s">
        <v>665</v>
      </c>
      <c r="G6" s="18" t="s">
        <v>666</v>
      </c>
      <c r="H6" s="1">
        <v>339</v>
      </c>
      <c r="I6" s="1">
        <v>1</v>
      </c>
      <c r="J6" s="1">
        <v>87</v>
      </c>
      <c r="K6" s="1">
        <v>3286</v>
      </c>
      <c r="L6" s="2">
        <v>0</v>
      </c>
      <c r="M6" s="4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7">
        <v>0</v>
      </c>
      <c r="Z6" s="2">
        <v>0</v>
      </c>
      <c r="AA6" s="2">
        <v>0</v>
      </c>
      <c r="AB6" s="2">
        <v>0</v>
      </c>
      <c r="AC6" s="2">
        <v>0</v>
      </c>
      <c r="AD6" s="3">
        <v>0</v>
      </c>
      <c r="AE6" s="7">
        <f>SUM(Table1[[#This Row],[Tobacco Use ]:[Crowds/socializing]])</f>
        <v>1</v>
      </c>
    </row>
    <row r="7" spans="1:31" x14ac:dyDescent="0.2">
      <c r="A7" s="1" t="s">
        <v>192</v>
      </c>
      <c r="B7" s="1">
        <v>6.9473769279016305E+18</v>
      </c>
      <c r="C7" s="1">
        <v>6.9578301338141297E+18</v>
      </c>
      <c r="D7" s="13">
        <v>44318.662870370368</v>
      </c>
      <c r="E7" s="1">
        <v>15</v>
      </c>
      <c r="F7" s="1" t="s">
        <v>224</v>
      </c>
      <c r="G7" s="18" t="s">
        <v>225</v>
      </c>
      <c r="H7" s="1">
        <v>808</v>
      </c>
      <c r="I7" s="1">
        <v>1</v>
      </c>
      <c r="J7" s="1">
        <v>12</v>
      </c>
      <c r="K7" s="1">
        <v>806</v>
      </c>
      <c r="L7" s="3">
        <v>999</v>
      </c>
      <c r="M7" s="5">
        <v>999</v>
      </c>
      <c r="N7" s="3">
        <v>999</v>
      </c>
      <c r="O7" s="2">
        <v>999</v>
      </c>
      <c r="P7" s="2">
        <v>999</v>
      </c>
      <c r="Q7" s="2">
        <v>999</v>
      </c>
      <c r="R7" s="2">
        <v>999</v>
      </c>
      <c r="S7" s="2">
        <v>999</v>
      </c>
      <c r="T7" s="2">
        <v>999</v>
      </c>
      <c r="U7" s="2">
        <v>999</v>
      </c>
      <c r="V7" s="2">
        <v>999</v>
      </c>
      <c r="W7" s="2">
        <v>999</v>
      </c>
      <c r="X7" s="2">
        <v>999</v>
      </c>
      <c r="Y7" s="7">
        <v>999</v>
      </c>
      <c r="Z7" s="2">
        <v>999</v>
      </c>
      <c r="AA7" s="2">
        <v>999</v>
      </c>
      <c r="AB7" s="2">
        <v>999</v>
      </c>
      <c r="AC7" s="2">
        <v>999</v>
      </c>
      <c r="AD7" s="3">
        <v>999</v>
      </c>
      <c r="AE7" s="7">
        <f>SUM(Table1[[#This Row],[Tobacco Use ]:[Crowds/socializing]])</f>
        <v>18981</v>
      </c>
    </row>
    <row r="8" spans="1:31" x14ac:dyDescent="0.2">
      <c r="A8" s="1" t="s">
        <v>782</v>
      </c>
      <c r="B8" s="1">
        <v>6.7668272341217905E+18</v>
      </c>
      <c r="C8" s="1">
        <v>6.9577428851648102E+18</v>
      </c>
      <c r="D8" s="13">
        <v>44318.427743055552</v>
      </c>
      <c r="E8" s="1">
        <v>23</v>
      </c>
      <c r="F8" s="1" t="s">
        <v>2569</v>
      </c>
      <c r="G8" s="18" t="s">
        <v>2570</v>
      </c>
      <c r="H8" s="1">
        <v>150</v>
      </c>
      <c r="I8" s="1">
        <v>3</v>
      </c>
      <c r="J8" s="1">
        <v>1</v>
      </c>
      <c r="K8" s="1">
        <v>1715</v>
      </c>
      <c r="L8" s="2">
        <v>999</v>
      </c>
      <c r="M8" s="4">
        <v>999</v>
      </c>
      <c r="N8" s="2">
        <v>999</v>
      </c>
      <c r="O8" s="2">
        <v>999</v>
      </c>
      <c r="P8" s="2">
        <v>999</v>
      </c>
      <c r="Q8" s="2">
        <v>999</v>
      </c>
      <c r="R8" s="2">
        <v>999</v>
      </c>
      <c r="S8" s="2">
        <v>999</v>
      </c>
      <c r="T8" s="2">
        <v>999</v>
      </c>
      <c r="U8" s="2">
        <v>999</v>
      </c>
      <c r="V8" s="2">
        <v>999</v>
      </c>
      <c r="W8" s="2">
        <v>999</v>
      </c>
      <c r="X8" s="2">
        <v>999</v>
      </c>
      <c r="Y8" s="7">
        <v>999</v>
      </c>
      <c r="Z8" s="2">
        <v>999</v>
      </c>
      <c r="AA8" s="2">
        <v>999</v>
      </c>
      <c r="AB8" s="2">
        <v>999</v>
      </c>
      <c r="AC8" s="2">
        <v>999</v>
      </c>
      <c r="AD8" s="2">
        <v>999</v>
      </c>
      <c r="AE8" s="7">
        <f>SUM(Table1[[#This Row],[Tobacco Use ]:[Crowds/socializing]])</f>
        <v>18981</v>
      </c>
    </row>
    <row r="9" spans="1:31" x14ac:dyDescent="0.2">
      <c r="A9" s="1" t="s">
        <v>472</v>
      </c>
      <c r="B9" s="1">
        <v>6.9575778259567503E+18</v>
      </c>
      <c r="C9" s="1">
        <v>6.9577050573159096E+18</v>
      </c>
      <c r="D9" s="13">
        <v>44318.325798611113</v>
      </c>
      <c r="E9" s="1">
        <v>12</v>
      </c>
      <c r="F9" s="1" t="s">
        <v>473</v>
      </c>
      <c r="G9" s="18" t="s">
        <v>474</v>
      </c>
      <c r="H9" s="1">
        <v>375</v>
      </c>
      <c r="I9" s="1">
        <v>16</v>
      </c>
      <c r="J9" s="1">
        <v>43</v>
      </c>
      <c r="K9" s="1">
        <v>5024</v>
      </c>
      <c r="L9" s="3">
        <v>999</v>
      </c>
      <c r="M9" s="5">
        <v>999</v>
      </c>
      <c r="N9" s="3">
        <v>999</v>
      </c>
      <c r="O9" s="3">
        <v>999</v>
      </c>
      <c r="P9" s="2">
        <v>999</v>
      </c>
      <c r="Q9" s="2">
        <v>999</v>
      </c>
      <c r="R9" s="2">
        <v>999</v>
      </c>
      <c r="S9" s="2">
        <v>999</v>
      </c>
      <c r="T9" s="2">
        <v>999</v>
      </c>
      <c r="U9" s="2">
        <v>999</v>
      </c>
      <c r="V9" s="2">
        <v>999</v>
      </c>
      <c r="W9" s="2">
        <v>999</v>
      </c>
      <c r="X9" s="2">
        <v>999</v>
      </c>
      <c r="Y9" s="7">
        <v>999</v>
      </c>
      <c r="Z9" s="2">
        <v>999</v>
      </c>
      <c r="AA9" s="2">
        <v>999</v>
      </c>
      <c r="AB9" s="3">
        <v>999</v>
      </c>
      <c r="AC9" s="2">
        <v>999</v>
      </c>
      <c r="AD9" s="3">
        <v>999</v>
      </c>
      <c r="AE9" s="7">
        <f>SUM(Table1[[#This Row],[Tobacco Use ]:[Crowds/socializing]])</f>
        <v>18981</v>
      </c>
    </row>
    <row r="10" spans="1:31" x14ac:dyDescent="0.2">
      <c r="A10" s="1" t="s">
        <v>472</v>
      </c>
      <c r="B10" s="1">
        <v>6.9575778259567503E+18</v>
      </c>
      <c r="C10" s="1">
        <v>6.9577040489842401E+18</v>
      </c>
      <c r="D10" s="13">
        <v>44318.32309027778</v>
      </c>
      <c r="E10" s="1">
        <v>8</v>
      </c>
      <c r="F10" s="1" t="s">
        <v>1381</v>
      </c>
      <c r="G10" s="18" t="s">
        <v>1382</v>
      </c>
      <c r="H10" s="1">
        <v>802</v>
      </c>
      <c r="I10" s="1">
        <v>28</v>
      </c>
      <c r="J10" s="1">
        <v>113</v>
      </c>
      <c r="K10" s="1">
        <v>9781</v>
      </c>
      <c r="L10" s="21">
        <v>999</v>
      </c>
      <c r="M10" s="44">
        <v>999</v>
      </c>
      <c r="N10" s="21">
        <v>999</v>
      </c>
      <c r="O10" s="21">
        <v>999</v>
      </c>
      <c r="P10" s="21">
        <v>999</v>
      </c>
      <c r="Q10" s="21">
        <v>999</v>
      </c>
      <c r="R10" s="21">
        <v>999</v>
      </c>
      <c r="S10" s="21">
        <v>999</v>
      </c>
      <c r="T10" s="21">
        <v>999</v>
      </c>
      <c r="U10" s="21">
        <v>999</v>
      </c>
      <c r="V10" s="21">
        <v>999</v>
      </c>
      <c r="W10" s="21">
        <v>999</v>
      </c>
      <c r="X10" s="21">
        <v>999</v>
      </c>
      <c r="Y10" s="22">
        <v>999</v>
      </c>
      <c r="Z10" s="21">
        <v>999</v>
      </c>
      <c r="AA10" s="21">
        <v>999</v>
      </c>
      <c r="AB10" s="21">
        <v>999</v>
      </c>
      <c r="AC10" s="21">
        <v>999</v>
      </c>
      <c r="AD10" s="21">
        <v>999</v>
      </c>
      <c r="AE10" s="7">
        <f>SUM(Table1[[#This Row],[Tobacco Use ]:[Crowds/socializing]])</f>
        <v>18981</v>
      </c>
    </row>
    <row r="11" spans="1:31" x14ac:dyDescent="0.2">
      <c r="A11" s="1" t="s">
        <v>928</v>
      </c>
      <c r="B11" s="1">
        <v>6.8303237174675702E+18</v>
      </c>
      <c r="C11" s="1">
        <v>6.9576970220906895E+18</v>
      </c>
      <c r="D11" s="13">
        <v>44318.304143518515</v>
      </c>
      <c r="E11" s="1">
        <v>14</v>
      </c>
      <c r="F11" s="1" t="s">
        <v>1195</v>
      </c>
      <c r="G11" s="70" t="s">
        <v>1196</v>
      </c>
      <c r="H11" s="1">
        <v>103</v>
      </c>
      <c r="I11" s="1">
        <v>0</v>
      </c>
      <c r="J11" s="1">
        <v>0</v>
      </c>
      <c r="K11" s="1">
        <v>3287</v>
      </c>
      <c r="L11" s="2">
        <v>0</v>
      </c>
      <c r="M11" s="4">
        <v>1</v>
      </c>
      <c r="N11" s="2">
        <v>0</v>
      </c>
      <c r="O11" s="2">
        <v>0</v>
      </c>
      <c r="P11" s="2">
        <v>0</v>
      </c>
      <c r="Q11" s="2">
        <v>1</v>
      </c>
      <c r="R11" s="2">
        <v>0</v>
      </c>
      <c r="S11" s="2">
        <v>0</v>
      </c>
      <c r="T11" s="2">
        <v>0</v>
      </c>
      <c r="U11" s="2">
        <v>1</v>
      </c>
      <c r="V11" s="2">
        <v>0</v>
      </c>
      <c r="W11" s="2">
        <v>0</v>
      </c>
      <c r="X11" s="2">
        <v>1</v>
      </c>
      <c r="Y11" s="7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7">
        <f>SUM(Table1[[#This Row],[Tobacco Use ]:[Crowds/socializing]])</f>
        <v>4</v>
      </c>
    </row>
    <row r="12" spans="1:31" x14ac:dyDescent="0.2">
      <c r="A12" s="1" t="s">
        <v>134</v>
      </c>
      <c r="B12" s="1">
        <v>6.7791874908661002E+18</v>
      </c>
      <c r="C12" s="1">
        <v>6.9576530041326602E+18</v>
      </c>
      <c r="D12" s="13">
        <v>44318.185520833336</v>
      </c>
      <c r="E12" s="1">
        <v>18</v>
      </c>
      <c r="F12" s="1" t="s">
        <v>359</v>
      </c>
      <c r="G12" s="18" t="s">
        <v>360</v>
      </c>
      <c r="H12" s="1">
        <v>459</v>
      </c>
      <c r="I12" s="1">
        <v>0</v>
      </c>
      <c r="J12" s="1">
        <v>5</v>
      </c>
      <c r="K12" s="1">
        <v>4446</v>
      </c>
      <c r="L12" s="3">
        <v>999</v>
      </c>
      <c r="M12" s="5">
        <v>999</v>
      </c>
      <c r="N12" s="2">
        <v>999</v>
      </c>
      <c r="O12" s="3">
        <v>999</v>
      </c>
      <c r="P12" s="2">
        <v>999</v>
      </c>
      <c r="Q12" s="2">
        <v>999</v>
      </c>
      <c r="R12" s="2">
        <v>999</v>
      </c>
      <c r="S12" s="2">
        <v>999</v>
      </c>
      <c r="T12" s="2">
        <v>999</v>
      </c>
      <c r="U12" s="2">
        <v>999</v>
      </c>
      <c r="V12" s="2">
        <v>999</v>
      </c>
      <c r="W12" s="2">
        <v>999</v>
      </c>
      <c r="X12" s="2">
        <v>999</v>
      </c>
      <c r="Y12" s="7">
        <v>999</v>
      </c>
      <c r="Z12" s="2">
        <v>999</v>
      </c>
      <c r="AA12" s="2">
        <v>999</v>
      </c>
      <c r="AB12" s="2">
        <v>999</v>
      </c>
      <c r="AC12" s="2">
        <v>999</v>
      </c>
      <c r="AD12" s="2">
        <v>999</v>
      </c>
      <c r="AE12" s="7">
        <f>SUM(Table1[[#This Row],[Tobacco Use ]:[Crowds/socializing]])</f>
        <v>18981</v>
      </c>
    </row>
    <row r="13" spans="1:31" x14ac:dyDescent="0.2">
      <c r="A13" s="1" t="s">
        <v>782</v>
      </c>
      <c r="B13" s="1">
        <v>6.7668272341217905E+18</v>
      </c>
      <c r="C13" s="1">
        <v>6.9573941314464502E+18</v>
      </c>
      <c r="D13" s="13">
        <v>44317.487916666665</v>
      </c>
      <c r="E13" s="1">
        <v>24</v>
      </c>
      <c r="F13" s="1" t="s">
        <v>783</v>
      </c>
      <c r="G13" s="18" t="s">
        <v>784</v>
      </c>
      <c r="H13" s="1">
        <v>2051</v>
      </c>
      <c r="I13" s="1">
        <v>15</v>
      </c>
      <c r="J13" s="1">
        <v>75</v>
      </c>
      <c r="K13" s="1">
        <v>16300</v>
      </c>
      <c r="L13" s="3">
        <v>999</v>
      </c>
      <c r="M13" s="5">
        <v>999</v>
      </c>
      <c r="N13" s="3">
        <v>999</v>
      </c>
      <c r="O13" s="3">
        <v>999</v>
      </c>
      <c r="P13" s="3">
        <v>999</v>
      </c>
      <c r="Q13" s="3">
        <v>999</v>
      </c>
      <c r="R13" s="3">
        <v>999</v>
      </c>
      <c r="S13" s="3">
        <v>999</v>
      </c>
      <c r="T13" s="3">
        <v>999</v>
      </c>
      <c r="U13" s="3">
        <v>999</v>
      </c>
      <c r="V13" s="3">
        <v>999</v>
      </c>
      <c r="W13" s="3">
        <v>999</v>
      </c>
      <c r="X13" s="3">
        <v>999</v>
      </c>
      <c r="Y13" s="8">
        <v>999</v>
      </c>
      <c r="Z13" s="3">
        <v>999</v>
      </c>
      <c r="AA13" s="3">
        <v>999</v>
      </c>
      <c r="AB13" s="3">
        <v>999</v>
      </c>
      <c r="AC13" s="3">
        <v>999</v>
      </c>
      <c r="AD13" s="3">
        <v>999</v>
      </c>
      <c r="AE13" s="7">
        <f>SUM(Table1[[#This Row],[Tobacco Use ]:[Crowds/socializing]])</f>
        <v>18981</v>
      </c>
    </row>
    <row r="14" spans="1:31" x14ac:dyDescent="0.2">
      <c r="A14" s="1" t="s">
        <v>376</v>
      </c>
      <c r="B14" s="1">
        <v>6.9301878328969605E+18</v>
      </c>
      <c r="C14" s="1">
        <v>6.9572924119744205E+18</v>
      </c>
      <c r="D14" s="13">
        <v>44317.213807870372</v>
      </c>
      <c r="E14" s="1">
        <v>10</v>
      </c>
      <c r="F14" s="1" t="s">
        <v>457</v>
      </c>
      <c r="G14" s="18" t="s">
        <v>458</v>
      </c>
      <c r="H14" s="1">
        <v>393</v>
      </c>
      <c r="I14" s="1">
        <v>3</v>
      </c>
      <c r="J14" s="1">
        <v>6</v>
      </c>
      <c r="K14" s="1">
        <v>2773</v>
      </c>
      <c r="L14" s="3">
        <v>999</v>
      </c>
      <c r="M14" s="5">
        <v>999</v>
      </c>
      <c r="N14" s="3">
        <v>999</v>
      </c>
      <c r="O14" s="3">
        <v>999</v>
      </c>
      <c r="P14" s="2">
        <v>999</v>
      </c>
      <c r="Q14" s="2">
        <v>999</v>
      </c>
      <c r="R14" s="2">
        <v>999</v>
      </c>
      <c r="S14" s="2">
        <v>999</v>
      </c>
      <c r="T14" s="2">
        <v>999</v>
      </c>
      <c r="U14" s="2">
        <v>999</v>
      </c>
      <c r="V14" s="2">
        <v>999</v>
      </c>
      <c r="W14" s="2">
        <v>999</v>
      </c>
      <c r="X14" s="2">
        <v>999</v>
      </c>
      <c r="Y14" s="7">
        <v>999</v>
      </c>
      <c r="Z14" s="2">
        <v>999</v>
      </c>
      <c r="AA14" s="2">
        <v>999</v>
      </c>
      <c r="AB14" s="3">
        <v>999</v>
      </c>
      <c r="AC14" s="2">
        <v>999</v>
      </c>
      <c r="AD14" s="3">
        <v>999</v>
      </c>
      <c r="AE14" s="7">
        <f>SUM(Table1[[#This Row],[Tobacco Use ]:[Crowds/socializing]])</f>
        <v>18981</v>
      </c>
    </row>
    <row r="15" spans="1:31" x14ac:dyDescent="0.2">
      <c r="A15" s="1" t="s">
        <v>491</v>
      </c>
      <c r="B15" s="1">
        <v>6.7423091117588296E+18</v>
      </c>
      <c r="C15" s="1">
        <v>6.9568225632972902E+18</v>
      </c>
      <c r="D15" s="13">
        <v>44315.947754629633</v>
      </c>
      <c r="E15" s="1">
        <v>3</v>
      </c>
      <c r="F15" s="1" t="s">
        <v>2018</v>
      </c>
      <c r="G15" s="18" t="s">
        <v>2019</v>
      </c>
      <c r="H15" s="1">
        <v>37</v>
      </c>
      <c r="I15" s="1">
        <v>0</v>
      </c>
      <c r="J15" s="1">
        <v>2</v>
      </c>
      <c r="K15" s="1">
        <v>556</v>
      </c>
      <c r="L15" s="2">
        <v>999</v>
      </c>
      <c r="M15" s="4">
        <v>999</v>
      </c>
      <c r="N15" s="2">
        <v>999</v>
      </c>
      <c r="O15" s="2">
        <v>999</v>
      </c>
      <c r="P15" s="2">
        <v>999</v>
      </c>
      <c r="Q15" s="2">
        <v>999</v>
      </c>
      <c r="R15" s="2">
        <v>999</v>
      </c>
      <c r="S15" s="2">
        <v>999</v>
      </c>
      <c r="T15" s="2">
        <v>999</v>
      </c>
      <c r="U15" s="2">
        <v>999</v>
      </c>
      <c r="V15" s="2">
        <v>999</v>
      </c>
      <c r="W15" s="2">
        <v>999</v>
      </c>
      <c r="X15" s="2">
        <v>999</v>
      </c>
      <c r="Y15" s="7">
        <v>999</v>
      </c>
      <c r="Z15" s="2">
        <v>999</v>
      </c>
      <c r="AA15" s="2">
        <v>999</v>
      </c>
      <c r="AB15" s="2">
        <v>999</v>
      </c>
      <c r="AC15" s="2">
        <v>999</v>
      </c>
      <c r="AD15" s="2">
        <v>999</v>
      </c>
      <c r="AE15" s="7">
        <f>SUM(Table1[[#This Row],[Tobacco Use ]:[Crowds/socializing]])</f>
        <v>18981</v>
      </c>
    </row>
    <row r="16" spans="1:31" x14ac:dyDescent="0.2">
      <c r="A16" s="1" t="s">
        <v>825</v>
      </c>
      <c r="B16" s="1">
        <v>6.9092624979296901E+18</v>
      </c>
      <c r="C16" s="1">
        <v>6.95677261212719E+18</v>
      </c>
      <c r="D16" s="13">
        <v>44315.813078703701</v>
      </c>
      <c r="E16" s="1">
        <v>10</v>
      </c>
      <c r="F16" s="1" t="s">
        <v>1439</v>
      </c>
      <c r="G16" s="18" t="s">
        <v>1440</v>
      </c>
      <c r="H16" s="1">
        <v>78</v>
      </c>
      <c r="I16" s="1">
        <v>0</v>
      </c>
      <c r="J16" s="1">
        <v>0</v>
      </c>
      <c r="K16" s="1">
        <v>1193</v>
      </c>
      <c r="L16" s="21">
        <v>999</v>
      </c>
      <c r="M16" s="44">
        <v>999</v>
      </c>
      <c r="N16" s="21">
        <v>999</v>
      </c>
      <c r="O16" s="21">
        <v>999</v>
      </c>
      <c r="P16" s="21">
        <v>999</v>
      </c>
      <c r="Q16" s="21">
        <v>999</v>
      </c>
      <c r="R16" s="21">
        <v>999</v>
      </c>
      <c r="S16" s="21">
        <v>999</v>
      </c>
      <c r="T16" s="21">
        <v>999</v>
      </c>
      <c r="U16" s="21">
        <v>999</v>
      </c>
      <c r="V16" s="21">
        <v>999</v>
      </c>
      <c r="W16" s="21">
        <v>999</v>
      </c>
      <c r="X16" s="21">
        <v>999</v>
      </c>
      <c r="Y16" s="22">
        <v>999</v>
      </c>
      <c r="Z16" s="21">
        <v>999</v>
      </c>
      <c r="AA16" s="21">
        <v>999</v>
      </c>
      <c r="AB16" s="21">
        <v>999</v>
      </c>
      <c r="AC16" s="21">
        <v>999</v>
      </c>
      <c r="AD16" s="21">
        <v>999</v>
      </c>
      <c r="AE16" s="7">
        <f>SUM(Table1[[#This Row],[Tobacco Use ]:[Crowds/socializing]])</f>
        <v>18981</v>
      </c>
    </row>
    <row r="17" spans="1:31" x14ac:dyDescent="0.2">
      <c r="A17" s="1" t="s">
        <v>192</v>
      </c>
      <c r="B17" s="1">
        <v>6.9473769279016305E+18</v>
      </c>
      <c r="C17" s="1">
        <v>6.9567155166690703E+18</v>
      </c>
      <c r="D17" s="13">
        <v>44315.659201388888</v>
      </c>
      <c r="E17" s="1">
        <v>18</v>
      </c>
      <c r="F17" s="1" t="s">
        <v>222</v>
      </c>
      <c r="G17" s="18" t="s">
        <v>223</v>
      </c>
      <c r="H17" s="1">
        <v>808</v>
      </c>
      <c r="I17" s="1">
        <v>2</v>
      </c>
      <c r="J17" s="1">
        <v>37</v>
      </c>
      <c r="K17" s="1">
        <v>1214</v>
      </c>
      <c r="L17" s="3">
        <v>999</v>
      </c>
      <c r="M17" s="5">
        <v>999</v>
      </c>
      <c r="N17" s="3">
        <v>999</v>
      </c>
      <c r="O17" s="2">
        <v>999</v>
      </c>
      <c r="P17" s="2">
        <v>999</v>
      </c>
      <c r="Q17" s="2">
        <v>999</v>
      </c>
      <c r="R17" s="2">
        <v>999</v>
      </c>
      <c r="S17" s="2">
        <v>999</v>
      </c>
      <c r="T17" s="2">
        <v>999</v>
      </c>
      <c r="U17" s="2">
        <v>999</v>
      </c>
      <c r="V17" s="2">
        <v>999</v>
      </c>
      <c r="W17" s="2">
        <v>999</v>
      </c>
      <c r="X17" s="2">
        <v>999</v>
      </c>
      <c r="Y17" s="7">
        <v>999</v>
      </c>
      <c r="Z17" s="2">
        <v>999</v>
      </c>
      <c r="AA17" s="2">
        <v>999</v>
      </c>
      <c r="AB17" s="2">
        <v>999</v>
      </c>
      <c r="AC17" s="2">
        <v>999</v>
      </c>
      <c r="AD17" s="3">
        <v>999</v>
      </c>
      <c r="AE17" s="7">
        <f>SUM(Table1[[#This Row],[Tobacco Use ]:[Crowds/socializing]])</f>
        <v>18981</v>
      </c>
    </row>
    <row r="18" spans="1:31" x14ac:dyDescent="0.2">
      <c r="A18" s="1" t="s">
        <v>2160</v>
      </c>
      <c r="B18" s="1">
        <v>6.9566435786898596E+18</v>
      </c>
      <c r="C18" s="1">
        <v>6.9566478828165304E+18</v>
      </c>
      <c r="D18" s="13">
        <v>44315.476944444446</v>
      </c>
      <c r="E18" s="1">
        <v>14</v>
      </c>
      <c r="F18" s="1" t="s">
        <v>2161</v>
      </c>
      <c r="G18" s="18" t="s">
        <v>2162</v>
      </c>
      <c r="H18" s="1">
        <v>59</v>
      </c>
      <c r="I18" s="1">
        <v>0</v>
      </c>
      <c r="J18" s="1">
        <v>5</v>
      </c>
      <c r="K18" s="1">
        <v>520</v>
      </c>
      <c r="L18" s="2">
        <v>999</v>
      </c>
      <c r="M18" s="4">
        <v>999</v>
      </c>
      <c r="N18" s="2">
        <v>999</v>
      </c>
      <c r="O18" s="2">
        <v>999</v>
      </c>
      <c r="P18" s="2">
        <v>999</v>
      </c>
      <c r="Q18" s="2">
        <v>999</v>
      </c>
      <c r="R18" s="2">
        <v>999</v>
      </c>
      <c r="S18" s="2">
        <v>999</v>
      </c>
      <c r="T18" s="2">
        <v>999</v>
      </c>
      <c r="U18" s="2">
        <v>999</v>
      </c>
      <c r="V18" s="2">
        <v>999</v>
      </c>
      <c r="W18" s="2">
        <v>999</v>
      </c>
      <c r="X18" s="2">
        <v>999</v>
      </c>
      <c r="Y18" s="7">
        <v>999</v>
      </c>
      <c r="Z18" s="2">
        <v>999</v>
      </c>
      <c r="AA18" s="2">
        <v>999</v>
      </c>
      <c r="AB18" s="2">
        <v>999</v>
      </c>
      <c r="AC18" s="2">
        <v>999</v>
      </c>
      <c r="AD18" s="2">
        <v>999</v>
      </c>
      <c r="AE18" s="7">
        <f>SUM(Table1[[#This Row],[Tobacco Use ]:[Crowds/socializing]])</f>
        <v>18981</v>
      </c>
    </row>
    <row r="19" spans="1:31" x14ac:dyDescent="0.2">
      <c r="A19" s="1" t="s">
        <v>134</v>
      </c>
      <c r="B19" s="1">
        <v>6.7791874908661002E+18</v>
      </c>
      <c r="C19" s="1">
        <v>6.9565807234279496E+18</v>
      </c>
      <c r="D19" s="13">
        <v>44315.295949074076</v>
      </c>
      <c r="E19" s="1">
        <v>38</v>
      </c>
      <c r="F19" s="1" t="s">
        <v>2326</v>
      </c>
      <c r="G19" s="18" t="s">
        <v>2327</v>
      </c>
      <c r="H19" s="1">
        <v>207</v>
      </c>
      <c r="I19" s="1">
        <v>0</v>
      </c>
      <c r="J19" s="1">
        <v>4</v>
      </c>
      <c r="K19" s="1">
        <v>1333</v>
      </c>
      <c r="L19" s="2">
        <v>999</v>
      </c>
      <c r="M19" s="4">
        <v>999</v>
      </c>
      <c r="N19" s="2">
        <v>999</v>
      </c>
      <c r="O19" s="2">
        <v>999</v>
      </c>
      <c r="P19" s="2">
        <v>999</v>
      </c>
      <c r="Q19" s="2">
        <v>999</v>
      </c>
      <c r="R19" s="2">
        <v>999</v>
      </c>
      <c r="S19" s="2">
        <v>999</v>
      </c>
      <c r="T19" s="2">
        <v>999</v>
      </c>
      <c r="U19" s="2">
        <v>999</v>
      </c>
      <c r="V19" s="2">
        <v>999</v>
      </c>
      <c r="W19" s="2">
        <v>999</v>
      </c>
      <c r="X19" s="2">
        <v>999</v>
      </c>
      <c r="Y19" s="7">
        <v>999</v>
      </c>
      <c r="Z19" s="2">
        <v>999</v>
      </c>
      <c r="AA19" s="2">
        <v>999</v>
      </c>
      <c r="AB19" s="2">
        <v>999</v>
      </c>
      <c r="AC19" s="2">
        <v>999</v>
      </c>
      <c r="AD19" s="2">
        <v>999</v>
      </c>
      <c r="AE19" s="7">
        <f>SUM(Table1[[#This Row],[Tobacco Use ]:[Crowds/socializing]])</f>
        <v>18981</v>
      </c>
    </row>
    <row r="20" spans="1:31" x14ac:dyDescent="0.2">
      <c r="A20" s="1" t="s">
        <v>134</v>
      </c>
      <c r="B20" s="1">
        <v>6.7791874908661002E+18</v>
      </c>
      <c r="C20" s="1">
        <v>6.9565289443258798E+18</v>
      </c>
      <c r="D20" s="13">
        <v>44315.156412037039</v>
      </c>
      <c r="E20" s="1">
        <v>69</v>
      </c>
      <c r="F20" s="1" t="s">
        <v>871</v>
      </c>
      <c r="G20" s="18" t="s">
        <v>872</v>
      </c>
      <c r="H20" s="1">
        <v>1697</v>
      </c>
      <c r="I20" s="1">
        <v>3</v>
      </c>
      <c r="J20" s="1">
        <v>28</v>
      </c>
      <c r="K20" s="1">
        <v>16300</v>
      </c>
      <c r="L20" s="3">
        <v>999</v>
      </c>
      <c r="M20" s="5">
        <v>999</v>
      </c>
      <c r="N20" s="3">
        <v>999</v>
      </c>
      <c r="O20" s="3">
        <v>999</v>
      </c>
      <c r="P20" s="3">
        <v>999</v>
      </c>
      <c r="Q20" s="3">
        <v>999</v>
      </c>
      <c r="R20" s="3">
        <v>999</v>
      </c>
      <c r="S20" s="3">
        <v>999</v>
      </c>
      <c r="T20" s="3">
        <v>999</v>
      </c>
      <c r="U20" s="3">
        <v>999</v>
      </c>
      <c r="V20" s="3">
        <v>999</v>
      </c>
      <c r="W20" s="3">
        <v>999</v>
      </c>
      <c r="X20" s="3">
        <v>999</v>
      </c>
      <c r="Y20" s="8">
        <v>999</v>
      </c>
      <c r="Z20" s="3">
        <v>999</v>
      </c>
      <c r="AA20" s="3">
        <v>999</v>
      </c>
      <c r="AB20" s="3">
        <v>999</v>
      </c>
      <c r="AC20" s="3">
        <v>999</v>
      </c>
      <c r="AD20" s="3">
        <v>999</v>
      </c>
      <c r="AE20" s="7">
        <f>SUM(Table1[[#This Row],[Tobacco Use ]:[Crowds/socializing]])</f>
        <v>18981</v>
      </c>
    </row>
    <row r="21" spans="1:31" x14ac:dyDescent="0.2">
      <c r="A21" s="1" t="s">
        <v>1086</v>
      </c>
      <c r="B21" s="1">
        <v>6.9491170714870395E+18</v>
      </c>
      <c r="C21" s="1">
        <v>6.95643285240994E+18</v>
      </c>
      <c r="D21" s="13">
        <v>44314.897476851853</v>
      </c>
      <c r="E21" s="1">
        <v>15</v>
      </c>
      <c r="F21" s="1" t="s">
        <v>1087</v>
      </c>
      <c r="G21" s="18" t="s">
        <v>2602</v>
      </c>
      <c r="H21" s="1">
        <v>75</v>
      </c>
      <c r="I21" s="1">
        <v>1</v>
      </c>
      <c r="J21" s="1">
        <v>4</v>
      </c>
      <c r="K21" s="1">
        <v>1166</v>
      </c>
      <c r="L21" s="2">
        <v>999</v>
      </c>
      <c r="M21" s="4">
        <v>999</v>
      </c>
      <c r="N21" s="2">
        <v>999</v>
      </c>
      <c r="O21" s="2">
        <v>999</v>
      </c>
      <c r="P21" s="2">
        <v>999</v>
      </c>
      <c r="Q21" s="2">
        <v>999</v>
      </c>
      <c r="R21" s="2">
        <v>999</v>
      </c>
      <c r="S21" s="2">
        <v>999</v>
      </c>
      <c r="T21" s="2">
        <v>999</v>
      </c>
      <c r="U21" s="2">
        <v>999</v>
      </c>
      <c r="V21" s="2">
        <v>999</v>
      </c>
      <c r="W21" s="2">
        <v>999</v>
      </c>
      <c r="X21" s="2">
        <v>999</v>
      </c>
      <c r="Y21" s="7">
        <v>999</v>
      </c>
      <c r="Z21" s="2">
        <v>999</v>
      </c>
      <c r="AA21" s="2">
        <v>999</v>
      </c>
      <c r="AB21" s="2">
        <v>999</v>
      </c>
      <c r="AC21" s="2">
        <v>999</v>
      </c>
      <c r="AD21" s="2">
        <v>999</v>
      </c>
      <c r="AE21" s="7">
        <f>SUM(Table1[[#This Row],[Tobacco Use ]:[Crowds/socializing]])</f>
        <v>18981</v>
      </c>
    </row>
    <row r="22" spans="1:31" x14ac:dyDescent="0.2">
      <c r="A22" s="1" t="s">
        <v>1547</v>
      </c>
      <c r="B22" s="1">
        <v>6.9479551284700703E+18</v>
      </c>
      <c r="C22" s="1">
        <v>6.9564159180795095E+18</v>
      </c>
      <c r="D22" s="13">
        <v>44314.851840277777</v>
      </c>
      <c r="E22" s="1">
        <v>27</v>
      </c>
      <c r="F22" s="1" t="s">
        <v>1548</v>
      </c>
      <c r="G22" s="18" t="s">
        <v>1549</v>
      </c>
      <c r="H22" s="1">
        <v>66</v>
      </c>
      <c r="I22" s="1">
        <v>0</v>
      </c>
      <c r="J22" s="1">
        <v>0</v>
      </c>
      <c r="K22" s="1">
        <v>475</v>
      </c>
      <c r="L22" s="21">
        <v>999</v>
      </c>
      <c r="M22" s="44">
        <v>999</v>
      </c>
      <c r="N22" s="21">
        <v>999</v>
      </c>
      <c r="O22" s="21">
        <v>999</v>
      </c>
      <c r="P22" s="21">
        <v>999</v>
      </c>
      <c r="Q22" s="21">
        <v>999</v>
      </c>
      <c r="R22" s="21">
        <v>999</v>
      </c>
      <c r="S22" s="21">
        <v>999</v>
      </c>
      <c r="T22" s="21">
        <v>999</v>
      </c>
      <c r="U22" s="21">
        <v>999</v>
      </c>
      <c r="V22" s="21">
        <v>999</v>
      </c>
      <c r="W22" s="21">
        <v>999</v>
      </c>
      <c r="X22" s="21">
        <v>999</v>
      </c>
      <c r="Y22" s="22">
        <v>999</v>
      </c>
      <c r="Z22" s="21">
        <v>999</v>
      </c>
      <c r="AA22" s="21">
        <v>999</v>
      </c>
      <c r="AB22" s="21">
        <v>999</v>
      </c>
      <c r="AC22" s="21">
        <v>999</v>
      </c>
      <c r="AD22" s="21">
        <v>999</v>
      </c>
      <c r="AE22" s="7">
        <f>SUM(Table1[[#This Row],[Tobacco Use ]:[Crowds/socializing]])</f>
        <v>18981</v>
      </c>
    </row>
    <row r="23" spans="1:31" x14ac:dyDescent="0.2">
      <c r="A23" s="1" t="s">
        <v>192</v>
      </c>
      <c r="B23" s="1">
        <v>6.9473769279016305E+18</v>
      </c>
      <c r="C23" s="1">
        <v>6.9563210816490496E+18</v>
      </c>
      <c r="D23" s="13">
        <v>44314.596273148149</v>
      </c>
      <c r="E23" s="1">
        <v>20</v>
      </c>
      <c r="F23" s="1" t="s">
        <v>273</v>
      </c>
      <c r="G23" s="18" t="s">
        <v>274</v>
      </c>
      <c r="H23" s="1">
        <v>667</v>
      </c>
      <c r="I23" s="1">
        <v>0</v>
      </c>
      <c r="J23" s="1">
        <v>10</v>
      </c>
      <c r="K23" s="1">
        <v>441</v>
      </c>
      <c r="L23" s="3">
        <v>999</v>
      </c>
      <c r="M23" s="5">
        <v>999</v>
      </c>
      <c r="N23" s="3">
        <v>999</v>
      </c>
      <c r="O23" s="2">
        <v>999</v>
      </c>
      <c r="P23" s="2">
        <v>999</v>
      </c>
      <c r="Q23" s="2">
        <v>999</v>
      </c>
      <c r="R23" s="2">
        <v>999</v>
      </c>
      <c r="S23" s="2">
        <v>999</v>
      </c>
      <c r="T23" s="2">
        <v>999</v>
      </c>
      <c r="U23" s="2">
        <v>999</v>
      </c>
      <c r="V23" s="2">
        <v>999</v>
      </c>
      <c r="W23" s="2">
        <v>999</v>
      </c>
      <c r="X23" s="2">
        <v>999</v>
      </c>
      <c r="Y23" s="7">
        <v>999</v>
      </c>
      <c r="Z23" s="2">
        <v>999</v>
      </c>
      <c r="AA23" s="2">
        <v>999</v>
      </c>
      <c r="AB23" s="2">
        <v>999</v>
      </c>
      <c r="AC23" s="2">
        <v>999</v>
      </c>
      <c r="AD23" s="3">
        <v>999</v>
      </c>
      <c r="AE23" s="7">
        <f>SUM(Table1[[#This Row],[Tobacco Use ]:[Crowds/socializing]])</f>
        <v>18981</v>
      </c>
    </row>
    <row r="24" spans="1:31" x14ac:dyDescent="0.2">
      <c r="A24" s="1" t="s">
        <v>236</v>
      </c>
      <c r="B24" s="1">
        <v>6.93018882956032E+18</v>
      </c>
      <c r="C24" s="1">
        <v>6.9561901359689503E+18</v>
      </c>
      <c r="D24" s="13">
        <v>44314.243391203701</v>
      </c>
      <c r="E24" s="1">
        <v>8</v>
      </c>
      <c r="F24" s="1" t="s">
        <v>2390</v>
      </c>
      <c r="G24" s="18" t="s">
        <v>2391</v>
      </c>
      <c r="H24" s="1">
        <v>215</v>
      </c>
      <c r="I24" s="1">
        <v>0</v>
      </c>
      <c r="J24" s="1">
        <v>15</v>
      </c>
      <c r="K24" s="1">
        <v>13600</v>
      </c>
      <c r="L24" s="2">
        <v>999</v>
      </c>
      <c r="M24" s="4">
        <v>999</v>
      </c>
      <c r="N24" s="2">
        <v>999</v>
      </c>
      <c r="O24" s="2">
        <v>999</v>
      </c>
      <c r="P24" s="2">
        <v>999</v>
      </c>
      <c r="Q24" s="2">
        <v>999</v>
      </c>
      <c r="R24" s="2">
        <v>999</v>
      </c>
      <c r="S24" s="2">
        <v>999</v>
      </c>
      <c r="T24" s="2">
        <v>999</v>
      </c>
      <c r="U24" s="2">
        <v>999</v>
      </c>
      <c r="V24" s="2">
        <v>999</v>
      </c>
      <c r="W24" s="2">
        <v>999</v>
      </c>
      <c r="X24" s="2">
        <v>999</v>
      </c>
      <c r="Y24" s="7">
        <v>999</v>
      </c>
      <c r="Z24" s="2">
        <v>999</v>
      </c>
      <c r="AA24" s="2">
        <v>999</v>
      </c>
      <c r="AB24" s="2">
        <v>999</v>
      </c>
      <c r="AC24" s="2">
        <v>999</v>
      </c>
      <c r="AD24" s="2">
        <v>999</v>
      </c>
      <c r="AE24" s="7">
        <f>SUM(Table1[[#This Row],[Tobacco Use ]:[Crowds/socializing]])</f>
        <v>18981</v>
      </c>
    </row>
    <row r="25" spans="1:31" x14ac:dyDescent="0.2">
      <c r="A25" s="1" t="s">
        <v>134</v>
      </c>
      <c r="B25" s="1">
        <v>6.7791874908661002E+18</v>
      </c>
      <c r="C25" s="1">
        <v>6.9557813811840297E+18</v>
      </c>
      <c r="D25" s="13">
        <v>44313.141875000001</v>
      </c>
      <c r="E25" s="1">
        <v>48</v>
      </c>
      <c r="F25" s="1" t="s">
        <v>1667</v>
      </c>
      <c r="G25" s="18" t="s">
        <v>1668</v>
      </c>
      <c r="H25" s="1">
        <v>58</v>
      </c>
      <c r="I25" s="1">
        <v>0</v>
      </c>
      <c r="J25" s="1">
        <v>8</v>
      </c>
      <c r="K25" s="1">
        <v>547</v>
      </c>
      <c r="L25" s="21">
        <v>999</v>
      </c>
      <c r="M25" s="44">
        <v>999</v>
      </c>
      <c r="N25" s="21">
        <v>999</v>
      </c>
      <c r="O25" s="21">
        <v>999</v>
      </c>
      <c r="P25" s="21">
        <v>999</v>
      </c>
      <c r="Q25" s="21">
        <v>999</v>
      </c>
      <c r="R25" s="21">
        <v>999</v>
      </c>
      <c r="S25" s="21">
        <v>999</v>
      </c>
      <c r="T25" s="21">
        <v>999</v>
      </c>
      <c r="U25" s="21">
        <v>999</v>
      </c>
      <c r="V25" s="21">
        <v>999</v>
      </c>
      <c r="W25" s="21">
        <v>999</v>
      </c>
      <c r="X25" s="21">
        <v>999</v>
      </c>
      <c r="Y25" s="22">
        <v>999</v>
      </c>
      <c r="Z25" s="21">
        <v>999</v>
      </c>
      <c r="AA25" s="21">
        <v>999</v>
      </c>
      <c r="AB25" s="21">
        <v>999</v>
      </c>
      <c r="AC25" s="21">
        <v>999</v>
      </c>
      <c r="AD25" s="21">
        <v>999</v>
      </c>
      <c r="AE25" s="7">
        <f>SUM(Table1[[#This Row],[Tobacco Use ]:[Crowds/socializing]])</f>
        <v>18981</v>
      </c>
    </row>
    <row r="26" spans="1:31" x14ac:dyDescent="0.2">
      <c r="A26" s="1" t="s">
        <v>1443</v>
      </c>
      <c r="B26" s="1">
        <v>6.8091080125584599E+18</v>
      </c>
      <c r="C26" s="1">
        <v>6.9555814501250499E+18</v>
      </c>
      <c r="D26" s="13">
        <v>44312.603113425925</v>
      </c>
      <c r="E26" s="1">
        <v>31</v>
      </c>
      <c r="F26" s="1" t="s">
        <v>1714</v>
      </c>
      <c r="G26" s="18" t="s">
        <v>1715</v>
      </c>
      <c r="H26" s="1">
        <v>57</v>
      </c>
      <c r="I26" s="1">
        <v>11</v>
      </c>
      <c r="J26" s="1">
        <v>0</v>
      </c>
      <c r="K26" s="1">
        <v>363</v>
      </c>
      <c r="L26" s="21">
        <v>999</v>
      </c>
      <c r="M26" s="44">
        <v>999</v>
      </c>
      <c r="N26" s="21">
        <v>999</v>
      </c>
      <c r="O26" s="21">
        <v>999</v>
      </c>
      <c r="P26" s="21">
        <v>999</v>
      </c>
      <c r="Q26" s="21">
        <v>999</v>
      </c>
      <c r="R26" s="21">
        <v>999</v>
      </c>
      <c r="S26" s="21">
        <v>999</v>
      </c>
      <c r="T26" s="21">
        <v>999</v>
      </c>
      <c r="U26" s="21">
        <v>999</v>
      </c>
      <c r="V26" s="21">
        <v>999</v>
      </c>
      <c r="W26" s="21">
        <v>999</v>
      </c>
      <c r="X26" s="21">
        <v>999</v>
      </c>
      <c r="Y26" s="22">
        <v>999</v>
      </c>
      <c r="Z26" s="21">
        <v>999</v>
      </c>
      <c r="AA26" s="21">
        <v>999</v>
      </c>
      <c r="AB26" s="21">
        <v>999</v>
      </c>
      <c r="AC26" s="21">
        <v>999</v>
      </c>
      <c r="AD26" s="21">
        <v>999</v>
      </c>
      <c r="AE26" s="7">
        <f>SUM(Table1[[#This Row],[Tobacco Use ]:[Crowds/socializing]])</f>
        <v>18981</v>
      </c>
    </row>
    <row r="27" spans="1:31" x14ac:dyDescent="0.2">
      <c r="A27" s="1" t="s">
        <v>928</v>
      </c>
      <c r="B27" s="1">
        <v>6.8303237174675702E+18</v>
      </c>
      <c r="C27" s="1">
        <v>6.9554031399650099E+18</v>
      </c>
      <c r="D27" s="13">
        <v>44312.12259259259</v>
      </c>
      <c r="E27" s="1">
        <v>14</v>
      </c>
      <c r="F27" s="1" t="s">
        <v>929</v>
      </c>
      <c r="G27" s="70" t="s">
        <v>930</v>
      </c>
      <c r="H27" s="1">
        <v>155</v>
      </c>
      <c r="I27" s="1">
        <v>1</v>
      </c>
      <c r="J27" s="1">
        <v>7</v>
      </c>
      <c r="K27" s="1">
        <v>1971</v>
      </c>
      <c r="L27" s="2">
        <v>0</v>
      </c>
      <c r="M27" s="4">
        <v>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</v>
      </c>
      <c r="V27" s="2">
        <v>0</v>
      </c>
      <c r="W27" s="2">
        <v>0</v>
      </c>
      <c r="X27" s="2">
        <v>1</v>
      </c>
      <c r="Y27" s="7">
        <v>1</v>
      </c>
      <c r="Z27" s="2">
        <v>0</v>
      </c>
      <c r="AA27" s="2">
        <v>0</v>
      </c>
      <c r="AB27" s="2">
        <v>0</v>
      </c>
      <c r="AC27" s="2">
        <v>0</v>
      </c>
      <c r="AD27" s="3">
        <v>0</v>
      </c>
      <c r="AE27" s="7">
        <f>SUM(Table1[[#This Row],[Tobacco Use ]:[Crowds/socializing]])</f>
        <v>4</v>
      </c>
    </row>
    <row r="28" spans="1:31" x14ac:dyDescent="0.2">
      <c r="A28" s="1" t="s">
        <v>402</v>
      </c>
      <c r="B28" s="1">
        <v>6.93860275223522E+18</v>
      </c>
      <c r="C28" s="1">
        <v>6.9552805203390597E+18</v>
      </c>
      <c r="D28" s="13">
        <v>44311.792187500003</v>
      </c>
      <c r="E28" s="1">
        <v>11</v>
      </c>
      <c r="F28" s="1" t="s">
        <v>651</v>
      </c>
      <c r="G28" s="18" t="s">
        <v>652</v>
      </c>
      <c r="H28" s="1">
        <v>257</v>
      </c>
      <c r="I28" s="1">
        <v>7</v>
      </c>
      <c r="J28" s="1">
        <v>50</v>
      </c>
      <c r="K28" s="1">
        <v>1986</v>
      </c>
      <c r="L28" s="3">
        <v>999</v>
      </c>
      <c r="M28" s="5">
        <v>999</v>
      </c>
      <c r="N28" s="3">
        <v>999</v>
      </c>
      <c r="O28" s="3">
        <v>999</v>
      </c>
      <c r="P28" s="2">
        <v>999</v>
      </c>
      <c r="Q28" s="3">
        <v>999</v>
      </c>
      <c r="R28" s="3">
        <v>999</v>
      </c>
      <c r="S28" s="3">
        <v>999</v>
      </c>
      <c r="T28" s="3">
        <v>999</v>
      </c>
      <c r="U28" s="3">
        <v>999</v>
      </c>
      <c r="V28" s="3">
        <v>999</v>
      </c>
      <c r="W28" s="3">
        <v>999</v>
      </c>
      <c r="X28" s="3">
        <v>999</v>
      </c>
      <c r="Y28" s="8">
        <v>999</v>
      </c>
      <c r="Z28" s="3">
        <v>999</v>
      </c>
      <c r="AA28" s="3">
        <v>999</v>
      </c>
      <c r="AB28" s="3">
        <v>999</v>
      </c>
      <c r="AC28" s="3">
        <v>999</v>
      </c>
      <c r="AD28" s="3">
        <v>999</v>
      </c>
      <c r="AE28" s="7">
        <f>SUM(Table1[[#This Row],[Tobacco Use ]:[Crowds/socializing]])</f>
        <v>18981</v>
      </c>
    </row>
    <row r="29" spans="1:31" s="47" customFormat="1" x14ac:dyDescent="0.2">
      <c r="A29" s="47" t="s">
        <v>134</v>
      </c>
      <c r="B29" s="47">
        <v>6.7791874908661002E+18</v>
      </c>
      <c r="C29" s="47">
        <v>6.9550923581531402E+18</v>
      </c>
      <c r="D29" s="48">
        <v>44311.285092592596</v>
      </c>
      <c r="E29" s="47">
        <v>41</v>
      </c>
      <c r="F29" s="47" t="s">
        <v>1708</v>
      </c>
      <c r="G29" s="49" t="s">
        <v>1709</v>
      </c>
      <c r="H29" s="47">
        <v>55</v>
      </c>
      <c r="I29" s="47">
        <v>1</v>
      </c>
      <c r="J29" s="47">
        <v>3</v>
      </c>
      <c r="K29" s="47">
        <v>339</v>
      </c>
      <c r="L29" s="50">
        <v>999</v>
      </c>
      <c r="M29" s="51">
        <v>999</v>
      </c>
      <c r="N29" s="50">
        <v>999</v>
      </c>
      <c r="O29" s="50">
        <v>999</v>
      </c>
      <c r="P29" s="50">
        <v>999</v>
      </c>
      <c r="Q29" s="50">
        <v>999</v>
      </c>
      <c r="R29" s="50">
        <v>999</v>
      </c>
      <c r="S29" s="50">
        <v>999</v>
      </c>
      <c r="T29" s="50">
        <v>999</v>
      </c>
      <c r="U29" s="50">
        <v>999</v>
      </c>
      <c r="V29" s="50">
        <v>999</v>
      </c>
      <c r="W29" s="50">
        <v>999</v>
      </c>
      <c r="X29" s="50">
        <v>999</v>
      </c>
      <c r="Y29" s="52">
        <v>999</v>
      </c>
      <c r="Z29" s="50">
        <v>999</v>
      </c>
      <c r="AA29" s="50">
        <v>999</v>
      </c>
      <c r="AB29" s="50">
        <v>999</v>
      </c>
      <c r="AC29" s="50">
        <v>999</v>
      </c>
      <c r="AD29" s="50">
        <v>999</v>
      </c>
      <c r="AE29" s="53">
        <f>SUM(Table1[[#This Row],[Tobacco Use ]:[Crowds/socializing]])</f>
        <v>18981</v>
      </c>
    </row>
    <row r="30" spans="1:31" s="47" customFormat="1" x14ac:dyDescent="0.2">
      <c r="A30" s="47" t="s">
        <v>134</v>
      </c>
      <c r="B30" s="47">
        <v>6.7791874908661002E+18</v>
      </c>
      <c r="C30" s="47">
        <v>6.9550561866055004E+18</v>
      </c>
      <c r="D30" s="48">
        <v>44311.187627314815</v>
      </c>
      <c r="E30" s="47">
        <v>51</v>
      </c>
      <c r="F30" s="47" t="s">
        <v>1574</v>
      </c>
      <c r="G30" s="49" t="s">
        <v>1575</v>
      </c>
      <c r="H30" s="47">
        <v>65</v>
      </c>
      <c r="I30" s="47">
        <v>0</v>
      </c>
      <c r="J30" s="47">
        <v>2</v>
      </c>
      <c r="K30" s="47">
        <v>338</v>
      </c>
      <c r="L30" s="50">
        <v>999</v>
      </c>
      <c r="M30" s="51">
        <v>999</v>
      </c>
      <c r="N30" s="50">
        <v>999</v>
      </c>
      <c r="O30" s="50">
        <v>999</v>
      </c>
      <c r="P30" s="50">
        <v>999</v>
      </c>
      <c r="Q30" s="50">
        <v>999</v>
      </c>
      <c r="R30" s="50">
        <v>999</v>
      </c>
      <c r="S30" s="50">
        <v>999</v>
      </c>
      <c r="T30" s="50">
        <v>999</v>
      </c>
      <c r="U30" s="50">
        <v>999</v>
      </c>
      <c r="V30" s="50">
        <v>999</v>
      </c>
      <c r="W30" s="50">
        <v>999</v>
      </c>
      <c r="X30" s="50">
        <v>999</v>
      </c>
      <c r="Y30" s="52">
        <v>999</v>
      </c>
      <c r="Z30" s="50">
        <v>999</v>
      </c>
      <c r="AA30" s="50">
        <v>999</v>
      </c>
      <c r="AB30" s="50">
        <v>999</v>
      </c>
      <c r="AC30" s="50">
        <v>999</v>
      </c>
      <c r="AD30" s="50">
        <v>999</v>
      </c>
      <c r="AE30" s="53">
        <f>SUM(Table1[[#This Row],[Tobacco Use ]:[Crowds/socializing]])</f>
        <v>18981</v>
      </c>
    </row>
    <row r="31" spans="1:31" s="47" customFormat="1" x14ac:dyDescent="0.2">
      <c r="A31" s="47" t="s">
        <v>134</v>
      </c>
      <c r="B31" s="47">
        <v>6.7791874908661002E+18</v>
      </c>
      <c r="C31" s="47">
        <v>6.9550235698228204E+18</v>
      </c>
      <c r="D31" s="48">
        <v>44311.099733796298</v>
      </c>
      <c r="E31" s="47">
        <v>17</v>
      </c>
      <c r="F31" s="47" t="s">
        <v>135</v>
      </c>
      <c r="G31" s="17" t="s">
        <v>136</v>
      </c>
      <c r="H31" s="47">
        <v>1250</v>
      </c>
      <c r="I31" s="47">
        <v>9</v>
      </c>
      <c r="J31" s="47">
        <v>17</v>
      </c>
      <c r="K31" s="47">
        <v>11600</v>
      </c>
      <c r="L31" s="50">
        <v>999</v>
      </c>
      <c r="M31" s="51">
        <v>999</v>
      </c>
      <c r="N31" s="50">
        <v>999</v>
      </c>
      <c r="O31" s="50">
        <v>999</v>
      </c>
      <c r="P31" s="50">
        <v>999</v>
      </c>
      <c r="Q31" s="50">
        <v>999</v>
      </c>
      <c r="R31" s="50">
        <v>999</v>
      </c>
      <c r="S31" s="50">
        <v>999</v>
      </c>
      <c r="T31" s="50">
        <v>999</v>
      </c>
      <c r="U31" s="50">
        <v>999</v>
      </c>
      <c r="V31" s="50">
        <v>999</v>
      </c>
      <c r="W31" s="50">
        <v>999</v>
      </c>
      <c r="X31" s="50">
        <v>999</v>
      </c>
      <c r="Y31" s="52">
        <v>999</v>
      </c>
      <c r="Z31" s="50">
        <v>999</v>
      </c>
      <c r="AA31" s="50">
        <v>999</v>
      </c>
      <c r="AB31" s="50">
        <v>999</v>
      </c>
      <c r="AC31" s="50">
        <v>999</v>
      </c>
      <c r="AD31" s="50">
        <v>999</v>
      </c>
      <c r="AE31" s="53">
        <f>SUM(Table1[[#This Row],[Tobacco Use ]:[Crowds/socializing]])</f>
        <v>18981</v>
      </c>
    </row>
    <row r="32" spans="1:31" x14ac:dyDescent="0.2">
      <c r="A32" s="1" t="s">
        <v>1086</v>
      </c>
      <c r="B32" s="1">
        <v>6.9491170714870395E+18</v>
      </c>
      <c r="C32" s="1">
        <v>6.9550070722913096E+18</v>
      </c>
      <c r="D32" s="13">
        <v>44311.055277777778</v>
      </c>
      <c r="E32" s="1">
        <v>15</v>
      </c>
      <c r="F32" s="1" t="s">
        <v>1087</v>
      </c>
      <c r="G32" s="18" t="s">
        <v>2586</v>
      </c>
      <c r="H32" s="1">
        <v>113</v>
      </c>
      <c r="I32" s="1">
        <v>0</v>
      </c>
      <c r="J32" s="1">
        <v>0</v>
      </c>
      <c r="K32" s="1">
        <v>478</v>
      </c>
      <c r="L32" s="2">
        <v>999</v>
      </c>
      <c r="M32" s="4">
        <v>999</v>
      </c>
      <c r="N32" s="2">
        <v>999</v>
      </c>
      <c r="O32" s="2">
        <v>999</v>
      </c>
      <c r="P32" s="2">
        <v>999</v>
      </c>
      <c r="Q32" s="2">
        <v>999</v>
      </c>
      <c r="R32" s="2">
        <v>999</v>
      </c>
      <c r="S32" s="2">
        <v>999</v>
      </c>
      <c r="T32" s="2">
        <v>999</v>
      </c>
      <c r="U32" s="2">
        <v>999</v>
      </c>
      <c r="V32" s="2">
        <v>999</v>
      </c>
      <c r="W32" s="2">
        <v>999</v>
      </c>
      <c r="X32" s="2">
        <v>999</v>
      </c>
      <c r="Y32" s="7">
        <v>999</v>
      </c>
      <c r="Z32" s="2">
        <v>999</v>
      </c>
      <c r="AA32" s="2">
        <v>999</v>
      </c>
      <c r="AB32" s="2">
        <v>999</v>
      </c>
      <c r="AC32" s="2">
        <v>999</v>
      </c>
      <c r="AD32" s="2">
        <v>999</v>
      </c>
      <c r="AE32" s="7">
        <f>SUM(Table1[[#This Row],[Tobacco Use ]:[Crowds/socializing]])</f>
        <v>18981</v>
      </c>
    </row>
    <row r="33" spans="1:31" x14ac:dyDescent="0.2">
      <c r="A33" s="1" t="s">
        <v>126</v>
      </c>
      <c r="B33" s="1">
        <v>6.7062948560736102E+18</v>
      </c>
      <c r="C33" s="1">
        <v>6.9548892658767104E+18</v>
      </c>
      <c r="D33" s="13">
        <v>44310.737824074073</v>
      </c>
      <c r="E33" s="1">
        <v>15</v>
      </c>
      <c r="F33" s="1" t="s">
        <v>1405</v>
      </c>
      <c r="G33" s="18" t="s">
        <v>1406</v>
      </c>
      <c r="H33" s="1">
        <v>81</v>
      </c>
      <c r="I33" s="1">
        <v>5</v>
      </c>
      <c r="J33" s="1">
        <v>4</v>
      </c>
      <c r="K33" s="1">
        <v>873</v>
      </c>
      <c r="L33" s="21">
        <v>999</v>
      </c>
      <c r="M33" s="44">
        <v>999</v>
      </c>
      <c r="N33" s="21">
        <v>999</v>
      </c>
      <c r="O33" s="21">
        <v>999</v>
      </c>
      <c r="P33" s="21">
        <v>999</v>
      </c>
      <c r="Q33" s="21">
        <v>999</v>
      </c>
      <c r="R33" s="21">
        <v>999</v>
      </c>
      <c r="S33" s="21">
        <v>999</v>
      </c>
      <c r="T33" s="21">
        <v>999</v>
      </c>
      <c r="U33" s="21">
        <v>999</v>
      </c>
      <c r="V33" s="21">
        <v>999</v>
      </c>
      <c r="W33" s="21">
        <v>999</v>
      </c>
      <c r="X33" s="21">
        <v>999</v>
      </c>
      <c r="Y33" s="21">
        <v>999</v>
      </c>
      <c r="Z33" s="21">
        <v>999</v>
      </c>
      <c r="AA33" s="21">
        <v>999</v>
      </c>
      <c r="AB33" s="21">
        <v>999</v>
      </c>
      <c r="AC33" s="21">
        <v>999</v>
      </c>
      <c r="AD33" s="21">
        <v>999</v>
      </c>
      <c r="AE33" s="7">
        <f>SUM(Table1[[#This Row],[Tobacco Use ]:[Crowds/socializing]])</f>
        <v>18981</v>
      </c>
    </row>
    <row r="34" spans="1:31" x14ac:dyDescent="0.2">
      <c r="A34" s="1" t="s">
        <v>491</v>
      </c>
      <c r="B34" s="1">
        <v>6.7423091117588296E+18</v>
      </c>
      <c r="C34" s="1">
        <v>6.9548760830826199E+18</v>
      </c>
      <c r="D34" s="13">
        <v>44310.702291666668</v>
      </c>
      <c r="E34" s="1">
        <v>3</v>
      </c>
      <c r="F34" s="1" t="s">
        <v>1212</v>
      </c>
      <c r="G34" s="18" t="s">
        <v>1213</v>
      </c>
      <c r="H34" s="1">
        <v>101</v>
      </c>
      <c r="I34" s="1">
        <v>1</v>
      </c>
      <c r="J34" s="1">
        <v>5</v>
      </c>
      <c r="K34" s="1">
        <v>979</v>
      </c>
      <c r="L34" s="3">
        <v>999</v>
      </c>
      <c r="M34" s="5">
        <v>999</v>
      </c>
      <c r="N34" s="3">
        <v>999</v>
      </c>
      <c r="O34" s="3">
        <v>999</v>
      </c>
      <c r="P34" s="3">
        <v>999</v>
      </c>
      <c r="Q34" s="3">
        <v>999</v>
      </c>
      <c r="R34" s="3">
        <v>999</v>
      </c>
      <c r="S34" s="3">
        <v>999</v>
      </c>
      <c r="T34" s="3">
        <v>999</v>
      </c>
      <c r="U34" s="3">
        <v>999</v>
      </c>
      <c r="V34" s="3">
        <v>999</v>
      </c>
      <c r="W34" s="3">
        <v>999</v>
      </c>
      <c r="X34" s="3">
        <v>999</v>
      </c>
      <c r="Y34" s="3">
        <v>999</v>
      </c>
      <c r="Z34" s="3">
        <v>999</v>
      </c>
      <c r="AA34" s="3">
        <v>999</v>
      </c>
      <c r="AB34" s="3">
        <v>999</v>
      </c>
      <c r="AC34" s="3">
        <v>999</v>
      </c>
      <c r="AD34" s="3">
        <v>999</v>
      </c>
      <c r="AE34" s="7">
        <f>SUM(Table1[[#This Row],[Tobacco Use ]:[Crowds/socializing]])</f>
        <v>18981</v>
      </c>
    </row>
    <row r="35" spans="1:31" x14ac:dyDescent="0.2">
      <c r="A35" s="1" t="s">
        <v>102</v>
      </c>
      <c r="B35" s="1">
        <v>6.9095268483847895E+18</v>
      </c>
      <c r="C35" s="1">
        <v>6.9548501445589197E+18</v>
      </c>
      <c r="D35" s="13">
        <v>44310.632395833331</v>
      </c>
      <c r="E35" s="1">
        <v>45</v>
      </c>
      <c r="F35" s="1" t="s">
        <v>1321</v>
      </c>
      <c r="G35" s="70" t="s">
        <v>1322</v>
      </c>
      <c r="H35" s="1">
        <v>87</v>
      </c>
      <c r="I35" s="1">
        <v>2</v>
      </c>
      <c r="J35" s="1">
        <v>2</v>
      </c>
      <c r="K35" s="1">
        <v>1045</v>
      </c>
      <c r="L35" s="2">
        <v>1</v>
      </c>
      <c r="M35" s="4">
        <v>1</v>
      </c>
      <c r="N35" s="2">
        <v>0</v>
      </c>
      <c r="O35" s="2">
        <v>0</v>
      </c>
      <c r="P35" s="2">
        <v>0</v>
      </c>
      <c r="Q35" s="2">
        <v>0</v>
      </c>
      <c r="R35" s="2">
        <v>1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1</v>
      </c>
      <c r="Z35" s="2">
        <v>0</v>
      </c>
      <c r="AA35" s="2">
        <v>0</v>
      </c>
      <c r="AB35" s="2">
        <v>0</v>
      </c>
      <c r="AC35" s="2">
        <v>1</v>
      </c>
      <c r="AD35" s="2">
        <v>0</v>
      </c>
      <c r="AE35" s="7">
        <f>SUM(Table1[[#This Row],[Tobacco Use ]:[Crowds/socializing]])</f>
        <v>6</v>
      </c>
    </row>
    <row r="36" spans="1:31" x14ac:dyDescent="0.2">
      <c r="A36" s="1" t="s">
        <v>236</v>
      </c>
      <c r="B36" s="1">
        <v>6.93018882956032E+18</v>
      </c>
      <c r="C36" s="1">
        <v>6.9547459059542702E+18</v>
      </c>
      <c r="D36" s="13">
        <v>44310.351493055554</v>
      </c>
      <c r="E36" s="1">
        <v>35</v>
      </c>
      <c r="F36" s="1" t="s">
        <v>1042</v>
      </c>
      <c r="G36" s="18" t="s">
        <v>1043</v>
      </c>
      <c r="H36" s="1">
        <v>133</v>
      </c>
      <c r="I36" s="1">
        <v>2</v>
      </c>
      <c r="J36" s="1">
        <v>5</v>
      </c>
      <c r="K36" s="1">
        <v>1486</v>
      </c>
      <c r="L36" s="3">
        <v>999</v>
      </c>
      <c r="M36" s="5">
        <v>999</v>
      </c>
      <c r="N36" s="3">
        <v>999</v>
      </c>
      <c r="O36" s="3">
        <v>999</v>
      </c>
      <c r="P36" s="3">
        <v>999</v>
      </c>
      <c r="Q36" s="3">
        <v>999</v>
      </c>
      <c r="R36" s="3">
        <v>999</v>
      </c>
      <c r="S36" s="3">
        <v>999</v>
      </c>
      <c r="T36" s="3">
        <v>999</v>
      </c>
      <c r="U36" s="3">
        <v>999</v>
      </c>
      <c r="V36" s="3">
        <v>999</v>
      </c>
      <c r="W36" s="3">
        <v>999</v>
      </c>
      <c r="X36" s="3">
        <v>999</v>
      </c>
      <c r="Y36" s="8">
        <v>999</v>
      </c>
      <c r="Z36" s="3">
        <v>999</v>
      </c>
      <c r="AA36" s="3">
        <v>999</v>
      </c>
      <c r="AB36" s="3">
        <v>999</v>
      </c>
      <c r="AC36" s="3">
        <v>999</v>
      </c>
      <c r="AD36" s="3">
        <v>999</v>
      </c>
      <c r="AE36" s="7">
        <f>SUM(Table1[[#This Row],[Tobacco Use ]:[Crowds/socializing]])</f>
        <v>18981</v>
      </c>
    </row>
    <row r="37" spans="1:31" x14ac:dyDescent="0.2">
      <c r="A37" s="1" t="s">
        <v>134</v>
      </c>
      <c r="B37" s="1">
        <v>6.7791874908661002E+18</v>
      </c>
      <c r="C37" s="1">
        <v>6.9547431016299704E+18</v>
      </c>
      <c r="D37" s="13">
        <v>44310.343923611108</v>
      </c>
      <c r="E37" s="1">
        <v>50</v>
      </c>
      <c r="F37" s="1" t="s">
        <v>1348</v>
      </c>
      <c r="G37" s="18" t="s">
        <v>1349</v>
      </c>
      <c r="H37" s="1">
        <v>83</v>
      </c>
      <c r="I37" s="1">
        <v>1</v>
      </c>
      <c r="J37" s="1">
        <v>1</v>
      </c>
      <c r="K37" s="1">
        <v>504</v>
      </c>
      <c r="L37" s="21">
        <v>999</v>
      </c>
      <c r="M37" s="44">
        <v>999</v>
      </c>
      <c r="N37" s="21">
        <v>999</v>
      </c>
      <c r="O37" s="21">
        <v>999</v>
      </c>
      <c r="P37" s="21">
        <v>999</v>
      </c>
      <c r="Q37" s="21">
        <v>999</v>
      </c>
      <c r="R37" s="21">
        <v>999</v>
      </c>
      <c r="S37" s="21">
        <v>999</v>
      </c>
      <c r="T37" s="21">
        <v>999</v>
      </c>
      <c r="U37" s="21">
        <v>999</v>
      </c>
      <c r="V37" s="21">
        <v>999</v>
      </c>
      <c r="W37" s="21">
        <v>999</v>
      </c>
      <c r="X37" s="21">
        <v>999</v>
      </c>
      <c r="Y37" s="22">
        <v>999</v>
      </c>
      <c r="Z37" s="21">
        <v>999</v>
      </c>
      <c r="AA37" s="21">
        <v>999</v>
      </c>
      <c r="AB37" s="21">
        <v>999</v>
      </c>
      <c r="AC37" s="21">
        <v>999</v>
      </c>
      <c r="AD37" s="21">
        <v>999</v>
      </c>
      <c r="AE37" s="7">
        <f>SUM(Table1[[#This Row],[Tobacco Use ]:[Crowds/socializing]])</f>
        <v>18981</v>
      </c>
    </row>
    <row r="38" spans="1:31" x14ac:dyDescent="0.2">
      <c r="A38" s="1" t="s">
        <v>134</v>
      </c>
      <c r="B38" s="1">
        <v>6.7791874908661002E+18</v>
      </c>
      <c r="C38" s="1">
        <v>6.9546767051852298E+18</v>
      </c>
      <c r="D38" s="13">
        <v>44310.165000000001</v>
      </c>
      <c r="E38" s="1">
        <v>59</v>
      </c>
      <c r="F38" s="1" t="s">
        <v>1682</v>
      </c>
      <c r="G38" s="18" t="s">
        <v>1683</v>
      </c>
      <c r="H38" s="1">
        <v>57</v>
      </c>
      <c r="I38" s="1">
        <v>0</v>
      </c>
      <c r="J38" s="1">
        <v>1</v>
      </c>
      <c r="K38" s="1">
        <v>307</v>
      </c>
      <c r="L38" s="21">
        <v>999</v>
      </c>
      <c r="M38" s="44">
        <v>999</v>
      </c>
      <c r="N38" s="21">
        <v>999</v>
      </c>
      <c r="O38" s="21">
        <v>999</v>
      </c>
      <c r="P38" s="21">
        <v>999</v>
      </c>
      <c r="Q38" s="21">
        <v>999</v>
      </c>
      <c r="R38" s="21">
        <v>999</v>
      </c>
      <c r="S38" s="21">
        <v>999</v>
      </c>
      <c r="T38" s="21">
        <v>999</v>
      </c>
      <c r="U38" s="21">
        <v>999</v>
      </c>
      <c r="V38" s="21">
        <v>999</v>
      </c>
      <c r="W38" s="21">
        <v>999</v>
      </c>
      <c r="X38" s="21">
        <v>999</v>
      </c>
      <c r="Y38" s="21">
        <v>999</v>
      </c>
      <c r="Z38" s="21">
        <v>999</v>
      </c>
      <c r="AA38" s="21">
        <v>999</v>
      </c>
      <c r="AB38" s="21">
        <v>999</v>
      </c>
      <c r="AC38" s="21">
        <v>999</v>
      </c>
      <c r="AD38" s="21">
        <v>999</v>
      </c>
      <c r="AE38" s="7">
        <f>SUM(Table1[[#This Row],[Tobacco Use ]:[Crowds/socializing]])</f>
        <v>18981</v>
      </c>
    </row>
    <row r="39" spans="1:31" x14ac:dyDescent="0.2">
      <c r="A39" s="1" t="s">
        <v>1050</v>
      </c>
      <c r="B39" s="1">
        <v>6.90865849874355E+18</v>
      </c>
      <c r="C39" s="1">
        <v>6.9545469273084396E+18</v>
      </c>
      <c r="D39" s="13">
        <v>44309.815300925926</v>
      </c>
      <c r="E39" s="1">
        <v>7</v>
      </c>
      <c r="F39" s="1" t="s">
        <v>1051</v>
      </c>
      <c r="G39" s="18" t="s">
        <v>1052</v>
      </c>
      <c r="H39" s="1">
        <v>2592</v>
      </c>
      <c r="I39" s="1">
        <v>20</v>
      </c>
      <c r="J39" s="1">
        <v>39</v>
      </c>
      <c r="K39" s="1">
        <v>30700</v>
      </c>
      <c r="L39" s="3">
        <v>999</v>
      </c>
      <c r="M39" s="5">
        <v>999</v>
      </c>
      <c r="N39" s="3">
        <v>999</v>
      </c>
      <c r="O39" s="3">
        <v>999</v>
      </c>
      <c r="P39" s="3">
        <v>999</v>
      </c>
      <c r="Q39" s="3">
        <v>999</v>
      </c>
      <c r="R39" s="3">
        <v>999</v>
      </c>
      <c r="S39" s="3">
        <v>999</v>
      </c>
      <c r="T39" s="3">
        <v>999</v>
      </c>
      <c r="U39" s="3">
        <v>999</v>
      </c>
      <c r="V39" s="3">
        <v>999</v>
      </c>
      <c r="W39" s="3">
        <v>999</v>
      </c>
      <c r="X39" s="3">
        <v>999</v>
      </c>
      <c r="Y39" s="3">
        <v>999</v>
      </c>
      <c r="Z39" s="3">
        <v>999</v>
      </c>
      <c r="AA39" s="3">
        <v>999</v>
      </c>
      <c r="AB39" s="3">
        <v>999</v>
      </c>
      <c r="AC39" s="3">
        <v>999</v>
      </c>
      <c r="AD39" s="3">
        <v>999</v>
      </c>
      <c r="AE39" s="7">
        <f>SUM(Table1[[#This Row],[Tobacco Use ]:[Crowds/socializing]])</f>
        <v>18981</v>
      </c>
    </row>
    <row r="40" spans="1:31" x14ac:dyDescent="0.2">
      <c r="A40" s="1" t="s">
        <v>491</v>
      </c>
      <c r="B40" s="1">
        <v>6.7423091117588296E+18</v>
      </c>
      <c r="C40" s="1">
        <v>6.95453497486319E+18</v>
      </c>
      <c r="D40" s="13">
        <v>44309.783090277779</v>
      </c>
      <c r="E40" s="1">
        <v>6</v>
      </c>
      <c r="F40" s="1" t="s">
        <v>2618</v>
      </c>
      <c r="G40" s="18" t="s">
        <v>2619</v>
      </c>
      <c r="H40" s="1">
        <v>63</v>
      </c>
      <c r="I40" s="1">
        <v>0</v>
      </c>
      <c r="J40" s="1">
        <v>3</v>
      </c>
      <c r="K40" s="1">
        <v>661</v>
      </c>
      <c r="L40" s="2">
        <v>999</v>
      </c>
      <c r="M40" s="4">
        <v>999</v>
      </c>
      <c r="N40" s="2">
        <v>999</v>
      </c>
      <c r="O40" s="2">
        <v>999</v>
      </c>
      <c r="P40" s="2">
        <v>999</v>
      </c>
      <c r="Q40" s="2">
        <v>999</v>
      </c>
      <c r="R40" s="2">
        <v>999</v>
      </c>
      <c r="S40" s="2">
        <v>999</v>
      </c>
      <c r="T40" s="2">
        <v>999</v>
      </c>
      <c r="U40" s="2">
        <v>999</v>
      </c>
      <c r="V40" s="2">
        <v>999</v>
      </c>
      <c r="W40" s="2">
        <v>999</v>
      </c>
      <c r="X40" s="2">
        <v>999</v>
      </c>
      <c r="Y40" s="2">
        <v>999</v>
      </c>
      <c r="Z40" s="2">
        <v>999</v>
      </c>
      <c r="AA40" s="2">
        <v>999</v>
      </c>
      <c r="AB40" s="2">
        <v>999</v>
      </c>
      <c r="AC40" s="2">
        <v>999</v>
      </c>
      <c r="AD40" s="2">
        <v>999</v>
      </c>
      <c r="AE40" s="7">
        <f>SUM(Table1[[#This Row],[Tobacco Use ]:[Crowds/socializing]])</f>
        <v>18981</v>
      </c>
    </row>
    <row r="41" spans="1:31" x14ac:dyDescent="0.2">
      <c r="A41" s="1" t="s">
        <v>491</v>
      </c>
      <c r="B41" s="1">
        <v>6.7423091117588296E+18</v>
      </c>
      <c r="C41" s="1">
        <v>6.9544612980547604E+18</v>
      </c>
      <c r="D41" s="13">
        <v>44309.58452546296</v>
      </c>
      <c r="E41" s="1">
        <v>6</v>
      </c>
      <c r="F41" s="1" t="s">
        <v>1742</v>
      </c>
      <c r="G41" s="18" t="s">
        <v>2103</v>
      </c>
      <c r="H41" s="1">
        <v>51</v>
      </c>
      <c r="I41" s="1">
        <v>1</v>
      </c>
      <c r="J41" s="1">
        <v>5</v>
      </c>
      <c r="K41" s="1">
        <v>636</v>
      </c>
      <c r="L41" s="2">
        <v>999</v>
      </c>
      <c r="M41" s="4">
        <v>999</v>
      </c>
      <c r="N41" s="2">
        <v>999</v>
      </c>
      <c r="O41" s="2">
        <v>999</v>
      </c>
      <c r="P41" s="2">
        <v>999</v>
      </c>
      <c r="Q41" s="2">
        <v>999</v>
      </c>
      <c r="R41" s="2">
        <v>999</v>
      </c>
      <c r="S41" s="2">
        <v>999</v>
      </c>
      <c r="T41" s="2">
        <v>999</v>
      </c>
      <c r="U41" s="2">
        <v>999</v>
      </c>
      <c r="V41" s="2">
        <v>999</v>
      </c>
      <c r="W41" s="2">
        <v>999</v>
      </c>
      <c r="X41" s="2">
        <v>999</v>
      </c>
      <c r="Y41" s="2">
        <v>999</v>
      </c>
      <c r="Z41" s="2">
        <v>999</v>
      </c>
      <c r="AA41" s="2">
        <v>999</v>
      </c>
      <c r="AB41" s="2">
        <v>999</v>
      </c>
      <c r="AC41" s="2">
        <v>999</v>
      </c>
      <c r="AD41" s="2">
        <v>999</v>
      </c>
      <c r="AE41" s="7">
        <f>SUM(Table1[[#This Row],[Tobacco Use ]:[Crowds/socializing]])</f>
        <v>18981</v>
      </c>
    </row>
    <row r="42" spans="1:31" x14ac:dyDescent="0.2">
      <c r="A42" s="1" t="s">
        <v>2081</v>
      </c>
      <c r="B42" s="1">
        <v>6.9136815642242396E+18</v>
      </c>
      <c r="C42" s="1">
        <v>6.9544425068429804E+18</v>
      </c>
      <c r="D42" s="13">
        <v>44309.533888888887</v>
      </c>
      <c r="E42" s="1">
        <v>6</v>
      </c>
      <c r="F42" s="1" t="s">
        <v>2587</v>
      </c>
      <c r="G42" s="18" t="s">
        <v>2588</v>
      </c>
      <c r="H42" s="1">
        <v>195</v>
      </c>
      <c r="I42" s="1">
        <v>7</v>
      </c>
      <c r="J42" s="1">
        <v>0</v>
      </c>
      <c r="K42" s="1">
        <v>10600</v>
      </c>
      <c r="L42" s="2">
        <v>999</v>
      </c>
      <c r="M42" s="4">
        <v>999</v>
      </c>
      <c r="N42" s="2">
        <v>999</v>
      </c>
      <c r="O42" s="2">
        <v>999</v>
      </c>
      <c r="P42" s="2">
        <v>999</v>
      </c>
      <c r="Q42" s="2">
        <v>999</v>
      </c>
      <c r="R42" s="2">
        <v>999</v>
      </c>
      <c r="S42" s="2">
        <v>999</v>
      </c>
      <c r="T42" s="2">
        <v>999</v>
      </c>
      <c r="U42" s="2">
        <v>999</v>
      </c>
      <c r="V42" s="2">
        <v>999</v>
      </c>
      <c r="W42" s="2">
        <v>999</v>
      </c>
      <c r="X42" s="2">
        <v>999</v>
      </c>
      <c r="Y42" s="2">
        <v>999</v>
      </c>
      <c r="Z42" s="2">
        <v>999</v>
      </c>
      <c r="AA42" s="2">
        <v>999</v>
      </c>
      <c r="AB42" s="2">
        <v>999</v>
      </c>
      <c r="AC42" s="2">
        <v>999</v>
      </c>
      <c r="AD42" s="2">
        <v>999</v>
      </c>
      <c r="AE42" s="7">
        <f>SUM(Table1[[#This Row],[Tobacco Use ]:[Crowds/socializing]])</f>
        <v>18981</v>
      </c>
    </row>
    <row r="43" spans="1:31" x14ac:dyDescent="0.2">
      <c r="A43" s="1" t="s">
        <v>2081</v>
      </c>
      <c r="B43" s="1">
        <v>6.9136815642242396E+18</v>
      </c>
      <c r="C43" s="1">
        <v>6.9544359661699195E+18</v>
      </c>
      <c r="D43" s="13">
        <v>44309.516261574077</v>
      </c>
      <c r="E43" s="1">
        <v>6</v>
      </c>
      <c r="F43" s="1" t="s">
        <v>2082</v>
      </c>
      <c r="G43" s="18" t="s">
        <v>2083</v>
      </c>
      <c r="H43" s="1">
        <v>64</v>
      </c>
      <c r="I43" s="1">
        <v>0</v>
      </c>
      <c r="J43" s="1">
        <v>0</v>
      </c>
      <c r="K43" s="1">
        <v>1175</v>
      </c>
      <c r="L43" s="2">
        <v>999</v>
      </c>
      <c r="M43" s="4">
        <v>999</v>
      </c>
      <c r="N43" s="2">
        <v>999</v>
      </c>
      <c r="O43" s="2">
        <v>999</v>
      </c>
      <c r="P43" s="2">
        <v>999</v>
      </c>
      <c r="Q43" s="2">
        <v>999</v>
      </c>
      <c r="R43" s="2">
        <v>999</v>
      </c>
      <c r="S43" s="2">
        <v>999</v>
      </c>
      <c r="T43" s="2">
        <v>999</v>
      </c>
      <c r="U43" s="2">
        <v>999</v>
      </c>
      <c r="V43" s="2">
        <v>999</v>
      </c>
      <c r="W43" s="2">
        <v>999</v>
      </c>
      <c r="X43" s="2">
        <v>999</v>
      </c>
      <c r="Y43" s="7">
        <v>999</v>
      </c>
      <c r="Z43" s="2">
        <v>999</v>
      </c>
      <c r="AA43" s="2">
        <v>999</v>
      </c>
      <c r="AB43" s="2">
        <v>999</v>
      </c>
      <c r="AC43" s="2">
        <v>999</v>
      </c>
      <c r="AD43" s="2">
        <v>999</v>
      </c>
      <c r="AE43" s="7">
        <f>SUM(Table1[[#This Row],[Tobacco Use ]:[Crowds/socializing]])</f>
        <v>18981</v>
      </c>
    </row>
    <row r="44" spans="1:31" x14ac:dyDescent="0.2">
      <c r="A44" s="1" t="s">
        <v>491</v>
      </c>
      <c r="B44" s="1">
        <v>6.7423091117588296E+18</v>
      </c>
      <c r="C44" s="1">
        <v>6.9544339349187604E+18</v>
      </c>
      <c r="D44" s="13">
        <v>44309.510787037034</v>
      </c>
      <c r="E44" s="1">
        <v>15</v>
      </c>
      <c r="F44" s="1" t="s">
        <v>1742</v>
      </c>
      <c r="G44" s="18" t="s">
        <v>1743</v>
      </c>
      <c r="H44" s="1">
        <v>53</v>
      </c>
      <c r="I44" s="1">
        <v>4</v>
      </c>
      <c r="J44" s="1">
        <v>5</v>
      </c>
      <c r="K44" s="1">
        <v>690</v>
      </c>
      <c r="L44" s="21">
        <v>999</v>
      </c>
      <c r="M44" s="44">
        <v>999</v>
      </c>
      <c r="N44" s="21">
        <v>999</v>
      </c>
      <c r="O44" s="21">
        <v>999</v>
      </c>
      <c r="P44" s="21">
        <v>999</v>
      </c>
      <c r="Q44" s="21">
        <v>999</v>
      </c>
      <c r="R44" s="21">
        <v>999</v>
      </c>
      <c r="S44" s="21">
        <v>999</v>
      </c>
      <c r="T44" s="21">
        <v>999</v>
      </c>
      <c r="U44" s="21">
        <v>999</v>
      </c>
      <c r="V44" s="21">
        <v>999</v>
      </c>
      <c r="W44" s="21">
        <v>999</v>
      </c>
      <c r="X44" s="21">
        <v>999</v>
      </c>
      <c r="Y44" s="22">
        <v>999</v>
      </c>
      <c r="Z44" s="21">
        <v>999</v>
      </c>
      <c r="AA44" s="21">
        <v>999</v>
      </c>
      <c r="AB44" s="21">
        <v>999</v>
      </c>
      <c r="AC44" s="21">
        <v>999</v>
      </c>
      <c r="AD44" s="21">
        <v>999</v>
      </c>
      <c r="AE44" s="7">
        <f>SUM(Table1[[#This Row],[Tobacco Use ]:[Crowds/socializing]])</f>
        <v>18981</v>
      </c>
    </row>
    <row r="45" spans="1:31" x14ac:dyDescent="0.2">
      <c r="A45" s="1" t="s">
        <v>239</v>
      </c>
      <c r="B45" s="1">
        <v>6.9268042099375104E+18</v>
      </c>
      <c r="C45" s="1">
        <v>6.9544330036951398E+18</v>
      </c>
      <c r="D45" s="13">
        <v>44309.508275462962</v>
      </c>
      <c r="E45" s="1">
        <v>10</v>
      </c>
      <c r="F45" s="1" t="s">
        <v>1483</v>
      </c>
      <c r="G45" s="18" t="s">
        <v>1484</v>
      </c>
      <c r="H45" s="1">
        <v>148</v>
      </c>
      <c r="I45" s="1">
        <v>2</v>
      </c>
      <c r="J45" s="1">
        <v>80</v>
      </c>
      <c r="K45" s="1">
        <v>2533</v>
      </c>
      <c r="L45" s="21">
        <v>999</v>
      </c>
      <c r="M45" s="44">
        <v>999</v>
      </c>
      <c r="N45" s="21">
        <v>999</v>
      </c>
      <c r="O45" s="21">
        <v>999</v>
      </c>
      <c r="P45" s="21">
        <v>999</v>
      </c>
      <c r="Q45" s="21">
        <v>999</v>
      </c>
      <c r="R45" s="21">
        <v>999</v>
      </c>
      <c r="S45" s="21">
        <v>999</v>
      </c>
      <c r="T45" s="21">
        <v>999</v>
      </c>
      <c r="U45" s="21">
        <v>999</v>
      </c>
      <c r="V45" s="21">
        <v>999</v>
      </c>
      <c r="W45" s="21">
        <v>999</v>
      </c>
      <c r="X45" s="21">
        <v>999</v>
      </c>
      <c r="Y45" s="22">
        <v>999</v>
      </c>
      <c r="Z45" s="21">
        <v>999</v>
      </c>
      <c r="AA45" s="21">
        <v>999</v>
      </c>
      <c r="AB45" s="21">
        <v>999</v>
      </c>
      <c r="AC45" s="21">
        <v>999</v>
      </c>
      <c r="AD45" s="21">
        <v>999</v>
      </c>
      <c r="AE45" s="7">
        <f>SUM(Table1[[#This Row],[Tobacco Use ]:[Crowds/socializing]])</f>
        <v>18981</v>
      </c>
    </row>
    <row r="46" spans="1:31" x14ac:dyDescent="0.2">
      <c r="A46" s="1" t="s">
        <v>402</v>
      </c>
      <c r="B46" s="1">
        <v>6.93860275223522E+18</v>
      </c>
      <c r="C46" s="1">
        <v>6.9544119465652695E+18</v>
      </c>
      <c r="D46" s="13">
        <v>44309.451539351852</v>
      </c>
      <c r="E46" s="1">
        <v>15</v>
      </c>
      <c r="F46" s="1" t="s">
        <v>1048</v>
      </c>
      <c r="G46" s="18" t="s">
        <v>1049</v>
      </c>
      <c r="H46" s="1">
        <v>132</v>
      </c>
      <c r="I46" s="1">
        <v>2</v>
      </c>
      <c r="J46" s="1">
        <v>29</v>
      </c>
      <c r="K46" s="1">
        <v>1302</v>
      </c>
      <c r="L46" s="3">
        <v>999</v>
      </c>
      <c r="M46" s="5">
        <v>999</v>
      </c>
      <c r="N46" s="3">
        <v>999</v>
      </c>
      <c r="O46" s="3">
        <v>999</v>
      </c>
      <c r="P46" s="3">
        <v>999</v>
      </c>
      <c r="Q46" s="3">
        <v>999</v>
      </c>
      <c r="R46" s="3">
        <v>999</v>
      </c>
      <c r="S46" s="3">
        <v>999</v>
      </c>
      <c r="T46" s="3">
        <v>999</v>
      </c>
      <c r="U46" s="3">
        <v>999</v>
      </c>
      <c r="V46" s="3">
        <v>999</v>
      </c>
      <c r="W46" s="3">
        <v>999</v>
      </c>
      <c r="X46" s="3">
        <v>999</v>
      </c>
      <c r="Y46" s="8">
        <v>999</v>
      </c>
      <c r="Z46" s="3">
        <v>999</v>
      </c>
      <c r="AA46" s="3">
        <v>999</v>
      </c>
      <c r="AB46" s="3">
        <v>999</v>
      </c>
      <c r="AC46" s="3">
        <v>999</v>
      </c>
      <c r="AD46" s="3">
        <v>999</v>
      </c>
      <c r="AE46" s="7">
        <f>SUM(Table1[[#This Row],[Tobacco Use ]:[Crowds/socializing]])</f>
        <v>18981</v>
      </c>
    </row>
    <row r="47" spans="1:31" x14ac:dyDescent="0.2">
      <c r="A47" s="1" t="s">
        <v>1443</v>
      </c>
      <c r="B47" s="1">
        <v>6.8091080125584599E+18</v>
      </c>
      <c r="C47" s="1">
        <v>6.95439005311202E+18</v>
      </c>
      <c r="D47" s="13">
        <v>44309.392534722225</v>
      </c>
      <c r="E47" s="1">
        <v>12</v>
      </c>
      <c r="F47" s="1" t="s">
        <v>1840</v>
      </c>
      <c r="G47" s="18" t="s">
        <v>1841</v>
      </c>
      <c r="H47" s="1">
        <v>52</v>
      </c>
      <c r="I47" s="1">
        <v>2</v>
      </c>
      <c r="J47" s="1">
        <v>0</v>
      </c>
      <c r="K47" s="1">
        <v>652</v>
      </c>
      <c r="L47" s="21">
        <v>999</v>
      </c>
      <c r="M47" s="44">
        <v>999</v>
      </c>
      <c r="N47" s="21">
        <v>999</v>
      </c>
      <c r="O47" s="21">
        <v>999</v>
      </c>
      <c r="P47" s="21">
        <v>999</v>
      </c>
      <c r="Q47" s="21">
        <v>999</v>
      </c>
      <c r="R47" s="21">
        <v>999</v>
      </c>
      <c r="S47" s="21">
        <v>999</v>
      </c>
      <c r="T47" s="21">
        <v>999</v>
      </c>
      <c r="U47" s="21">
        <v>999</v>
      </c>
      <c r="V47" s="21">
        <v>999</v>
      </c>
      <c r="W47" s="21">
        <v>999</v>
      </c>
      <c r="X47" s="21">
        <v>999</v>
      </c>
      <c r="Y47" s="21">
        <v>999</v>
      </c>
      <c r="Z47" s="21">
        <v>999</v>
      </c>
      <c r="AA47" s="21">
        <v>999</v>
      </c>
      <c r="AB47" s="21">
        <v>999</v>
      </c>
      <c r="AC47" s="21">
        <v>999</v>
      </c>
      <c r="AD47" s="21">
        <v>999</v>
      </c>
      <c r="AE47" s="7">
        <f>SUM(Table1[[#This Row],[Tobacco Use ]:[Crowds/socializing]])</f>
        <v>18981</v>
      </c>
    </row>
    <row r="48" spans="1:31" x14ac:dyDescent="0.2">
      <c r="A48" s="1" t="s">
        <v>236</v>
      </c>
      <c r="B48" s="1">
        <v>6.93018882956032E+18</v>
      </c>
      <c r="C48" s="1">
        <v>6.9543744231681997E+18</v>
      </c>
      <c r="D48" s="13">
        <v>44309.350416666668</v>
      </c>
      <c r="E48" s="1">
        <v>32</v>
      </c>
      <c r="F48" s="1" t="s">
        <v>2215</v>
      </c>
      <c r="G48" s="18" t="s">
        <v>2216</v>
      </c>
      <c r="H48" s="1">
        <v>255</v>
      </c>
      <c r="I48" s="1">
        <v>0</v>
      </c>
      <c r="J48" s="1">
        <v>11</v>
      </c>
      <c r="K48" s="1">
        <v>2940</v>
      </c>
      <c r="L48" s="2">
        <v>999</v>
      </c>
      <c r="M48" s="4">
        <v>999</v>
      </c>
      <c r="N48" s="2">
        <v>999</v>
      </c>
      <c r="O48" s="2">
        <v>999</v>
      </c>
      <c r="P48" s="2">
        <v>999</v>
      </c>
      <c r="Q48" s="2">
        <v>999</v>
      </c>
      <c r="R48" s="2">
        <v>999</v>
      </c>
      <c r="S48" s="2">
        <v>999</v>
      </c>
      <c r="T48" s="2">
        <v>999</v>
      </c>
      <c r="U48" s="2">
        <v>999</v>
      </c>
      <c r="V48" s="2">
        <v>999</v>
      </c>
      <c r="W48" s="2">
        <v>999</v>
      </c>
      <c r="X48" s="2">
        <v>999</v>
      </c>
      <c r="Y48" s="7">
        <v>999</v>
      </c>
      <c r="Z48" s="2">
        <v>999</v>
      </c>
      <c r="AA48" s="2">
        <v>999</v>
      </c>
      <c r="AB48" s="2">
        <v>999</v>
      </c>
      <c r="AC48" s="2">
        <v>999</v>
      </c>
      <c r="AD48" s="2">
        <v>999</v>
      </c>
      <c r="AE48" s="7">
        <f>SUM(Table1[[#This Row],[Tobacco Use ]:[Crowds/socializing]])</f>
        <v>18981</v>
      </c>
    </row>
    <row r="49" spans="1:31" x14ac:dyDescent="0.2">
      <c r="A49" s="1" t="s">
        <v>134</v>
      </c>
      <c r="B49" s="1">
        <v>6.7791874908661002E+18</v>
      </c>
      <c r="C49" s="1">
        <v>6.9543586851706798E+18</v>
      </c>
      <c r="D49" s="13">
        <v>44309.307997685188</v>
      </c>
      <c r="E49" s="1">
        <v>55</v>
      </c>
      <c r="F49" s="1" t="s">
        <v>1762</v>
      </c>
      <c r="G49" s="18" t="s">
        <v>1763</v>
      </c>
      <c r="H49" s="1">
        <v>52</v>
      </c>
      <c r="I49" s="1">
        <v>0</v>
      </c>
      <c r="J49" s="1">
        <v>0</v>
      </c>
      <c r="K49" s="1">
        <v>322</v>
      </c>
      <c r="L49" s="21">
        <v>999</v>
      </c>
      <c r="M49" s="44">
        <v>999</v>
      </c>
      <c r="N49" s="21">
        <v>999</v>
      </c>
      <c r="O49" s="21">
        <v>999</v>
      </c>
      <c r="P49" s="21">
        <v>999</v>
      </c>
      <c r="Q49" s="21">
        <v>999</v>
      </c>
      <c r="R49" s="21">
        <v>999</v>
      </c>
      <c r="S49" s="21">
        <v>999</v>
      </c>
      <c r="T49" s="21">
        <v>999</v>
      </c>
      <c r="U49" s="21">
        <v>999</v>
      </c>
      <c r="V49" s="21">
        <v>999</v>
      </c>
      <c r="W49" s="21">
        <v>999</v>
      </c>
      <c r="X49" s="21">
        <v>999</v>
      </c>
      <c r="Y49" s="22">
        <v>999</v>
      </c>
      <c r="Z49" s="21">
        <v>999</v>
      </c>
      <c r="AA49" s="21">
        <v>999</v>
      </c>
      <c r="AB49" s="21">
        <v>999</v>
      </c>
      <c r="AC49" s="21">
        <v>999</v>
      </c>
      <c r="AD49" s="21">
        <v>999</v>
      </c>
      <c r="AE49" s="7">
        <f>SUM(Table1[[#This Row],[Tobacco Use ]:[Crowds/socializing]])</f>
        <v>18981</v>
      </c>
    </row>
    <row r="50" spans="1:31" x14ac:dyDescent="0.2">
      <c r="A50" s="1" t="s">
        <v>337</v>
      </c>
      <c r="B50" s="1">
        <v>6.9289521036378204E+18</v>
      </c>
      <c r="C50" s="1">
        <v>6.9543364904239596E+18</v>
      </c>
      <c r="D50" s="13">
        <v>44309.248229166667</v>
      </c>
      <c r="E50" s="1">
        <v>7</v>
      </c>
      <c r="F50" s="1" t="s">
        <v>533</v>
      </c>
      <c r="G50" s="18" t="s">
        <v>534</v>
      </c>
      <c r="H50" s="1">
        <v>334</v>
      </c>
      <c r="I50" s="1">
        <v>1</v>
      </c>
      <c r="J50" s="1">
        <v>15</v>
      </c>
      <c r="K50" s="1">
        <v>1794</v>
      </c>
      <c r="L50" s="3">
        <v>999</v>
      </c>
      <c r="M50" s="5">
        <v>999</v>
      </c>
      <c r="N50" s="3">
        <v>999</v>
      </c>
      <c r="O50" s="3">
        <v>999</v>
      </c>
      <c r="P50" s="2">
        <v>999</v>
      </c>
      <c r="Q50" s="2">
        <v>999</v>
      </c>
      <c r="R50" s="2">
        <v>999</v>
      </c>
      <c r="S50" s="2">
        <v>999</v>
      </c>
      <c r="T50" s="2">
        <v>999</v>
      </c>
      <c r="U50" s="2">
        <v>999</v>
      </c>
      <c r="V50" s="2">
        <v>999</v>
      </c>
      <c r="W50" s="2">
        <v>999</v>
      </c>
      <c r="X50" s="2">
        <v>999</v>
      </c>
      <c r="Y50" s="7">
        <v>999</v>
      </c>
      <c r="Z50" s="2">
        <v>999</v>
      </c>
      <c r="AA50" s="2">
        <v>999</v>
      </c>
      <c r="AB50" s="3">
        <v>999</v>
      </c>
      <c r="AC50" s="2">
        <v>999</v>
      </c>
      <c r="AD50" s="3">
        <v>999</v>
      </c>
      <c r="AE50" s="7">
        <f>SUM(Table1[[#This Row],[Tobacco Use ]:[Crowds/socializing]])</f>
        <v>18981</v>
      </c>
    </row>
    <row r="51" spans="1:31" x14ac:dyDescent="0.2">
      <c r="A51" s="1" t="s">
        <v>936</v>
      </c>
      <c r="B51" s="1">
        <v>6.9542851807868805E+18</v>
      </c>
      <c r="C51" s="1">
        <v>6.9542885468028303E+18</v>
      </c>
      <c r="D51" s="13">
        <v>44309.119074074071</v>
      </c>
      <c r="E51" s="1">
        <v>13</v>
      </c>
      <c r="F51" s="1" t="s">
        <v>937</v>
      </c>
      <c r="G51" s="70" t="s">
        <v>938</v>
      </c>
      <c r="H51" s="1">
        <v>154</v>
      </c>
      <c r="I51" s="1">
        <v>3</v>
      </c>
      <c r="J51" s="1">
        <v>3</v>
      </c>
      <c r="K51" s="1">
        <v>2361</v>
      </c>
      <c r="L51" s="2">
        <v>0</v>
      </c>
      <c r="M51" s="4">
        <v>1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1</v>
      </c>
      <c r="V51" s="2">
        <v>0</v>
      </c>
      <c r="W51" s="2">
        <v>0</v>
      </c>
      <c r="X51" s="2">
        <v>1</v>
      </c>
      <c r="Y51" s="7">
        <v>1</v>
      </c>
      <c r="Z51" s="2">
        <v>0</v>
      </c>
      <c r="AA51" s="2">
        <v>1</v>
      </c>
      <c r="AB51" s="2">
        <v>0</v>
      </c>
      <c r="AC51" s="2">
        <v>0</v>
      </c>
      <c r="AD51" s="2">
        <v>0</v>
      </c>
      <c r="AE51" s="7">
        <f>SUM(Table1[[#This Row],[Tobacco Use ]:[Crowds/socializing]])</f>
        <v>5</v>
      </c>
    </row>
    <row r="52" spans="1:31" x14ac:dyDescent="0.2">
      <c r="A52" s="1" t="s">
        <v>402</v>
      </c>
      <c r="B52" s="1">
        <v>6.93860275223522E+18</v>
      </c>
      <c r="C52" s="1">
        <v>6.95415508676339E+18</v>
      </c>
      <c r="D52" s="13">
        <v>44308.759363425925</v>
      </c>
      <c r="E52" s="1">
        <v>10</v>
      </c>
      <c r="F52" s="1" t="s">
        <v>729</v>
      </c>
      <c r="G52" s="18" t="s">
        <v>730</v>
      </c>
      <c r="H52" s="1">
        <v>227</v>
      </c>
      <c r="I52" s="1">
        <v>0</v>
      </c>
      <c r="J52" s="1">
        <v>21</v>
      </c>
      <c r="K52" s="1">
        <v>1484</v>
      </c>
      <c r="L52" s="3">
        <v>999</v>
      </c>
      <c r="M52" s="5">
        <v>999</v>
      </c>
      <c r="N52" s="3">
        <v>999</v>
      </c>
      <c r="O52" s="3">
        <v>999</v>
      </c>
      <c r="P52" s="3">
        <v>999</v>
      </c>
      <c r="Q52" s="3">
        <v>999</v>
      </c>
      <c r="R52" s="3">
        <v>999</v>
      </c>
      <c r="S52" s="3">
        <v>999</v>
      </c>
      <c r="T52" s="3">
        <v>999</v>
      </c>
      <c r="U52" s="3">
        <v>999</v>
      </c>
      <c r="V52" s="3">
        <v>999</v>
      </c>
      <c r="W52" s="3">
        <v>999</v>
      </c>
      <c r="X52" s="3">
        <v>999</v>
      </c>
      <c r="Y52" s="8">
        <v>999</v>
      </c>
      <c r="Z52" s="3">
        <v>999</v>
      </c>
      <c r="AA52" s="3">
        <v>999</v>
      </c>
      <c r="AB52" s="3">
        <v>999</v>
      </c>
      <c r="AC52" s="3">
        <v>999</v>
      </c>
      <c r="AD52" s="3">
        <v>999</v>
      </c>
      <c r="AE52" s="7">
        <f>SUM(Table1[[#This Row],[Tobacco Use ]:[Crowds/socializing]])</f>
        <v>18981</v>
      </c>
    </row>
    <row r="53" spans="1:31" x14ac:dyDescent="0.2">
      <c r="A53" s="1" t="s">
        <v>939</v>
      </c>
      <c r="B53" s="1">
        <v>6.8039803593493801E+18</v>
      </c>
      <c r="C53" s="1">
        <v>6.95414536517615E+18</v>
      </c>
      <c r="D53" s="13">
        <v>44308.733159722222</v>
      </c>
      <c r="E53" s="1">
        <v>9</v>
      </c>
      <c r="F53" s="1" t="s">
        <v>940</v>
      </c>
      <c r="G53" s="18" t="s">
        <v>941</v>
      </c>
      <c r="H53" s="1">
        <v>155</v>
      </c>
      <c r="I53" s="1">
        <v>1</v>
      </c>
      <c r="J53" s="1">
        <v>0</v>
      </c>
      <c r="K53" s="1">
        <v>1202</v>
      </c>
      <c r="L53" s="3">
        <v>999</v>
      </c>
      <c r="M53" s="5">
        <v>999</v>
      </c>
      <c r="N53" s="3">
        <v>999</v>
      </c>
      <c r="O53" s="3">
        <v>999</v>
      </c>
      <c r="P53" s="3">
        <v>999</v>
      </c>
      <c r="Q53" s="3">
        <v>999</v>
      </c>
      <c r="R53" s="3">
        <v>999</v>
      </c>
      <c r="S53" s="3">
        <v>999</v>
      </c>
      <c r="T53" s="3">
        <v>999</v>
      </c>
      <c r="U53" s="3">
        <v>999</v>
      </c>
      <c r="V53" s="3">
        <v>999</v>
      </c>
      <c r="W53" s="3">
        <v>999</v>
      </c>
      <c r="X53" s="3">
        <v>999</v>
      </c>
      <c r="Y53" s="8">
        <v>999</v>
      </c>
      <c r="Z53" s="3">
        <v>999</v>
      </c>
      <c r="AA53" s="3">
        <v>999</v>
      </c>
      <c r="AB53" s="3">
        <v>999</v>
      </c>
      <c r="AC53" s="3">
        <v>999</v>
      </c>
      <c r="AD53" s="3">
        <v>999</v>
      </c>
      <c r="AE53" s="7">
        <f>SUM(Table1[[#This Row],[Tobacco Use ]:[Crowds/socializing]])</f>
        <v>18981</v>
      </c>
    </row>
    <row r="54" spans="1:31" x14ac:dyDescent="0.2">
      <c r="A54" s="1" t="s">
        <v>102</v>
      </c>
      <c r="B54" s="1">
        <v>6.9095268483847895E+18</v>
      </c>
      <c r="C54" s="1">
        <v>6.9541185855181599E+18</v>
      </c>
      <c r="D54" s="13">
        <v>44308.660995370374</v>
      </c>
      <c r="E54" s="1">
        <v>45</v>
      </c>
      <c r="F54" s="1" t="s">
        <v>103</v>
      </c>
      <c r="G54" s="14" t="s">
        <v>104</v>
      </c>
      <c r="H54" s="1">
        <v>2674</v>
      </c>
      <c r="I54" s="1">
        <v>15</v>
      </c>
      <c r="J54" s="1">
        <v>34</v>
      </c>
      <c r="K54" s="1">
        <v>14700</v>
      </c>
      <c r="L54" s="2">
        <v>1</v>
      </c>
      <c r="M54" s="4">
        <v>1</v>
      </c>
      <c r="N54" s="2">
        <v>0</v>
      </c>
      <c r="O54" s="2">
        <v>0</v>
      </c>
      <c r="P54" s="2">
        <v>0</v>
      </c>
      <c r="Q54" s="2">
        <v>0</v>
      </c>
      <c r="R54" s="2">
        <v>1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1</v>
      </c>
      <c r="Z54" s="2">
        <v>0</v>
      </c>
      <c r="AA54" s="2">
        <v>0</v>
      </c>
      <c r="AB54" s="2">
        <v>0</v>
      </c>
      <c r="AC54" s="2">
        <v>1</v>
      </c>
      <c r="AD54" s="2">
        <v>0</v>
      </c>
      <c r="AE54" s="7">
        <f>SUM(Table1[[#This Row],[Tobacco Use ]:[Crowds/socializing]])</f>
        <v>5</v>
      </c>
    </row>
    <row r="55" spans="1:31" x14ac:dyDescent="0.2">
      <c r="A55" s="1" t="s">
        <v>2651</v>
      </c>
      <c r="B55" s="1">
        <v>6.6873124824632801E+18</v>
      </c>
      <c r="C55" s="1">
        <v>6.9541180488443505E+18</v>
      </c>
      <c r="D55" s="13">
        <v>44308.659548611111</v>
      </c>
      <c r="E55" s="1">
        <v>14</v>
      </c>
      <c r="F55" s="1" t="s">
        <v>2652</v>
      </c>
      <c r="G55" s="70" t="s">
        <v>2653</v>
      </c>
      <c r="H55" s="1">
        <v>85</v>
      </c>
      <c r="I55" s="1">
        <v>1</v>
      </c>
      <c r="J55" s="1">
        <v>3</v>
      </c>
      <c r="K55" s="1">
        <v>564</v>
      </c>
      <c r="L55" s="2">
        <v>0</v>
      </c>
      <c r="M55" s="4">
        <v>1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1</v>
      </c>
      <c r="U55" s="2">
        <v>0</v>
      </c>
      <c r="V55" s="2">
        <v>0</v>
      </c>
      <c r="W55" s="2">
        <v>0</v>
      </c>
      <c r="X55" s="2">
        <v>1</v>
      </c>
      <c r="Y55" s="2">
        <v>0</v>
      </c>
      <c r="Z55" s="2">
        <v>0</v>
      </c>
      <c r="AA55" s="2">
        <v>0</v>
      </c>
      <c r="AB55" s="2">
        <v>0</v>
      </c>
      <c r="AC55" s="2">
        <v>1</v>
      </c>
      <c r="AD55" s="2">
        <v>0</v>
      </c>
      <c r="AE55" s="7">
        <f>SUM(Table1[[#This Row],[Tobacco Use ]:[Crowds/socializing]])</f>
        <v>4</v>
      </c>
    </row>
    <row r="56" spans="1:31" x14ac:dyDescent="0.2">
      <c r="A56" s="1" t="s">
        <v>1238</v>
      </c>
      <c r="B56" s="1">
        <v>6.9486942518658304E+18</v>
      </c>
      <c r="C56" s="1">
        <v>6.9540966397116703E+18</v>
      </c>
      <c r="D56" s="13">
        <v>44308.601851851854</v>
      </c>
      <c r="E56" s="1">
        <v>32</v>
      </c>
      <c r="F56" s="1" t="s">
        <v>1239</v>
      </c>
      <c r="G56" s="18" t="s">
        <v>2227</v>
      </c>
      <c r="H56" s="1">
        <v>28</v>
      </c>
      <c r="I56" s="1">
        <v>1</v>
      </c>
      <c r="J56" s="1">
        <v>0</v>
      </c>
      <c r="K56" s="1">
        <v>198</v>
      </c>
      <c r="L56" s="2">
        <v>999</v>
      </c>
      <c r="M56" s="4">
        <v>999</v>
      </c>
      <c r="N56" s="2">
        <v>999</v>
      </c>
      <c r="O56" s="2">
        <v>999</v>
      </c>
      <c r="P56" s="2">
        <v>999</v>
      </c>
      <c r="Q56" s="2">
        <v>999</v>
      </c>
      <c r="R56" s="2">
        <v>999</v>
      </c>
      <c r="S56" s="2">
        <v>999</v>
      </c>
      <c r="T56" s="2">
        <v>999</v>
      </c>
      <c r="U56" s="2">
        <v>999</v>
      </c>
      <c r="V56" s="2">
        <v>999</v>
      </c>
      <c r="W56" s="2">
        <v>999</v>
      </c>
      <c r="X56" s="2">
        <v>999</v>
      </c>
      <c r="Y56" s="2">
        <v>999</v>
      </c>
      <c r="Z56" s="2">
        <v>999</v>
      </c>
      <c r="AA56" s="2">
        <v>999</v>
      </c>
      <c r="AB56" s="2">
        <v>999</v>
      </c>
      <c r="AC56" s="2">
        <v>999</v>
      </c>
      <c r="AD56" s="2">
        <v>999</v>
      </c>
      <c r="AE56" s="7">
        <f>SUM(Table1[[#This Row],[Tobacco Use ]:[Crowds/socializing]])</f>
        <v>18981</v>
      </c>
    </row>
    <row r="57" spans="1:31" x14ac:dyDescent="0.2">
      <c r="A57" s="1" t="s">
        <v>1238</v>
      </c>
      <c r="B57" s="1">
        <v>6.9486942518658304E+18</v>
      </c>
      <c r="C57" s="1">
        <v>6.95408512182157E+18</v>
      </c>
      <c r="D57" s="13">
        <v>44308.570810185185</v>
      </c>
      <c r="E57" s="1">
        <v>50</v>
      </c>
      <c r="F57" s="1" t="s">
        <v>1239</v>
      </c>
      <c r="G57" s="70" t="s">
        <v>1240</v>
      </c>
      <c r="H57" s="1">
        <v>95</v>
      </c>
      <c r="I57" s="1">
        <v>0</v>
      </c>
      <c r="J57" s="1">
        <v>1</v>
      </c>
      <c r="K57" s="1">
        <v>696</v>
      </c>
      <c r="L57" s="2">
        <v>1</v>
      </c>
      <c r="M57" s="4">
        <v>1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1</v>
      </c>
      <c r="V57" s="2">
        <v>0</v>
      </c>
      <c r="W57" s="2">
        <v>0</v>
      </c>
      <c r="X57" s="2">
        <v>0</v>
      </c>
      <c r="Y57" s="2">
        <v>1</v>
      </c>
      <c r="Z57" s="2">
        <v>0</v>
      </c>
      <c r="AA57" s="2">
        <v>0</v>
      </c>
      <c r="AB57" s="2">
        <v>0</v>
      </c>
      <c r="AC57" s="2">
        <v>0</v>
      </c>
      <c r="AD57" s="20">
        <v>0</v>
      </c>
      <c r="AE57" s="7">
        <f>SUM(Table1[[#This Row],[Tobacco Use ]:[Crowds/socializing]])</f>
        <v>4</v>
      </c>
    </row>
    <row r="58" spans="1:31" x14ac:dyDescent="0.2">
      <c r="A58" s="1" t="s">
        <v>402</v>
      </c>
      <c r="B58" s="1">
        <v>6.93860275223522E+18</v>
      </c>
      <c r="C58" s="1">
        <v>6.9540749009151396E+18</v>
      </c>
      <c r="D58" s="13">
        <v>44308.543263888889</v>
      </c>
      <c r="E58" s="1">
        <v>8</v>
      </c>
      <c r="F58" s="1" t="s">
        <v>995</v>
      </c>
      <c r="G58" s="18" t="s">
        <v>996</v>
      </c>
      <c r="H58" s="1">
        <v>144</v>
      </c>
      <c r="I58" s="1">
        <v>2</v>
      </c>
      <c r="J58" s="1">
        <v>9</v>
      </c>
      <c r="K58" s="1">
        <v>1100</v>
      </c>
      <c r="L58" s="3">
        <v>999</v>
      </c>
      <c r="M58" s="5">
        <v>999</v>
      </c>
      <c r="N58" s="3">
        <v>999</v>
      </c>
      <c r="O58" s="3">
        <v>999</v>
      </c>
      <c r="P58" s="3">
        <v>999</v>
      </c>
      <c r="Q58" s="3">
        <v>999</v>
      </c>
      <c r="R58" s="3">
        <v>999</v>
      </c>
      <c r="S58" s="3">
        <v>999</v>
      </c>
      <c r="T58" s="3">
        <v>999</v>
      </c>
      <c r="U58" s="3">
        <v>999</v>
      </c>
      <c r="V58" s="3">
        <v>999</v>
      </c>
      <c r="W58" s="3">
        <v>999</v>
      </c>
      <c r="X58" s="3">
        <v>999</v>
      </c>
      <c r="Y58" s="8">
        <v>999</v>
      </c>
      <c r="Z58" s="3">
        <v>999</v>
      </c>
      <c r="AA58" s="3">
        <v>999</v>
      </c>
      <c r="AB58" s="3">
        <v>999</v>
      </c>
      <c r="AC58" s="3">
        <v>999</v>
      </c>
      <c r="AD58" s="3">
        <v>999</v>
      </c>
      <c r="AE58" s="7">
        <f>SUM(Table1[[#This Row],[Tobacco Use ]:[Crowds/socializing]])</f>
        <v>18981</v>
      </c>
    </row>
    <row r="59" spans="1:31" x14ac:dyDescent="0.2">
      <c r="A59" s="1" t="s">
        <v>491</v>
      </c>
      <c r="B59" s="1">
        <v>6.7423091117588296E+18</v>
      </c>
      <c r="C59" s="1">
        <v>6.9540513792749896E+18</v>
      </c>
      <c r="D59" s="13">
        <v>44308.479884259257</v>
      </c>
      <c r="E59" s="1">
        <v>6</v>
      </c>
      <c r="F59" s="1" t="s">
        <v>1556</v>
      </c>
      <c r="G59" s="18" t="s">
        <v>1557</v>
      </c>
      <c r="H59" s="1">
        <v>67</v>
      </c>
      <c r="I59" s="1">
        <v>5</v>
      </c>
      <c r="J59" s="1">
        <v>39</v>
      </c>
      <c r="K59" s="1">
        <v>862</v>
      </c>
      <c r="L59" s="21">
        <v>999</v>
      </c>
      <c r="M59" s="44">
        <v>999</v>
      </c>
      <c r="N59" s="21">
        <v>999</v>
      </c>
      <c r="O59" s="21">
        <v>999</v>
      </c>
      <c r="P59" s="21">
        <v>999</v>
      </c>
      <c r="Q59" s="21">
        <v>999</v>
      </c>
      <c r="R59" s="21">
        <v>999</v>
      </c>
      <c r="S59" s="21">
        <v>999</v>
      </c>
      <c r="T59" s="21">
        <v>999</v>
      </c>
      <c r="U59" s="21">
        <v>999</v>
      </c>
      <c r="V59" s="21">
        <v>999</v>
      </c>
      <c r="W59" s="21">
        <v>999</v>
      </c>
      <c r="X59" s="21">
        <v>999</v>
      </c>
      <c r="Y59" s="22">
        <v>999</v>
      </c>
      <c r="Z59" s="21">
        <v>999</v>
      </c>
      <c r="AA59" s="21">
        <v>999</v>
      </c>
      <c r="AB59" s="21">
        <v>999</v>
      </c>
      <c r="AC59" s="21">
        <v>999</v>
      </c>
      <c r="AD59" s="21">
        <v>999</v>
      </c>
      <c r="AE59" s="7">
        <f>SUM(Table1[[#This Row],[Tobacco Use ]:[Crowds/socializing]])</f>
        <v>18981</v>
      </c>
    </row>
    <row r="60" spans="1:31" x14ac:dyDescent="0.2">
      <c r="A60" s="1" t="s">
        <v>1276</v>
      </c>
      <c r="B60" s="1">
        <v>6.74468265143181E+18</v>
      </c>
      <c r="C60" s="1">
        <v>6.9540069105845996E+18</v>
      </c>
      <c r="D60" s="13">
        <v>44308.360046296293</v>
      </c>
      <c r="E60" s="1">
        <v>15</v>
      </c>
      <c r="F60" s="1" t="s">
        <v>1277</v>
      </c>
      <c r="G60" s="70" t="s">
        <v>1278</v>
      </c>
      <c r="H60" s="1">
        <v>92</v>
      </c>
      <c r="I60" s="1">
        <v>1</v>
      </c>
      <c r="J60" s="1">
        <v>6</v>
      </c>
      <c r="K60" s="1">
        <v>4527</v>
      </c>
      <c r="L60" s="2">
        <v>0</v>
      </c>
      <c r="M60" s="4">
        <v>1</v>
      </c>
      <c r="N60" s="2">
        <v>0</v>
      </c>
      <c r="O60" s="2">
        <v>0</v>
      </c>
      <c r="P60" s="2">
        <v>0</v>
      </c>
      <c r="Q60" s="2">
        <v>1</v>
      </c>
      <c r="R60" s="2">
        <v>0</v>
      </c>
      <c r="S60" s="2">
        <v>0</v>
      </c>
      <c r="T60" s="2">
        <v>0</v>
      </c>
      <c r="U60" s="2">
        <v>1</v>
      </c>
      <c r="V60" s="2">
        <v>0</v>
      </c>
      <c r="W60" s="2">
        <v>0</v>
      </c>
      <c r="X60" s="2">
        <v>0</v>
      </c>
      <c r="Y60" s="7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7">
        <f>SUM(Table1[[#This Row],[Tobacco Use ]:[Crowds/socializing]])</f>
        <v>3</v>
      </c>
    </row>
    <row r="61" spans="1:31" s="47" customFormat="1" x14ac:dyDescent="0.2">
      <c r="A61" s="47" t="s">
        <v>134</v>
      </c>
      <c r="B61" s="47">
        <v>6.7791874908661002E+18</v>
      </c>
      <c r="C61" s="47">
        <v>6.9539839826734602E+18</v>
      </c>
      <c r="D61" s="48">
        <v>44308.298252314817</v>
      </c>
      <c r="E61" s="47">
        <v>29</v>
      </c>
      <c r="F61" s="47" t="s">
        <v>231</v>
      </c>
      <c r="G61" s="49" t="s">
        <v>232</v>
      </c>
      <c r="H61" s="47">
        <v>787</v>
      </c>
      <c r="I61" s="47">
        <v>4</v>
      </c>
      <c r="J61" s="47">
        <v>9</v>
      </c>
      <c r="K61" s="47">
        <v>5007</v>
      </c>
      <c r="L61" s="54">
        <v>999</v>
      </c>
      <c r="M61" s="54">
        <v>999</v>
      </c>
      <c r="N61" s="54">
        <v>999</v>
      </c>
      <c r="O61" s="54">
        <v>999</v>
      </c>
      <c r="P61" s="54">
        <v>999</v>
      </c>
      <c r="Q61" s="54">
        <v>999</v>
      </c>
      <c r="R61" s="54">
        <v>999</v>
      </c>
      <c r="S61" s="54">
        <v>999</v>
      </c>
      <c r="T61" s="54">
        <v>999</v>
      </c>
      <c r="U61" s="54">
        <v>999</v>
      </c>
      <c r="V61" s="54">
        <v>999</v>
      </c>
      <c r="W61" s="54">
        <v>999</v>
      </c>
      <c r="X61" s="54">
        <v>999</v>
      </c>
      <c r="Y61" s="54">
        <v>999</v>
      </c>
      <c r="Z61" s="54">
        <v>999</v>
      </c>
      <c r="AA61" s="54">
        <v>999</v>
      </c>
      <c r="AB61" s="54">
        <v>999</v>
      </c>
      <c r="AC61" s="54">
        <v>999</v>
      </c>
      <c r="AD61" s="54">
        <v>999</v>
      </c>
      <c r="AE61" s="53">
        <f>SUM(Table1[[#This Row],[Tobacco Use ]:[Crowds/socializing]])</f>
        <v>18981</v>
      </c>
    </row>
    <row r="62" spans="1:31" x14ac:dyDescent="0.2">
      <c r="A62" s="1" t="s">
        <v>192</v>
      </c>
      <c r="B62" s="1">
        <v>6.9473769279016305E+18</v>
      </c>
      <c r="C62" s="1">
        <v>6.9537278231735296E+18</v>
      </c>
      <c r="D62" s="13">
        <v>44307.60796296296</v>
      </c>
      <c r="E62" s="1">
        <v>9</v>
      </c>
      <c r="F62" s="1" t="s">
        <v>244</v>
      </c>
      <c r="G62" s="18" t="s">
        <v>245</v>
      </c>
      <c r="H62" s="1">
        <v>740</v>
      </c>
      <c r="I62" s="1">
        <v>0</v>
      </c>
      <c r="J62" s="1">
        <v>27</v>
      </c>
      <c r="K62" s="1">
        <v>994</v>
      </c>
      <c r="L62" s="3">
        <v>999</v>
      </c>
      <c r="M62" s="5">
        <v>999</v>
      </c>
      <c r="N62" s="3">
        <v>999</v>
      </c>
      <c r="O62" s="2">
        <v>999</v>
      </c>
      <c r="P62" s="2">
        <v>999</v>
      </c>
      <c r="Q62" s="2">
        <v>999</v>
      </c>
      <c r="R62" s="2">
        <v>999</v>
      </c>
      <c r="S62" s="2">
        <v>999</v>
      </c>
      <c r="T62" s="2">
        <v>999</v>
      </c>
      <c r="U62" s="2">
        <v>999</v>
      </c>
      <c r="V62" s="2">
        <v>999</v>
      </c>
      <c r="W62" s="2">
        <v>999</v>
      </c>
      <c r="X62" s="2">
        <v>999</v>
      </c>
      <c r="Y62" s="2">
        <v>999</v>
      </c>
      <c r="Z62" s="2">
        <v>999</v>
      </c>
      <c r="AA62" s="2">
        <v>999</v>
      </c>
      <c r="AB62" s="2">
        <v>999</v>
      </c>
      <c r="AC62" s="2">
        <v>999</v>
      </c>
      <c r="AD62" s="3">
        <v>999</v>
      </c>
      <c r="AE62" s="7">
        <f>SUM(Table1[[#This Row],[Tobacco Use ]:[Crowds/socializing]])</f>
        <v>18981</v>
      </c>
    </row>
    <row r="63" spans="1:31" x14ac:dyDescent="0.2">
      <c r="A63" s="1" t="s">
        <v>818</v>
      </c>
      <c r="B63" s="1">
        <v>6.9439388427143496E+18</v>
      </c>
      <c r="C63" s="1">
        <v>6.9536806517153905E+18</v>
      </c>
      <c r="D63" s="13">
        <v>44307.480868055558</v>
      </c>
      <c r="E63" s="1">
        <v>11</v>
      </c>
      <c r="F63" s="1" t="s">
        <v>819</v>
      </c>
      <c r="G63" s="18" t="s">
        <v>820</v>
      </c>
      <c r="H63" s="1">
        <v>184</v>
      </c>
      <c r="I63" s="1">
        <v>0</v>
      </c>
      <c r="J63" s="1">
        <v>0</v>
      </c>
      <c r="K63" s="1">
        <v>3224</v>
      </c>
      <c r="L63" s="2">
        <v>0</v>
      </c>
      <c r="M63" s="4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1</v>
      </c>
      <c r="AC63" s="2">
        <v>0</v>
      </c>
      <c r="AD63" s="3">
        <v>0</v>
      </c>
      <c r="AE63" s="7">
        <f>SUM(Table1[[#This Row],[Tobacco Use ]:[Crowds/socializing]])</f>
        <v>1</v>
      </c>
    </row>
    <row r="64" spans="1:31" s="47" customFormat="1" x14ac:dyDescent="0.2">
      <c r="A64" s="47" t="s">
        <v>134</v>
      </c>
      <c r="B64" s="47">
        <v>6.7791874908661002E+18</v>
      </c>
      <c r="C64" s="47">
        <v>6.9536239162712003E+18</v>
      </c>
      <c r="D64" s="48">
        <v>44307.327951388892</v>
      </c>
      <c r="E64" s="47">
        <v>19</v>
      </c>
      <c r="F64" s="47" t="s">
        <v>300</v>
      </c>
      <c r="G64" s="49" t="s">
        <v>301</v>
      </c>
      <c r="H64" s="47">
        <v>593</v>
      </c>
      <c r="I64" s="47">
        <v>0</v>
      </c>
      <c r="J64" s="47">
        <v>45</v>
      </c>
      <c r="K64" s="47">
        <v>6824</v>
      </c>
      <c r="L64" s="54">
        <v>999</v>
      </c>
      <c r="M64" s="54">
        <v>999</v>
      </c>
      <c r="N64" s="54">
        <v>999</v>
      </c>
      <c r="O64" s="54">
        <v>999</v>
      </c>
      <c r="P64" s="54">
        <v>999</v>
      </c>
      <c r="Q64" s="54">
        <v>999</v>
      </c>
      <c r="R64" s="54">
        <v>999</v>
      </c>
      <c r="S64" s="54">
        <v>999</v>
      </c>
      <c r="T64" s="54">
        <v>999</v>
      </c>
      <c r="U64" s="54">
        <v>999</v>
      </c>
      <c r="V64" s="54">
        <v>999</v>
      </c>
      <c r="W64" s="54">
        <v>999</v>
      </c>
      <c r="X64" s="54">
        <v>999</v>
      </c>
      <c r="Y64" s="54">
        <v>999</v>
      </c>
      <c r="Z64" s="54">
        <v>999</v>
      </c>
      <c r="AA64" s="54">
        <v>999</v>
      </c>
      <c r="AB64" s="54">
        <v>999</v>
      </c>
      <c r="AC64" s="54">
        <v>999</v>
      </c>
      <c r="AD64" s="54">
        <v>999</v>
      </c>
      <c r="AE64" s="53">
        <f>SUM(Table1[[#This Row],[Tobacco Use ]:[Crowds/socializing]])</f>
        <v>18981</v>
      </c>
    </row>
    <row r="65" spans="1:31" x14ac:dyDescent="0.2">
      <c r="A65" s="1" t="s">
        <v>236</v>
      </c>
      <c r="B65" s="1">
        <v>6.93018882956032E+18</v>
      </c>
      <c r="C65" s="1">
        <v>6.9535489463167396E+18</v>
      </c>
      <c r="D65" s="13">
        <v>44307.125925925924</v>
      </c>
      <c r="E65" s="1">
        <v>9</v>
      </c>
      <c r="F65" s="1" t="s">
        <v>1007</v>
      </c>
      <c r="G65" s="18" t="s">
        <v>1008</v>
      </c>
      <c r="H65" s="1">
        <v>141</v>
      </c>
      <c r="I65" s="1">
        <v>1</v>
      </c>
      <c r="J65" s="1">
        <v>4</v>
      </c>
      <c r="K65" s="1">
        <v>2412</v>
      </c>
      <c r="L65" s="3">
        <v>999</v>
      </c>
      <c r="M65" s="5">
        <v>999</v>
      </c>
      <c r="N65" s="3">
        <v>999</v>
      </c>
      <c r="O65" s="3">
        <v>999</v>
      </c>
      <c r="P65" s="3">
        <v>999</v>
      </c>
      <c r="Q65" s="3">
        <v>999</v>
      </c>
      <c r="R65" s="3">
        <v>999</v>
      </c>
      <c r="S65" s="3">
        <v>999</v>
      </c>
      <c r="T65" s="3">
        <v>999</v>
      </c>
      <c r="U65" s="3">
        <v>999</v>
      </c>
      <c r="V65" s="3">
        <v>999</v>
      </c>
      <c r="W65" s="3">
        <v>999</v>
      </c>
      <c r="X65" s="3">
        <v>999</v>
      </c>
      <c r="Y65" s="3">
        <v>999</v>
      </c>
      <c r="Z65" s="3">
        <v>999</v>
      </c>
      <c r="AA65" s="3">
        <v>999</v>
      </c>
      <c r="AB65" s="3">
        <v>999</v>
      </c>
      <c r="AC65" s="3">
        <v>999</v>
      </c>
      <c r="AD65" s="3">
        <v>999</v>
      </c>
      <c r="AE65" s="7">
        <f>SUM(Table1[[#This Row],[Tobacco Use ]:[Crowds/socializing]])</f>
        <v>18981</v>
      </c>
    </row>
    <row r="66" spans="1:31" x14ac:dyDescent="0.2">
      <c r="A66" s="1" t="s">
        <v>370</v>
      </c>
      <c r="B66" s="1">
        <v>6.9516653986768404E+18</v>
      </c>
      <c r="C66" s="1">
        <v>6.9535254717117399E+18</v>
      </c>
      <c r="D66" s="13">
        <v>44307.062662037039</v>
      </c>
      <c r="E66" s="1">
        <v>15</v>
      </c>
      <c r="F66" s="1" t="s">
        <v>371</v>
      </c>
      <c r="G66" s="70" t="s">
        <v>372</v>
      </c>
      <c r="H66" s="1">
        <v>900</v>
      </c>
      <c r="I66" s="1">
        <v>9</v>
      </c>
      <c r="J66" s="1">
        <v>37</v>
      </c>
      <c r="K66" s="1">
        <v>12200</v>
      </c>
      <c r="L66" s="3">
        <v>0</v>
      </c>
      <c r="M66" s="5">
        <v>1</v>
      </c>
      <c r="N66" s="2">
        <v>0</v>
      </c>
      <c r="O66" s="3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1</v>
      </c>
      <c r="Y66" s="7">
        <v>0</v>
      </c>
      <c r="Z66" s="2">
        <v>1</v>
      </c>
      <c r="AA66" s="2">
        <v>1</v>
      </c>
      <c r="AB66" s="2">
        <v>0</v>
      </c>
      <c r="AC66" s="2">
        <v>0</v>
      </c>
      <c r="AD66" s="2">
        <v>0</v>
      </c>
      <c r="AE66" s="7">
        <f>SUM(Table1[[#This Row],[Tobacco Use ]:[Crowds/socializing]])</f>
        <v>4</v>
      </c>
    </row>
    <row r="67" spans="1:31" x14ac:dyDescent="0.2">
      <c r="A67" s="1" t="s">
        <v>491</v>
      </c>
      <c r="B67" s="1">
        <v>6.7423091117588296E+18</v>
      </c>
      <c r="C67" s="1">
        <v>6.9534139934027899E+18</v>
      </c>
      <c r="D67" s="13">
        <v>44306.76226851852</v>
      </c>
      <c r="E67" s="1">
        <v>7</v>
      </c>
      <c r="F67" s="1" t="s">
        <v>1009</v>
      </c>
      <c r="G67" s="18" t="s">
        <v>1010</v>
      </c>
      <c r="H67" s="1">
        <v>142</v>
      </c>
      <c r="I67" s="1">
        <v>0</v>
      </c>
      <c r="J67" s="1">
        <v>23</v>
      </c>
      <c r="K67" s="1">
        <v>1361</v>
      </c>
      <c r="L67" s="3">
        <v>999</v>
      </c>
      <c r="M67" s="5">
        <v>999</v>
      </c>
      <c r="N67" s="3">
        <v>999</v>
      </c>
      <c r="O67" s="3">
        <v>999</v>
      </c>
      <c r="P67" s="3">
        <v>999</v>
      </c>
      <c r="Q67" s="3">
        <v>999</v>
      </c>
      <c r="R67" s="3">
        <v>999</v>
      </c>
      <c r="S67" s="3">
        <v>999</v>
      </c>
      <c r="T67" s="3">
        <v>999</v>
      </c>
      <c r="U67" s="3">
        <v>999</v>
      </c>
      <c r="V67" s="3">
        <v>999</v>
      </c>
      <c r="W67" s="3">
        <v>999</v>
      </c>
      <c r="X67" s="3">
        <v>999</v>
      </c>
      <c r="Y67" s="8">
        <v>999</v>
      </c>
      <c r="Z67" s="3">
        <v>999</v>
      </c>
      <c r="AA67" s="3">
        <v>999</v>
      </c>
      <c r="AB67" s="3">
        <v>999</v>
      </c>
      <c r="AC67" s="3">
        <v>999</v>
      </c>
      <c r="AD67" s="3">
        <v>999</v>
      </c>
      <c r="AE67" s="7">
        <f>SUM(Table1[[#This Row],[Tobacco Use ]:[Crowds/socializing]])</f>
        <v>18981</v>
      </c>
    </row>
    <row r="68" spans="1:31" x14ac:dyDescent="0.2">
      <c r="A68" s="1" t="s">
        <v>491</v>
      </c>
      <c r="B68" s="1">
        <v>6.7423091117588296E+18</v>
      </c>
      <c r="C68" s="1">
        <v>6.9532654142269E+18</v>
      </c>
      <c r="D68" s="13">
        <v>44306.361863425926</v>
      </c>
      <c r="E68" s="1">
        <v>4</v>
      </c>
      <c r="F68" s="1" t="s">
        <v>1587</v>
      </c>
      <c r="G68" s="18" t="s">
        <v>1588</v>
      </c>
      <c r="H68" s="1">
        <v>64</v>
      </c>
      <c r="I68" s="1">
        <v>2</v>
      </c>
      <c r="J68" s="1">
        <v>30</v>
      </c>
      <c r="K68" s="1">
        <v>874</v>
      </c>
      <c r="L68" s="21">
        <v>999</v>
      </c>
      <c r="M68" s="44">
        <v>999</v>
      </c>
      <c r="N68" s="21">
        <v>999</v>
      </c>
      <c r="O68" s="21">
        <v>999</v>
      </c>
      <c r="P68" s="21">
        <v>999</v>
      </c>
      <c r="Q68" s="21">
        <v>999</v>
      </c>
      <c r="R68" s="21">
        <v>999</v>
      </c>
      <c r="S68" s="21">
        <v>999</v>
      </c>
      <c r="T68" s="21">
        <v>999</v>
      </c>
      <c r="U68" s="21">
        <v>999</v>
      </c>
      <c r="V68" s="21">
        <v>999</v>
      </c>
      <c r="W68" s="21">
        <v>999</v>
      </c>
      <c r="X68" s="21">
        <v>999</v>
      </c>
      <c r="Y68" s="21">
        <v>999</v>
      </c>
      <c r="Z68" s="21">
        <v>999</v>
      </c>
      <c r="AA68" s="21">
        <v>999</v>
      </c>
      <c r="AB68" s="21">
        <v>999</v>
      </c>
      <c r="AC68" s="21">
        <v>999</v>
      </c>
      <c r="AD68" s="21">
        <v>999</v>
      </c>
      <c r="AE68" s="7">
        <f>SUM(Table1[[#This Row],[Tobacco Use ]:[Crowds/socializing]])</f>
        <v>18981</v>
      </c>
    </row>
    <row r="69" spans="1:31" x14ac:dyDescent="0.2">
      <c r="A69" s="1" t="s">
        <v>134</v>
      </c>
      <c r="B69" s="1">
        <v>6.7791874908661002E+18</v>
      </c>
      <c r="C69" s="1">
        <v>6.95323605282803E+18</v>
      </c>
      <c r="D69" s="13">
        <v>44306.282731481479</v>
      </c>
      <c r="E69" s="1">
        <v>42</v>
      </c>
      <c r="F69" s="1" t="s">
        <v>723</v>
      </c>
      <c r="G69" s="18" t="s">
        <v>724</v>
      </c>
      <c r="H69" s="1">
        <v>2292</v>
      </c>
      <c r="I69" s="1">
        <v>13</v>
      </c>
      <c r="J69" s="1">
        <v>24</v>
      </c>
      <c r="K69" s="1">
        <v>15400</v>
      </c>
      <c r="L69" s="3">
        <v>999</v>
      </c>
      <c r="M69" s="5">
        <v>999</v>
      </c>
      <c r="N69" s="3">
        <v>999</v>
      </c>
      <c r="O69" s="3">
        <v>999</v>
      </c>
      <c r="P69" s="3">
        <v>999</v>
      </c>
      <c r="Q69" s="3">
        <v>999</v>
      </c>
      <c r="R69" s="3">
        <v>999</v>
      </c>
      <c r="S69" s="3">
        <v>999</v>
      </c>
      <c r="T69" s="3">
        <v>999</v>
      </c>
      <c r="U69" s="3">
        <v>999</v>
      </c>
      <c r="V69" s="3">
        <v>999</v>
      </c>
      <c r="W69" s="3">
        <v>999</v>
      </c>
      <c r="X69" s="3">
        <v>999</v>
      </c>
      <c r="Y69" s="3">
        <v>999</v>
      </c>
      <c r="Z69" s="3">
        <v>999</v>
      </c>
      <c r="AA69" s="3">
        <v>999</v>
      </c>
      <c r="AB69" s="3">
        <v>999</v>
      </c>
      <c r="AC69" s="3">
        <v>999</v>
      </c>
      <c r="AD69" s="3">
        <v>999</v>
      </c>
      <c r="AE69" s="7">
        <f>SUM(Table1[[#This Row],[Tobacco Use ]:[Crowds/socializing]])</f>
        <v>18981</v>
      </c>
    </row>
    <row r="70" spans="1:31" x14ac:dyDescent="0.2">
      <c r="A70" s="1" t="s">
        <v>134</v>
      </c>
      <c r="B70" s="1">
        <v>6.7791874908661002E+18</v>
      </c>
      <c r="C70" s="1">
        <v>6.9531718440525804E+18</v>
      </c>
      <c r="D70" s="13">
        <v>44306.109699074077</v>
      </c>
      <c r="E70" s="1">
        <v>29</v>
      </c>
      <c r="F70" s="1" t="s">
        <v>1521</v>
      </c>
      <c r="G70" s="18" t="s">
        <v>1522</v>
      </c>
      <c r="H70" s="1">
        <v>68</v>
      </c>
      <c r="I70" s="1">
        <v>0</v>
      </c>
      <c r="J70" s="1">
        <v>4</v>
      </c>
      <c r="K70" s="1">
        <v>622</v>
      </c>
      <c r="L70" s="21">
        <v>999</v>
      </c>
      <c r="M70" s="44">
        <v>999</v>
      </c>
      <c r="N70" s="21">
        <v>999</v>
      </c>
      <c r="O70" s="21">
        <v>999</v>
      </c>
      <c r="P70" s="21">
        <v>999</v>
      </c>
      <c r="Q70" s="21">
        <v>999</v>
      </c>
      <c r="R70" s="21">
        <v>999</v>
      </c>
      <c r="S70" s="21">
        <v>999</v>
      </c>
      <c r="T70" s="21">
        <v>999</v>
      </c>
      <c r="U70" s="21">
        <v>999</v>
      </c>
      <c r="V70" s="21">
        <v>999</v>
      </c>
      <c r="W70" s="21">
        <v>999</v>
      </c>
      <c r="X70" s="21">
        <v>999</v>
      </c>
      <c r="Y70" s="21">
        <v>999</v>
      </c>
      <c r="Z70" s="21">
        <v>999</v>
      </c>
      <c r="AA70" s="21">
        <v>999</v>
      </c>
      <c r="AB70" s="21">
        <v>999</v>
      </c>
      <c r="AC70" s="21">
        <v>999</v>
      </c>
      <c r="AD70" s="21">
        <v>999</v>
      </c>
      <c r="AE70" s="7">
        <f>SUM(Table1[[#This Row],[Tobacco Use ]:[Crowds/socializing]])</f>
        <v>18981</v>
      </c>
    </row>
    <row r="71" spans="1:31" x14ac:dyDescent="0.2">
      <c r="A71" s="1" t="s">
        <v>239</v>
      </c>
      <c r="B71" s="1">
        <v>6.9268042099375104E+18</v>
      </c>
      <c r="C71" s="1">
        <v>6.9529699010028001E+18</v>
      </c>
      <c r="D71" s="13">
        <v>44305.565520833334</v>
      </c>
      <c r="E71" s="1">
        <v>6</v>
      </c>
      <c r="F71" s="1" t="s">
        <v>1485</v>
      </c>
      <c r="G71" s="18" t="s">
        <v>1486</v>
      </c>
      <c r="H71" s="1">
        <v>141</v>
      </c>
      <c r="I71" s="1">
        <v>3</v>
      </c>
      <c r="J71" s="1">
        <v>33</v>
      </c>
      <c r="K71" s="1">
        <v>10200</v>
      </c>
      <c r="L71" s="21">
        <v>999</v>
      </c>
      <c r="M71" s="44">
        <v>999</v>
      </c>
      <c r="N71" s="21">
        <v>999</v>
      </c>
      <c r="O71" s="21">
        <v>999</v>
      </c>
      <c r="P71" s="21">
        <v>999</v>
      </c>
      <c r="Q71" s="21">
        <v>999</v>
      </c>
      <c r="R71" s="21">
        <v>999</v>
      </c>
      <c r="S71" s="21">
        <v>999</v>
      </c>
      <c r="T71" s="21">
        <v>999</v>
      </c>
      <c r="U71" s="21">
        <v>999</v>
      </c>
      <c r="V71" s="21">
        <v>999</v>
      </c>
      <c r="W71" s="21">
        <v>999</v>
      </c>
      <c r="X71" s="21">
        <v>999</v>
      </c>
      <c r="Y71" s="21">
        <v>999</v>
      </c>
      <c r="Z71" s="21">
        <v>999</v>
      </c>
      <c r="AA71" s="21">
        <v>999</v>
      </c>
      <c r="AB71" s="21">
        <v>999</v>
      </c>
      <c r="AC71" s="21">
        <v>999</v>
      </c>
      <c r="AD71" s="21">
        <v>999</v>
      </c>
      <c r="AE71" s="7">
        <f>SUM(Table1[[#This Row],[Tobacco Use ]:[Crowds/socializing]])</f>
        <v>18981</v>
      </c>
    </row>
    <row r="72" spans="1:31" x14ac:dyDescent="0.2">
      <c r="A72" s="1" t="s">
        <v>491</v>
      </c>
      <c r="B72" s="1">
        <v>6.7423091117588296E+18</v>
      </c>
      <c r="C72" s="1">
        <v>6.9529642038293002E+18</v>
      </c>
      <c r="D72" s="13">
        <v>44305.550162037034</v>
      </c>
      <c r="E72" s="1">
        <v>15</v>
      </c>
      <c r="F72" s="1" t="s">
        <v>1543</v>
      </c>
      <c r="G72" s="18" t="s">
        <v>1544</v>
      </c>
      <c r="H72" s="1">
        <v>68</v>
      </c>
      <c r="I72" s="1">
        <v>2</v>
      </c>
      <c r="J72" s="1">
        <v>46</v>
      </c>
      <c r="K72" s="1">
        <v>964</v>
      </c>
      <c r="L72" s="21">
        <v>999</v>
      </c>
      <c r="M72" s="44">
        <v>999</v>
      </c>
      <c r="N72" s="21">
        <v>999</v>
      </c>
      <c r="O72" s="21">
        <v>999</v>
      </c>
      <c r="P72" s="21">
        <v>999</v>
      </c>
      <c r="Q72" s="21">
        <v>999</v>
      </c>
      <c r="R72" s="21">
        <v>999</v>
      </c>
      <c r="S72" s="21">
        <v>999</v>
      </c>
      <c r="T72" s="21">
        <v>999</v>
      </c>
      <c r="U72" s="21">
        <v>999</v>
      </c>
      <c r="V72" s="21">
        <v>999</v>
      </c>
      <c r="W72" s="21">
        <v>999</v>
      </c>
      <c r="X72" s="21">
        <v>999</v>
      </c>
      <c r="Y72" s="21">
        <v>999</v>
      </c>
      <c r="Z72" s="21">
        <v>999</v>
      </c>
      <c r="AA72" s="21">
        <v>999</v>
      </c>
      <c r="AB72" s="21">
        <v>999</v>
      </c>
      <c r="AC72" s="21">
        <v>999</v>
      </c>
      <c r="AD72" s="21">
        <v>999</v>
      </c>
      <c r="AE72" s="7">
        <f>SUM(Table1[[#This Row],[Tobacco Use ]:[Crowds/socializing]])</f>
        <v>18981</v>
      </c>
    </row>
    <row r="73" spans="1:31" x14ac:dyDescent="0.2">
      <c r="A73" s="1" t="s">
        <v>126</v>
      </c>
      <c r="B73" s="1">
        <v>6.7062948560736102E+18</v>
      </c>
      <c r="C73" s="1">
        <v>6.9527661364170097E+18</v>
      </c>
      <c r="D73" s="13">
        <v>44305.016516203701</v>
      </c>
      <c r="E73" s="1">
        <v>10</v>
      </c>
      <c r="F73" s="1" t="s">
        <v>1232</v>
      </c>
      <c r="G73" s="18" t="s">
        <v>1233</v>
      </c>
      <c r="H73" s="1">
        <v>96</v>
      </c>
      <c r="I73" s="1">
        <v>1</v>
      </c>
      <c r="J73" s="1">
        <v>1</v>
      </c>
      <c r="K73" s="1">
        <v>1261</v>
      </c>
      <c r="L73" s="3">
        <v>999</v>
      </c>
      <c r="M73" s="5">
        <v>999</v>
      </c>
      <c r="N73" s="3">
        <v>999</v>
      </c>
      <c r="O73" s="3">
        <v>999</v>
      </c>
      <c r="P73" s="3">
        <v>999</v>
      </c>
      <c r="Q73" s="3">
        <v>999</v>
      </c>
      <c r="R73" s="3">
        <v>999</v>
      </c>
      <c r="S73" s="3">
        <v>999</v>
      </c>
      <c r="T73" s="3">
        <v>999</v>
      </c>
      <c r="U73" s="3">
        <v>999</v>
      </c>
      <c r="V73" s="3">
        <v>999</v>
      </c>
      <c r="W73" s="3">
        <v>999</v>
      </c>
      <c r="X73" s="3">
        <v>999</v>
      </c>
      <c r="Y73" s="3">
        <v>999</v>
      </c>
      <c r="Z73" s="3">
        <v>999</v>
      </c>
      <c r="AA73" s="3">
        <v>999</v>
      </c>
      <c r="AB73" s="3">
        <v>999</v>
      </c>
      <c r="AC73" s="3">
        <v>999</v>
      </c>
      <c r="AD73" s="3">
        <v>999</v>
      </c>
      <c r="AE73" s="7">
        <f>SUM(Table1[[#This Row],[Tobacco Use ]:[Crowds/socializing]])</f>
        <v>18981</v>
      </c>
    </row>
    <row r="74" spans="1:31" x14ac:dyDescent="0.2">
      <c r="A74" s="1" t="s">
        <v>1773</v>
      </c>
      <c r="B74" s="1">
        <v>6.93837590931392E+18</v>
      </c>
      <c r="C74" s="1">
        <v>6.9526913968684401E+18</v>
      </c>
      <c r="D74" s="13">
        <v>44304.815011574072</v>
      </c>
      <c r="E74" s="1">
        <v>19</v>
      </c>
      <c r="F74" s="1" t="s">
        <v>2460</v>
      </c>
      <c r="G74" s="18" t="s">
        <v>2461</v>
      </c>
      <c r="H74" s="1">
        <v>325</v>
      </c>
      <c r="I74" s="1">
        <v>10</v>
      </c>
      <c r="J74" s="1">
        <v>38</v>
      </c>
      <c r="K74" s="1">
        <v>28600</v>
      </c>
      <c r="L74" s="2">
        <v>999</v>
      </c>
      <c r="M74" s="4">
        <v>999</v>
      </c>
      <c r="N74" s="2">
        <v>999</v>
      </c>
      <c r="O74" s="2">
        <v>999</v>
      </c>
      <c r="P74" s="2">
        <v>999</v>
      </c>
      <c r="Q74" s="2">
        <v>999</v>
      </c>
      <c r="R74" s="2">
        <v>999</v>
      </c>
      <c r="S74" s="2">
        <v>999</v>
      </c>
      <c r="T74" s="2">
        <v>999</v>
      </c>
      <c r="U74" s="2">
        <v>999</v>
      </c>
      <c r="V74" s="2">
        <v>999</v>
      </c>
      <c r="W74" s="2">
        <v>999</v>
      </c>
      <c r="X74" s="2">
        <v>999</v>
      </c>
      <c r="Y74" s="2">
        <v>999</v>
      </c>
      <c r="Z74" s="2">
        <v>999</v>
      </c>
      <c r="AA74" s="2">
        <v>999</v>
      </c>
      <c r="AB74" s="2">
        <v>999</v>
      </c>
      <c r="AC74" s="2">
        <v>999</v>
      </c>
      <c r="AD74" s="2">
        <v>999</v>
      </c>
      <c r="AE74" s="7">
        <f>SUM(Table1[[#This Row],[Tobacco Use ]:[Crowds/socializing]])</f>
        <v>18981</v>
      </c>
    </row>
    <row r="75" spans="1:31" x14ac:dyDescent="0.2">
      <c r="A75" s="1" t="s">
        <v>491</v>
      </c>
      <c r="B75" s="1">
        <v>6.7423091117588296E+18</v>
      </c>
      <c r="C75" s="1">
        <v>6.9525598254526802E+18</v>
      </c>
      <c r="D75" s="13">
        <v>44304.460439814815</v>
      </c>
      <c r="E75" s="1">
        <v>11</v>
      </c>
      <c r="F75" s="1" t="s">
        <v>1082</v>
      </c>
      <c r="G75" s="18" t="s">
        <v>1083</v>
      </c>
      <c r="H75" s="1">
        <v>125</v>
      </c>
      <c r="I75" s="1">
        <v>2</v>
      </c>
      <c r="J75" s="1">
        <v>10</v>
      </c>
      <c r="K75" s="1">
        <v>1263</v>
      </c>
      <c r="L75" s="3">
        <v>999</v>
      </c>
      <c r="M75" s="5">
        <v>999</v>
      </c>
      <c r="N75" s="3">
        <v>999</v>
      </c>
      <c r="O75" s="3">
        <v>999</v>
      </c>
      <c r="P75" s="3">
        <v>999</v>
      </c>
      <c r="Q75" s="3">
        <v>999</v>
      </c>
      <c r="R75" s="3">
        <v>999</v>
      </c>
      <c r="S75" s="3">
        <v>999</v>
      </c>
      <c r="T75" s="3">
        <v>999</v>
      </c>
      <c r="U75" s="3">
        <v>999</v>
      </c>
      <c r="V75" s="3">
        <v>999</v>
      </c>
      <c r="W75" s="3">
        <v>999</v>
      </c>
      <c r="X75" s="3">
        <v>999</v>
      </c>
      <c r="Y75" s="8">
        <v>999</v>
      </c>
      <c r="Z75" s="3">
        <v>999</v>
      </c>
      <c r="AA75" s="3">
        <v>999</v>
      </c>
      <c r="AB75" s="3">
        <v>999</v>
      </c>
      <c r="AC75" s="3">
        <v>999</v>
      </c>
      <c r="AD75" s="3">
        <v>999</v>
      </c>
      <c r="AE75" s="7">
        <f>SUM(Table1[[#This Row],[Tobacco Use ]:[Crowds/socializing]])</f>
        <v>18981</v>
      </c>
    </row>
    <row r="76" spans="1:31" x14ac:dyDescent="0.2">
      <c r="A76" s="1" t="s">
        <v>658</v>
      </c>
      <c r="B76" s="1">
        <v>6.9062306864379003E+18</v>
      </c>
      <c r="C76" s="1">
        <v>6.9525079743259095E+18</v>
      </c>
      <c r="D76" s="13">
        <v>44304.320717592593</v>
      </c>
      <c r="E76" s="1">
        <v>11</v>
      </c>
      <c r="F76" s="1" t="s">
        <v>659</v>
      </c>
      <c r="G76" s="18" t="s">
        <v>660</v>
      </c>
      <c r="H76" s="1">
        <v>253</v>
      </c>
      <c r="I76" s="1">
        <v>5</v>
      </c>
      <c r="J76" s="1">
        <v>1</v>
      </c>
      <c r="K76" s="1">
        <v>6434</v>
      </c>
      <c r="L76" s="3">
        <v>999</v>
      </c>
      <c r="M76" s="5">
        <v>999</v>
      </c>
      <c r="N76" s="3">
        <v>999</v>
      </c>
      <c r="O76" s="3">
        <v>999</v>
      </c>
      <c r="P76" s="2">
        <v>999</v>
      </c>
      <c r="Q76" s="3">
        <v>999</v>
      </c>
      <c r="R76" s="3">
        <v>999</v>
      </c>
      <c r="S76" s="3">
        <v>999</v>
      </c>
      <c r="T76" s="3">
        <v>999</v>
      </c>
      <c r="U76" s="3">
        <v>999</v>
      </c>
      <c r="V76" s="3">
        <v>999</v>
      </c>
      <c r="W76" s="3">
        <v>999</v>
      </c>
      <c r="X76" s="3">
        <v>999</v>
      </c>
      <c r="Y76" s="3">
        <v>999</v>
      </c>
      <c r="Z76" s="3">
        <v>999</v>
      </c>
      <c r="AA76" s="3">
        <v>999</v>
      </c>
      <c r="AB76" s="3">
        <v>999</v>
      </c>
      <c r="AC76" s="3">
        <v>999</v>
      </c>
      <c r="AD76" s="3">
        <v>999</v>
      </c>
      <c r="AE76" s="7">
        <f>SUM(Table1[[#This Row],[Tobacco Use ]:[Crowds/socializing]])</f>
        <v>18981</v>
      </c>
    </row>
    <row r="77" spans="1:31" x14ac:dyDescent="0.2">
      <c r="A77" s="1" t="s">
        <v>939</v>
      </c>
      <c r="B77" s="1">
        <v>6.8039803593493801E+18</v>
      </c>
      <c r="C77" s="1">
        <v>6.95224813149282E+18</v>
      </c>
      <c r="D77" s="13">
        <v>44303.620486111111</v>
      </c>
      <c r="E77" s="1">
        <v>15</v>
      </c>
      <c r="F77" s="1" t="s">
        <v>1344</v>
      </c>
      <c r="G77" s="70" t="s">
        <v>1345</v>
      </c>
      <c r="H77" s="1">
        <v>83</v>
      </c>
      <c r="I77" s="1">
        <v>7</v>
      </c>
      <c r="J77" s="1">
        <v>6</v>
      </c>
      <c r="K77" s="1">
        <v>834</v>
      </c>
      <c r="L77" s="2">
        <v>1</v>
      </c>
      <c r="M77" s="4">
        <v>1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</v>
      </c>
      <c r="V77" s="2">
        <v>0</v>
      </c>
      <c r="W77" s="2">
        <v>0</v>
      </c>
      <c r="X77" s="2">
        <v>1</v>
      </c>
      <c r="Y77" s="2">
        <v>0</v>
      </c>
      <c r="Z77" s="2">
        <v>0</v>
      </c>
      <c r="AA77" s="2">
        <v>0</v>
      </c>
      <c r="AB77" s="2">
        <v>0</v>
      </c>
      <c r="AC77" s="2">
        <v>1</v>
      </c>
      <c r="AD77" s="2">
        <v>0</v>
      </c>
      <c r="AE77" s="7">
        <f>SUM(Table1[[#This Row],[Tobacco Use ]:[Crowds/socializing]])</f>
        <v>5</v>
      </c>
    </row>
    <row r="78" spans="1:31" x14ac:dyDescent="0.2">
      <c r="A78" s="1" t="s">
        <v>42</v>
      </c>
      <c r="B78" s="1">
        <v>6.9219131280212398E+18</v>
      </c>
      <c r="C78" s="1">
        <v>6.95224315492591E+18</v>
      </c>
      <c r="D78" s="13">
        <v>44303.607071759259</v>
      </c>
      <c r="E78" s="1">
        <v>13</v>
      </c>
      <c r="F78" s="1" t="s">
        <v>271</v>
      </c>
      <c r="G78" s="18" t="s">
        <v>272</v>
      </c>
      <c r="H78" s="1">
        <v>675</v>
      </c>
      <c r="I78" s="1">
        <v>6</v>
      </c>
      <c r="J78" s="1">
        <v>19</v>
      </c>
      <c r="K78" s="1">
        <v>5352</v>
      </c>
      <c r="L78" s="3">
        <v>999</v>
      </c>
      <c r="M78" s="5">
        <v>999</v>
      </c>
      <c r="N78" s="3">
        <v>999</v>
      </c>
      <c r="O78" s="2">
        <v>999</v>
      </c>
      <c r="P78" s="2">
        <v>999</v>
      </c>
      <c r="Q78" s="2">
        <v>999</v>
      </c>
      <c r="R78" s="2">
        <v>999</v>
      </c>
      <c r="S78" s="2">
        <v>999</v>
      </c>
      <c r="T78" s="2">
        <v>999</v>
      </c>
      <c r="U78" s="2">
        <v>999</v>
      </c>
      <c r="V78" s="2">
        <v>999</v>
      </c>
      <c r="W78" s="2">
        <v>999</v>
      </c>
      <c r="X78" s="2">
        <v>999</v>
      </c>
      <c r="Y78" s="2">
        <v>999</v>
      </c>
      <c r="Z78" s="2">
        <v>999</v>
      </c>
      <c r="AA78" s="2">
        <v>999</v>
      </c>
      <c r="AB78" s="2">
        <v>999</v>
      </c>
      <c r="AC78" s="2">
        <v>999</v>
      </c>
      <c r="AD78" s="3">
        <v>999</v>
      </c>
      <c r="AE78" s="7">
        <f>SUM(Table1[[#This Row],[Tobacco Use ]:[Crowds/socializing]])</f>
        <v>18981</v>
      </c>
    </row>
    <row r="79" spans="1:31" x14ac:dyDescent="0.2">
      <c r="A79" s="1" t="s">
        <v>491</v>
      </c>
      <c r="B79" s="1">
        <v>6.7423091117588296E+18</v>
      </c>
      <c r="C79" s="1">
        <v>6.9522110380372296E+18</v>
      </c>
      <c r="D79" s="13">
        <v>44303.520532407405</v>
      </c>
      <c r="E79" s="1">
        <v>6</v>
      </c>
      <c r="F79" s="1" t="s">
        <v>1350</v>
      </c>
      <c r="G79" s="18" t="s">
        <v>1351</v>
      </c>
      <c r="H79" s="1">
        <v>84</v>
      </c>
      <c r="I79" s="1">
        <v>1</v>
      </c>
      <c r="J79" s="1">
        <v>15</v>
      </c>
      <c r="K79" s="1">
        <v>937</v>
      </c>
      <c r="L79" s="21">
        <v>999</v>
      </c>
      <c r="M79" s="44">
        <v>999</v>
      </c>
      <c r="N79" s="21">
        <v>999</v>
      </c>
      <c r="O79" s="21">
        <v>999</v>
      </c>
      <c r="P79" s="21">
        <v>999</v>
      </c>
      <c r="Q79" s="21">
        <v>999</v>
      </c>
      <c r="R79" s="21">
        <v>999</v>
      </c>
      <c r="S79" s="21">
        <v>999</v>
      </c>
      <c r="T79" s="21">
        <v>999</v>
      </c>
      <c r="U79" s="21">
        <v>999</v>
      </c>
      <c r="V79" s="21">
        <v>999</v>
      </c>
      <c r="W79" s="21">
        <v>999</v>
      </c>
      <c r="X79" s="21">
        <v>999</v>
      </c>
      <c r="Y79" s="22">
        <v>999</v>
      </c>
      <c r="Z79" s="21">
        <v>999</v>
      </c>
      <c r="AA79" s="21">
        <v>999</v>
      </c>
      <c r="AB79" s="21">
        <v>999</v>
      </c>
      <c r="AC79" s="21">
        <v>999</v>
      </c>
      <c r="AD79" s="21">
        <v>999</v>
      </c>
      <c r="AE79" s="7">
        <f>SUM(Table1[[#This Row],[Tobacco Use ]:[Crowds/socializing]])</f>
        <v>18981</v>
      </c>
    </row>
    <row r="80" spans="1:31" x14ac:dyDescent="0.2">
      <c r="A80" s="1" t="s">
        <v>236</v>
      </c>
      <c r="B80" s="1">
        <v>6.93018882956032E+18</v>
      </c>
      <c r="C80" s="1">
        <v>6.9520578839073198E+18</v>
      </c>
      <c r="D80" s="13">
        <v>44303.107812499999</v>
      </c>
      <c r="E80" s="1">
        <v>14</v>
      </c>
      <c r="F80" s="1" t="s">
        <v>1810</v>
      </c>
      <c r="G80" s="18" t="s">
        <v>1811</v>
      </c>
      <c r="H80" s="1">
        <v>492</v>
      </c>
      <c r="I80" s="1">
        <v>3</v>
      </c>
      <c r="J80" s="1">
        <v>16</v>
      </c>
      <c r="K80" s="1">
        <v>17800</v>
      </c>
      <c r="L80" s="21">
        <v>999</v>
      </c>
      <c r="M80" s="44">
        <v>999</v>
      </c>
      <c r="N80" s="21">
        <v>999</v>
      </c>
      <c r="O80" s="21">
        <v>999</v>
      </c>
      <c r="P80" s="21">
        <v>999</v>
      </c>
      <c r="Q80" s="21">
        <v>999</v>
      </c>
      <c r="R80" s="21">
        <v>999</v>
      </c>
      <c r="S80" s="21">
        <v>999</v>
      </c>
      <c r="T80" s="21">
        <v>999</v>
      </c>
      <c r="U80" s="21">
        <v>999</v>
      </c>
      <c r="V80" s="21">
        <v>999</v>
      </c>
      <c r="W80" s="21">
        <v>999</v>
      </c>
      <c r="X80" s="21">
        <v>999</v>
      </c>
      <c r="Y80" s="22">
        <v>999</v>
      </c>
      <c r="Z80" s="21">
        <v>999</v>
      </c>
      <c r="AA80" s="21">
        <v>999</v>
      </c>
      <c r="AB80" s="21">
        <v>999</v>
      </c>
      <c r="AC80" s="21">
        <v>999</v>
      </c>
      <c r="AD80" s="21">
        <v>999</v>
      </c>
      <c r="AE80" s="7">
        <f>SUM(Table1[[#This Row],[Tobacco Use ]:[Crowds/socializing]])</f>
        <v>18981</v>
      </c>
    </row>
    <row r="81" spans="1:31" x14ac:dyDescent="0.2">
      <c r="A81" s="1" t="s">
        <v>33</v>
      </c>
      <c r="B81" s="1">
        <v>6.8836874993506304E+18</v>
      </c>
      <c r="C81" s="1">
        <v>6.9518644682843699E+18</v>
      </c>
      <c r="D81" s="13">
        <v>44302.586597222224</v>
      </c>
      <c r="E81" s="1">
        <v>8</v>
      </c>
      <c r="F81" s="1" t="s">
        <v>88</v>
      </c>
      <c r="G81" s="14" t="s">
        <v>89</v>
      </c>
      <c r="H81" s="1">
        <v>5145</v>
      </c>
      <c r="I81" s="1">
        <v>2</v>
      </c>
      <c r="J81" s="1">
        <v>62</v>
      </c>
      <c r="K81" s="1">
        <v>24900</v>
      </c>
      <c r="L81" s="2">
        <v>0</v>
      </c>
      <c r="M81" s="4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1</v>
      </c>
      <c r="U81" s="2">
        <v>0</v>
      </c>
      <c r="V81" s="2">
        <v>0</v>
      </c>
      <c r="W81" s="2">
        <v>0</v>
      </c>
      <c r="X81" s="2">
        <v>0</v>
      </c>
      <c r="Y81" s="7">
        <v>0</v>
      </c>
      <c r="Z81" s="2">
        <v>0</v>
      </c>
      <c r="AA81" s="2">
        <v>0</v>
      </c>
      <c r="AB81" s="2">
        <v>0</v>
      </c>
      <c r="AC81" s="2">
        <v>1</v>
      </c>
      <c r="AD81" s="2">
        <v>0</v>
      </c>
      <c r="AE81" s="7">
        <f>SUM(Table1[[#This Row],[Tobacco Use ]:[Crowds/socializing]])</f>
        <v>2</v>
      </c>
    </row>
    <row r="82" spans="1:31" x14ac:dyDescent="0.2">
      <c r="A82" s="1" t="s">
        <v>239</v>
      </c>
      <c r="B82" s="1">
        <v>6.9268042099375104E+18</v>
      </c>
      <c r="C82" s="1">
        <v>6.9518319929965896E+18</v>
      </c>
      <c r="D82" s="13">
        <v>44302.499074074076</v>
      </c>
      <c r="E82" s="1">
        <v>10</v>
      </c>
      <c r="F82" s="1" t="s">
        <v>1461</v>
      </c>
      <c r="G82" s="18" t="s">
        <v>1462</v>
      </c>
      <c r="H82" s="1">
        <v>148</v>
      </c>
      <c r="I82" s="1">
        <v>0</v>
      </c>
      <c r="J82" s="1">
        <v>56</v>
      </c>
      <c r="K82" s="1">
        <v>2168</v>
      </c>
      <c r="L82" s="21">
        <v>999</v>
      </c>
      <c r="M82" s="44">
        <v>999</v>
      </c>
      <c r="N82" s="21">
        <v>999</v>
      </c>
      <c r="O82" s="21">
        <v>999</v>
      </c>
      <c r="P82" s="21">
        <v>999</v>
      </c>
      <c r="Q82" s="21">
        <v>999</v>
      </c>
      <c r="R82" s="21">
        <v>999</v>
      </c>
      <c r="S82" s="21">
        <v>999</v>
      </c>
      <c r="T82" s="21">
        <v>999</v>
      </c>
      <c r="U82" s="21">
        <v>999</v>
      </c>
      <c r="V82" s="21">
        <v>999</v>
      </c>
      <c r="W82" s="21">
        <v>999</v>
      </c>
      <c r="X82" s="21">
        <v>999</v>
      </c>
      <c r="Y82" s="21">
        <v>999</v>
      </c>
      <c r="Z82" s="21">
        <v>999</v>
      </c>
      <c r="AA82" s="21">
        <v>999</v>
      </c>
      <c r="AB82" s="21">
        <v>999</v>
      </c>
      <c r="AC82" s="21">
        <v>999</v>
      </c>
      <c r="AD82" s="21">
        <v>999</v>
      </c>
      <c r="AE82" s="7">
        <f>SUM(Table1[[#This Row],[Tobacco Use ]:[Crowds/socializing]])</f>
        <v>18981</v>
      </c>
    </row>
    <row r="83" spans="1:31" x14ac:dyDescent="0.2">
      <c r="A83" s="1" t="s">
        <v>491</v>
      </c>
      <c r="B83" s="1">
        <v>6.7423091117588296E+18</v>
      </c>
      <c r="C83" s="1">
        <v>6.95181436566643E+18</v>
      </c>
      <c r="D83" s="13">
        <v>44302.451574074075</v>
      </c>
      <c r="E83" s="1">
        <v>4</v>
      </c>
      <c r="F83" s="1" t="s">
        <v>1350</v>
      </c>
      <c r="G83" s="18" t="s">
        <v>1477</v>
      </c>
      <c r="H83" s="1">
        <v>70</v>
      </c>
      <c r="I83" s="1">
        <v>1</v>
      </c>
      <c r="J83" s="1">
        <v>8</v>
      </c>
      <c r="K83" s="1">
        <v>844</v>
      </c>
      <c r="L83" s="21">
        <v>999</v>
      </c>
      <c r="M83" s="44">
        <v>999</v>
      </c>
      <c r="N83" s="21">
        <v>999</v>
      </c>
      <c r="O83" s="21">
        <v>999</v>
      </c>
      <c r="P83" s="21">
        <v>999</v>
      </c>
      <c r="Q83" s="21">
        <v>999</v>
      </c>
      <c r="R83" s="21">
        <v>999</v>
      </c>
      <c r="S83" s="21">
        <v>999</v>
      </c>
      <c r="T83" s="21">
        <v>999</v>
      </c>
      <c r="U83" s="21">
        <v>999</v>
      </c>
      <c r="V83" s="21">
        <v>999</v>
      </c>
      <c r="W83" s="21">
        <v>999</v>
      </c>
      <c r="X83" s="21">
        <v>999</v>
      </c>
      <c r="Y83" s="21">
        <v>999</v>
      </c>
      <c r="Z83" s="21">
        <v>999</v>
      </c>
      <c r="AA83" s="21">
        <v>999</v>
      </c>
      <c r="AB83" s="21">
        <v>999</v>
      </c>
      <c r="AC83" s="21">
        <v>999</v>
      </c>
      <c r="AD83" s="21">
        <v>999</v>
      </c>
      <c r="AE83" s="7">
        <f>SUM(Table1[[#This Row],[Tobacco Use ]:[Crowds/socializing]])</f>
        <v>18981</v>
      </c>
    </row>
    <row r="84" spans="1:31" x14ac:dyDescent="0.2">
      <c r="A84" s="1" t="s">
        <v>760</v>
      </c>
      <c r="B84" s="1">
        <v>6.9002443235660595E+18</v>
      </c>
      <c r="C84" s="1">
        <v>6.9514579640625203E+18</v>
      </c>
      <c r="D84" s="13">
        <v>44301.49114583333</v>
      </c>
      <c r="E84" s="1">
        <v>22</v>
      </c>
      <c r="F84" s="1" t="s">
        <v>761</v>
      </c>
      <c r="G84" s="18" t="s">
        <v>762</v>
      </c>
      <c r="H84" s="1">
        <v>2101</v>
      </c>
      <c r="I84" s="1">
        <v>98</v>
      </c>
      <c r="J84" s="1">
        <v>134</v>
      </c>
      <c r="K84" s="1">
        <v>24900</v>
      </c>
      <c r="L84" s="3">
        <v>999</v>
      </c>
      <c r="M84" s="5">
        <v>999</v>
      </c>
      <c r="N84" s="3">
        <v>999</v>
      </c>
      <c r="O84" s="3">
        <v>999</v>
      </c>
      <c r="P84" s="3">
        <v>999</v>
      </c>
      <c r="Q84" s="3">
        <v>999</v>
      </c>
      <c r="R84" s="3">
        <v>999</v>
      </c>
      <c r="S84" s="3">
        <v>999</v>
      </c>
      <c r="T84" s="3">
        <v>999</v>
      </c>
      <c r="U84" s="3">
        <v>999</v>
      </c>
      <c r="V84" s="3">
        <v>999</v>
      </c>
      <c r="W84" s="3">
        <v>999</v>
      </c>
      <c r="X84" s="3">
        <v>999</v>
      </c>
      <c r="Y84" s="3">
        <v>999</v>
      </c>
      <c r="Z84" s="3">
        <v>999</v>
      </c>
      <c r="AA84" s="3">
        <v>999</v>
      </c>
      <c r="AB84" s="3">
        <v>999</v>
      </c>
      <c r="AC84" s="3">
        <v>999</v>
      </c>
      <c r="AD84" s="3">
        <v>999</v>
      </c>
      <c r="AE84" s="7">
        <f>SUM(Table1[[#This Row],[Tobacco Use ]:[Crowds/socializing]])</f>
        <v>18981</v>
      </c>
    </row>
    <row r="85" spans="1:31" x14ac:dyDescent="0.2">
      <c r="A85" s="1" t="s">
        <v>491</v>
      </c>
      <c r="B85" s="1">
        <v>6.7423091117588296E+18</v>
      </c>
      <c r="C85" s="1">
        <v>6.9513995749048504E+18</v>
      </c>
      <c r="D85" s="13">
        <v>44301.333807870367</v>
      </c>
      <c r="E85" s="1">
        <v>13</v>
      </c>
      <c r="F85" s="1" t="s">
        <v>1750</v>
      </c>
      <c r="G85" s="18" t="s">
        <v>1751</v>
      </c>
      <c r="H85" s="1">
        <v>53</v>
      </c>
      <c r="I85" s="1">
        <v>0</v>
      </c>
      <c r="J85" s="1">
        <v>16</v>
      </c>
      <c r="K85" s="1">
        <v>772</v>
      </c>
      <c r="L85" s="21">
        <v>999</v>
      </c>
      <c r="M85" s="44">
        <v>999</v>
      </c>
      <c r="N85" s="21">
        <v>999</v>
      </c>
      <c r="O85" s="21">
        <v>999</v>
      </c>
      <c r="P85" s="21">
        <v>999</v>
      </c>
      <c r="Q85" s="21">
        <v>999</v>
      </c>
      <c r="R85" s="21">
        <v>999</v>
      </c>
      <c r="S85" s="21">
        <v>999</v>
      </c>
      <c r="T85" s="21">
        <v>999</v>
      </c>
      <c r="U85" s="21">
        <v>999</v>
      </c>
      <c r="V85" s="21">
        <v>999</v>
      </c>
      <c r="W85" s="21">
        <v>999</v>
      </c>
      <c r="X85" s="21">
        <v>999</v>
      </c>
      <c r="Y85" s="21">
        <v>999</v>
      </c>
      <c r="Z85" s="21">
        <v>999</v>
      </c>
      <c r="AA85" s="21">
        <v>999</v>
      </c>
      <c r="AB85" s="21">
        <v>999</v>
      </c>
      <c r="AC85" s="21">
        <v>999</v>
      </c>
      <c r="AD85" s="21">
        <v>999</v>
      </c>
      <c r="AE85" s="7">
        <f>SUM(Table1[[#This Row],[Tobacco Use ]:[Crowds/socializing]])</f>
        <v>18981</v>
      </c>
    </row>
    <row r="86" spans="1:31" x14ac:dyDescent="0.2">
      <c r="A86" s="1" t="s">
        <v>2010</v>
      </c>
      <c r="B86" s="1">
        <v>6.9279752509617603E+18</v>
      </c>
      <c r="C86" s="1">
        <v>6.9513379469728E+18</v>
      </c>
      <c r="D86" s="13">
        <v>44301.167719907404</v>
      </c>
      <c r="E86" s="1">
        <v>6</v>
      </c>
      <c r="F86" s="1" t="s">
        <v>2011</v>
      </c>
      <c r="G86" s="18" t="s">
        <v>2012</v>
      </c>
      <c r="H86" s="1">
        <v>76</v>
      </c>
      <c r="I86" s="1">
        <v>0</v>
      </c>
      <c r="J86" s="1">
        <v>7</v>
      </c>
      <c r="K86" s="1">
        <v>641</v>
      </c>
      <c r="L86" s="2">
        <v>999</v>
      </c>
      <c r="M86" s="4">
        <v>999</v>
      </c>
      <c r="N86" s="2">
        <v>999</v>
      </c>
      <c r="O86" s="2">
        <v>999</v>
      </c>
      <c r="P86" s="2">
        <v>999</v>
      </c>
      <c r="Q86" s="2">
        <v>999</v>
      </c>
      <c r="R86" s="2">
        <v>999</v>
      </c>
      <c r="S86" s="2">
        <v>999</v>
      </c>
      <c r="T86" s="2">
        <v>999</v>
      </c>
      <c r="U86" s="2">
        <v>999</v>
      </c>
      <c r="V86" s="2">
        <v>999</v>
      </c>
      <c r="W86" s="2">
        <v>999</v>
      </c>
      <c r="X86" s="2">
        <v>999</v>
      </c>
      <c r="Y86" s="2">
        <v>999</v>
      </c>
      <c r="Z86" s="2">
        <v>999</v>
      </c>
      <c r="AA86" s="2">
        <v>999</v>
      </c>
      <c r="AB86" s="2">
        <v>999</v>
      </c>
      <c r="AC86" s="2">
        <v>999</v>
      </c>
      <c r="AD86" s="2">
        <v>999</v>
      </c>
      <c r="AE86" s="7">
        <f>SUM(Table1[[#This Row],[Tobacco Use ]:[Crowds/socializing]])</f>
        <v>18981</v>
      </c>
    </row>
    <row r="87" spans="1:31" x14ac:dyDescent="0.2">
      <c r="A87" s="1" t="s">
        <v>126</v>
      </c>
      <c r="B87" s="1">
        <v>6.7062948560736102E+18</v>
      </c>
      <c r="C87" s="1">
        <v>6.9512142679117804E+18</v>
      </c>
      <c r="D87" s="13">
        <v>44300.834467592591</v>
      </c>
      <c r="E87" s="1">
        <v>15</v>
      </c>
      <c r="F87" s="1" t="s">
        <v>1731</v>
      </c>
      <c r="G87" s="18" t="s">
        <v>1732</v>
      </c>
      <c r="H87" s="1">
        <v>55</v>
      </c>
      <c r="I87" s="1">
        <v>1</v>
      </c>
      <c r="J87" s="1">
        <v>3</v>
      </c>
      <c r="K87" s="1">
        <v>688</v>
      </c>
      <c r="L87" s="21">
        <v>999</v>
      </c>
      <c r="M87" s="44">
        <v>999</v>
      </c>
      <c r="N87" s="21">
        <v>999</v>
      </c>
      <c r="O87" s="21">
        <v>999</v>
      </c>
      <c r="P87" s="21">
        <v>999</v>
      </c>
      <c r="Q87" s="21">
        <v>999</v>
      </c>
      <c r="R87" s="21">
        <v>999</v>
      </c>
      <c r="S87" s="21">
        <v>999</v>
      </c>
      <c r="T87" s="21">
        <v>999</v>
      </c>
      <c r="U87" s="21">
        <v>999</v>
      </c>
      <c r="V87" s="21">
        <v>999</v>
      </c>
      <c r="W87" s="21">
        <v>999</v>
      </c>
      <c r="X87" s="21">
        <v>999</v>
      </c>
      <c r="Y87" s="21">
        <v>999</v>
      </c>
      <c r="Z87" s="21">
        <v>999</v>
      </c>
      <c r="AA87" s="21">
        <v>999</v>
      </c>
      <c r="AB87" s="21">
        <v>999</v>
      </c>
      <c r="AC87" s="21">
        <v>999</v>
      </c>
      <c r="AD87" s="21">
        <v>999</v>
      </c>
      <c r="AE87" s="7">
        <f>SUM(Table1[[#This Row],[Tobacco Use ]:[Crowds/socializing]])</f>
        <v>18981</v>
      </c>
    </row>
    <row r="88" spans="1:31" x14ac:dyDescent="0.2">
      <c r="A88" s="1" t="s">
        <v>825</v>
      </c>
      <c r="B88" s="1">
        <v>6.9092624979296901E+18</v>
      </c>
      <c r="C88" s="1">
        <v>6.9512110031115397E+18</v>
      </c>
      <c r="D88" s="13">
        <v>44300.825659722221</v>
      </c>
      <c r="E88" s="1">
        <v>11</v>
      </c>
      <c r="F88" s="1" t="s">
        <v>826</v>
      </c>
      <c r="G88" s="18" t="s">
        <v>827</v>
      </c>
      <c r="H88" s="1">
        <v>184</v>
      </c>
      <c r="I88" s="1">
        <v>4</v>
      </c>
      <c r="J88" s="1">
        <v>2</v>
      </c>
      <c r="K88" s="1">
        <v>2506</v>
      </c>
      <c r="L88" s="3">
        <v>999</v>
      </c>
      <c r="M88" s="5">
        <v>999</v>
      </c>
      <c r="N88" s="3">
        <v>999</v>
      </c>
      <c r="O88" s="3">
        <v>999</v>
      </c>
      <c r="P88" s="3">
        <v>999</v>
      </c>
      <c r="Q88" s="3">
        <v>999</v>
      </c>
      <c r="R88" s="3">
        <v>999</v>
      </c>
      <c r="S88" s="3">
        <v>999</v>
      </c>
      <c r="T88" s="3">
        <v>999</v>
      </c>
      <c r="U88" s="3">
        <v>999</v>
      </c>
      <c r="V88" s="3">
        <v>999</v>
      </c>
      <c r="W88" s="3">
        <v>999</v>
      </c>
      <c r="X88" s="3">
        <v>999</v>
      </c>
      <c r="Y88" s="3">
        <v>999</v>
      </c>
      <c r="Z88" s="3">
        <v>999</v>
      </c>
      <c r="AA88" s="3">
        <v>999</v>
      </c>
      <c r="AB88" s="3">
        <v>999</v>
      </c>
      <c r="AC88" s="3">
        <v>999</v>
      </c>
      <c r="AD88" s="3">
        <v>999</v>
      </c>
      <c r="AE88" s="7">
        <f>SUM(Table1[[#This Row],[Tobacco Use ]:[Crowds/socializing]])</f>
        <v>18981</v>
      </c>
    </row>
    <row r="89" spans="1:31" x14ac:dyDescent="0.2">
      <c r="A89" s="1" t="s">
        <v>1335</v>
      </c>
      <c r="B89" s="1">
        <v>6.9472848075967703E+18</v>
      </c>
      <c r="C89" s="1">
        <v>6.9511903538400399E+18</v>
      </c>
      <c r="D89" s="13">
        <v>44300.770011574074</v>
      </c>
      <c r="E89" s="1">
        <v>9</v>
      </c>
      <c r="F89" s="1" t="s">
        <v>1336</v>
      </c>
      <c r="G89" s="70" t="s">
        <v>1337</v>
      </c>
      <c r="H89" s="1">
        <v>833</v>
      </c>
      <c r="I89" s="1">
        <v>30</v>
      </c>
      <c r="J89" s="1">
        <v>0</v>
      </c>
      <c r="K89" s="1">
        <v>28200</v>
      </c>
      <c r="L89" s="2">
        <v>0</v>
      </c>
      <c r="M89" s="4">
        <v>1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1</v>
      </c>
      <c r="V89" s="2">
        <v>0</v>
      </c>
      <c r="W89" s="2">
        <v>0</v>
      </c>
      <c r="X89" s="2">
        <v>1</v>
      </c>
      <c r="Y89" s="7">
        <v>1</v>
      </c>
      <c r="Z89" s="2">
        <v>0</v>
      </c>
      <c r="AA89" s="2">
        <v>1</v>
      </c>
      <c r="AB89" s="2">
        <v>0</v>
      </c>
      <c r="AC89" s="2">
        <v>0</v>
      </c>
      <c r="AD89" s="2">
        <v>0</v>
      </c>
      <c r="AE89" s="7">
        <f>SUM(Table1[[#This Row],[Tobacco Use ]:[Crowds/socializing]])</f>
        <v>5</v>
      </c>
    </row>
    <row r="90" spans="1:31" x14ac:dyDescent="0.2">
      <c r="A90" s="1" t="s">
        <v>239</v>
      </c>
      <c r="B90" s="1">
        <v>6.9268042099375104E+18</v>
      </c>
      <c r="C90" s="1">
        <v>6.9511095292117996E+18</v>
      </c>
      <c r="D90" s="13">
        <v>44300.552187499998</v>
      </c>
      <c r="E90" s="1">
        <v>5</v>
      </c>
      <c r="F90" s="1" t="s">
        <v>428</v>
      </c>
      <c r="G90" s="18" t="s">
        <v>429</v>
      </c>
      <c r="H90" s="1">
        <v>827</v>
      </c>
      <c r="I90" s="1">
        <v>6</v>
      </c>
      <c r="J90" s="1">
        <v>63</v>
      </c>
      <c r="K90" s="1">
        <v>13700</v>
      </c>
      <c r="L90" s="3">
        <v>999</v>
      </c>
      <c r="M90" s="4">
        <v>999</v>
      </c>
      <c r="N90" s="2">
        <v>999</v>
      </c>
      <c r="O90" s="3">
        <v>999</v>
      </c>
      <c r="P90" s="2">
        <v>999</v>
      </c>
      <c r="Q90" s="2">
        <v>999</v>
      </c>
      <c r="R90" s="2">
        <v>999</v>
      </c>
      <c r="S90" s="2">
        <v>999</v>
      </c>
      <c r="T90" s="2">
        <v>999</v>
      </c>
      <c r="U90" s="2">
        <v>999</v>
      </c>
      <c r="V90" s="2">
        <v>999</v>
      </c>
      <c r="W90" s="2">
        <v>999</v>
      </c>
      <c r="X90" s="2">
        <v>999</v>
      </c>
      <c r="Y90" s="7">
        <v>999</v>
      </c>
      <c r="Z90" s="2">
        <v>999</v>
      </c>
      <c r="AA90" s="2">
        <v>999</v>
      </c>
      <c r="AB90" s="2">
        <v>999</v>
      </c>
      <c r="AC90" s="2">
        <v>999</v>
      </c>
      <c r="AD90" s="2">
        <v>999</v>
      </c>
      <c r="AE90" s="7">
        <f>SUM(Table1[[#This Row],[Tobacco Use ]:[Crowds/socializing]])</f>
        <v>18981</v>
      </c>
    </row>
    <row r="91" spans="1:31" x14ac:dyDescent="0.2">
      <c r="A91" s="1" t="s">
        <v>1766</v>
      </c>
      <c r="B91" s="1">
        <v>1.41077768049418E+17</v>
      </c>
      <c r="C91" s="1">
        <v>6.9510952004879002E+18</v>
      </c>
      <c r="D91" s="13">
        <v>44300.513564814813</v>
      </c>
      <c r="E91" s="1">
        <v>8</v>
      </c>
      <c r="F91" s="1" t="s">
        <v>1767</v>
      </c>
      <c r="G91" s="70" t="s">
        <v>1768</v>
      </c>
      <c r="H91" s="1">
        <v>52</v>
      </c>
      <c r="I91" s="1">
        <v>3</v>
      </c>
      <c r="J91" s="1">
        <v>4</v>
      </c>
      <c r="K91" s="1">
        <v>479</v>
      </c>
      <c r="L91" s="2">
        <v>0</v>
      </c>
      <c r="M91" s="4">
        <v>1</v>
      </c>
      <c r="N91" s="2">
        <v>0</v>
      </c>
      <c r="O91" s="2">
        <v>0</v>
      </c>
      <c r="P91" s="2">
        <v>1</v>
      </c>
      <c r="Q91" s="2">
        <v>0</v>
      </c>
      <c r="R91" s="2">
        <v>0</v>
      </c>
      <c r="S91" s="2">
        <v>0</v>
      </c>
      <c r="T91" s="2">
        <v>1</v>
      </c>
      <c r="U91" s="2">
        <v>1</v>
      </c>
      <c r="V91" s="2">
        <v>0</v>
      </c>
      <c r="W91" s="2">
        <v>0</v>
      </c>
      <c r="X91" s="2">
        <v>1</v>
      </c>
      <c r="Y91" s="7">
        <v>0</v>
      </c>
      <c r="Z91" s="2">
        <v>0</v>
      </c>
      <c r="AA91" s="2">
        <v>0</v>
      </c>
      <c r="AB91" s="2">
        <v>0</v>
      </c>
      <c r="AC91" s="2">
        <v>1</v>
      </c>
      <c r="AD91" s="2">
        <v>0</v>
      </c>
      <c r="AE91" s="7">
        <f>SUM(Table1[[#This Row],[Tobacco Use ]:[Crowds/socializing]])</f>
        <v>6</v>
      </c>
    </row>
    <row r="92" spans="1:31" x14ac:dyDescent="0.2">
      <c r="A92" s="1" t="s">
        <v>491</v>
      </c>
      <c r="B92" s="1">
        <v>6.7423091117588296E+18</v>
      </c>
      <c r="C92" s="1">
        <v>6.95099601210206E+18</v>
      </c>
      <c r="D92" s="13">
        <v>44300.246296296296</v>
      </c>
      <c r="E92" s="1">
        <v>5</v>
      </c>
      <c r="F92" s="1" t="s">
        <v>1326</v>
      </c>
      <c r="G92" s="18" t="s">
        <v>1327</v>
      </c>
      <c r="H92" s="1">
        <v>85</v>
      </c>
      <c r="I92" s="1">
        <v>0</v>
      </c>
      <c r="J92" s="1">
        <v>1</v>
      </c>
      <c r="K92" s="1">
        <v>1023</v>
      </c>
      <c r="L92" s="21">
        <v>999</v>
      </c>
      <c r="M92" s="44">
        <v>999</v>
      </c>
      <c r="N92" s="21">
        <v>999</v>
      </c>
      <c r="O92" s="21">
        <v>999</v>
      </c>
      <c r="P92" s="21">
        <v>999</v>
      </c>
      <c r="Q92" s="21">
        <v>999</v>
      </c>
      <c r="R92" s="21">
        <v>999</v>
      </c>
      <c r="S92" s="21">
        <v>999</v>
      </c>
      <c r="T92" s="21">
        <v>999</v>
      </c>
      <c r="U92" s="21">
        <v>999</v>
      </c>
      <c r="V92" s="21">
        <v>999</v>
      </c>
      <c r="W92" s="21">
        <v>999</v>
      </c>
      <c r="X92" s="21">
        <v>999</v>
      </c>
      <c r="Y92" s="22">
        <v>999</v>
      </c>
      <c r="Z92" s="21">
        <v>999</v>
      </c>
      <c r="AA92" s="21">
        <v>999</v>
      </c>
      <c r="AB92" s="21">
        <v>999</v>
      </c>
      <c r="AC92" s="21">
        <v>999</v>
      </c>
      <c r="AD92" s="21">
        <v>999</v>
      </c>
      <c r="AE92" s="7">
        <f>SUM(Table1[[#This Row],[Tobacco Use ]:[Crowds/socializing]])</f>
        <v>18981</v>
      </c>
    </row>
    <row r="93" spans="1:31" x14ac:dyDescent="0.2">
      <c r="A93" s="1" t="s">
        <v>491</v>
      </c>
      <c r="B93" s="1">
        <v>6.7423091117588296E+18</v>
      </c>
      <c r="C93" s="1">
        <v>6.9507806096020398E+18</v>
      </c>
      <c r="D93" s="13">
        <v>44299.665821759256</v>
      </c>
      <c r="E93" s="1">
        <v>15</v>
      </c>
      <c r="F93" s="1" t="s">
        <v>974</v>
      </c>
      <c r="G93" s="18" t="s">
        <v>976</v>
      </c>
      <c r="H93" s="1">
        <v>1446</v>
      </c>
      <c r="I93" s="1">
        <v>24</v>
      </c>
      <c r="J93" s="1">
        <v>79</v>
      </c>
      <c r="K93" s="1">
        <v>25700</v>
      </c>
      <c r="L93" s="3">
        <v>999</v>
      </c>
      <c r="M93" s="5">
        <v>999</v>
      </c>
      <c r="N93" s="3">
        <v>999</v>
      </c>
      <c r="O93" s="3">
        <v>999</v>
      </c>
      <c r="P93" s="3">
        <v>999</v>
      </c>
      <c r="Q93" s="3">
        <v>999</v>
      </c>
      <c r="R93" s="3">
        <v>999</v>
      </c>
      <c r="S93" s="3">
        <v>999</v>
      </c>
      <c r="T93" s="3">
        <v>999</v>
      </c>
      <c r="U93" s="3">
        <v>999</v>
      </c>
      <c r="V93" s="3">
        <v>999</v>
      </c>
      <c r="W93" s="3">
        <v>999</v>
      </c>
      <c r="X93" s="3">
        <v>999</v>
      </c>
      <c r="Y93" s="8">
        <v>999</v>
      </c>
      <c r="Z93" s="3">
        <v>999</v>
      </c>
      <c r="AA93" s="3">
        <v>999</v>
      </c>
      <c r="AB93" s="3">
        <v>999</v>
      </c>
      <c r="AC93" s="3">
        <v>999</v>
      </c>
      <c r="AD93" s="3">
        <v>999</v>
      </c>
      <c r="AE93" s="7">
        <f>SUM(Table1[[#This Row],[Tobacco Use ]:[Crowds/socializing]])</f>
        <v>18981</v>
      </c>
    </row>
    <row r="94" spans="1:31" x14ac:dyDescent="0.2">
      <c r="A94" s="1" t="s">
        <v>491</v>
      </c>
      <c r="B94" s="1">
        <v>6.7423091117588296E+18</v>
      </c>
      <c r="C94" s="1">
        <v>6.9507804134176799E+18</v>
      </c>
      <c r="D94" s="13">
        <v>44299.665289351855</v>
      </c>
      <c r="E94" s="1">
        <v>15</v>
      </c>
      <c r="F94" s="1" t="s">
        <v>974</v>
      </c>
      <c r="G94" s="18" t="s">
        <v>975</v>
      </c>
      <c r="H94" s="1">
        <v>145</v>
      </c>
      <c r="I94" s="1">
        <v>0</v>
      </c>
      <c r="J94" s="1">
        <v>7</v>
      </c>
      <c r="K94" s="1">
        <v>2268</v>
      </c>
      <c r="L94" s="3">
        <v>999</v>
      </c>
      <c r="M94" s="5">
        <v>999</v>
      </c>
      <c r="N94" s="3">
        <v>999</v>
      </c>
      <c r="O94" s="3">
        <v>999</v>
      </c>
      <c r="P94" s="3">
        <v>999</v>
      </c>
      <c r="Q94" s="3">
        <v>999</v>
      </c>
      <c r="R94" s="3">
        <v>999</v>
      </c>
      <c r="S94" s="3">
        <v>999</v>
      </c>
      <c r="T94" s="3">
        <v>999</v>
      </c>
      <c r="U94" s="3">
        <v>999</v>
      </c>
      <c r="V94" s="3">
        <v>999</v>
      </c>
      <c r="W94" s="3">
        <v>999</v>
      </c>
      <c r="X94" s="3">
        <v>999</v>
      </c>
      <c r="Y94" s="8">
        <v>999</v>
      </c>
      <c r="Z94" s="3">
        <v>999</v>
      </c>
      <c r="AA94" s="3">
        <v>999</v>
      </c>
      <c r="AB94" s="3">
        <v>999</v>
      </c>
      <c r="AC94" s="3">
        <v>999</v>
      </c>
      <c r="AD94" s="3">
        <v>999</v>
      </c>
      <c r="AE94" s="7">
        <f>SUM(Table1[[#This Row],[Tobacco Use ]:[Crowds/socializing]])</f>
        <v>18981</v>
      </c>
    </row>
    <row r="95" spans="1:31" x14ac:dyDescent="0.2">
      <c r="A95" s="1" t="s">
        <v>239</v>
      </c>
      <c r="B95" s="1">
        <v>6.9268042099375104E+18</v>
      </c>
      <c r="C95" s="1">
        <v>6.9507665245504297E+18</v>
      </c>
      <c r="D95" s="13">
        <v>44299.627858796295</v>
      </c>
      <c r="E95" s="1">
        <v>13</v>
      </c>
      <c r="F95" s="1" t="s">
        <v>1764</v>
      </c>
      <c r="G95" s="18" t="s">
        <v>1765</v>
      </c>
      <c r="H95" s="1">
        <v>106</v>
      </c>
      <c r="I95" s="1">
        <v>1</v>
      </c>
      <c r="J95" s="1">
        <v>18</v>
      </c>
      <c r="K95" s="1">
        <v>1744</v>
      </c>
      <c r="L95" s="21">
        <v>999</v>
      </c>
      <c r="M95" s="44">
        <v>999</v>
      </c>
      <c r="N95" s="21">
        <v>999</v>
      </c>
      <c r="O95" s="21">
        <v>999</v>
      </c>
      <c r="P95" s="21">
        <v>999</v>
      </c>
      <c r="Q95" s="21">
        <v>999</v>
      </c>
      <c r="R95" s="21">
        <v>999</v>
      </c>
      <c r="S95" s="21">
        <v>999</v>
      </c>
      <c r="T95" s="21">
        <v>999</v>
      </c>
      <c r="U95" s="21">
        <v>999</v>
      </c>
      <c r="V95" s="21">
        <v>999</v>
      </c>
      <c r="W95" s="21">
        <v>999</v>
      </c>
      <c r="X95" s="21">
        <v>999</v>
      </c>
      <c r="Y95" s="22">
        <v>999</v>
      </c>
      <c r="Z95" s="21">
        <v>999</v>
      </c>
      <c r="AA95" s="21">
        <v>999</v>
      </c>
      <c r="AB95" s="21">
        <v>999</v>
      </c>
      <c r="AC95" s="21">
        <v>999</v>
      </c>
      <c r="AD95" s="21">
        <v>999</v>
      </c>
      <c r="AE95" s="7">
        <f>SUM(Table1[[#This Row],[Tobacco Use ]:[Crowds/socializing]])</f>
        <v>18981</v>
      </c>
    </row>
    <row r="96" spans="1:31" x14ac:dyDescent="0.2">
      <c r="A96" s="1" t="s">
        <v>195</v>
      </c>
      <c r="B96" s="1">
        <v>6.9403167002615296E+18</v>
      </c>
      <c r="C96" s="1">
        <v>6.9507306014774497E+18</v>
      </c>
      <c r="D96" s="13">
        <v>44299.531053240738</v>
      </c>
      <c r="E96" s="1">
        <v>5</v>
      </c>
      <c r="F96" s="1" t="s">
        <v>1391</v>
      </c>
      <c r="G96" s="18" t="s">
        <v>1392</v>
      </c>
      <c r="H96" s="1">
        <v>162</v>
      </c>
      <c r="I96" s="1">
        <v>18</v>
      </c>
      <c r="J96" s="1">
        <v>177</v>
      </c>
      <c r="K96" s="1">
        <v>2915</v>
      </c>
      <c r="L96" s="21">
        <v>999</v>
      </c>
      <c r="M96" s="44">
        <v>999</v>
      </c>
      <c r="N96" s="21">
        <v>999</v>
      </c>
      <c r="O96" s="21">
        <v>999</v>
      </c>
      <c r="P96" s="21">
        <v>999</v>
      </c>
      <c r="Q96" s="21">
        <v>999</v>
      </c>
      <c r="R96" s="21">
        <v>999</v>
      </c>
      <c r="S96" s="21">
        <v>999</v>
      </c>
      <c r="T96" s="21">
        <v>999</v>
      </c>
      <c r="U96" s="21">
        <v>999</v>
      </c>
      <c r="V96" s="21">
        <v>999</v>
      </c>
      <c r="W96" s="21">
        <v>999</v>
      </c>
      <c r="X96" s="21">
        <v>999</v>
      </c>
      <c r="Y96" s="21">
        <v>999</v>
      </c>
      <c r="Z96" s="21">
        <v>999</v>
      </c>
      <c r="AA96" s="21">
        <v>999</v>
      </c>
      <c r="AB96" s="21">
        <v>999</v>
      </c>
      <c r="AC96" s="21">
        <v>999</v>
      </c>
      <c r="AD96" s="21">
        <v>999</v>
      </c>
      <c r="AE96" s="7">
        <f>SUM(Table1[[#This Row],[Tobacco Use ]:[Crowds/socializing]])</f>
        <v>18981</v>
      </c>
    </row>
    <row r="97" spans="1:31" x14ac:dyDescent="0.2">
      <c r="A97" s="1" t="s">
        <v>2035</v>
      </c>
      <c r="B97" s="1">
        <v>6.9506576835497298E+18</v>
      </c>
      <c r="C97" s="1">
        <v>6.9506731429226701E+18</v>
      </c>
      <c r="D97" s="13">
        <v>44299.376215277778</v>
      </c>
      <c r="E97" s="1">
        <v>10</v>
      </c>
      <c r="F97" s="1" t="s">
        <v>2036</v>
      </c>
      <c r="G97" s="18" t="s">
        <v>2037</v>
      </c>
      <c r="H97" s="1">
        <v>71</v>
      </c>
      <c r="I97" s="1">
        <v>0</v>
      </c>
      <c r="J97" s="1">
        <v>1</v>
      </c>
      <c r="K97" s="1">
        <v>1046</v>
      </c>
      <c r="L97" s="2">
        <v>999</v>
      </c>
      <c r="M97" s="4">
        <v>999</v>
      </c>
      <c r="N97" s="2">
        <v>999</v>
      </c>
      <c r="O97" s="2">
        <v>999</v>
      </c>
      <c r="P97" s="2">
        <v>999</v>
      </c>
      <c r="Q97" s="2">
        <v>999</v>
      </c>
      <c r="R97" s="2">
        <v>999</v>
      </c>
      <c r="S97" s="2">
        <v>999</v>
      </c>
      <c r="T97" s="2">
        <v>999</v>
      </c>
      <c r="U97" s="2">
        <v>999</v>
      </c>
      <c r="V97" s="2">
        <v>999</v>
      </c>
      <c r="W97" s="2">
        <v>999</v>
      </c>
      <c r="X97" s="2">
        <v>999</v>
      </c>
      <c r="Y97" s="2">
        <v>999</v>
      </c>
      <c r="Z97" s="2">
        <v>999</v>
      </c>
      <c r="AA97" s="2">
        <v>999</v>
      </c>
      <c r="AB97" s="2">
        <v>999</v>
      </c>
      <c r="AC97" s="2">
        <v>999</v>
      </c>
      <c r="AD97" s="2">
        <v>999</v>
      </c>
      <c r="AE97" s="7">
        <f>SUM(Table1[[#This Row],[Tobacco Use ]:[Crowds/socializing]])</f>
        <v>18981</v>
      </c>
    </row>
    <row r="98" spans="1:31" x14ac:dyDescent="0.2">
      <c r="A98" s="1" t="s">
        <v>834</v>
      </c>
      <c r="B98" s="1">
        <v>6.9487458054738196E+18</v>
      </c>
      <c r="C98" s="1">
        <v>6.9506564943878502E+18</v>
      </c>
      <c r="D98" s="13">
        <v>44299.331342592595</v>
      </c>
      <c r="E98" s="1">
        <v>16</v>
      </c>
      <c r="F98" s="1" t="s">
        <v>835</v>
      </c>
      <c r="G98" s="70" t="s">
        <v>836</v>
      </c>
      <c r="H98" s="1">
        <v>364</v>
      </c>
      <c r="I98" s="1">
        <v>0</v>
      </c>
      <c r="J98" s="1">
        <v>3</v>
      </c>
      <c r="K98" s="1">
        <v>4494</v>
      </c>
      <c r="L98" s="2">
        <v>0</v>
      </c>
      <c r="M98" s="4">
        <v>1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1</v>
      </c>
      <c r="V98" s="2">
        <v>0</v>
      </c>
      <c r="W98" s="2">
        <v>0</v>
      </c>
      <c r="X98" s="2">
        <v>0</v>
      </c>
      <c r="Y98" s="7">
        <v>1</v>
      </c>
      <c r="Z98" s="2">
        <v>0</v>
      </c>
      <c r="AA98" s="2">
        <v>0</v>
      </c>
      <c r="AB98" s="2">
        <v>0</v>
      </c>
      <c r="AC98" s="2">
        <v>0</v>
      </c>
      <c r="AD98" s="3">
        <v>0</v>
      </c>
      <c r="AE98" s="7">
        <f>SUM(Table1[[#This Row],[Tobacco Use ]:[Crowds/socializing]])</f>
        <v>3</v>
      </c>
    </row>
    <row r="99" spans="1:31" x14ac:dyDescent="0.2">
      <c r="A99" s="1" t="s">
        <v>236</v>
      </c>
      <c r="B99" s="1">
        <v>6.93018882956032E+18</v>
      </c>
      <c r="C99" s="1">
        <v>6.9505917418922598E+18</v>
      </c>
      <c r="D99" s="13">
        <v>44299.156851851854</v>
      </c>
      <c r="E99" s="1">
        <v>12</v>
      </c>
      <c r="F99" s="1" t="s">
        <v>1075</v>
      </c>
      <c r="G99" s="18" t="s">
        <v>1076</v>
      </c>
      <c r="H99" s="1">
        <v>1267</v>
      </c>
      <c r="I99" s="1">
        <v>10</v>
      </c>
      <c r="J99" s="1">
        <v>47</v>
      </c>
      <c r="K99" s="1">
        <v>15000</v>
      </c>
      <c r="L99" s="3">
        <v>999</v>
      </c>
      <c r="M99" s="5">
        <v>999</v>
      </c>
      <c r="N99" s="3">
        <v>999</v>
      </c>
      <c r="O99" s="3">
        <v>999</v>
      </c>
      <c r="P99" s="3">
        <v>999</v>
      </c>
      <c r="Q99" s="3">
        <v>999</v>
      </c>
      <c r="R99" s="3">
        <v>999</v>
      </c>
      <c r="S99" s="3">
        <v>999</v>
      </c>
      <c r="T99" s="3">
        <v>999</v>
      </c>
      <c r="U99" s="3">
        <v>999</v>
      </c>
      <c r="V99" s="3">
        <v>999</v>
      </c>
      <c r="W99" s="3">
        <v>999</v>
      </c>
      <c r="X99" s="3">
        <v>999</v>
      </c>
      <c r="Y99" s="8">
        <v>999</v>
      </c>
      <c r="Z99" s="3">
        <v>999</v>
      </c>
      <c r="AA99" s="3">
        <v>999</v>
      </c>
      <c r="AB99" s="3">
        <v>999</v>
      </c>
      <c r="AC99" s="3">
        <v>999</v>
      </c>
      <c r="AD99" s="3">
        <v>999</v>
      </c>
      <c r="AE99" s="7">
        <f>SUM(Table1[[#This Row],[Tobacco Use ]:[Crowds/socializing]])</f>
        <v>18981</v>
      </c>
    </row>
    <row r="100" spans="1:31" x14ac:dyDescent="0.2">
      <c r="A100" s="1" t="s">
        <v>2010</v>
      </c>
      <c r="B100" s="1">
        <v>6.9279752509617603E+18</v>
      </c>
      <c r="C100" s="1">
        <v>6.9504854095708795E+18</v>
      </c>
      <c r="D100" s="13">
        <v>44298.870324074072</v>
      </c>
      <c r="E100" s="1">
        <v>15</v>
      </c>
      <c r="F100" s="1" t="s">
        <v>2590</v>
      </c>
      <c r="G100" s="18" t="s">
        <v>2591</v>
      </c>
      <c r="H100" s="1">
        <v>170</v>
      </c>
      <c r="I100" s="1">
        <v>2</v>
      </c>
      <c r="J100" s="1">
        <v>12</v>
      </c>
      <c r="K100" s="1">
        <v>2003</v>
      </c>
      <c r="L100" s="2">
        <v>999</v>
      </c>
      <c r="M100" s="4">
        <v>999</v>
      </c>
      <c r="N100" s="2">
        <v>999</v>
      </c>
      <c r="O100" s="2">
        <v>999</v>
      </c>
      <c r="P100" s="2">
        <v>999</v>
      </c>
      <c r="Q100" s="2">
        <v>999</v>
      </c>
      <c r="R100" s="2">
        <v>999</v>
      </c>
      <c r="S100" s="2">
        <v>999</v>
      </c>
      <c r="T100" s="2">
        <v>999</v>
      </c>
      <c r="U100" s="2">
        <v>999</v>
      </c>
      <c r="V100" s="2">
        <v>999</v>
      </c>
      <c r="W100" s="2">
        <v>999</v>
      </c>
      <c r="X100" s="2">
        <v>999</v>
      </c>
      <c r="Y100" s="7">
        <v>999</v>
      </c>
      <c r="Z100" s="2">
        <v>999</v>
      </c>
      <c r="AA100" s="2">
        <v>999</v>
      </c>
      <c r="AB100" s="2">
        <v>999</v>
      </c>
      <c r="AC100" s="2">
        <v>999</v>
      </c>
      <c r="AD100" s="2">
        <v>999</v>
      </c>
      <c r="AE100" s="7">
        <f>SUM(Table1[[#This Row],[Tobacco Use ]:[Crowds/socializing]])</f>
        <v>18981</v>
      </c>
    </row>
    <row r="101" spans="1:31" x14ac:dyDescent="0.2">
      <c r="A101" s="1" t="s">
        <v>491</v>
      </c>
      <c r="B101" s="1">
        <v>6.7423091117588296E+18</v>
      </c>
      <c r="C101" s="1">
        <v>6.9504537968457503E+18</v>
      </c>
      <c r="D101" s="13">
        <v>44298.785127314812</v>
      </c>
      <c r="E101" s="1">
        <v>5</v>
      </c>
      <c r="F101" s="1" t="s">
        <v>1319</v>
      </c>
      <c r="G101" s="18" t="s">
        <v>1320</v>
      </c>
      <c r="H101" s="1">
        <v>86</v>
      </c>
      <c r="I101" s="1">
        <v>2</v>
      </c>
      <c r="J101" s="1">
        <v>20</v>
      </c>
      <c r="K101" s="1">
        <v>1359</v>
      </c>
      <c r="L101" s="21">
        <v>999</v>
      </c>
      <c r="M101" s="44">
        <v>999</v>
      </c>
      <c r="N101" s="21">
        <v>999</v>
      </c>
      <c r="O101" s="21">
        <v>999</v>
      </c>
      <c r="P101" s="21">
        <v>999</v>
      </c>
      <c r="Q101" s="21">
        <v>999</v>
      </c>
      <c r="R101" s="21">
        <v>999</v>
      </c>
      <c r="S101" s="21">
        <v>999</v>
      </c>
      <c r="T101" s="21">
        <v>999</v>
      </c>
      <c r="U101" s="21">
        <v>999</v>
      </c>
      <c r="V101" s="21">
        <v>999</v>
      </c>
      <c r="W101" s="21">
        <v>999</v>
      </c>
      <c r="X101" s="21">
        <v>999</v>
      </c>
      <c r="Y101" s="22">
        <v>999</v>
      </c>
      <c r="Z101" s="21">
        <v>999</v>
      </c>
      <c r="AA101" s="21">
        <v>999</v>
      </c>
      <c r="AB101" s="21">
        <v>999</v>
      </c>
      <c r="AC101" s="21">
        <v>999</v>
      </c>
      <c r="AD101" s="21">
        <v>999</v>
      </c>
      <c r="AE101" s="7">
        <f>SUM(Table1[[#This Row],[Tobacco Use ]:[Crowds/socializing]])</f>
        <v>18981</v>
      </c>
    </row>
    <row r="102" spans="1:31" x14ac:dyDescent="0.2">
      <c r="A102" s="1" t="s">
        <v>491</v>
      </c>
      <c r="B102" s="1">
        <v>6.7423091117588296E+18</v>
      </c>
      <c r="C102" s="1">
        <v>6.9503312869510697E+18</v>
      </c>
      <c r="D102" s="13">
        <v>44298.454976851855</v>
      </c>
      <c r="E102" s="1">
        <v>6</v>
      </c>
      <c r="F102" s="1" t="s">
        <v>1386</v>
      </c>
      <c r="G102" s="18" t="s">
        <v>1387</v>
      </c>
      <c r="H102" s="1">
        <v>79</v>
      </c>
      <c r="I102" s="1">
        <v>2</v>
      </c>
      <c r="J102" s="1">
        <v>30</v>
      </c>
      <c r="K102" s="1">
        <v>1143</v>
      </c>
      <c r="L102" s="21">
        <v>999</v>
      </c>
      <c r="M102" s="44">
        <v>999</v>
      </c>
      <c r="N102" s="21">
        <v>999</v>
      </c>
      <c r="O102" s="21">
        <v>999</v>
      </c>
      <c r="P102" s="21">
        <v>999</v>
      </c>
      <c r="Q102" s="21">
        <v>999</v>
      </c>
      <c r="R102" s="21">
        <v>999</v>
      </c>
      <c r="S102" s="21">
        <v>999</v>
      </c>
      <c r="T102" s="21">
        <v>999</v>
      </c>
      <c r="U102" s="21">
        <v>999</v>
      </c>
      <c r="V102" s="21">
        <v>999</v>
      </c>
      <c r="W102" s="21">
        <v>999</v>
      </c>
      <c r="X102" s="21">
        <v>999</v>
      </c>
      <c r="Y102" s="21">
        <v>999</v>
      </c>
      <c r="Z102" s="21">
        <v>999</v>
      </c>
      <c r="AA102" s="21">
        <v>999</v>
      </c>
      <c r="AB102" s="21">
        <v>999</v>
      </c>
      <c r="AC102" s="21">
        <v>999</v>
      </c>
      <c r="AD102" s="21">
        <v>999</v>
      </c>
      <c r="AE102" s="7">
        <f>SUM(Table1[[#This Row],[Tobacco Use ]:[Crowds/socializing]])</f>
        <v>18981</v>
      </c>
    </row>
    <row r="103" spans="1:31" x14ac:dyDescent="0.2">
      <c r="A103" s="1" t="s">
        <v>1553</v>
      </c>
      <c r="B103" s="1">
        <v>1.4667171079088499E+17</v>
      </c>
      <c r="C103" s="1">
        <v>6.9503024505281597E+18</v>
      </c>
      <c r="D103" s="13">
        <v>44298.377268518518</v>
      </c>
      <c r="E103" s="1">
        <v>10</v>
      </c>
      <c r="F103" s="1" t="s">
        <v>1554</v>
      </c>
      <c r="G103" s="70" t="s">
        <v>1555</v>
      </c>
      <c r="H103" s="1">
        <v>66</v>
      </c>
      <c r="I103" s="1">
        <v>0</v>
      </c>
      <c r="J103" s="1">
        <v>1</v>
      </c>
      <c r="K103" s="1">
        <v>302</v>
      </c>
      <c r="L103" s="2">
        <v>0</v>
      </c>
      <c r="M103" s="4">
        <v>1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1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7">
        <f>SUM(Table1[[#This Row],[Tobacco Use ]:[Crowds/socializing]])</f>
        <v>2</v>
      </c>
    </row>
    <row r="104" spans="1:31" x14ac:dyDescent="0.2">
      <c r="A104" s="1" t="s">
        <v>1581</v>
      </c>
      <c r="B104" s="1">
        <v>6.9259449399480402E+18</v>
      </c>
      <c r="C104" s="1">
        <v>6.9502829357695099E+18</v>
      </c>
      <c r="D104" s="13">
        <v>44298.324687499997</v>
      </c>
      <c r="E104" s="1">
        <v>7</v>
      </c>
      <c r="F104" s="1" t="s">
        <v>1582</v>
      </c>
      <c r="G104" s="18" t="s">
        <v>1583</v>
      </c>
      <c r="H104" s="1">
        <v>65</v>
      </c>
      <c r="I104" s="1">
        <v>0</v>
      </c>
      <c r="J104" s="1">
        <v>2</v>
      </c>
      <c r="K104" s="1">
        <v>1897</v>
      </c>
      <c r="L104" s="21">
        <v>999</v>
      </c>
      <c r="M104" s="44">
        <v>999</v>
      </c>
      <c r="N104" s="21">
        <v>999</v>
      </c>
      <c r="O104" s="21">
        <v>999</v>
      </c>
      <c r="P104" s="21">
        <v>999</v>
      </c>
      <c r="Q104" s="21">
        <v>999</v>
      </c>
      <c r="R104" s="21">
        <v>999</v>
      </c>
      <c r="S104" s="21">
        <v>999</v>
      </c>
      <c r="T104" s="21">
        <v>999</v>
      </c>
      <c r="U104" s="21">
        <v>999</v>
      </c>
      <c r="V104" s="21">
        <v>999</v>
      </c>
      <c r="W104" s="21">
        <v>999</v>
      </c>
      <c r="X104" s="21">
        <v>999</v>
      </c>
      <c r="Y104" s="21">
        <v>999</v>
      </c>
      <c r="Z104" s="21">
        <v>999</v>
      </c>
      <c r="AA104" s="21">
        <v>999</v>
      </c>
      <c r="AB104" s="21">
        <v>999</v>
      </c>
      <c r="AC104" s="21">
        <v>999</v>
      </c>
      <c r="AD104" s="21">
        <v>999</v>
      </c>
      <c r="AE104" s="7">
        <f>SUM(Table1[[#This Row],[Tobacco Use ]:[Crowds/socializing]])</f>
        <v>18981</v>
      </c>
    </row>
    <row r="105" spans="1:31" x14ac:dyDescent="0.2">
      <c r="A105" s="1" t="s">
        <v>2010</v>
      </c>
      <c r="B105" s="1">
        <v>6.9279752509617603E+18</v>
      </c>
      <c r="C105" s="1">
        <v>6.9502182680491602E+18</v>
      </c>
      <c r="D105" s="13">
        <v>44298.150451388887</v>
      </c>
      <c r="E105" s="1">
        <v>11</v>
      </c>
      <c r="F105" s="1" t="s">
        <v>2654</v>
      </c>
      <c r="G105" s="18" t="s">
        <v>2655</v>
      </c>
      <c r="H105" s="1">
        <v>80</v>
      </c>
      <c r="I105" s="1">
        <v>0</v>
      </c>
      <c r="J105" s="1">
        <v>9</v>
      </c>
      <c r="K105" s="1">
        <v>722</v>
      </c>
      <c r="L105" s="2">
        <v>1</v>
      </c>
      <c r="M105" s="4">
        <v>0</v>
      </c>
      <c r="N105" s="2">
        <v>0</v>
      </c>
      <c r="O105" s="2">
        <v>0</v>
      </c>
      <c r="P105" s="2">
        <v>0</v>
      </c>
      <c r="Q105" s="2">
        <v>0</v>
      </c>
      <c r="R105" s="2">
        <v>1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7">
        <f>SUM(Table1[[#This Row],[Tobacco Use ]:[Crowds/socializing]])</f>
        <v>3</v>
      </c>
    </row>
    <row r="106" spans="1:31" x14ac:dyDescent="0.2">
      <c r="A106" s="1" t="s">
        <v>566</v>
      </c>
      <c r="B106" s="1">
        <v>6.9464159323573903E+18</v>
      </c>
      <c r="C106" s="1">
        <v>6.9501914866506097E+18</v>
      </c>
      <c r="D106" s="13">
        <v>44298.078321759262</v>
      </c>
      <c r="E106" s="1">
        <v>19</v>
      </c>
      <c r="F106" s="1" t="s">
        <v>875</v>
      </c>
      <c r="G106" s="18" t="s">
        <v>876</v>
      </c>
      <c r="H106" s="1">
        <v>169</v>
      </c>
      <c r="I106" s="1">
        <v>2</v>
      </c>
      <c r="J106" s="1">
        <v>4</v>
      </c>
      <c r="K106" s="1">
        <v>978</v>
      </c>
      <c r="L106" s="3">
        <v>999</v>
      </c>
      <c r="M106" s="5">
        <v>999</v>
      </c>
      <c r="N106" s="3">
        <v>999</v>
      </c>
      <c r="O106" s="3">
        <v>999</v>
      </c>
      <c r="P106" s="3">
        <v>999</v>
      </c>
      <c r="Q106" s="3">
        <v>999</v>
      </c>
      <c r="R106" s="3">
        <v>999</v>
      </c>
      <c r="S106" s="3">
        <v>999</v>
      </c>
      <c r="T106" s="3">
        <v>999</v>
      </c>
      <c r="U106" s="3">
        <v>999</v>
      </c>
      <c r="V106" s="3">
        <v>999</v>
      </c>
      <c r="W106" s="3">
        <v>999</v>
      </c>
      <c r="X106" s="3">
        <v>999</v>
      </c>
      <c r="Y106" s="3">
        <v>999</v>
      </c>
      <c r="Z106" s="3">
        <v>999</v>
      </c>
      <c r="AA106" s="3">
        <v>999</v>
      </c>
      <c r="AB106" s="3">
        <v>999</v>
      </c>
      <c r="AC106" s="3">
        <v>999</v>
      </c>
      <c r="AD106" s="3">
        <v>999</v>
      </c>
      <c r="AE106" s="7">
        <f>SUM(Table1[[#This Row],[Tobacco Use ]:[Crowds/socializing]])</f>
        <v>18981</v>
      </c>
    </row>
    <row r="107" spans="1:31" x14ac:dyDescent="0.2">
      <c r="A107" s="1" t="s">
        <v>566</v>
      </c>
      <c r="B107" s="1">
        <v>6.9464159323573903E+18</v>
      </c>
      <c r="C107" s="1">
        <v>6.9501885711731599E+18</v>
      </c>
      <c r="D107" s="13">
        <v>44298.070462962962</v>
      </c>
      <c r="E107" s="1">
        <v>24</v>
      </c>
      <c r="F107" s="1" t="s">
        <v>888</v>
      </c>
      <c r="G107" s="18" t="s">
        <v>889</v>
      </c>
      <c r="H107" s="1">
        <v>167</v>
      </c>
      <c r="I107" s="1">
        <v>1</v>
      </c>
      <c r="J107" s="1">
        <v>4</v>
      </c>
      <c r="K107" s="1">
        <v>876</v>
      </c>
      <c r="L107" s="3">
        <v>999</v>
      </c>
      <c r="M107" s="5">
        <v>999</v>
      </c>
      <c r="N107" s="3">
        <v>999</v>
      </c>
      <c r="O107" s="3">
        <v>999</v>
      </c>
      <c r="P107" s="3">
        <v>999</v>
      </c>
      <c r="Q107" s="3">
        <v>999</v>
      </c>
      <c r="R107" s="3">
        <v>999</v>
      </c>
      <c r="S107" s="3">
        <v>999</v>
      </c>
      <c r="T107" s="3">
        <v>999</v>
      </c>
      <c r="U107" s="3">
        <v>999</v>
      </c>
      <c r="V107" s="3">
        <v>999</v>
      </c>
      <c r="W107" s="3">
        <v>999</v>
      </c>
      <c r="X107" s="3">
        <v>999</v>
      </c>
      <c r="Y107" s="3">
        <v>999</v>
      </c>
      <c r="Z107" s="3">
        <v>999</v>
      </c>
      <c r="AA107" s="3">
        <v>999</v>
      </c>
      <c r="AB107" s="3">
        <v>999</v>
      </c>
      <c r="AC107" s="3">
        <v>999</v>
      </c>
      <c r="AD107" s="3">
        <v>999</v>
      </c>
      <c r="AE107" s="7">
        <f>SUM(Table1[[#This Row],[Tobacco Use ]:[Crowds/socializing]])</f>
        <v>18981</v>
      </c>
    </row>
    <row r="108" spans="1:31" x14ac:dyDescent="0.2">
      <c r="A108" s="1" t="s">
        <v>566</v>
      </c>
      <c r="B108" s="1">
        <v>6.9464159323573903E+18</v>
      </c>
      <c r="C108" s="1">
        <v>6.9501861133319496E+18</v>
      </c>
      <c r="D108" s="13">
        <v>44298.063819444447</v>
      </c>
      <c r="E108" s="1">
        <v>11</v>
      </c>
      <c r="F108" s="1" t="s">
        <v>816</v>
      </c>
      <c r="G108" s="18" t="s">
        <v>817</v>
      </c>
      <c r="H108" s="1">
        <v>187</v>
      </c>
      <c r="I108" s="1">
        <v>4</v>
      </c>
      <c r="J108" s="1">
        <v>6</v>
      </c>
      <c r="K108" s="1">
        <v>1059</v>
      </c>
      <c r="L108" s="3">
        <v>999</v>
      </c>
      <c r="M108" s="5">
        <v>999</v>
      </c>
      <c r="N108" s="3">
        <v>999</v>
      </c>
      <c r="O108" s="3">
        <v>999</v>
      </c>
      <c r="P108" s="3">
        <v>999</v>
      </c>
      <c r="Q108" s="3">
        <v>999</v>
      </c>
      <c r="R108" s="3">
        <v>999</v>
      </c>
      <c r="S108" s="3">
        <v>999</v>
      </c>
      <c r="T108" s="3">
        <v>999</v>
      </c>
      <c r="U108" s="3">
        <v>999</v>
      </c>
      <c r="V108" s="3">
        <v>999</v>
      </c>
      <c r="W108" s="3">
        <v>999</v>
      </c>
      <c r="X108" s="3">
        <v>999</v>
      </c>
      <c r="Y108" s="3">
        <v>999</v>
      </c>
      <c r="Z108" s="3">
        <v>999</v>
      </c>
      <c r="AA108" s="3">
        <v>999</v>
      </c>
      <c r="AB108" s="3">
        <v>999</v>
      </c>
      <c r="AC108" s="3">
        <v>999</v>
      </c>
      <c r="AD108" s="3">
        <v>999</v>
      </c>
      <c r="AE108" s="7">
        <f>SUM(Table1[[#This Row],[Tobacco Use ]:[Crowds/socializing]])</f>
        <v>18981</v>
      </c>
    </row>
    <row r="109" spans="1:31" x14ac:dyDescent="0.2">
      <c r="A109" s="1" t="s">
        <v>566</v>
      </c>
      <c r="B109" s="1">
        <v>6.9464159323573903E+18</v>
      </c>
      <c r="C109" s="1">
        <v>6.9501847219429202E+18</v>
      </c>
      <c r="D109" s="13">
        <v>44298.06009259259</v>
      </c>
      <c r="E109" s="1">
        <v>22</v>
      </c>
      <c r="F109" s="1" t="s">
        <v>948</v>
      </c>
      <c r="G109" s="18" t="s">
        <v>949</v>
      </c>
      <c r="H109" s="1">
        <v>150</v>
      </c>
      <c r="I109" s="1">
        <v>1</v>
      </c>
      <c r="J109" s="1">
        <v>3</v>
      </c>
      <c r="K109" s="1">
        <v>799</v>
      </c>
      <c r="L109" s="3">
        <v>999</v>
      </c>
      <c r="M109" s="5">
        <v>999</v>
      </c>
      <c r="N109" s="3">
        <v>999</v>
      </c>
      <c r="O109" s="3">
        <v>999</v>
      </c>
      <c r="P109" s="3">
        <v>999</v>
      </c>
      <c r="Q109" s="3">
        <v>999</v>
      </c>
      <c r="R109" s="3">
        <v>999</v>
      </c>
      <c r="S109" s="3">
        <v>999</v>
      </c>
      <c r="T109" s="3">
        <v>999</v>
      </c>
      <c r="U109" s="3">
        <v>999</v>
      </c>
      <c r="V109" s="3">
        <v>999</v>
      </c>
      <c r="W109" s="3">
        <v>999</v>
      </c>
      <c r="X109" s="3">
        <v>999</v>
      </c>
      <c r="Y109" s="8">
        <v>999</v>
      </c>
      <c r="Z109" s="3">
        <v>999</v>
      </c>
      <c r="AA109" s="3">
        <v>999</v>
      </c>
      <c r="AB109" s="3">
        <v>999</v>
      </c>
      <c r="AC109" s="3">
        <v>999</v>
      </c>
      <c r="AD109" s="3">
        <v>999</v>
      </c>
      <c r="AE109" s="7">
        <f>SUM(Table1[[#This Row],[Tobacco Use ]:[Crowds/socializing]])</f>
        <v>18981</v>
      </c>
    </row>
    <row r="110" spans="1:31" x14ac:dyDescent="0.2">
      <c r="A110" s="1" t="s">
        <v>566</v>
      </c>
      <c r="B110" s="1">
        <v>6.9464159323573903E+18</v>
      </c>
      <c r="C110" s="1">
        <v>6.9501757205764997E+18</v>
      </c>
      <c r="D110" s="13">
        <v>44298.035995370374</v>
      </c>
      <c r="E110" s="1">
        <v>23</v>
      </c>
      <c r="F110" s="1" t="s">
        <v>567</v>
      </c>
      <c r="G110" s="18" t="s">
        <v>568</v>
      </c>
      <c r="H110" s="1">
        <v>299</v>
      </c>
      <c r="I110" s="1">
        <v>2</v>
      </c>
      <c r="J110" s="1">
        <v>4</v>
      </c>
      <c r="K110" s="1">
        <v>2016</v>
      </c>
      <c r="L110" s="2">
        <v>0</v>
      </c>
      <c r="M110" s="4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3">
        <v>0</v>
      </c>
      <c r="AE110" s="7">
        <f>SUM(Table1[[#This Row],[Tobacco Use ]:[Crowds/socializing]])</f>
        <v>1</v>
      </c>
    </row>
    <row r="111" spans="1:31" x14ac:dyDescent="0.2">
      <c r="A111" s="1" t="s">
        <v>942</v>
      </c>
      <c r="B111" s="1">
        <v>6.9419641765597501E+18</v>
      </c>
      <c r="C111" s="1">
        <v>6.9501417470496399E+18</v>
      </c>
      <c r="D111" s="13">
        <v>44297.944212962961</v>
      </c>
      <c r="E111" s="1">
        <v>15</v>
      </c>
      <c r="F111" s="1" t="s">
        <v>943</v>
      </c>
      <c r="G111" s="18" t="s">
        <v>944</v>
      </c>
      <c r="H111" s="1">
        <v>151</v>
      </c>
      <c r="I111" s="1">
        <v>1</v>
      </c>
      <c r="J111" s="1">
        <v>25</v>
      </c>
      <c r="K111" s="1">
        <v>1565</v>
      </c>
      <c r="L111" s="3">
        <v>999</v>
      </c>
      <c r="M111" s="5">
        <v>999</v>
      </c>
      <c r="N111" s="3">
        <v>999</v>
      </c>
      <c r="O111" s="3">
        <v>999</v>
      </c>
      <c r="P111" s="3">
        <v>999</v>
      </c>
      <c r="Q111" s="3">
        <v>999</v>
      </c>
      <c r="R111" s="3">
        <v>999</v>
      </c>
      <c r="S111" s="3">
        <v>999</v>
      </c>
      <c r="T111" s="3">
        <v>999</v>
      </c>
      <c r="U111" s="3">
        <v>999</v>
      </c>
      <c r="V111" s="3">
        <v>999</v>
      </c>
      <c r="W111" s="3">
        <v>999</v>
      </c>
      <c r="X111" s="3">
        <v>999</v>
      </c>
      <c r="Y111" s="3">
        <v>999</v>
      </c>
      <c r="Z111" s="3">
        <v>999</v>
      </c>
      <c r="AA111" s="3">
        <v>999</v>
      </c>
      <c r="AB111" s="3">
        <v>999</v>
      </c>
      <c r="AC111" s="3">
        <v>999</v>
      </c>
      <c r="AD111" s="3">
        <v>999</v>
      </c>
      <c r="AE111" s="7">
        <f>SUM(Table1[[#This Row],[Tobacco Use ]:[Crowds/socializing]])</f>
        <v>18981</v>
      </c>
    </row>
    <row r="112" spans="1:31" x14ac:dyDescent="0.2">
      <c r="A112" s="1" t="s">
        <v>990</v>
      </c>
      <c r="B112" s="1">
        <v>19761554</v>
      </c>
      <c r="C112" s="1">
        <v>6.9501400462635305E+18</v>
      </c>
      <c r="D112" s="13">
        <v>44297.939710648148</v>
      </c>
      <c r="E112" s="1">
        <v>54</v>
      </c>
      <c r="F112" s="1" t="s">
        <v>991</v>
      </c>
      <c r="G112" s="18" t="s">
        <v>992</v>
      </c>
      <c r="H112" s="1">
        <v>143</v>
      </c>
      <c r="I112" s="1">
        <v>1</v>
      </c>
      <c r="J112" s="1">
        <v>21</v>
      </c>
      <c r="K112" s="1">
        <v>704</v>
      </c>
      <c r="L112" s="3">
        <v>999</v>
      </c>
      <c r="M112" s="5">
        <v>999</v>
      </c>
      <c r="N112" s="3">
        <v>999</v>
      </c>
      <c r="O112" s="3">
        <v>999</v>
      </c>
      <c r="P112" s="3">
        <v>999</v>
      </c>
      <c r="Q112" s="3">
        <v>999</v>
      </c>
      <c r="R112" s="3">
        <v>999</v>
      </c>
      <c r="S112" s="3">
        <v>999</v>
      </c>
      <c r="T112" s="3">
        <v>999</v>
      </c>
      <c r="U112" s="3">
        <v>999</v>
      </c>
      <c r="V112" s="3">
        <v>999</v>
      </c>
      <c r="W112" s="3">
        <v>999</v>
      </c>
      <c r="X112" s="3">
        <v>999</v>
      </c>
      <c r="Y112" s="3">
        <v>999</v>
      </c>
      <c r="Z112" s="3">
        <v>999</v>
      </c>
      <c r="AA112" s="3">
        <v>999</v>
      </c>
      <c r="AB112" s="3">
        <v>999</v>
      </c>
      <c r="AC112" s="3">
        <v>999</v>
      </c>
      <c r="AD112" s="3">
        <v>999</v>
      </c>
      <c r="AE112" s="7">
        <f>SUM(Table1[[#This Row],[Tobacco Use ]:[Crowds/socializing]])</f>
        <v>18981</v>
      </c>
    </row>
    <row r="113" spans="1:31" x14ac:dyDescent="0.2">
      <c r="A113" s="1" t="s">
        <v>236</v>
      </c>
      <c r="B113" s="1">
        <v>6.93018882956032E+18</v>
      </c>
      <c r="C113" s="1">
        <v>6.9500106504751503E+18</v>
      </c>
      <c r="D113" s="13">
        <v>44297.590983796297</v>
      </c>
      <c r="E113" s="1">
        <v>13</v>
      </c>
      <c r="F113" s="1" t="s">
        <v>734</v>
      </c>
      <c r="G113" s="18" t="s">
        <v>735</v>
      </c>
      <c r="H113" s="1">
        <v>220</v>
      </c>
      <c r="I113" s="1">
        <v>0</v>
      </c>
      <c r="J113" s="1">
        <v>8</v>
      </c>
      <c r="K113" s="1">
        <v>18700</v>
      </c>
      <c r="L113" s="3">
        <v>999</v>
      </c>
      <c r="M113" s="5">
        <v>999</v>
      </c>
      <c r="N113" s="3">
        <v>999</v>
      </c>
      <c r="O113" s="3">
        <v>999</v>
      </c>
      <c r="P113" s="3">
        <v>999</v>
      </c>
      <c r="Q113" s="3">
        <v>999</v>
      </c>
      <c r="R113" s="3">
        <v>999</v>
      </c>
      <c r="S113" s="3">
        <v>999</v>
      </c>
      <c r="T113" s="3">
        <v>999</v>
      </c>
      <c r="U113" s="3">
        <v>999</v>
      </c>
      <c r="V113" s="3">
        <v>999</v>
      </c>
      <c r="W113" s="3">
        <v>999</v>
      </c>
      <c r="X113" s="3">
        <v>999</v>
      </c>
      <c r="Y113" s="3">
        <v>999</v>
      </c>
      <c r="Z113" s="3">
        <v>999</v>
      </c>
      <c r="AA113" s="3">
        <v>999</v>
      </c>
      <c r="AB113" s="3">
        <v>999</v>
      </c>
      <c r="AC113" s="3">
        <v>999</v>
      </c>
      <c r="AD113" s="3">
        <v>999</v>
      </c>
      <c r="AE113" s="7">
        <f>SUM(Table1[[#This Row],[Tobacco Use ]:[Crowds/socializing]])</f>
        <v>18981</v>
      </c>
    </row>
    <row r="114" spans="1:31" x14ac:dyDescent="0.2">
      <c r="A114" s="1" t="s">
        <v>1086</v>
      </c>
      <c r="B114" s="1">
        <v>6.9491170714870395E+18</v>
      </c>
      <c r="C114" s="1">
        <v>6.9498707312158802E+18</v>
      </c>
      <c r="D114" s="13">
        <v>44297.213854166665</v>
      </c>
      <c r="E114" s="1">
        <v>14</v>
      </c>
      <c r="F114" s="1" t="s">
        <v>1087</v>
      </c>
      <c r="G114" s="18" t="s">
        <v>1452</v>
      </c>
      <c r="H114" s="1">
        <v>734</v>
      </c>
      <c r="I114" s="1">
        <v>6</v>
      </c>
      <c r="J114" s="1">
        <v>13</v>
      </c>
      <c r="K114" s="1">
        <v>5439</v>
      </c>
      <c r="L114" s="21">
        <v>999</v>
      </c>
      <c r="M114" s="44">
        <v>999</v>
      </c>
      <c r="N114" s="21">
        <v>999</v>
      </c>
      <c r="O114" s="21">
        <v>999</v>
      </c>
      <c r="P114" s="21">
        <v>999</v>
      </c>
      <c r="Q114" s="21">
        <v>999</v>
      </c>
      <c r="R114" s="21">
        <v>999</v>
      </c>
      <c r="S114" s="21">
        <v>999</v>
      </c>
      <c r="T114" s="21">
        <v>999</v>
      </c>
      <c r="U114" s="21">
        <v>999</v>
      </c>
      <c r="V114" s="21">
        <v>999</v>
      </c>
      <c r="W114" s="21">
        <v>999</v>
      </c>
      <c r="X114" s="21">
        <v>999</v>
      </c>
      <c r="Y114" s="21">
        <v>999</v>
      </c>
      <c r="Z114" s="21">
        <v>999</v>
      </c>
      <c r="AA114" s="21">
        <v>999</v>
      </c>
      <c r="AB114" s="21">
        <v>999</v>
      </c>
      <c r="AC114" s="21">
        <v>999</v>
      </c>
      <c r="AD114" s="21">
        <v>999</v>
      </c>
      <c r="AE114" s="7">
        <f>SUM(Table1[[#This Row],[Tobacco Use ]:[Crowds/socializing]])</f>
        <v>18981</v>
      </c>
    </row>
    <row r="115" spans="1:31" x14ac:dyDescent="0.2">
      <c r="A115" s="1" t="s">
        <v>491</v>
      </c>
      <c r="B115" s="1">
        <v>6.7423091117588296E+18</v>
      </c>
      <c r="C115" s="1">
        <v>6.9498481563560499E+18</v>
      </c>
      <c r="D115" s="13">
        <v>44297.153090277781</v>
      </c>
      <c r="E115" s="1">
        <v>5</v>
      </c>
      <c r="F115" s="1" t="s">
        <v>857</v>
      </c>
      <c r="G115" s="18" t="s">
        <v>858</v>
      </c>
      <c r="H115" s="1">
        <v>173</v>
      </c>
      <c r="I115" s="1">
        <v>2</v>
      </c>
      <c r="J115" s="1">
        <v>28</v>
      </c>
      <c r="K115" s="1">
        <v>4786</v>
      </c>
      <c r="L115" s="3">
        <v>999</v>
      </c>
      <c r="M115" s="5">
        <v>999</v>
      </c>
      <c r="N115" s="3">
        <v>999</v>
      </c>
      <c r="O115" s="3">
        <v>999</v>
      </c>
      <c r="P115" s="3">
        <v>999</v>
      </c>
      <c r="Q115" s="3">
        <v>999</v>
      </c>
      <c r="R115" s="3">
        <v>999</v>
      </c>
      <c r="S115" s="3">
        <v>999</v>
      </c>
      <c r="T115" s="3">
        <v>999</v>
      </c>
      <c r="U115" s="3">
        <v>999</v>
      </c>
      <c r="V115" s="3">
        <v>999</v>
      </c>
      <c r="W115" s="3">
        <v>999</v>
      </c>
      <c r="X115" s="3">
        <v>999</v>
      </c>
      <c r="Y115" s="3">
        <v>999</v>
      </c>
      <c r="Z115" s="3">
        <v>999</v>
      </c>
      <c r="AA115" s="3">
        <v>999</v>
      </c>
      <c r="AB115" s="3">
        <v>999</v>
      </c>
      <c r="AC115" s="3">
        <v>999</v>
      </c>
      <c r="AD115" s="3">
        <v>999</v>
      </c>
      <c r="AE115" s="7">
        <f>SUM(Table1[[#This Row],[Tobacco Use ]:[Crowds/socializing]])</f>
        <v>18981</v>
      </c>
    </row>
    <row r="116" spans="1:31" x14ac:dyDescent="0.2">
      <c r="A116" s="1" t="s">
        <v>187</v>
      </c>
      <c r="B116" s="1">
        <v>6.8963144899023104E+18</v>
      </c>
      <c r="C116" s="1">
        <v>6.9496809539545201E+18</v>
      </c>
      <c r="D116" s="13">
        <v>44296.702465277776</v>
      </c>
      <c r="E116" s="1">
        <v>13</v>
      </c>
      <c r="F116" s="1" t="s">
        <v>188</v>
      </c>
      <c r="G116" s="18" t="s">
        <v>189</v>
      </c>
      <c r="H116" s="1">
        <v>957</v>
      </c>
      <c r="I116" s="1">
        <v>2</v>
      </c>
      <c r="J116" s="1">
        <v>87</v>
      </c>
      <c r="K116" s="1">
        <v>8605</v>
      </c>
      <c r="L116" s="3">
        <v>999</v>
      </c>
      <c r="M116" s="5">
        <v>999</v>
      </c>
      <c r="N116" s="3">
        <v>999</v>
      </c>
      <c r="O116" s="2">
        <v>999</v>
      </c>
      <c r="P116" s="2">
        <v>999</v>
      </c>
      <c r="Q116" s="2">
        <v>999</v>
      </c>
      <c r="R116" s="2">
        <v>999</v>
      </c>
      <c r="S116" s="2">
        <v>999</v>
      </c>
      <c r="T116" s="2">
        <v>999</v>
      </c>
      <c r="U116" s="2">
        <v>999</v>
      </c>
      <c r="V116" s="2">
        <v>999</v>
      </c>
      <c r="W116" s="2">
        <v>999</v>
      </c>
      <c r="X116" s="2">
        <v>999</v>
      </c>
      <c r="Y116" s="2">
        <v>999</v>
      </c>
      <c r="Z116" s="2">
        <v>999</v>
      </c>
      <c r="AA116" s="2">
        <v>999</v>
      </c>
      <c r="AB116" s="2">
        <v>999</v>
      </c>
      <c r="AC116" s="2">
        <v>999</v>
      </c>
      <c r="AD116" s="3">
        <v>999</v>
      </c>
      <c r="AE116" s="7">
        <f>SUM(Table1[[#This Row],[Tobacco Use ]:[Crowds/socializing]])</f>
        <v>18981</v>
      </c>
    </row>
    <row r="117" spans="1:31" x14ac:dyDescent="0.2">
      <c r="A117" s="1" t="s">
        <v>705</v>
      </c>
      <c r="B117" s="1">
        <v>6.8790624339949404E+18</v>
      </c>
      <c r="C117" s="1">
        <v>6.9496352670534799E+18</v>
      </c>
      <c r="D117" s="13">
        <v>44296.579386574071</v>
      </c>
      <c r="E117" s="1">
        <v>13</v>
      </c>
      <c r="F117" s="1" t="s">
        <v>706</v>
      </c>
      <c r="G117" s="18" t="s">
        <v>707</v>
      </c>
      <c r="H117" s="1">
        <v>236</v>
      </c>
      <c r="I117" s="1">
        <v>10</v>
      </c>
      <c r="J117" s="1">
        <v>0</v>
      </c>
      <c r="K117" s="1">
        <v>3133</v>
      </c>
      <c r="L117" s="3">
        <v>999</v>
      </c>
      <c r="M117" s="5">
        <v>999</v>
      </c>
      <c r="N117" s="3">
        <v>999</v>
      </c>
      <c r="O117" s="3">
        <v>999</v>
      </c>
      <c r="P117" s="3">
        <v>999</v>
      </c>
      <c r="Q117" s="3">
        <v>999</v>
      </c>
      <c r="R117" s="3">
        <v>999</v>
      </c>
      <c r="S117" s="3">
        <v>999</v>
      </c>
      <c r="T117" s="3">
        <v>999</v>
      </c>
      <c r="U117" s="3">
        <v>999</v>
      </c>
      <c r="V117" s="3">
        <v>999</v>
      </c>
      <c r="W117" s="3">
        <v>999</v>
      </c>
      <c r="X117" s="3">
        <v>999</v>
      </c>
      <c r="Y117" s="3">
        <v>999</v>
      </c>
      <c r="Z117" s="3">
        <v>999</v>
      </c>
      <c r="AA117" s="3">
        <v>999</v>
      </c>
      <c r="AB117" s="3">
        <v>999</v>
      </c>
      <c r="AC117" s="3">
        <v>999</v>
      </c>
      <c r="AD117" s="3">
        <v>999</v>
      </c>
      <c r="AE117" s="7">
        <f>SUM(Table1[[#This Row],[Tobacco Use ]:[Crowds/socializing]])</f>
        <v>18981</v>
      </c>
    </row>
    <row r="118" spans="1:31" x14ac:dyDescent="0.2">
      <c r="A118" s="1" t="s">
        <v>239</v>
      </c>
      <c r="B118" s="1">
        <v>6.9268042099375104E+18</v>
      </c>
      <c r="C118" s="1">
        <v>6.94957300171311E+18</v>
      </c>
      <c r="D118" s="13">
        <v>44296.411550925928</v>
      </c>
      <c r="E118" s="1">
        <v>6</v>
      </c>
      <c r="F118" s="1" t="s">
        <v>1105</v>
      </c>
      <c r="G118" s="18" t="s">
        <v>1106</v>
      </c>
      <c r="H118" s="1">
        <v>245</v>
      </c>
      <c r="I118" s="1">
        <v>2</v>
      </c>
      <c r="J118" s="1">
        <v>27</v>
      </c>
      <c r="K118" s="1">
        <v>3555</v>
      </c>
      <c r="L118" s="3">
        <v>999</v>
      </c>
      <c r="M118" s="5">
        <v>999</v>
      </c>
      <c r="N118" s="3">
        <v>999</v>
      </c>
      <c r="O118" s="3">
        <v>999</v>
      </c>
      <c r="P118" s="3">
        <v>999</v>
      </c>
      <c r="Q118" s="3">
        <v>999</v>
      </c>
      <c r="R118" s="3">
        <v>999</v>
      </c>
      <c r="S118" s="3">
        <v>999</v>
      </c>
      <c r="T118" s="3">
        <v>999</v>
      </c>
      <c r="U118" s="3">
        <v>999</v>
      </c>
      <c r="V118" s="3">
        <v>999</v>
      </c>
      <c r="W118" s="3">
        <v>999</v>
      </c>
      <c r="X118" s="3">
        <v>999</v>
      </c>
      <c r="Y118" s="8">
        <v>999</v>
      </c>
      <c r="Z118" s="3">
        <v>999</v>
      </c>
      <c r="AA118" s="3">
        <v>999</v>
      </c>
      <c r="AB118" s="3">
        <v>999</v>
      </c>
      <c r="AC118" s="3">
        <v>999</v>
      </c>
      <c r="AD118" s="3">
        <v>999</v>
      </c>
      <c r="AE118" s="7">
        <f>SUM(Table1[[#This Row],[Tobacco Use ]:[Crowds/socializing]])</f>
        <v>18981</v>
      </c>
    </row>
    <row r="119" spans="1:31" x14ac:dyDescent="0.2">
      <c r="A119" s="1" t="s">
        <v>1086</v>
      </c>
      <c r="B119" s="1">
        <v>6.9491170714870395E+18</v>
      </c>
      <c r="C119" s="1">
        <v>6.9495590062057001E+18</v>
      </c>
      <c r="D119" s="13">
        <v>44296.373831018522</v>
      </c>
      <c r="E119" s="1">
        <v>10</v>
      </c>
      <c r="F119" s="1" t="s">
        <v>1087</v>
      </c>
      <c r="G119" s="18" t="s">
        <v>1088</v>
      </c>
      <c r="H119" s="1">
        <v>124</v>
      </c>
      <c r="I119" s="1">
        <v>1</v>
      </c>
      <c r="J119" s="1">
        <v>1</v>
      </c>
      <c r="K119" s="1">
        <v>814</v>
      </c>
      <c r="L119" s="3">
        <v>999</v>
      </c>
      <c r="M119" s="5">
        <v>999</v>
      </c>
      <c r="N119" s="3">
        <v>999</v>
      </c>
      <c r="O119" s="3">
        <v>999</v>
      </c>
      <c r="P119" s="3">
        <v>999</v>
      </c>
      <c r="Q119" s="3">
        <v>999</v>
      </c>
      <c r="R119" s="3">
        <v>999</v>
      </c>
      <c r="S119" s="3">
        <v>999</v>
      </c>
      <c r="T119" s="3">
        <v>999</v>
      </c>
      <c r="U119" s="3">
        <v>999</v>
      </c>
      <c r="V119" s="3">
        <v>999</v>
      </c>
      <c r="W119" s="3">
        <v>999</v>
      </c>
      <c r="X119" s="3">
        <v>999</v>
      </c>
      <c r="Y119" s="3">
        <v>999</v>
      </c>
      <c r="Z119" s="3">
        <v>999</v>
      </c>
      <c r="AA119" s="3">
        <v>999</v>
      </c>
      <c r="AB119" s="3">
        <v>999</v>
      </c>
      <c r="AC119" s="3">
        <v>999</v>
      </c>
      <c r="AD119" s="3">
        <v>999</v>
      </c>
      <c r="AE119" s="7">
        <f>SUM(Table1[[#This Row],[Tobacco Use ]:[Crowds/socializing]])</f>
        <v>18981</v>
      </c>
    </row>
    <row r="120" spans="1:31" x14ac:dyDescent="0.2">
      <c r="A120" s="1" t="s">
        <v>236</v>
      </c>
      <c r="B120" s="1">
        <v>6.93018882956032E+18</v>
      </c>
      <c r="C120" s="1">
        <v>6.9495566884835604E+18</v>
      </c>
      <c r="D120" s="13">
        <v>44296.367592592593</v>
      </c>
      <c r="E120" s="1">
        <v>6</v>
      </c>
      <c r="F120" s="1" t="s">
        <v>1437</v>
      </c>
      <c r="G120" s="18" t="s">
        <v>1438</v>
      </c>
      <c r="H120" s="1">
        <v>77</v>
      </c>
      <c r="I120" s="1">
        <v>0</v>
      </c>
      <c r="J120" s="1">
        <v>5</v>
      </c>
      <c r="K120" s="1">
        <v>1046</v>
      </c>
      <c r="L120" s="21">
        <v>999</v>
      </c>
      <c r="M120" s="44">
        <v>999</v>
      </c>
      <c r="N120" s="21">
        <v>999</v>
      </c>
      <c r="O120" s="21">
        <v>999</v>
      </c>
      <c r="P120" s="21">
        <v>999</v>
      </c>
      <c r="Q120" s="21">
        <v>999</v>
      </c>
      <c r="R120" s="21">
        <v>999</v>
      </c>
      <c r="S120" s="21">
        <v>999</v>
      </c>
      <c r="T120" s="21">
        <v>999</v>
      </c>
      <c r="U120" s="21">
        <v>999</v>
      </c>
      <c r="V120" s="21">
        <v>999</v>
      </c>
      <c r="W120" s="21">
        <v>999</v>
      </c>
      <c r="X120" s="21">
        <v>999</v>
      </c>
      <c r="Y120" s="21">
        <v>999</v>
      </c>
      <c r="Z120" s="21">
        <v>999</v>
      </c>
      <c r="AA120" s="21">
        <v>999</v>
      </c>
      <c r="AB120" s="21">
        <v>999</v>
      </c>
      <c r="AC120" s="21">
        <v>999</v>
      </c>
      <c r="AD120" s="21">
        <v>999</v>
      </c>
      <c r="AE120" s="7">
        <f>SUM(Table1[[#This Row],[Tobacco Use ]:[Crowds/socializing]])</f>
        <v>18981</v>
      </c>
    </row>
    <row r="121" spans="1:31" x14ac:dyDescent="0.2">
      <c r="A121" s="1" t="s">
        <v>192</v>
      </c>
      <c r="B121" s="1">
        <v>6.9473769279016305E+18</v>
      </c>
      <c r="C121" s="1">
        <v>6.9494720317421599E+18</v>
      </c>
      <c r="D121" s="13">
        <v>44296.139502314814</v>
      </c>
      <c r="E121" s="1">
        <v>10</v>
      </c>
      <c r="F121" s="1" t="s">
        <v>193</v>
      </c>
      <c r="G121" s="18" t="s">
        <v>194</v>
      </c>
      <c r="H121" s="1">
        <v>944</v>
      </c>
      <c r="I121" s="1">
        <v>3</v>
      </c>
      <c r="J121" s="1">
        <v>10</v>
      </c>
      <c r="K121" s="1">
        <v>1464</v>
      </c>
      <c r="L121" s="3">
        <v>999</v>
      </c>
      <c r="M121" s="5">
        <v>999</v>
      </c>
      <c r="N121" s="3">
        <v>999</v>
      </c>
      <c r="O121" s="2">
        <v>999</v>
      </c>
      <c r="P121" s="2">
        <v>999</v>
      </c>
      <c r="Q121" s="2">
        <v>999</v>
      </c>
      <c r="R121" s="2">
        <v>999</v>
      </c>
      <c r="S121" s="2">
        <v>999</v>
      </c>
      <c r="T121" s="2">
        <v>999</v>
      </c>
      <c r="U121" s="2">
        <v>999</v>
      </c>
      <c r="V121" s="2">
        <v>999</v>
      </c>
      <c r="W121" s="2">
        <v>999</v>
      </c>
      <c r="X121" s="2">
        <v>999</v>
      </c>
      <c r="Y121" s="2">
        <v>999</v>
      </c>
      <c r="Z121" s="2">
        <v>999</v>
      </c>
      <c r="AA121" s="2">
        <v>999</v>
      </c>
      <c r="AB121" s="2">
        <v>999</v>
      </c>
      <c r="AC121" s="2">
        <v>999</v>
      </c>
      <c r="AD121" s="3">
        <v>999</v>
      </c>
      <c r="AE121" s="7">
        <f>SUM(Table1[[#This Row],[Tobacco Use ]:[Crowds/socializing]])</f>
        <v>18981</v>
      </c>
    </row>
    <row r="122" spans="1:31" x14ac:dyDescent="0.2">
      <c r="A122" s="1" t="s">
        <v>1086</v>
      </c>
      <c r="B122" s="1">
        <v>6.9491170714870395E+18</v>
      </c>
      <c r="C122" s="1">
        <v>6.9494194379256596E+18</v>
      </c>
      <c r="D122" s="13">
        <v>44295.997719907406</v>
      </c>
      <c r="E122" s="1">
        <v>5</v>
      </c>
      <c r="F122" s="1" t="s">
        <v>1087</v>
      </c>
      <c r="G122" s="18" t="s">
        <v>2589</v>
      </c>
      <c r="H122" s="1">
        <v>97</v>
      </c>
      <c r="I122" s="1">
        <v>0</v>
      </c>
      <c r="J122" s="1">
        <v>0</v>
      </c>
      <c r="K122" s="1">
        <v>1436</v>
      </c>
      <c r="L122" s="2">
        <v>999</v>
      </c>
      <c r="M122" s="4">
        <v>999</v>
      </c>
      <c r="N122" s="2">
        <v>999</v>
      </c>
      <c r="O122" s="2">
        <v>999</v>
      </c>
      <c r="P122" s="2">
        <v>999</v>
      </c>
      <c r="Q122" s="2">
        <v>999</v>
      </c>
      <c r="R122" s="2">
        <v>999</v>
      </c>
      <c r="S122" s="2">
        <v>999</v>
      </c>
      <c r="T122" s="2">
        <v>999</v>
      </c>
      <c r="U122" s="2">
        <v>999</v>
      </c>
      <c r="V122" s="2">
        <v>999</v>
      </c>
      <c r="W122" s="2">
        <v>999</v>
      </c>
      <c r="X122" s="2">
        <v>999</v>
      </c>
      <c r="Y122" s="2">
        <v>999</v>
      </c>
      <c r="Z122" s="2">
        <v>999</v>
      </c>
      <c r="AA122" s="2">
        <v>999</v>
      </c>
      <c r="AB122" s="2">
        <v>999</v>
      </c>
      <c r="AC122" s="2">
        <v>999</v>
      </c>
      <c r="AD122" s="2">
        <v>999</v>
      </c>
      <c r="AE122" s="7">
        <f>SUM(Table1[[#This Row],[Tobacco Use ]:[Crowds/socializing]])</f>
        <v>18981</v>
      </c>
    </row>
    <row r="123" spans="1:31" x14ac:dyDescent="0.2">
      <c r="A123" s="1" t="s">
        <v>524</v>
      </c>
      <c r="B123" s="1">
        <v>6.9493179119454403E+18</v>
      </c>
      <c r="C123" s="1">
        <v>6.9493549525400596E+18</v>
      </c>
      <c r="D123" s="13">
        <v>44295.823969907404</v>
      </c>
      <c r="E123" s="1">
        <v>34</v>
      </c>
      <c r="F123" s="1" t="s">
        <v>525</v>
      </c>
      <c r="G123" s="18" t="s">
        <v>526</v>
      </c>
      <c r="H123" s="1">
        <v>688</v>
      </c>
      <c r="I123" s="1">
        <v>4</v>
      </c>
      <c r="J123" s="1">
        <v>41</v>
      </c>
      <c r="K123" s="1">
        <v>6651</v>
      </c>
      <c r="L123" s="3">
        <v>999</v>
      </c>
      <c r="M123" s="5">
        <v>999</v>
      </c>
      <c r="N123" s="3">
        <v>999</v>
      </c>
      <c r="O123" s="3">
        <v>999</v>
      </c>
      <c r="P123" s="2">
        <v>999</v>
      </c>
      <c r="Q123" s="2">
        <v>999</v>
      </c>
      <c r="R123" s="2">
        <v>999</v>
      </c>
      <c r="S123" s="2">
        <v>999</v>
      </c>
      <c r="T123" s="2">
        <v>999</v>
      </c>
      <c r="U123" s="2">
        <v>999</v>
      </c>
      <c r="V123" s="2">
        <v>999</v>
      </c>
      <c r="W123" s="2">
        <v>999</v>
      </c>
      <c r="X123" s="2">
        <v>999</v>
      </c>
      <c r="Y123" s="2">
        <v>999</v>
      </c>
      <c r="Z123" s="2">
        <v>999</v>
      </c>
      <c r="AA123" s="2">
        <v>999</v>
      </c>
      <c r="AB123" s="3">
        <v>999</v>
      </c>
      <c r="AC123" s="2">
        <v>999</v>
      </c>
      <c r="AD123" s="3">
        <v>999</v>
      </c>
      <c r="AE123" s="7">
        <f>SUM(Table1[[#This Row],[Tobacco Use ]:[Crowds/socializing]])</f>
        <v>18981</v>
      </c>
    </row>
    <row r="124" spans="1:31" x14ac:dyDescent="0.2">
      <c r="A124" s="1" t="s">
        <v>1978</v>
      </c>
      <c r="B124" s="1">
        <v>1.9111789803843901E+17</v>
      </c>
      <c r="C124" s="1">
        <v>6.9493406040987904E+18</v>
      </c>
      <c r="D124" s="13">
        <v>44295.785300925927</v>
      </c>
      <c r="E124" s="1">
        <v>14</v>
      </c>
      <c r="F124" s="1" t="s">
        <v>1979</v>
      </c>
      <c r="G124" s="70" t="s">
        <v>1980</v>
      </c>
      <c r="H124" s="1">
        <v>107</v>
      </c>
      <c r="I124" s="1">
        <v>1</v>
      </c>
      <c r="J124" s="1">
        <v>8</v>
      </c>
      <c r="K124" s="1">
        <v>1827</v>
      </c>
      <c r="L124" s="2">
        <v>0</v>
      </c>
      <c r="M124" s="4">
        <v>1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1</v>
      </c>
      <c r="V124" s="2">
        <v>0</v>
      </c>
      <c r="W124" s="2">
        <v>0</v>
      </c>
      <c r="X124" s="2">
        <v>1</v>
      </c>
      <c r="Y124" s="7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7">
        <f>SUM(Table1[[#This Row],[Tobacco Use ]:[Crowds/socializing]])</f>
        <v>3</v>
      </c>
    </row>
    <row r="125" spans="1:31" x14ac:dyDescent="0.2">
      <c r="A125" s="1" t="s">
        <v>126</v>
      </c>
      <c r="B125" s="1">
        <v>6.7062948560736102E+18</v>
      </c>
      <c r="C125" s="1">
        <v>6.94931692850253E+18</v>
      </c>
      <c r="D125" s="13">
        <v>44295.721493055556</v>
      </c>
      <c r="E125" s="1">
        <v>15</v>
      </c>
      <c r="F125" s="1" t="s">
        <v>127</v>
      </c>
      <c r="G125" s="14" t="s">
        <v>128</v>
      </c>
      <c r="H125" s="1">
        <v>1452</v>
      </c>
      <c r="I125" s="1">
        <v>92</v>
      </c>
      <c r="J125" s="1">
        <v>46</v>
      </c>
      <c r="K125" s="1">
        <v>15700</v>
      </c>
      <c r="L125" s="3">
        <v>999</v>
      </c>
      <c r="M125" s="5">
        <v>999</v>
      </c>
      <c r="N125" s="3">
        <v>999</v>
      </c>
      <c r="O125" s="3">
        <v>999</v>
      </c>
      <c r="P125" s="3">
        <v>999</v>
      </c>
      <c r="Q125" s="3">
        <v>999</v>
      </c>
      <c r="R125" s="3">
        <v>999</v>
      </c>
      <c r="S125" s="3">
        <v>999</v>
      </c>
      <c r="T125" s="3">
        <v>999</v>
      </c>
      <c r="U125" s="3">
        <v>999</v>
      </c>
      <c r="V125" s="3">
        <v>999</v>
      </c>
      <c r="W125" s="3">
        <v>999</v>
      </c>
      <c r="X125" s="3">
        <v>999</v>
      </c>
      <c r="Y125" s="8">
        <v>999</v>
      </c>
      <c r="Z125" s="3">
        <v>999</v>
      </c>
      <c r="AA125" s="3">
        <v>999</v>
      </c>
      <c r="AB125" s="3">
        <v>999</v>
      </c>
      <c r="AC125" s="3">
        <v>999</v>
      </c>
      <c r="AD125" s="3">
        <v>999</v>
      </c>
      <c r="AE125" s="7">
        <f>SUM(Table1[[#This Row],[Tobacco Use ]:[Crowds/socializing]])</f>
        <v>18981</v>
      </c>
    </row>
    <row r="126" spans="1:31" x14ac:dyDescent="0.2">
      <c r="A126" s="1" t="s">
        <v>1550</v>
      </c>
      <c r="B126" s="1">
        <v>6.9307959369695498E+18</v>
      </c>
      <c r="C126" s="1">
        <v>6.9492781373058898E+18</v>
      </c>
      <c r="D126" s="13">
        <v>44295.616956018515</v>
      </c>
      <c r="E126" s="1">
        <v>9</v>
      </c>
      <c r="F126" s="1" t="s">
        <v>1680</v>
      </c>
      <c r="G126" s="18" t="s">
        <v>1681</v>
      </c>
      <c r="H126" s="1">
        <v>57</v>
      </c>
      <c r="I126" s="1">
        <v>0</v>
      </c>
      <c r="J126" s="1">
        <v>0</v>
      </c>
      <c r="K126" s="1">
        <v>478</v>
      </c>
      <c r="L126" s="21">
        <v>999</v>
      </c>
      <c r="M126" s="44">
        <v>999</v>
      </c>
      <c r="N126" s="21">
        <v>999</v>
      </c>
      <c r="O126" s="21">
        <v>999</v>
      </c>
      <c r="P126" s="21">
        <v>999</v>
      </c>
      <c r="Q126" s="21">
        <v>999</v>
      </c>
      <c r="R126" s="21">
        <v>999</v>
      </c>
      <c r="S126" s="21">
        <v>999</v>
      </c>
      <c r="T126" s="21">
        <v>999</v>
      </c>
      <c r="U126" s="21">
        <v>999</v>
      </c>
      <c r="V126" s="21">
        <v>999</v>
      </c>
      <c r="W126" s="21">
        <v>999</v>
      </c>
      <c r="X126" s="21">
        <v>999</v>
      </c>
      <c r="Y126" s="21">
        <v>999</v>
      </c>
      <c r="Z126" s="21">
        <v>999</v>
      </c>
      <c r="AA126" s="21">
        <v>999</v>
      </c>
      <c r="AB126" s="21">
        <v>999</v>
      </c>
      <c r="AC126" s="21">
        <v>999</v>
      </c>
      <c r="AD126" s="21">
        <v>999</v>
      </c>
      <c r="AE126" s="7">
        <f>SUM(Table1[[#This Row],[Tobacco Use ]:[Crowds/socializing]])</f>
        <v>18981</v>
      </c>
    </row>
    <row r="127" spans="1:31" x14ac:dyDescent="0.2">
      <c r="A127" s="1" t="s">
        <v>239</v>
      </c>
      <c r="B127" s="1">
        <v>6.9268042099375104E+18</v>
      </c>
      <c r="C127" s="1">
        <v>6.9492712280624302E+18</v>
      </c>
      <c r="D127" s="13">
        <v>44295.598333333335</v>
      </c>
      <c r="E127" s="1">
        <v>13</v>
      </c>
      <c r="F127" s="1" t="s">
        <v>1091</v>
      </c>
      <c r="G127" s="18" t="s">
        <v>1092</v>
      </c>
      <c r="H127" s="1">
        <v>257</v>
      </c>
      <c r="I127" s="1">
        <v>4</v>
      </c>
      <c r="J127" s="1">
        <v>23</v>
      </c>
      <c r="K127" s="1">
        <v>5031</v>
      </c>
      <c r="L127" s="3">
        <v>999</v>
      </c>
      <c r="M127" s="5">
        <v>999</v>
      </c>
      <c r="N127" s="3">
        <v>999</v>
      </c>
      <c r="O127" s="3">
        <v>999</v>
      </c>
      <c r="P127" s="3">
        <v>999</v>
      </c>
      <c r="Q127" s="3">
        <v>999</v>
      </c>
      <c r="R127" s="3">
        <v>999</v>
      </c>
      <c r="S127" s="3">
        <v>999</v>
      </c>
      <c r="T127" s="3">
        <v>999</v>
      </c>
      <c r="U127" s="3">
        <v>999</v>
      </c>
      <c r="V127" s="3">
        <v>999</v>
      </c>
      <c r="W127" s="3">
        <v>999</v>
      </c>
      <c r="X127" s="3">
        <v>999</v>
      </c>
      <c r="Y127" s="8">
        <v>999</v>
      </c>
      <c r="Z127" s="3">
        <v>999</v>
      </c>
      <c r="AA127" s="3">
        <v>999</v>
      </c>
      <c r="AB127" s="3">
        <v>999</v>
      </c>
      <c r="AC127" s="3">
        <v>999</v>
      </c>
      <c r="AD127" s="3">
        <v>999</v>
      </c>
      <c r="AE127" s="7">
        <f>SUM(Table1[[#This Row],[Tobacco Use ]:[Crowds/socializing]])</f>
        <v>18981</v>
      </c>
    </row>
    <row r="128" spans="1:31" x14ac:dyDescent="0.2">
      <c r="A128" s="1" t="s">
        <v>658</v>
      </c>
      <c r="B128" s="1">
        <v>6.9062306864379003E+18</v>
      </c>
      <c r="C128" s="1">
        <v>6.9491976013633403E+18</v>
      </c>
      <c r="D128" s="13">
        <v>44295.399918981479</v>
      </c>
      <c r="E128" s="1">
        <v>14</v>
      </c>
      <c r="F128" s="1" t="s">
        <v>877</v>
      </c>
      <c r="G128" s="18" t="s">
        <v>878</v>
      </c>
      <c r="H128" s="1">
        <v>170</v>
      </c>
      <c r="I128" s="1">
        <v>0</v>
      </c>
      <c r="J128" s="1">
        <v>1</v>
      </c>
      <c r="K128" s="1">
        <v>1820</v>
      </c>
      <c r="L128" s="3">
        <v>999</v>
      </c>
      <c r="M128" s="5">
        <v>999</v>
      </c>
      <c r="N128" s="3">
        <v>999</v>
      </c>
      <c r="O128" s="3">
        <v>999</v>
      </c>
      <c r="P128" s="3">
        <v>999</v>
      </c>
      <c r="Q128" s="3">
        <v>999</v>
      </c>
      <c r="R128" s="3">
        <v>999</v>
      </c>
      <c r="S128" s="3">
        <v>999</v>
      </c>
      <c r="T128" s="3">
        <v>999</v>
      </c>
      <c r="U128" s="3">
        <v>999</v>
      </c>
      <c r="V128" s="3">
        <v>999</v>
      </c>
      <c r="W128" s="3">
        <v>999</v>
      </c>
      <c r="X128" s="3">
        <v>999</v>
      </c>
      <c r="Y128" s="3">
        <v>999</v>
      </c>
      <c r="Z128" s="3">
        <v>999</v>
      </c>
      <c r="AA128" s="3">
        <v>999</v>
      </c>
      <c r="AB128" s="3">
        <v>999</v>
      </c>
      <c r="AC128" s="3">
        <v>999</v>
      </c>
      <c r="AD128" s="3">
        <v>999</v>
      </c>
      <c r="AE128" s="7">
        <f>SUM(Table1[[#This Row],[Tobacco Use ]:[Crowds/socializing]])</f>
        <v>18981</v>
      </c>
    </row>
    <row r="129" spans="1:31" x14ac:dyDescent="0.2">
      <c r="A129" s="1" t="s">
        <v>236</v>
      </c>
      <c r="B129" s="1">
        <v>6.93018882956032E+18</v>
      </c>
      <c r="C129" s="1">
        <v>6.94909114798575E+18</v>
      </c>
      <c r="D129" s="13">
        <v>44295.113043981481</v>
      </c>
      <c r="E129" s="1">
        <v>11</v>
      </c>
      <c r="F129" s="1" t="s">
        <v>1128</v>
      </c>
      <c r="G129" s="18" t="s">
        <v>1129</v>
      </c>
      <c r="H129" s="1">
        <v>1178</v>
      </c>
      <c r="I129" s="1">
        <v>9</v>
      </c>
      <c r="J129" s="1">
        <v>63</v>
      </c>
      <c r="K129" s="1">
        <v>23500</v>
      </c>
      <c r="L129" s="3">
        <v>999</v>
      </c>
      <c r="M129" s="5">
        <v>999</v>
      </c>
      <c r="N129" s="3">
        <v>999</v>
      </c>
      <c r="O129" s="3">
        <v>999</v>
      </c>
      <c r="P129" s="3">
        <v>999</v>
      </c>
      <c r="Q129" s="3">
        <v>999</v>
      </c>
      <c r="R129" s="3">
        <v>999</v>
      </c>
      <c r="S129" s="3">
        <v>999</v>
      </c>
      <c r="T129" s="3">
        <v>999</v>
      </c>
      <c r="U129" s="3">
        <v>999</v>
      </c>
      <c r="V129" s="3">
        <v>999</v>
      </c>
      <c r="W129" s="3">
        <v>999</v>
      </c>
      <c r="X129" s="3">
        <v>999</v>
      </c>
      <c r="Y129" s="3">
        <v>999</v>
      </c>
      <c r="Z129" s="3">
        <v>999</v>
      </c>
      <c r="AA129" s="3">
        <v>999</v>
      </c>
      <c r="AB129" s="3">
        <v>999</v>
      </c>
      <c r="AC129" s="3">
        <v>999</v>
      </c>
      <c r="AD129" s="3">
        <v>999</v>
      </c>
      <c r="AE129" s="7">
        <f>SUM(Table1[[#This Row],[Tobacco Use ]:[Crowds/socializing]])</f>
        <v>18981</v>
      </c>
    </row>
    <row r="130" spans="1:31" x14ac:dyDescent="0.2">
      <c r="A130" s="1" t="s">
        <v>491</v>
      </c>
      <c r="B130" s="1">
        <v>6.7423091117588296E+18</v>
      </c>
      <c r="C130" s="1">
        <v>6.9489670344787497E+18</v>
      </c>
      <c r="D130" s="13">
        <v>44294.778611111113</v>
      </c>
      <c r="E130" s="1">
        <v>15</v>
      </c>
      <c r="F130" s="1" t="s">
        <v>1729</v>
      </c>
      <c r="G130" s="18" t="s">
        <v>1730</v>
      </c>
      <c r="H130" s="1">
        <v>54</v>
      </c>
      <c r="I130" s="1">
        <v>1</v>
      </c>
      <c r="J130" s="1">
        <v>0</v>
      </c>
      <c r="K130" s="1">
        <v>1135</v>
      </c>
      <c r="L130" s="21">
        <v>999</v>
      </c>
      <c r="M130" s="44">
        <v>999</v>
      </c>
      <c r="N130" s="21">
        <v>999</v>
      </c>
      <c r="O130" s="21">
        <v>999</v>
      </c>
      <c r="P130" s="21">
        <v>999</v>
      </c>
      <c r="Q130" s="21">
        <v>999</v>
      </c>
      <c r="R130" s="21">
        <v>999</v>
      </c>
      <c r="S130" s="21">
        <v>999</v>
      </c>
      <c r="T130" s="21">
        <v>999</v>
      </c>
      <c r="U130" s="21">
        <v>999</v>
      </c>
      <c r="V130" s="21">
        <v>999</v>
      </c>
      <c r="W130" s="21">
        <v>999</v>
      </c>
      <c r="X130" s="21">
        <v>999</v>
      </c>
      <c r="Y130" s="21">
        <v>999</v>
      </c>
      <c r="Z130" s="21">
        <v>999</v>
      </c>
      <c r="AA130" s="21">
        <v>999</v>
      </c>
      <c r="AB130" s="21">
        <v>999</v>
      </c>
      <c r="AC130" s="21">
        <v>999</v>
      </c>
      <c r="AD130" s="21">
        <v>999</v>
      </c>
      <c r="AE130" s="7">
        <f>SUM(Table1[[#This Row],[Tobacco Use ]:[Crowds/socializing]])</f>
        <v>18981</v>
      </c>
    </row>
    <row r="131" spans="1:31" x14ac:dyDescent="0.2">
      <c r="A131" s="1" t="s">
        <v>236</v>
      </c>
      <c r="B131" s="1">
        <v>6.93018882956032E+18</v>
      </c>
      <c r="C131" s="1">
        <v>6.9488773521348004E+18</v>
      </c>
      <c r="D131" s="13">
        <v>44294.53696759259</v>
      </c>
      <c r="E131" s="1">
        <v>16</v>
      </c>
      <c r="F131" s="1" t="s">
        <v>1712</v>
      </c>
      <c r="G131" s="18" t="s">
        <v>1713</v>
      </c>
      <c r="H131" s="1">
        <v>56</v>
      </c>
      <c r="I131" s="1">
        <v>0</v>
      </c>
      <c r="J131" s="1">
        <v>4</v>
      </c>
      <c r="K131" s="1">
        <v>745</v>
      </c>
      <c r="L131" s="21">
        <v>999</v>
      </c>
      <c r="M131" s="44">
        <v>999</v>
      </c>
      <c r="N131" s="21">
        <v>999</v>
      </c>
      <c r="O131" s="21">
        <v>999</v>
      </c>
      <c r="P131" s="21">
        <v>999</v>
      </c>
      <c r="Q131" s="21">
        <v>999</v>
      </c>
      <c r="R131" s="21">
        <v>999</v>
      </c>
      <c r="S131" s="21">
        <v>999</v>
      </c>
      <c r="T131" s="21">
        <v>999</v>
      </c>
      <c r="U131" s="21">
        <v>999</v>
      </c>
      <c r="V131" s="21">
        <v>999</v>
      </c>
      <c r="W131" s="21">
        <v>999</v>
      </c>
      <c r="X131" s="21">
        <v>999</v>
      </c>
      <c r="Y131" s="21">
        <v>999</v>
      </c>
      <c r="Z131" s="21">
        <v>999</v>
      </c>
      <c r="AA131" s="21">
        <v>999</v>
      </c>
      <c r="AB131" s="21">
        <v>999</v>
      </c>
      <c r="AC131" s="21">
        <v>999</v>
      </c>
      <c r="AD131" s="21">
        <v>999</v>
      </c>
      <c r="AE131" s="7">
        <f>SUM(Table1[[#This Row],[Tobacco Use ]:[Crowds/socializing]])</f>
        <v>18981</v>
      </c>
    </row>
    <row r="132" spans="1:31" x14ac:dyDescent="0.2">
      <c r="A132" s="1" t="s">
        <v>195</v>
      </c>
      <c r="B132" s="1">
        <v>6.9403167002615296E+18</v>
      </c>
      <c r="C132" s="1">
        <v>6.9488751072720097E+18</v>
      </c>
      <c r="D132" s="13">
        <v>44294.530868055554</v>
      </c>
      <c r="E132" s="1">
        <v>4</v>
      </c>
      <c r="F132" s="1" t="s">
        <v>1674</v>
      </c>
      <c r="G132" s="18" t="s">
        <v>1675</v>
      </c>
      <c r="H132" s="1">
        <v>120</v>
      </c>
      <c r="I132" s="1">
        <v>9</v>
      </c>
      <c r="J132" s="1">
        <v>50</v>
      </c>
      <c r="K132" s="1">
        <v>2550</v>
      </c>
      <c r="L132" s="21">
        <v>999</v>
      </c>
      <c r="M132" s="44">
        <v>999</v>
      </c>
      <c r="N132" s="21">
        <v>999</v>
      </c>
      <c r="O132" s="21">
        <v>999</v>
      </c>
      <c r="P132" s="21">
        <v>999</v>
      </c>
      <c r="Q132" s="21">
        <v>999</v>
      </c>
      <c r="R132" s="21">
        <v>999</v>
      </c>
      <c r="S132" s="21">
        <v>999</v>
      </c>
      <c r="T132" s="21">
        <v>999</v>
      </c>
      <c r="U132" s="21">
        <v>999</v>
      </c>
      <c r="V132" s="21">
        <v>999</v>
      </c>
      <c r="W132" s="21">
        <v>999</v>
      </c>
      <c r="X132" s="21">
        <v>999</v>
      </c>
      <c r="Y132" s="22">
        <v>999</v>
      </c>
      <c r="Z132" s="21">
        <v>999</v>
      </c>
      <c r="AA132" s="21">
        <v>999</v>
      </c>
      <c r="AB132" s="21">
        <v>999</v>
      </c>
      <c r="AC132" s="21">
        <v>999</v>
      </c>
      <c r="AD132" s="21">
        <v>999</v>
      </c>
      <c r="AE132" s="7">
        <f>SUM(Table1[[#This Row],[Tobacco Use ]:[Crowds/socializing]])</f>
        <v>18981</v>
      </c>
    </row>
    <row r="133" spans="1:31" x14ac:dyDescent="0.2">
      <c r="A133" s="1" t="s">
        <v>1550</v>
      </c>
      <c r="B133" s="1">
        <v>6.9307959369695498E+18</v>
      </c>
      <c r="C133" s="1">
        <v>6.9488741260481597E+18</v>
      </c>
      <c r="D133" s="13">
        <v>44294.528217592589</v>
      </c>
      <c r="E133" s="1">
        <v>6</v>
      </c>
      <c r="F133" s="1" t="s">
        <v>1551</v>
      </c>
      <c r="G133" s="18" t="s">
        <v>1552</v>
      </c>
      <c r="H133" s="1">
        <v>68</v>
      </c>
      <c r="I133" s="1">
        <v>1</v>
      </c>
      <c r="J133" s="1">
        <v>7</v>
      </c>
      <c r="K133" s="1">
        <v>538</v>
      </c>
      <c r="L133" s="21">
        <v>999</v>
      </c>
      <c r="M133" s="44">
        <v>999</v>
      </c>
      <c r="N133" s="21">
        <v>999</v>
      </c>
      <c r="O133" s="21">
        <v>999</v>
      </c>
      <c r="P133" s="21">
        <v>999</v>
      </c>
      <c r="Q133" s="21">
        <v>999</v>
      </c>
      <c r="R133" s="21">
        <v>999</v>
      </c>
      <c r="S133" s="21">
        <v>999</v>
      </c>
      <c r="T133" s="21">
        <v>999</v>
      </c>
      <c r="U133" s="21">
        <v>999</v>
      </c>
      <c r="V133" s="21">
        <v>999</v>
      </c>
      <c r="W133" s="21">
        <v>999</v>
      </c>
      <c r="X133" s="21">
        <v>999</v>
      </c>
      <c r="Y133" s="22">
        <v>999</v>
      </c>
      <c r="Z133" s="21">
        <v>999</v>
      </c>
      <c r="AA133" s="21">
        <v>999</v>
      </c>
      <c r="AB133" s="21">
        <v>999</v>
      </c>
      <c r="AC133" s="21">
        <v>999</v>
      </c>
      <c r="AD133" s="21">
        <v>999</v>
      </c>
      <c r="AE133" s="7">
        <f>SUM(Table1[[#This Row],[Tobacco Use ]:[Crowds/socializing]])</f>
        <v>18981</v>
      </c>
    </row>
    <row r="134" spans="1:31" x14ac:dyDescent="0.2">
      <c r="A134" s="1" t="s">
        <v>2599</v>
      </c>
      <c r="B134" s="1">
        <v>6.9488435356827003E+18</v>
      </c>
      <c r="C134" s="1">
        <v>6.9488506320737096E+18</v>
      </c>
      <c r="D134" s="13">
        <v>44294.464907407404</v>
      </c>
      <c r="E134" s="1">
        <v>6</v>
      </c>
      <c r="F134" s="1" t="s">
        <v>2600</v>
      </c>
      <c r="G134" s="70" t="s">
        <v>2601</v>
      </c>
      <c r="H134" s="1">
        <v>79</v>
      </c>
      <c r="I134" s="1">
        <v>1</v>
      </c>
      <c r="J134" s="1">
        <v>8</v>
      </c>
      <c r="K134" s="1">
        <v>1403</v>
      </c>
      <c r="L134" s="2">
        <v>0</v>
      </c>
      <c r="M134" s="4">
        <v>1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1</v>
      </c>
      <c r="V134" s="2">
        <v>0</v>
      </c>
      <c r="W134" s="2">
        <v>0</v>
      </c>
      <c r="X134" s="2">
        <v>1</v>
      </c>
      <c r="Y134" s="7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7">
        <f>SUM(Table1[[#This Row],[Tobacco Use ]:[Crowds/socializing]])</f>
        <v>3</v>
      </c>
    </row>
    <row r="135" spans="1:31" x14ac:dyDescent="0.2">
      <c r="A135" s="1" t="s">
        <v>2581</v>
      </c>
      <c r="B135" s="1">
        <v>6.9488262963919104E+18</v>
      </c>
      <c r="C135" s="1">
        <v>6.9488349723504302E+18</v>
      </c>
      <c r="D135" s="13">
        <v>44294.422731481478</v>
      </c>
      <c r="E135" s="1">
        <v>15</v>
      </c>
      <c r="F135" s="1" t="s">
        <v>2582</v>
      </c>
      <c r="G135" s="70" t="s">
        <v>2583</v>
      </c>
      <c r="H135" s="1">
        <v>118</v>
      </c>
      <c r="I135" s="1">
        <v>2</v>
      </c>
      <c r="J135" s="1">
        <v>12</v>
      </c>
      <c r="K135" s="1">
        <v>1265</v>
      </c>
      <c r="L135" s="2">
        <v>0</v>
      </c>
      <c r="M135" s="4">
        <v>1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1</v>
      </c>
      <c r="V135" s="2">
        <v>0</v>
      </c>
      <c r="W135" s="2">
        <v>0</v>
      </c>
      <c r="X135" s="2">
        <v>1</v>
      </c>
      <c r="Y135" s="7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7">
        <f>SUM(Table1[[#This Row],[Tobacco Use ]:[Crowds/socializing]])</f>
        <v>3</v>
      </c>
    </row>
    <row r="136" spans="1:31" x14ac:dyDescent="0.2">
      <c r="A136" s="1" t="s">
        <v>491</v>
      </c>
      <c r="B136" s="1">
        <v>6.7423091117588296E+18</v>
      </c>
      <c r="C136" s="1">
        <v>6.9487525185580698E+18</v>
      </c>
      <c r="D136" s="13">
        <v>44294.200543981482</v>
      </c>
      <c r="E136" s="1">
        <v>15</v>
      </c>
      <c r="F136" s="1" t="s">
        <v>776</v>
      </c>
      <c r="G136" s="18" t="s">
        <v>777</v>
      </c>
      <c r="H136" s="1">
        <v>207</v>
      </c>
      <c r="I136" s="1">
        <v>3</v>
      </c>
      <c r="J136" s="1">
        <v>10</v>
      </c>
      <c r="K136" s="1">
        <v>3659</v>
      </c>
      <c r="L136" s="3">
        <v>999</v>
      </c>
      <c r="M136" s="5">
        <v>999</v>
      </c>
      <c r="N136" s="3">
        <v>999</v>
      </c>
      <c r="O136" s="3">
        <v>999</v>
      </c>
      <c r="P136" s="3">
        <v>999</v>
      </c>
      <c r="Q136" s="3">
        <v>999</v>
      </c>
      <c r="R136" s="3">
        <v>999</v>
      </c>
      <c r="S136" s="3">
        <v>999</v>
      </c>
      <c r="T136" s="3">
        <v>999</v>
      </c>
      <c r="U136" s="3">
        <v>999</v>
      </c>
      <c r="V136" s="3">
        <v>999</v>
      </c>
      <c r="W136" s="3">
        <v>999</v>
      </c>
      <c r="X136" s="3">
        <v>999</v>
      </c>
      <c r="Y136" s="8">
        <v>999</v>
      </c>
      <c r="Z136" s="3">
        <v>999</v>
      </c>
      <c r="AA136" s="3">
        <v>999</v>
      </c>
      <c r="AB136" s="3">
        <v>999</v>
      </c>
      <c r="AC136" s="3">
        <v>999</v>
      </c>
      <c r="AD136" s="3">
        <v>999</v>
      </c>
      <c r="AE136" s="7">
        <f>SUM(Table1[[#This Row],[Tobacco Use ]:[Crowds/socializing]])</f>
        <v>18981</v>
      </c>
    </row>
    <row r="137" spans="1:31" x14ac:dyDescent="0.2">
      <c r="A137" s="1" t="s">
        <v>236</v>
      </c>
      <c r="B137" s="1">
        <v>6.93018882956032E+18</v>
      </c>
      <c r="C137" s="1">
        <v>6.9487475389545001E+18</v>
      </c>
      <c r="D137" s="13">
        <v>44294.187094907407</v>
      </c>
      <c r="E137" s="1">
        <v>6</v>
      </c>
      <c r="F137" s="1" t="s">
        <v>1700</v>
      </c>
      <c r="G137" s="18" t="s">
        <v>1701</v>
      </c>
      <c r="H137" s="1">
        <v>57</v>
      </c>
      <c r="I137" s="1">
        <v>1</v>
      </c>
      <c r="J137" s="1">
        <v>5</v>
      </c>
      <c r="K137" s="1">
        <v>1084</v>
      </c>
      <c r="L137" s="21">
        <v>999</v>
      </c>
      <c r="M137" s="44">
        <v>999</v>
      </c>
      <c r="N137" s="21">
        <v>999</v>
      </c>
      <c r="O137" s="21">
        <v>999</v>
      </c>
      <c r="P137" s="21">
        <v>999</v>
      </c>
      <c r="Q137" s="21">
        <v>999</v>
      </c>
      <c r="R137" s="21">
        <v>999</v>
      </c>
      <c r="S137" s="21">
        <v>999</v>
      </c>
      <c r="T137" s="21">
        <v>999</v>
      </c>
      <c r="U137" s="21">
        <v>999</v>
      </c>
      <c r="V137" s="21">
        <v>999</v>
      </c>
      <c r="W137" s="21">
        <v>999</v>
      </c>
      <c r="X137" s="21">
        <v>999</v>
      </c>
      <c r="Y137" s="22">
        <v>999</v>
      </c>
      <c r="Z137" s="21">
        <v>999</v>
      </c>
      <c r="AA137" s="21">
        <v>999</v>
      </c>
      <c r="AB137" s="21">
        <v>999</v>
      </c>
      <c r="AC137" s="21">
        <v>999</v>
      </c>
      <c r="AD137" s="21">
        <v>999</v>
      </c>
      <c r="AE137" s="7">
        <f>SUM(Table1[[#This Row],[Tobacco Use ]:[Crowds/socializing]])</f>
        <v>18981</v>
      </c>
    </row>
    <row r="138" spans="1:31" x14ac:dyDescent="0.2">
      <c r="A138" s="1" t="s">
        <v>491</v>
      </c>
      <c r="B138" s="1">
        <v>6.7423091117588296E+18</v>
      </c>
      <c r="C138" s="1">
        <v>6.9487103927051397E+18</v>
      </c>
      <c r="D138" s="13">
        <v>44294.087071759262</v>
      </c>
      <c r="E138" s="1">
        <v>15</v>
      </c>
      <c r="F138" s="1" t="s">
        <v>1961</v>
      </c>
      <c r="G138" s="18" t="s">
        <v>1962</v>
      </c>
      <c r="H138" s="1">
        <v>386</v>
      </c>
      <c r="I138" s="1">
        <v>9</v>
      </c>
      <c r="J138" s="1">
        <v>9</v>
      </c>
      <c r="K138" s="1">
        <v>7486</v>
      </c>
      <c r="L138" s="21">
        <v>999</v>
      </c>
      <c r="M138" s="44">
        <v>999</v>
      </c>
      <c r="N138" s="21">
        <v>999</v>
      </c>
      <c r="O138" s="21">
        <v>999</v>
      </c>
      <c r="P138" s="21">
        <v>999</v>
      </c>
      <c r="Q138" s="21">
        <v>999</v>
      </c>
      <c r="R138" s="21">
        <v>999</v>
      </c>
      <c r="S138" s="21">
        <v>999</v>
      </c>
      <c r="T138" s="21">
        <v>999</v>
      </c>
      <c r="U138" s="21">
        <v>999</v>
      </c>
      <c r="V138" s="21">
        <v>999</v>
      </c>
      <c r="W138" s="21">
        <v>999</v>
      </c>
      <c r="X138" s="21">
        <v>999</v>
      </c>
      <c r="Y138" s="22">
        <v>999</v>
      </c>
      <c r="Z138" s="21">
        <v>999</v>
      </c>
      <c r="AA138" s="21">
        <v>999</v>
      </c>
      <c r="AB138" s="21">
        <v>999</v>
      </c>
      <c r="AC138" s="21">
        <v>999</v>
      </c>
      <c r="AD138" s="21">
        <v>999</v>
      </c>
      <c r="AE138" s="7">
        <f>SUM(Table1[[#This Row],[Tobacco Use ]:[Crowds/socializing]])</f>
        <v>18981</v>
      </c>
    </row>
    <row r="139" spans="1:31" x14ac:dyDescent="0.2">
      <c r="A139" s="1" t="s">
        <v>2005</v>
      </c>
      <c r="B139" s="1">
        <v>6.9484479211686605E+18</v>
      </c>
      <c r="C139" s="1">
        <v>6.9486894529277E+18</v>
      </c>
      <c r="D139" s="13">
        <v>44294.030648148146</v>
      </c>
      <c r="E139" s="1">
        <v>44</v>
      </c>
      <c r="F139" s="1" t="s">
        <v>2008</v>
      </c>
      <c r="G139" s="70" t="s">
        <v>2009</v>
      </c>
      <c r="H139" s="1">
        <v>46</v>
      </c>
      <c r="I139" s="1">
        <v>0</v>
      </c>
      <c r="J139" s="1">
        <v>0</v>
      </c>
      <c r="K139" s="1">
        <v>590</v>
      </c>
      <c r="L139" s="2">
        <v>0</v>
      </c>
      <c r="M139" s="4">
        <v>1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1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7">
        <f>SUM(Table1[[#This Row],[Tobacco Use ]:[Crowds/socializing]])</f>
        <v>2</v>
      </c>
    </row>
    <row r="140" spans="1:31" x14ac:dyDescent="0.2">
      <c r="A140" s="1" t="s">
        <v>491</v>
      </c>
      <c r="B140" s="1">
        <v>6.7423091117588296E+18</v>
      </c>
      <c r="C140" s="1">
        <v>6.9485727921241805E+18</v>
      </c>
      <c r="D140" s="13">
        <v>44293.716203703705</v>
      </c>
      <c r="E140" s="1">
        <v>15</v>
      </c>
      <c r="F140" s="1" t="s">
        <v>997</v>
      </c>
      <c r="G140" s="18" t="s">
        <v>998</v>
      </c>
      <c r="H140" s="1">
        <v>1415</v>
      </c>
      <c r="I140" s="1">
        <v>17</v>
      </c>
      <c r="J140" s="1">
        <v>46</v>
      </c>
      <c r="K140" s="1">
        <v>25700</v>
      </c>
      <c r="L140" s="3">
        <v>999</v>
      </c>
      <c r="M140" s="5">
        <v>999</v>
      </c>
      <c r="N140" s="3">
        <v>999</v>
      </c>
      <c r="O140" s="3">
        <v>999</v>
      </c>
      <c r="P140" s="3">
        <v>999</v>
      </c>
      <c r="Q140" s="3">
        <v>999</v>
      </c>
      <c r="R140" s="3">
        <v>999</v>
      </c>
      <c r="S140" s="3">
        <v>999</v>
      </c>
      <c r="T140" s="3">
        <v>999</v>
      </c>
      <c r="U140" s="3">
        <v>999</v>
      </c>
      <c r="V140" s="3">
        <v>999</v>
      </c>
      <c r="W140" s="3">
        <v>999</v>
      </c>
      <c r="X140" s="3">
        <v>999</v>
      </c>
      <c r="Y140" s="3">
        <v>999</v>
      </c>
      <c r="Z140" s="3">
        <v>999</v>
      </c>
      <c r="AA140" s="3">
        <v>999</v>
      </c>
      <c r="AB140" s="3">
        <v>999</v>
      </c>
      <c r="AC140" s="3">
        <v>999</v>
      </c>
      <c r="AD140" s="3">
        <v>999</v>
      </c>
      <c r="AE140" s="7">
        <f>SUM(Table1[[#This Row],[Tobacco Use ]:[Crowds/socializing]])</f>
        <v>18981</v>
      </c>
    </row>
    <row r="141" spans="1:31" x14ac:dyDescent="0.2">
      <c r="A141" s="1" t="s">
        <v>376</v>
      </c>
      <c r="B141" s="1">
        <v>6.9301878328969605E+18</v>
      </c>
      <c r="C141" s="1">
        <v>6.9485494247841004E+18</v>
      </c>
      <c r="D141" s="13">
        <v>44293.653298611112</v>
      </c>
      <c r="E141" s="1">
        <v>13</v>
      </c>
      <c r="F141" s="1" t="s">
        <v>503</v>
      </c>
      <c r="G141" s="18" t="s">
        <v>504</v>
      </c>
      <c r="H141" s="1">
        <v>352</v>
      </c>
      <c r="I141" s="1">
        <v>3</v>
      </c>
      <c r="J141" s="1">
        <v>8</v>
      </c>
      <c r="K141" s="1">
        <v>4195</v>
      </c>
      <c r="L141" s="3">
        <v>999</v>
      </c>
      <c r="M141" s="5">
        <v>999</v>
      </c>
      <c r="N141" s="3">
        <v>999</v>
      </c>
      <c r="O141" s="3">
        <v>999</v>
      </c>
      <c r="P141" s="2">
        <v>999</v>
      </c>
      <c r="Q141" s="2">
        <v>999</v>
      </c>
      <c r="R141" s="2">
        <v>999</v>
      </c>
      <c r="S141" s="2">
        <v>999</v>
      </c>
      <c r="T141" s="2">
        <v>999</v>
      </c>
      <c r="U141" s="2">
        <v>999</v>
      </c>
      <c r="V141" s="2">
        <v>999</v>
      </c>
      <c r="W141" s="2">
        <v>999</v>
      </c>
      <c r="X141" s="2">
        <v>999</v>
      </c>
      <c r="Y141" s="2">
        <v>999</v>
      </c>
      <c r="Z141" s="2">
        <v>999</v>
      </c>
      <c r="AA141" s="2">
        <v>999</v>
      </c>
      <c r="AB141" s="3">
        <v>999</v>
      </c>
      <c r="AC141" s="2">
        <v>999</v>
      </c>
      <c r="AD141" s="3">
        <v>999</v>
      </c>
      <c r="AE141" s="7">
        <f>SUM(Table1[[#This Row],[Tobacco Use ]:[Crowds/socializing]])</f>
        <v>18981</v>
      </c>
    </row>
    <row r="142" spans="1:31" x14ac:dyDescent="0.2">
      <c r="A142" s="1" t="s">
        <v>239</v>
      </c>
      <c r="B142" s="1">
        <v>6.9268042099375104E+18</v>
      </c>
      <c r="C142" s="1">
        <v>6.9485278428963799E+18</v>
      </c>
      <c r="D142" s="13">
        <v>44293.595057870371</v>
      </c>
      <c r="E142" s="1">
        <v>10</v>
      </c>
      <c r="F142" s="1" t="s">
        <v>240</v>
      </c>
      <c r="G142" s="18" t="s">
        <v>241</v>
      </c>
      <c r="H142" s="1">
        <v>1499</v>
      </c>
      <c r="I142" s="1">
        <v>7</v>
      </c>
      <c r="J142" s="1">
        <v>52</v>
      </c>
      <c r="K142" s="1">
        <v>16300</v>
      </c>
      <c r="L142" s="3">
        <v>999</v>
      </c>
      <c r="M142" s="5">
        <v>999</v>
      </c>
      <c r="N142" s="3">
        <v>999</v>
      </c>
      <c r="O142" s="2">
        <v>999</v>
      </c>
      <c r="P142" s="2">
        <v>999</v>
      </c>
      <c r="Q142" s="2">
        <v>999</v>
      </c>
      <c r="R142" s="2">
        <v>999</v>
      </c>
      <c r="S142" s="2">
        <v>999</v>
      </c>
      <c r="T142" s="2">
        <v>999</v>
      </c>
      <c r="U142" s="2">
        <v>999</v>
      </c>
      <c r="V142" s="2">
        <v>999</v>
      </c>
      <c r="W142" s="2">
        <v>999</v>
      </c>
      <c r="X142" s="2">
        <v>999</v>
      </c>
      <c r="Y142" s="2">
        <v>999</v>
      </c>
      <c r="Z142" s="2">
        <v>999</v>
      </c>
      <c r="AA142" s="2">
        <v>999</v>
      </c>
      <c r="AB142" s="2">
        <v>999</v>
      </c>
      <c r="AC142" s="2">
        <v>999</v>
      </c>
      <c r="AD142" s="3">
        <v>999</v>
      </c>
      <c r="AE142" s="7">
        <f>SUM(Table1[[#This Row],[Tobacco Use ]:[Crowds/socializing]])</f>
        <v>18981</v>
      </c>
    </row>
    <row r="143" spans="1:31" x14ac:dyDescent="0.2">
      <c r="A143" s="1" t="s">
        <v>195</v>
      </c>
      <c r="B143" s="1">
        <v>6.9403167002615296E+18</v>
      </c>
      <c r="C143" s="1">
        <v>6.9485039498759496E+18</v>
      </c>
      <c r="D143" s="13">
        <v>44293.530671296299</v>
      </c>
      <c r="E143" s="1">
        <v>12</v>
      </c>
      <c r="F143" s="1" t="s">
        <v>298</v>
      </c>
      <c r="G143" s="18" t="s">
        <v>299</v>
      </c>
      <c r="H143" s="1">
        <v>1217</v>
      </c>
      <c r="I143" s="1">
        <v>23</v>
      </c>
      <c r="J143" s="1">
        <v>48</v>
      </c>
      <c r="K143" s="1">
        <v>13300</v>
      </c>
      <c r="L143" s="3">
        <v>999</v>
      </c>
      <c r="M143" s="5">
        <v>999</v>
      </c>
      <c r="N143" s="3">
        <v>999</v>
      </c>
      <c r="O143" s="3">
        <v>999</v>
      </c>
      <c r="P143" s="2">
        <v>999</v>
      </c>
      <c r="Q143" s="2">
        <v>999</v>
      </c>
      <c r="R143" s="2">
        <v>999</v>
      </c>
      <c r="S143" s="2">
        <v>999</v>
      </c>
      <c r="T143" s="2">
        <v>999</v>
      </c>
      <c r="U143" s="2">
        <v>999</v>
      </c>
      <c r="V143" s="2">
        <v>999</v>
      </c>
      <c r="W143" s="2">
        <v>999</v>
      </c>
      <c r="X143" s="2">
        <v>999</v>
      </c>
      <c r="Y143" s="2">
        <v>999</v>
      </c>
      <c r="Z143" s="2">
        <v>999</v>
      </c>
      <c r="AA143" s="2">
        <v>999</v>
      </c>
      <c r="AB143" s="2">
        <v>999</v>
      </c>
      <c r="AC143" s="2">
        <v>999</v>
      </c>
      <c r="AD143" s="3">
        <v>999</v>
      </c>
      <c r="AE143" s="7">
        <f>SUM(Table1[[#This Row],[Tobacco Use ]:[Crowds/socializing]])</f>
        <v>18981</v>
      </c>
    </row>
    <row r="144" spans="1:31" x14ac:dyDescent="0.2">
      <c r="A144" s="1" t="s">
        <v>195</v>
      </c>
      <c r="B144" s="1">
        <v>6.9403167002615296E+18</v>
      </c>
      <c r="C144" s="1">
        <v>6.9484862569511803E+18</v>
      </c>
      <c r="D144" s="13">
        <v>44293.482986111114</v>
      </c>
      <c r="E144" s="1">
        <v>11</v>
      </c>
      <c r="F144" s="1" t="s">
        <v>196</v>
      </c>
      <c r="G144" s="18" t="s">
        <v>197</v>
      </c>
      <c r="H144" s="1">
        <v>1809</v>
      </c>
      <c r="I144" s="1">
        <v>20</v>
      </c>
      <c r="J144" s="1">
        <v>47</v>
      </c>
      <c r="K144" s="1">
        <v>14000</v>
      </c>
      <c r="L144" s="3">
        <v>999</v>
      </c>
      <c r="M144" s="5">
        <v>999</v>
      </c>
      <c r="N144" s="3">
        <v>999</v>
      </c>
      <c r="O144" s="2">
        <v>999</v>
      </c>
      <c r="P144" s="2">
        <v>999</v>
      </c>
      <c r="Q144" s="2">
        <v>999</v>
      </c>
      <c r="R144" s="2">
        <v>999</v>
      </c>
      <c r="S144" s="2">
        <v>999</v>
      </c>
      <c r="T144" s="2">
        <v>999</v>
      </c>
      <c r="U144" s="2">
        <v>999</v>
      </c>
      <c r="V144" s="2">
        <v>999</v>
      </c>
      <c r="W144" s="2">
        <v>999</v>
      </c>
      <c r="X144" s="2">
        <v>999</v>
      </c>
      <c r="Y144" s="7">
        <v>999</v>
      </c>
      <c r="Z144" s="2">
        <v>999</v>
      </c>
      <c r="AA144" s="2">
        <v>999</v>
      </c>
      <c r="AB144" s="2">
        <v>999</v>
      </c>
      <c r="AC144" s="2">
        <v>999</v>
      </c>
      <c r="AD144" s="3">
        <v>999</v>
      </c>
      <c r="AE144" s="7">
        <f>SUM(Table1[[#This Row],[Tobacco Use ]:[Crowds/socializing]])</f>
        <v>18981</v>
      </c>
    </row>
    <row r="145" spans="1:31" x14ac:dyDescent="0.2">
      <c r="A145" s="1" t="s">
        <v>2005</v>
      </c>
      <c r="B145" s="1">
        <v>6.9484479211686605E+18</v>
      </c>
      <c r="C145" s="1">
        <v>6.9484825651163904E+18</v>
      </c>
      <c r="D145" s="13">
        <v>44293.473043981481</v>
      </c>
      <c r="E145" s="1">
        <v>33</v>
      </c>
      <c r="F145" s="1" t="s">
        <v>2006</v>
      </c>
      <c r="G145" s="18" t="s">
        <v>2007</v>
      </c>
      <c r="H145" s="1">
        <v>41</v>
      </c>
      <c r="I145" s="1">
        <v>0</v>
      </c>
      <c r="J145" s="1">
        <v>0</v>
      </c>
      <c r="K145" s="1">
        <v>503</v>
      </c>
      <c r="L145" s="2">
        <v>0</v>
      </c>
      <c r="M145" s="4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1</v>
      </c>
      <c r="AC145" s="2">
        <v>0</v>
      </c>
      <c r="AD145" s="2">
        <v>0</v>
      </c>
      <c r="AE145" s="7">
        <f>SUM(Table1[[#This Row],[Tobacco Use ]:[Crowds/socializing]])</f>
        <v>1</v>
      </c>
    </row>
    <row r="146" spans="1:31" x14ac:dyDescent="0.2">
      <c r="A146" s="1" t="s">
        <v>945</v>
      </c>
      <c r="B146" s="1">
        <v>6.9473925414078198E+18</v>
      </c>
      <c r="C146" s="1">
        <v>6.9483016526884198E+18</v>
      </c>
      <c r="D146" s="13">
        <v>44292.985532407409</v>
      </c>
      <c r="E146" s="1">
        <v>14</v>
      </c>
      <c r="F146" s="1" t="s">
        <v>946</v>
      </c>
      <c r="G146" s="70" t="s">
        <v>947</v>
      </c>
      <c r="H146" s="1">
        <v>301</v>
      </c>
      <c r="I146" s="1">
        <v>1</v>
      </c>
      <c r="J146" s="1">
        <v>19</v>
      </c>
      <c r="K146" s="1">
        <v>24000</v>
      </c>
      <c r="L146" s="2">
        <v>0</v>
      </c>
      <c r="M146" s="4">
        <v>1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1</v>
      </c>
      <c r="Y146" s="2">
        <v>1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7">
        <f>SUM(Table1[[#This Row],[Tobacco Use ]:[Crowds/socializing]])</f>
        <v>3</v>
      </c>
    </row>
    <row r="147" spans="1:31" x14ac:dyDescent="0.2">
      <c r="A147" s="1" t="s">
        <v>192</v>
      </c>
      <c r="B147" s="1">
        <v>6.9473769279016305E+18</v>
      </c>
      <c r="C147" s="1">
        <v>6.9482018270537103E+18</v>
      </c>
      <c r="D147" s="13">
        <v>44292.716516203705</v>
      </c>
      <c r="E147" s="1">
        <v>7</v>
      </c>
      <c r="F147" s="1" t="s">
        <v>2681</v>
      </c>
      <c r="G147" s="18" t="s">
        <v>2682</v>
      </c>
      <c r="H147" s="1">
        <v>49</v>
      </c>
      <c r="I147" s="1">
        <v>0</v>
      </c>
      <c r="J147" s="1">
        <v>11</v>
      </c>
      <c r="K147" s="1">
        <v>566</v>
      </c>
      <c r="L147" s="2">
        <v>999</v>
      </c>
      <c r="M147" s="4">
        <v>999</v>
      </c>
      <c r="N147" s="2">
        <v>999</v>
      </c>
      <c r="O147" s="2">
        <v>999</v>
      </c>
      <c r="P147" s="2">
        <v>999</v>
      </c>
      <c r="Q147" s="2">
        <v>999</v>
      </c>
      <c r="R147" s="2">
        <v>999</v>
      </c>
      <c r="S147" s="2">
        <v>999</v>
      </c>
      <c r="T147" s="2">
        <v>999</v>
      </c>
      <c r="U147" s="2">
        <v>999</v>
      </c>
      <c r="V147" s="2">
        <v>999</v>
      </c>
      <c r="W147" s="2">
        <v>999</v>
      </c>
      <c r="X147" s="2">
        <v>999</v>
      </c>
      <c r="Y147" s="2">
        <v>999</v>
      </c>
      <c r="Z147" s="2">
        <v>999</v>
      </c>
      <c r="AA147" s="2">
        <v>999</v>
      </c>
      <c r="AB147" s="2">
        <v>999</v>
      </c>
      <c r="AC147" s="2">
        <v>999</v>
      </c>
      <c r="AD147" s="2">
        <v>999</v>
      </c>
      <c r="AE147" s="7">
        <f>SUM(Table1[[#This Row],[Tobacco Use ]:[Crowds/socializing]])</f>
        <v>18981</v>
      </c>
    </row>
    <row r="148" spans="1:31" x14ac:dyDescent="0.2">
      <c r="A148" s="1" t="s">
        <v>1335</v>
      </c>
      <c r="B148" s="1">
        <v>6.9472848075967703E+18</v>
      </c>
      <c r="C148" s="1">
        <v>6.9481643659085097E+18</v>
      </c>
      <c r="D148" s="13">
        <v>44292.615567129629</v>
      </c>
      <c r="E148" s="1">
        <v>6</v>
      </c>
      <c r="F148" s="1" t="s">
        <v>1985</v>
      </c>
      <c r="G148" s="18" t="s">
        <v>1986</v>
      </c>
      <c r="H148" s="1">
        <v>377</v>
      </c>
      <c r="I148" s="1">
        <v>21</v>
      </c>
      <c r="J148" s="1">
        <v>2</v>
      </c>
      <c r="K148" s="1">
        <v>18200</v>
      </c>
      <c r="L148" s="2">
        <v>0</v>
      </c>
      <c r="M148" s="4">
        <v>1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1</v>
      </c>
      <c r="V148" s="2">
        <v>0</v>
      </c>
      <c r="W148" s="2">
        <v>0</v>
      </c>
      <c r="X148" s="2">
        <v>1</v>
      </c>
      <c r="Y148" s="7">
        <v>0</v>
      </c>
      <c r="Z148" s="2">
        <v>0</v>
      </c>
      <c r="AA148" s="2">
        <v>1</v>
      </c>
      <c r="AB148" s="2">
        <v>0</v>
      </c>
      <c r="AC148" s="2">
        <v>0</v>
      </c>
      <c r="AD148" s="2">
        <v>0</v>
      </c>
      <c r="AE148" s="7">
        <f>SUM(Table1[[#This Row],[Tobacco Use ]:[Crowds/socializing]])</f>
        <v>4</v>
      </c>
    </row>
    <row r="149" spans="1:31" x14ac:dyDescent="0.2">
      <c r="A149" s="1" t="s">
        <v>192</v>
      </c>
      <c r="B149" s="1">
        <v>6.9473769279016305E+18</v>
      </c>
      <c r="C149" s="1">
        <v>6.9481429271053701E+18</v>
      </c>
      <c r="D149" s="13">
        <v>44292.557789351849</v>
      </c>
      <c r="E149" s="1">
        <v>11</v>
      </c>
      <c r="F149" s="1" t="s">
        <v>1561</v>
      </c>
      <c r="G149" s="18" t="s">
        <v>1562</v>
      </c>
      <c r="H149" s="1">
        <v>650</v>
      </c>
      <c r="I149" s="1">
        <v>0</v>
      </c>
      <c r="J149" s="1">
        <v>1</v>
      </c>
      <c r="K149" s="1">
        <v>481</v>
      </c>
      <c r="L149" s="21">
        <v>999</v>
      </c>
      <c r="M149" s="44">
        <v>999</v>
      </c>
      <c r="N149" s="21">
        <v>999</v>
      </c>
      <c r="O149" s="21">
        <v>999</v>
      </c>
      <c r="P149" s="21">
        <v>999</v>
      </c>
      <c r="Q149" s="21">
        <v>999</v>
      </c>
      <c r="R149" s="21">
        <v>999</v>
      </c>
      <c r="S149" s="21">
        <v>999</v>
      </c>
      <c r="T149" s="21">
        <v>999</v>
      </c>
      <c r="U149" s="21">
        <v>999</v>
      </c>
      <c r="V149" s="21">
        <v>999</v>
      </c>
      <c r="W149" s="21">
        <v>999</v>
      </c>
      <c r="X149" s="21">
        <v>999</v>
      </c>
      <c r="Y149" s="22">
        <v>999</v>
      </c>
      <c r="Z149" s="21">
        <v>999</v>
      </c>
      <c r="AA149" s="21">
        <v>999</v>
      </c>
      <c r="AB149" s="21">
        <v>999</v>
      </c>
      <c r="AC149" s="21">
        <v>999</v>
      </c>
      <c r="AD149" s="21">
        <v>999</v>
      </c>
      <c r="AE149" s="7">
        <f>SUM(Table1[[#This Row],[Tobacco Use ]:[Crowds/socializing]])</f>
        <v>18981</v>
      </c>
    </row>
    <row r="150" spans="1:31" x14ac:dyDescent="0.2">
      <c r="A150" s="1" t="s">
        <v>239</v>
      </c>
      <c r="B150" s="1">
        <v>6.9268042099375104E+18</v>
      </c>
      <c r="C150" s="1">
        <v>6.9481357039937096E+18</v>
      </c>
      <c r="D150" s="13">
        <v>44292.538321759261</v>
      </c>
      <c r="E150" s="1">
        <v>12</v>
      </c>
      <c r="F150" s="1" t="s">
        <v>313</v>
      </c>
      <c r="G150" s="18" t="s">
        <v>314</v>
      </c>
      <c r="H150" s="1">
        <v>1132</v>
      </c>
      <c r="I150" s="1">
        <v>3</v>
      </c>
      <c r="J150" s="1">
        <v>41</v>
      </c>
      <c r="K150" s="1">
        <v>10200</v>
      </c>
      <c r="L150" s="3">
        <v>999</v>
      </c>
      <c r="M150" s="5">
        <v>999</v>
      </c>
      <c r="N150" s="2">
        <v>999</v>
      </c>
      <c r="O150" s="3">
        <v>999</v>
      </c>
      <c r="P150" s="2">
        <v>999</v>
      </c>
      <c r="Q150" s="2">
        <v>999</v>
      </c>
      <c r="R150" s="2">
        <v>999</v>
      </c>
      <c r="S150" s="2">
        <v>999</v>
      </c>
      <c r="T150" s="2">
        <v>999</v>
      </c>
      <c r="U150" s="2">
        <v>999</v>
      </c>
      <c r="V150" s="2">
        <v>999</v>
      </c>
      <c r="W150" s="2">
        <v>999</v>
      </c>
      <c r="X150" s="2">
        <v>999</v>
      </c>
      <c r="Y150" s="7">
        <v>999</v>
      </c>
      <c r="Z150" s="2">
        <v>999</v>
      </c>
      <c r="AA150" s="2">
        <v>999</v>
      </c>
      <c r="AB150" s="2">
        <v>999</v>
      </c>
      <c r="AC150" s="2">
        <v>999</v>
      </c>
      <c r="AD150" s="2">
        <v>999</v>
      </c>
      <c r="AE150" s="7">
        <f>SUM(Table1[[#This Row],[Tobacco Use ]:[Crowds/socializing]])</f>
        <v>18981</v>
      </c>
    </row>
    <row r="151" spans="1:31" x14ac:dyDescent="0.2">
      <c r="A151" s="1" t="s">
        <v>42</v>
      </c>
      <c r="B151" s="1">
        <v>6.9219131280212398E+18</v>
      </c>
      <c r="C151" s="1">
        <v>6.9481047266930995E+18</v>
      </c>
      <c r="D151" s="13">
        <v>44292.454837962963</v>
      </c>
      <c r="E151" s="1">
        <v>12</v>
      </c>
      <c r="F151" s="1" t="s">
        <v>43</v>
      </c>
      <c r="G151" s="14" t="s">
        <v>44</v>
      </c>
      <c r="H151" s="1">
        <v>154900</v>
      </c>
      <c r="I151" s="1">
        <v>1759</v>
      </c>
      <c r="J151" s="1">
        <v>3615</v>
      </c>
      <c r="K151" s="1">
        <v>536800</v>
      </c>
      <c r="L151" s="2">
        <v>999</v>
      </c>
      <c r="M151" s="4">
        <v>999</v>
      </c>
      <c r="N151" s="2">
        <v>999</v>
      </c>
      <c r="O151" s="2">
        <v>999</v>
      </c>
      <c r="P151" s="2">
        <v>999</v>
      </c>
      <c r="Q151" s="2">
        <v>999</v>
      </c>
      <c r="R151" s="2">
        <v>999</v>
      </c>
      <c r="S151" s="2">
        <v>999</v>
      </c>
      <c r="T151" s="2">
        <v>999</v>
      </c>
      <c r="U151" s="2">
        <v>999</v>
      </c>
      <c r="V151" s="2">
        <v>999</v>
      </c>
      <c r="W151" s="2">
        <v>999</v>
      </c>
      <c r="X151" s="2">
        <v>999</v>
      </c>
      <c r="Y151" s="7">
        <v>999</v>
      </c>
      <c r="Z151" s="2">
        <v>999</v>
      </c>
      <c r="AA151" s="2">
        <v>999</v>
      </c>
      <c r="AB151" s="2">
        <v>999</v>
      </c>
      <c r="AC151" s="2">
        <v>999</v>
      </c>
      <c r="AD151" s="2">
        <v>999</v>
      </c>
      <c r="AE151" s="7">
        <f>SUM(Table1[[#This Row],[Tobacco Use ]:[Crowds/socializing]])</f>
        <v>18981</v>
      </c>
    </row>
    <row r="152" spans="1:31" x14ac:dyDescent="0.2">
      <c r="A152" s="1" t="s">
        <v>195</v>
      </c>
      <c r="B152" s="1">
        <v>6.9403167002615296E+18</v>
      </c>
      <c r="C152" s="1">
        <v>6.94806975357965E+18</v>
      </c>
      <c r="D152" s="13">
        <v>44292.360601851855</v>
      </c>
      <c r="E152" s="1">
        <v>19</v>
      </c>
      <c r="F152" s="1" t="s">
        <v>641</v>
      </c>
      <c r="G152" s="18" t="s">
        <v>642</v>
      </c>
      <c r="H152" s="1">
        <v>528</v>
      </c>
      <c r="I152" s="1">
        <v>15</v>
      </c>
      <c r="J152" s="1">
        <v>13</v>
      </c>
      <c r="K152" s="1">
        <v>5567</v>
      </c>
      <c r="L152" s="3">
        <v>999</v>
      </c>
      <c r="M152" s="5">
        <v>999</v>
      </c>
      <c r="N152" s="3">
        <v>999</v>
      </c>
      <c r="O152" s="3">
        <v>999</v>
      </c>
      <c r="P152" s="2">
        <v>999</v>
      </c>
      <c r="Q152" s="3">
        <v>999</v>
      </c>
      <c r="R152" s="3">
        <v>999</v>
      </c>
      <c r="S152" s="3">
        <v>999</v>
      </c>
      <c r="T152" s="3">
        <v>999</v>
      </c>
      <c r="U152" s="3">
        <v>999</v>
      </c>
      <c r="V152" s="3">
        <v>999</v>
      </c>
      <c r="W152" s="3">
        <v>999</v>
      </c>
      <c r="X152" s="3">
        <v>999</v>
      </c>
      <c r="Y152" s="8">
        <v>999</v>
      </c>
      <c r="Z152" s="3">
        <v>999</v>
      </c>
      <c r="AA152" s="3">
        <v>999</v>
      </c>
      <c r="AB152" s="3">
        <v>999</v>
      </c>
      <c r="AC152" s="3">
        <v>999</v>
      </c>
      <c r="AD152" s="3">
        <v>999</v>
      </c>
      <c r="AE152" s="7">
        <f>SUM(Table1[[#This Row],[Tobacco Use ]:[Crowds/socializing]])</f>
        <v>18981</v>
      </c>
    </row>
    <row r="153" spans="1:31" x14ac:dyDescent="0.2">
      <c r="A153" s="1" t="s">
        <v>236</v>
      </c>
      <c r="B153" s="1">
        <v>6.93018882956032E+18</v>
      </c>
      <c r="C153" s="1">
        <v>6.9480300531252398E+18</v>
      </c>
      <c r="D153" s="13">
        <v>44292.253611111111</v>
      </c>
      <c r="E153" s="1">
        <v>11</v>
      </c>
      <c r="F153" s="1" t="s">
        <v>955</v>
      </c>
      <c r="G153" s="18" t="s">
        <v>956</v>
      </c>
      <c r="H153" s="1">
        <v>1484</v>
      </c>
      <c r="I153" s="1">
        <v>10</v>
      </c>
      <c r="J153" s="1">
        <v>28</v>
      </c>
      <c r="K153" s="1">
        <v>34400</v>
      </c>
      <c r="L153" s="8">
        <v>999</v>
      </c>
      <c r="M153" s="5">
        <v>999</v>
      </c>
      <c r="N153" s="3">
        <v>999</v>
      </c>
      <c r="O153" s="8">
        <v>999</v>
      </c>
      <c r="P153" s="8">
        <v>999</v>
      </c>
      <c r="Q153" s="8">
        <v>999</v>
      </c>
      <c r="R153" s="8">
        <v>999</v>
      </c>
      <c r="S153" s="8">
        <v>999</v>
      </c>
      <c r="T153" s="8">
        <v>999</v>
      </c>
      <c r="U153" s="8">
        <v>999</v>
      </c>
      <c r="V153" s="8">
        <v>999</v>
      </c>
      <c r="W153" s="8">
        <v>999</v>
      </c>
      <c r="X153" s="8">
        <v>999</v>
      </c>
      <c r="Y153" s="8">
        <v>999</v>
      </c>
      <c r="Z153" s="8">
        <v>999</v>
      </c>
      <c r="AA153" s="8">
        <v>999</v>
      </c>
      <c r="AB153" s="3">
        <v>999</v>
      </c>
      <c r="AC153" s="8">
        <v>999</v>
      </c>
      <c r="AD153" s="3">
        <v>999</v>
      </c>
      <c r="AE153" s="7">
        <f>SUM(Table1[[#This Row],[Tobacco Use ]:[Crowds/socializing]])</f>
        <v>18981</v>
      </c>
    </row>
    <row r="154" spans="1:31" x14ac:dyDescent="0.2">
      <c r="A154" s="1" t="s">
        <v>195</v>
      </c>
      <c r="B154" s="1">
        <v>6.9403167002615296E+18</v>
      </c>
      <c r="C154" s="1">
        <v>6.9478890523559496E+18</v>
      </c>
      <c r="D154" s="13">
        <v>44291.873680555553</v>
      </c>
      <c r="E154" s="1">
        <v>6</v>
      </c>
      <c r="F154" s="1" t="s">
        <v>302</v>
      </c>
      <c r="G154" s="18" t="s">
        <v>303</v>
      </c>
      <c r="H154" s="1">
        <v>1184</v>
      </c>
      <c r="I154" s="1">
        <v>54</v>
      </c>
      <c r="J154" s="1">
        <v>37</v>
      </c>
      <c r="K154" s="1">
        <v>15900</v>
      </c>
      <c r="L154" s="8">
        <v>999</v>
      </c>
      <c r="M154" s="5">
        <v>999</v>
      </c>
      <c r="N154" s="3">
        <v>999</v>
      </c>
      <c r="O154" s="8">
        <v>999</v>
      </c>
      <c r="P154" s="7">
        <v>999</v>
      </c>
      <c r="Q154" s="7">
        <v>999</v>
      </c>
      <c r="R154" s="7">
        <v>999</v>
      </c>
      <c r="S154" s="7">
        <v>999</v>
      </c>
      <c r="T154" s="7">
        <v>999</v>
      </c>
      <c r="U154" s="7">
        <v>999</v>
      </c>
      <c r="V154" s="7">
        <v>999</v>
      </c>
      <c r="W154" s="7">
        <v>999</v>
      </c>
      <c r="X154" s="7">
        <v>999</v>
      </c>
      <c r="Y154" s="7">
        <v>999</v>
      </c>
      <c r="Z154" s="7">
        <v>999</v>
      </c>
      <c r="AA154" s="7">
        <v>999</v>
      </c>
      <c r="AB154" s="2">
        <v>999</v>
      </c>
      <c r="AC154" s="7">
        <v>999</v>
      </c>
      <c r="AD154" s="3">
        <v>999</v>
      </c>
      <c r="AE154" s="7">
        <f>SUM(Table1[[#This Row],[Tobacco Use ]:[Crowds/socializing]])</f>
        <v>18981</v>
      </c>
    </row>
    <row r="155" spans="1:31" x14ac:dyDescent="0.2">
      <c r="A155" s="1" t="s">
        <v>491</v>
      </c>
      <c r="B155" s="1">
        <v>6.7423091117588296E+18</v>
      </c>
      <c r="C155" s="1">
        <v>6.9478213444991898E+18</v>
      </c>
      <c r="D155" s="13">
        <v>44291.691192129627</v>
      </c>
      <c r="E155" s="1">
        <v>14</v>
      </c>
      <c r="F155" s="1" t="s">
        <v>492</v>
      </c>
      <c r="G155" s="18" t="s">
        <v>493</v>
      </c>
      <c r="H155" s="1">
        <v>354</v>
      </c>
      <c r="I155" s="1">
        <v>5</v>
      </c>
      <c r="J155" s="1">
        <v>14</v>
      </c>
      <c r="K155" s="1">
        <v>6378</v>
      </c>
      <c r="L155" s="8">
        <v>999</v>
      </c>
      <c r="M155" s="5">
        <v>999</v>
      </c>
      <c r="N155" s="3">
        <v>999</v>
      </c>
      <c r="O155" s="8">
        <v>999</v>
      </c>
      <c r="P155" s="7">
        <v>999</v>
      </c>
      <c r="Q155" s="7">
        <v>999</v>
      </c>
      <c r="R155" s="7">
        <v>999</v>
      </c>
      <c r="S155" s="7">
        <v>999</v>
      </c>
      <c r="T155" s="7">
        <v>999</v>
      </c>
      <c r="U155" s="7">
        <v>999</v>
      </c>
      <c r="V155" s="7">
        <v>999</v>
      </c>
      <c r="W155" s="7">
        <v>999</v>
      </c>
      <c r="X155" s="7">
        <v>999</v>
      </c>
      <c r="Y155" s="7">
        <v>999</v>
      </c>
      <c r="Z155" s="7">
        <v>999</v>
      </c>
      <c r="AA155" s="7">
        <v>999</v>
      </c>
      <c r="AB155" s="3">
        <v>999</v>
      </c>
      <c r="AC155" s="7">
        <v>999</v>
      </c>
      <c r="AD155" s="3">
        <v>999</v>
      </c>
      <c r="AE155" s="7">
        <f>SUM(Table1[[#This Row],[Tobacco Use ]:[Crowds/socializing]])</f>
        <v>18981</v>
      </c>
    </row>
    <row r="156" spans="1:31" x14ac:dyDescent="0.2">
      <c r="A156" s="1" t="s">
        <v>491</v>
      </c>
      <c r="B156" s="1">
        <v>6.7423091117588296E+18</v>
      </c>
      <c r="C156" s="1">
        <v>6.9478209457341501E+18</v>
      </c>
      <c r="D156" s="13">
        <v>44291.690115740741</v>
      </c>
      <c r="E156" s="1">
        <v>5</v>
      </c>
      <c r="F156" s="1" t="s">
        <v>1653</v>
      </c>
      <c r="G156" s="18" t="s">
        <v>1654</v>
      </c>
      <c r="H156" s="1">
        <v>588</v>
      </c>
      <c r="I156" s="1">
        <v>54</v>
      </c>
      <c r="J156" s="1">
        <v>30</v>
      </c>
      <c r="K156" s="1">
        <v>7852</v>
      </c>
      <c r="L156" s="22">
        <v>999</v>
      </c>
      <c r="M156" s="44">
        <v>999</v>
      </c>
      <c r="N156" s="21">
        <v>999</v>
      </c>
      <c r="O156" s="22">
        <v>999</v>
      </c>
      <c r="P156" s="22">
        <v>999</v>
      </c>
      <c r="Q156" s="22">
        <v>999</v>
      </c>
      <c r="R156" s="22">
        <v>999</v>
      </c>
      <c r="S156" s="22">
        <v>999</v>
      </c>
      <c r="T156" s="22">
        <v>999</v>
      </c>
      <c r="U156" s="22">
        <v>999</v>
      </c>
      <c r="V156" s="22">
        <v>999</v>
      </c>
      <c r="W156" s="22">
        <v>999</v>
      </c>
      <c r="X156" s="22">
        <v>999</v>
      </c>
      <c r="Y156" s="22">
        <v>999</v>
      </c>
      <c r="Z156" s="22">
        <v>999</v>
      </c>
      <c r="AA156" s="22">
        <v>999</v>
      </c>
      <c r="AB156" s="21">
        <v>999</v>
      </c>
      <c r="AC156" s="22">
        <v>999</v>
      </c>
      <c r="AD156" s="21">
        <v>999</v>
      </c>
      <c r="AE156" s="7">
        <f>SUM(Table1[[#This Row],[Tobacco Use ]:[Crowds/socializing]])</f>
        <v>18981</v>
      </c>
    </row>
    <row r="157" spans="1:31" x14ac:dyDescent="0.2">
      <c r="A157" s="1" t="s">
        <v>142</v>
      </c>
      <c r="B157" s="1">
        <v>6.7448794496683203E+18</v>
      </c>
      <c r="C157" s="1">
        <v>6.9478178610837105E+18</v>
      </c>
      <c r="D157" s="13">
        <v>44291.681817129633</v>
      </c>
      <c r="E157" s="1">
        <v>15</v>
      </c>
      <c r="F157" s="1" t="s">
        <v>143</v>
      </c>
      <c r="G157" s="14" t="s">
        <v>144</v>
      </c>
      <c r="H157" s="1">
        <v>27600</v>
      </c>
      <c r="I157" s="1">
        <v>187</v>
      </c>
      <c r="J157" s="1">
        <v>392</v>
      </c>
      <c r="K157" s="1">
        <v>86000</v>
      </c>
      <c r="L157" s="8">
        <v>1</v>
      </c>
      <c r="M157" s="5">
        <v>1</v>
      </c>
      <c r="N157" s="3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1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3">
        <v>0</v>
      </c>
      <c r="AC157" s="8">
        <v>1</v>
      </c>
      <c r="AD157" s="3">
        <v>0</v>
      </c>
      <c r="AE157" s="7">
        <f>SUM(Table1[[#This Row],[Tobacco Use ]:[Crowds/socializing]])</f>
        <v>4</v>
      </c>
    </row>
    <row r="158" spans="1:31" x14ac:dyDescent="0.2">
      <c r="A158" s="1" t="s">
        <v>491</v>
      </c>
      <c r="B158" s="1">
        <v>6.7423091117588296E+18</v>
      </c>
      <c r="C158" s="1">
        <v>6.9477594130672497E+18</v>
      </c>
      <c r="D158" s="13">
        <v>44291.524293981478</v>
      </c>
      <c r="E158" s="1">
        <v>15</v>
      </c>
      <c r="F158" s="1" t="s">
        <v>1635</v>
      </c>
      <c r="G158" s="18" t="s">
        <v>1636</v>
      </c>
      <c r="H158" s="1">
        <v>61</v>
      </c>
      <c r="I158" s="1">
        <v>1</v>
      </c>
      <c r="J158" s="1">
        <v>8</v>
      </c>
      <c r="K158" s="1">
        <v>1161</v>
      </c>
      <c r="L158" s="22">
        <v>999</v>
      </c>
      <c r="M158" s="21">
        <v>999</v>
      </c>
      <c r="N158" s="21">
        <v>999</v>
      </c>
      <c r="O158" s="22">
        <v>999</v>
      </c>
      <c r="P158" s="22">
        <v>999</v>
      </c>
      <c r="Q158" s="22">
        <v>999</v>
      </c>
      <c r="R158" s="22">
        <v>999</v>
      </c>
      <c r="S158" s="22">
        <v>999</v>
      </c>
      <c r="T158" s="22">
        <v>999</v>
      </c>
      <c r="U158" s="22">
        <v>999</v>
      </c>
      <c r="V158" s="22">
        <v>999</v>
      </c>
      <c r="W158" s="22">
        <v>999</v>
      </c>
      <c r="X158" s="22">
        <v>999</v>
      </c>
      <c r="Y158" s="22">
        <v>999</v>
      </c>
      <c r="Z158" s="22">
        <v>999</v>
      </c>
      <c r="AA158" s="22">
        <v>999</v>
      </c>
      <c r="AB158" s="21">
        <v>999</v>
      </c>
      <c r="AC158" s="22">
        <v>999</v>
      </c>
      <c r="AD158" s="21">
        <v>999</v>
      </c>
      <c r="AE158" s="7">
        <f>SUM(Table1[[#This Row],[Tobacco Use ]:[Crowds/socializing]])</f>
        <v>18981</v>
      </c>
    </row>
    <row r="159" spans="1:31" s="47" customFormat="1" x14ac:dyDescent="0.2">
      <c r="A159" s="47" t="s">
        <v>33</v>
      </c>
      <c r="B159" s="47">
        <v>6.8836874993506304E+18</v>
      </c>
      <c r="C159" s="47">
        <v>6.9477320963580703E+18</v>
      </c>
      <c r="D159" s="48">
        <v>44291.450682870367</v>
      </c>
      <c r="E159" s="47">
        <v>16</v>
      </c>
      <c r="F159" s="47" t="s">
        <v>137</v>
      </c>
      <c r="G159" s="17" t="s">
        <v>138</v>
      </c>
      <c r="H159" s="47">
        <v>1280</v>
      </c>
      <c r="I159" s="47">
        <v>0</v>
      </c>
      <c r="J159" s="47">
        <v>9</v>
      </c>
      <c r="K159" s="47">
        <v>10700</v>
      </c>
      <c r="L159" s="55">
        <v>999</v>
      </c>
      <c r="M159" s="55">
        <v>999</v>
      </c>
      <c r="N159" s="55">
        <v>999</v>
      </c>
      <c r="O159" s="55">
        <v>999</v>
      </c>
      <c r="P159" s="55">
        <v>999</v>
      </c>
      <c r="Q159" s="55">
        <v>999</v>
      </c>
      <c r="R159" s="55">
        <v>999</v>
      </c>
      <c r="S159" s="55">
        <v>999</v>
      </c>
      <c r="T159" s="55">
        <v>999</v>
      </c>
      <c r="U159" s="55">
        <v>999</v>
      </c>
      <c r="V159" s="55">
        <v>999</v>
      </c>
      <c r="W159" s="55">
        <v>999</v>
      </c>
      <c r="X159" s="55">
        <v>999</v>
      </c>
      <c r="Y159" s="55">
        <v>999</v>
      </c>
      <c r="Z159" s="55">
        <v>999</v>
      </c>
      <c r="AA159" s="55">
        <v>999</v>
      </c>
      <c r="AB159" s="55">
        <v>999</v>
      </c>
      <c r="AC159" s="55">
        <v>999</v>
      </c>
      <c r="AD159" s="55">
        <v>999</v>
      </c>
      <c r="AE159" s="53">
        <f>SUM(Table1[[#This Row],[Tobacco Use ]:[Crowds/socializing]])</f>
        <v>18981</v>
      </c>
    </row>
    <row r="160" spans="1:31" x14ac:dyDescent="0.2">
      <c r="A160" s="1" t="s">
        <v>236</v>
      </c>
      <c r="B160" s="1">
        <v>6.93018882956032E+18</v>
      </c>
      <c r="C160" s="1">
        <v>6.9476779069319199E+18</v>
      </c>
      <c r="D160" s="13">
        <v>44291.304652777777</v>
      </c>
      <c r="E160" s="1">
        <v>13</v>
      </c>
      <c r="F160" s="1" t="s">
        <v>349</v>
      </c>
      <c r="G160" s="18" t="s">
        <v>350</v>
      </c>
      <c r="H160" s="1">
        <v>486</v>
      </c>
      <c r="I160" s="1">
        <v>4</v>
      </c>
      <c r="J160" s="1">
        <v>24</v>
      </c>
      <c r="K160" s="1">
        <v>9585</v>
      </c>
      <c r="L160" s="8">
        <v>999</v>
      </c>
      <c r="M160" s="3">
        <v>999</v>
      </c>
      <c r="N160" s="2">
        <v>999</v>
      </c>
      <c r="O160" s="8">
        <v>999</v>
      </c>
      <c r="P160" s="7">
        <v>999</v>
      </c>
      <c r="Q160" s="7">
        <v>999</v>
      </c>
      <c r="R160" s="7">
        <v>999</v>
      </c>
      <c r="S160" s="7">
        <v>999</v>
      </c>
      <c r="T160" s="7">
        <v>999</v>
      </c>
      <c r="U160" s="7">
        <v>999</v>
      </c>
      <c r="V160" s="7">
        <v>999</v>
      </c>
      <c r="W160" s="7">
        <v>999</v>
      </c>
      <c r="X160" s="7">
        <v>999</v>
      </c>
      <c r="Y160" s="7">
        <v>999</v>
      </c>
      <c r="Z160" s="7">
        <v>999</v>
      </c>
      <c r="AA160" s="7">
        <v>999</v>
      </c>
      <c r="AB160" s="2">
        <v>999</v>
      </c>
      <c r="AC160" s="7">
        <v>999</v>
      </c>
      <c r="AD160" s="2">
        <v>999</v>
      </c>
      <c r="AE160" s="7">
        <f>SUM(Table1[[#This Row],[Tobacco Use ]:[Crowds/socializing]])</f>
        <v>18981</v>
      </c>
    </row>
    <row r="161" spans="1:31" x14ac:dyDescent="0.2">
      <c r="A161" s="1" t="s">
        <v>219</v>
      </c>
      <c r="B161" s="1">
        <v>6.9406290113461596E+18</v>
      </c>
      <c r="C161" s="1">
        <v>6.9476426219300301E+18</v>
      </c>
      <c r="D161" s="13">
        <v>44291.209594907406</v>
      </c>
      <c r="E161" s="1">
        <v>5</v>
      </c>
      <c r="F161" s="1" t="s">
        <v>711</v>
      </c>
      <c r="G161" s="18" t="s">
        <v>712</v>
      </c>
      <c r="H161" s="1">
        <v>467</v>
      </c>
      <c r="I161" s="1">
        <v>3</v>
      </c>
      <c r="J161" s="1">
        <v>20</v>
      </c>
      <c r="K161" s="1">
        <v>6927</v>
      </c>
      <c r="L161" s="7">
        <v>0</v>
      </c>
      <c r="M161" s="4">
        <v>1</v>
      </c>
      <c r="N161" s="2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1</v>
      </c>
      <c r="V161" s="7">
        <v>0</v>
      </c>
      <c r="W161" s="7">
        <v>0</v>
      </c>
      <c r="X161" s="7">
        <v>1</v>
      </c>
      <c r="Y161" s="7">
        <v>0</v>
      </c>
      <c r="Z161" s="7">
        <v>0</v>
      </c>
      <c r="AA161" s="7">
        <v>0</v>
      </c>
      <c r="AB161" s="2">
        <v>0</v>
      </c>
      <c r="AC161" s="7">
        <v>0</v>
      </c>
      <c r="AD161" s="2">
        <v>0</v>
      </c>
      <c r="AE161" s="7">
        <f>SUM(Table1[[#This Row],[Tobacco Use ]:[Crowds/socializing]])</f>
        <v>3</v>
      </c>
    </row>
    <row r="162" spans="1:31" x14ac:dyDescent="0.2">
      <c r="A162" s="1" t="s">
        <v>491</v>
      </c>
      <c r="B162" s="1">
        <v>6.7423091117588296E+18</v>
      </c>
      <c r="C162" s="1">
        <v>6.9474376063638098E+18</v>
      </c>
      <c r="D162" s="13">
        <v>44290.657094907408</v>
      </c>
      <c r="E162" s="1">
        <v>11</v>
      </c>
      <c r="F162" s="1" t="s">
        <v>1939</v>
      </c>
      <c r="G162" s="18" t="s">
        <v>1940</v>
      </c>
      <c r="H162" s="1">
        <v>44</v>
      </c>
      <c r="I162" s="1">
        <v>2</v>
      </c>
      <c r="J162" s="1">
        <v>21</v>
      </c>
      <c r="K162" s="1">
        <v>1055</v>
      </c>
      <c r="L162" s="22">
        <v>999</v>
      </c>
      <c r="M162" s="44">
        <v>999</v>
      </c>
      <c r="N162" s="21">
        <v>999</v>
      </c>
      <c r="O162" s="22">
        <v>999</v>
      </c>
      <c r="P162" s="22">
        <v>999</v>
      </c>
      <c r="Q162" s="22">
        <v>999</v>
      </c>
      <c r="R162" s="22">
        <v>999</v>
      </c>
      <c r="S162" s="22">
        <v>999</v>
      </c>
      <c r="T162" s="22">
        <v>999</v>
      </c>
      <c r="U162" s="22">
        <v>999</v>
      </c>
      <c r="V162" s="22">
        <v>999</v>
      </c>
      <c r="W162" s="22">
        <v>999</v>
      </c>
      <c r="X162" s="22">
        <v>999</v>
      </c>
      <c r="Y162" s="22">
        <v>999</v>
      </c>
      <c r="Z162" s="22">
        <v>999</v>
      </c>
      <c r="AA162" s="22">
        <v>999</v>
      </c>
      <c r="AB162" s="21">
        <v>999</v>
      </c>
      <c r="AC162" s="22">
        <v>999</v>
      </c>
      <c r="AD162" s="21">
        <v>999</v>
      </c>
      <c r="AE162" s="7">
        <f>SUM(Table1[[#This Row],[Tobacco Use ]:[Crowds/socializing]])</f>
        <v>18981</v>
      </c>
    </row>
    <row r="163" spans="1:31" x14ac:dyDescent="0.2">
      <c r="A163" s="1" t="s">
        <v>239</v>
      </c>
      <c r="B163" s="1">
        <v>6.9268042099375104E+18</v>
      </c>
      <c r="C163" s="1">
        <v>6.9473329278102405E+18</v>
      </c>
      <c r="D163" s="13">
        <v>44290.375</v>
      </c>
      <c r="E163" s="1">
        <v>13</v>
      </c>
      <c r="F163" s="1" t="s">
        <v>1616</v>
      </c>
      <c r="G163" s="18" t="s">
        <v>1617</v>
      </c>
      <c r="H163" s="1">
        <v>126</v>
      </c>
      <c r="I163" s="1">
        <v>1</v>
      </c>
      <c r="J163" s="1">
        <v>25</v>
      </c>
      <c r="K163" s="1">
        <v>3136</v>
      </c>
      <c r="L163" s="22">
        <v>999</v>
      </c>
      <c r="M163" s="21">
        <v>999</v>
      </c>
      <c r="N163" s="21">
        <v>999</v>
      </c>
      <c r="O163" s="22">
        <v>999</v>
      </c>
      <c r="P163" s="22">
        <v>999</v>
      </c>
      <c r="Q163" s="22">
        <v>999</v>
      </c>
      <c r="R163" s="22">
        <v>999</v>
      </c>
      <c r="S163" s="22">
        <v>999</v>
      </c>
      <c r="T163" s="22">
        <v>999</v>
      </c>
      <c r="U163" s="22">
        <v>999</v>
      </c>
      <c r="V163" s="22">
        <v>999</v>
      </c>
      <c r="W163" s="22">
        <v>999</v>
      </c>
      <c r="X163" s="22">
        <v>999</v>
      </c>
      <c r="Y163" s="22">
        <v>999</v>
      </c>
      <c r="Z163" s="22">
        <v>999</v>
      </c>
      <c r="AA163" s="22">
        <v>999</v>
      </c>
      <c r="AB163" s="21">
        <v>999</v>
      </c>
      <c r="AC163" s="22">
        <v>999</v>
      </c>
      <c r="AD163" s="21">
        <v>999</v>
      </c>
      <c r="AE163" s="7">
        <f>SUM(Table1[[#This Row],[Tobacco Use ]:[Crowds/socializing]])</f>
        <v>18981</v>
      </c>
    </row>
    <row r="164" spans="1:31" x14ac:dyDescent="0.2">
      <c r="A164" s="1" t="s">
        <v>1773</v>
      </c>
      <c r="B164" s="1">
        <v>6.93837590931392E+18</v>
      </c>
      <c r="C164" s="1">
        <v>6.9472431258910198E+18</v>
      </c>
      <c r="D164" s="13">
        <v>44290.132997685185</v>
      </c>
      <c r="E164" s="1">
        <v>16</v>
      </c>
      <c r="F164" s="1" t="s">
        <v>1774</v>
      </c>
      <c r="G164" s="18" t="s">
        <v>1775</v>
      </c>
      <c r="H164" s="1">
        <v>104</v>
      </c>
      <c r="I164" s="1">
        <v>3</v>
      </c>
      <c r="J164" s="1">
        <v>14</v>
      </c>
      <c r="K164" s="1">
        <v>2595</v>
      </c>
      <c r="L164" s="22">
        <v>999</v>
      </c>
      <c r="M164" s="21">
        <v>999</v>
      </c>
      <c r="N164" s="21">
        <v>999</v>
      </c>
      <c r="O164" s="22">
        <v>999</v>
      </c>
      <c r="P164" s="22">
        <v>999</v>
      </c>
      <c r="Q164" s="22">
        <v>999</v>
      </c>
      <c r="R164" s="22">
        <v>999</v>
      </c>
      <c r="S164" s="22">
        <v>999</v>
      </c>
      <c r="T164" s="22">
        <v>999</v>
      </c>
      <c r="U164" s="22">
        <v>999</v>
      </c>
      <c r="V164" s="22">
        <v>999</v>
      </c>
      <c r="W164" s="22">
        <v>999</v>
      </c>
      <c r="X164" s="22">
        <v>999</v>
      </c>
      <c r="Y164" s="22">
        <v>999</v>
      </c>
      <c r="Z164" s="22">
        <v>999</v>
      </c>
      <c r="AA164" s="22">
        <v>999</v>
      </c>
      <c r="AB164" s="21">
        <v>999</v>
      </c>
      <c r="AC164" s="22">
        <v>999</v>
      </c>
      <c r="AD164" s="21">
        <v>999</v>
      </c>
      <c r="AE164" s="7">
        <f>SUM(Table1[[#This Row],[Tobacco Use ]:[Crowds/socializing]])</f>
        <v>18981</v>
      </c>
    </row>
    <row r="165" spans="1:31" x14ac:dyDescent="0.2">
      <c r="A165" s="1" t="s">
        <v>491</v>
      </c>
      <c r="B165" s="1">
        <v>6.7423091117588296E+18</v>
      </c>
      <c r="C165" s="1">
        <v>6.9470769777947402E+18</v>
      </c>
      <c r="D165" s="13">
        <v>44289.685277777775</v>
      </c>
      <c r="E165" s="1">
        <v>14</v>
      </c>
      <c r="F165" s="1" t="s">
        <v>1098</v>
      </c>
      <c r="G165" s="18" t="s">
        <v>1099</v>
      </c>
      <c r="H165" s="1">
        <v>122</v>
      </c>
      <c r="I165" s="1">
        <v>9</v>
      </c>
      <c r="J165" s="1">
        <v>9</v>
      </c>
      <c r="K165" s="1">
        <v>1842</v>
      </c>
      <c r="L165" s="8">
        <v>999</v>
      </c>
      <c r="M165" s="3">
        <v>999</v>
      </c>
      <c r="N165" s="3">
        <v>999</v>
      </c>
      <c r="O165" s="8">
        <v>999</v>
      </c>
      <c r="P165" s="8">
        <v>999</v>
      </c>
      <c r="Q165" s="8">
        <v>999</v>
      </c>
      <c r="R165" s="8">
        <v>999</v>
      </c>
      <c r="S165" s="8">
        <v>999</v>
      </c>
      <c r="T165" s="8">
        <v>999</v>
      </c>
      <c r="U165" s="8">
        <v>999</v>
      </c>
      <c r="V165" s="8">
        <v>999</v>
      </c>
      <c r="W165" s="8">
        <v>999</v>
      </c>
      <c r="X165" s="8">
        <v>999</v>
      </c>
      <c r="Y165" s="8">
        <v>999</v>
      </c>
      <c r="Z165" s="8">
        <v>999</v>
      </c>
      <c r="AA165" s="8">
        <v>999</v>
      </c>
      <c r="AB165" s="3">
        <v>999</v>
      </c>
      <c r="AC165" s="8">
        <v>999</v>
      </c>
      <c r="AD165" s="3">
        <v>999</v>
      </c>
      <c r="AE165" s="7">
        <f>SUM(Table1[[#This Row],[Tobacco Use ]:[Crowds/socializing]])</f>
        <v>18981</v>
      </c>
    </row>
    <row r="166" spans="1:31" x14ac:dyDescent="0.2">
      <c r="A166" s="1" t="s">
        <v>2138</v>
      </c>
      <c r="B166" s="1">
        <v>5484159</v>
      </c>
      <c r="C166" s="1">
        <v>6.9469761716283003E+18</v>
      </c>
      <c r="D166" s="13">
        <v>44289.413611111115</v>
      </c>
      <c r="E166" s="1">
        <v>10</v>
      </c>
      <c r="F166" s="1" t="s">
        <v>2139</v>
      </c>
      <c r="G166" s="18" t="s">
        <v>2140</v>
      </c>
      <c r="H166" s="1">
        <v>48</v>
      </c>
      <c r="I166" s="1">
        <v>0</v>
      </c>
      <c r="J166" s="1">
        <v>3</v>
      </c>
      <c r="K166" s="1">
        <v>321</v>
      </c>
      <c r="L166" s="7">
        <v>999</v>
      </c>
      <c r="M166" s="4">
        <v>999</v>
      </c>
      <c r="N166" s="2">
        <v>999</v>
      </c>
      <c r="O166" s="7">
        <v>999</v>
      </c>
      <c r="P166" s="7">
        <v>999</v>
      </c>
      <c r="Q166" s="7">
        <v>999</v>
      </c>
      <c r="R166" s="7">
        <v>999</v>
      </c>
      <c r="S166" s="7">
        <v>999</v>
      </c>
      <c r="T166" s="7">
        <v>999</v>
      </c>
      <c r="U166" s="7">
        <v>999</v>
      </c>
      <c r="V166" s="7">
        <v>999</v>
      </c>
      <c r="W166" s="7">
        <v>999</v>
      </c>
      <c r="X166" s="7">
        <v>999</v>
      </c>
      <c r="Y166" s="7">
        <v>999</v>
      </c>
      <c r="Z166" s="7">
        <v>999</v>
      </c>
      <c r="AA166" s="7">
        <v>999</v>
      </c>
      <c r="AB166" s="2">
        <v>999</v>
      </c>
      <c r="AC166" s="7">
        <v>999</v>
      </c>
      <c r="AD166" s="2">
        <v>999</v>
      </c>
      <c r="AE166" s="7">
        <f>SUM(Table1[[#This Row],[Tobacco Use ]:[Crowds/socializing]])</f>
        <v>18981</v>
      </c>
    </row>
    <row r="167" spans="1:31" x14ac:dyDescent="0.2">
      <c r="A167" s="1" t="s">
        <v>2138</v>
      </c>
      <c r="B167" s="1">
        <v>5484159</v>
      </c>
      <c r="C167" s="1">
        <v>6.9469663302056202E+18</v>
      </c>
      <c r="D167" s="13">
        <v>44289.387094907404</v>
      </c>
      <c r="E167" s="1">
        <v>20</v>
      </c>
      <c r="F167" s="1" t="s">
        <v>2202</v>
      </c>
      <c r="G167" s="18" t="s">
        <v>2203</v>
      </c>
      <c r="H167" s="1">
        <v>48</v>
      </c>
      <c r="I167" s="1">
        <v>0</v>
      </c>
      <c r="J167" s="1">
        <v>1</v>
      </c>
      <c r="K167" s="1">
        <v>370</v>
      </c>
      <c r="L167" s="7">
        <v>999</v>
      </c>
      <c r="M167" s="2">
        <v>999</v>
      </c>
      <c r="N167" s="2">
        <v>999</v>
      </c>
      <c r="O167" s="7">
        <v>999</v>
      </c>
      <c r="P167" s="7">
        <v>999</v>
      </c>
      <c r="Q167" s="7">
        <v>999</v>
      </c>
      <c r="R167" s="7">
        <v>999</v>
      </c>
      <c r="S167" s="7">
        <v>999</v>
      </c>
      <c r="T167" s="7">
        <v>999</v>
      </c>
      <c r="U167" s="7">
        <v>999</v>
      </c>
      <c r="V167" s="7">
        <v>999</v>
      </c>
      <c r="W167" s="7">
        <v>999</v>
      </c>
      <c r="X167" s="7">
        <v>999</v>
      </c>
      <c r="Y167" s="7">
        <v>999</v>
      </c>
      <c r="Z167" s="7">
        <v>999</v>
      </c>
      <c r="AA167" s="7">
        <v>999</v>
      </c>
      <c r="AB167" s="2">
        <v>999</v>
      </c>
      <c r="AC167" s="7">
        <v>999</v>
      </c>
      <c r="AD167" s="2">
        <v>999</v>
      </c>
      <c r="AE167" s="7">
        <f>SUM(Table1[[#This Row],[Tobacco Use ]:[Crowds/socializing]])</f>
        <v>18981</v>
      </c>
    </row>
    <row r="168" spans="1:31" x14ac:dyDescent="0.2">
      <c r="A168" s="1" t="s">
        <v>2442</v>
      </c>
      <c r="B168" s="1">
        <v>6.6173925316460196E+18</v>
      </c>
      <c r="C168" s="1">
        <v>6.9467911861789E+18</v>
      </c>
      <c r="D168" s="13">
        <v>44288.915127314816</v>
      </c>
      <c r="E168" s="1">
        <v>15</v>
      </c>
      <c r="F168" s="1" t="s">
        <v>2443</v>
      </c>
      <c r="G168" s="18" t="s">
        <v>2444</v>
      </c>
      <c r="H168" s="1">
        <v>19</v>
      </c>
      <c r="I168" s="1">
        <v>0</v>
      </c>
      <c r="J168" s="1">
        <v>0</v>
      </c>
      <c r="K168" s="1">
        <v>187</v>
      </c>
      <c r="L168" s="7">
        <v>999</v>
      </c>
      <c r="M168" s="2">
        <v>999</v>
      </c>
      <c r="N168" s="2">
        <v>999</v>
      </c>
      <c r="O168" s="7">
        <v>999</v>
      </c>
      <c r="P168" s="7">
        <v>999</v>
      </c>
      <c r="Q168" s="7">
        <v>999</v>
      </c>
      <c r="R168" s="7">
        <v>999</v>
      </c>
      <c r="S168" s="7">
        <v>999</v>
      </c>
      <c r="T168" s="7">
        <v>999</v>
      </c>
      <c r="U168" s="7">
        <v>999</v>
      </c>
      <c r="V168" s="7">
        <v>999</v>
      </c>
      <c r="W168" s="7">
        <v>999</v>
      </c>
      <c r="X168" s="7">
        <v>999</v>
      </c>
      <c r="Y168" s="7">
        <v>999</v>
      </c>
      <c r="Z168" s="7">
        <v>999</v>
      </c>
      <c r="AA168" s="7">
        <v>999</v>
      </c>
      <c r="AB168" s="2">
        <v>999</v>
      </c>
      <c r="AC168" s="7">
        <v>999</v>
      </c>
      <c r="AD168" s="2">
        <v>999</v>
      </c>
      <c r="AE168" s="7">
        <f>SUM(Table1[[#This Row],[Tobacco Use ]:[Crowds/socializing]])</f>
        <v>18981</v>
      </c>
    </row>
    <row r="169" spans="1:31" x14ac:dyDescent="0.2">
      <c r="A169" s="1" t="s">
        <v>749</v>
      </c>
      <c r="B169" s="1">
        <v>6.8800191556821903E+18</v>
      </c>
      <c r="C169" s="1">
        <v>6.9467616950627697E+18</v>
      </c>
      <c r="D169" s="13">
        <v>44288.835659722223</v>
      </c>
      <c r="E169" s="1">
        <v>15</v>
      </c>
      <c r="F169" s="1" t="s">
        <v>1284</v>
      </c>
      <c r="G169" s="18" t="s">
        <v>1285</v>
      </c>
      <c r="H169" s="1">
        <v>880</v>
      </c>
      <c r="I169" s="1">
        <v>16</v>
      </c>
      <c r="J169" s="1">
        <v>203</v>
      </c>
      <c r="K169" s="1">
        <v>8287</v>
      </c>
      <c r="L169" s="8">
        <v>999</v>
      </c>
      <c r="M169" s="5">
        <v>999</v>
      </c>
      <c r="N169" s="3">
        <v>999</v>
      </c>
      <c r="O169" s="8">
        <v>999</v>
      </c>
      <c r="P169" s="8">
        <v>999</v>
      </c>
      <c r="Q169" s="8">
        <v>999</v>
      </c>
      <c r="R169" s="8">
        <v>999</v>
      </c>
      <c r="S169" s="8">
        <v>999</v>
      </c>
      <c r="T169" s="8">
        <v>999</v>
      </c>
      <c r="U169" s="8">
        <v>999</v>
      </c>
      <c r="V169" s="8">
        <v>999</v>
      </c>
      <c r="W169" s="8">
        <v>999</v>
      </c>
      <c r="X169" s="8">
        <v>999</v>
      </c>
      <c r="Y169" s="8">
        <v>999</v>
      </c>
      <c r="Z169" s="8">
        <v>999</v>
      </c>
      <c r="AA169" s="8">
        <v>999</v>
      </c>
      <c r="AB169" s="3">
        <v>999</v>
      </c>
      <c r="AC169" s="8">
        <v>999</v>
      </c>
      <c r="AD169" s="3">
        <v>999</v>
      </c>
      <c r="AE169" s="7">
        <f>SUM(Table1[[#This Row],[Tobacco Use ]:[Crowds/socializing]])</f>
        <v>18981</v>
      </c>
    </row>
    <row r="170" spans="1:31" x14ac:dyDescent="0.2">
      <c r="A170" s="1" t="s">
        <v>236</v>
      </c>
      <c r="B170" s="1">
        <v>6.93018882956032E+18</v>
      </c>
      <c r="C170" s="1">
        <v>6.94669581811618E+18</v>
      </c>
      <c r="D170" s="13">
        <v>44288.658217592594</v>
      </c>
      <c r="E170" s="1">
        <v>12</v>
      </c>
      <c r="F170" s="1" t="s">
        <v>2169</v>
      </c>
      <c r="G170" s="18" t="s">
        <v>2170</v>
      </c>
      <c r="H170" s="1">
        <v>281</v>
      </c>
      <c r="I170" s="1">
        <v>5</v>
      </c>
      <c r="J170" s="1">
        <v>12</v>
      </c>
      <c r="K170" s="1">
        <v>7014</v>
      </c>
      <c r="L170" s="7">
        <v>999</v>
      </c>
      <c r="M170" s="4">
        <v>999</v>
      </c>
      <c r="N170" s="2">
        <v>999</v>
      </c>
      <c r="O170" s="7">
        <v>999</v>
      </c>
      <c r="P170" s="7">
        <v>999</v>
      </c>
      <c r="Q170" s="7">
        <v>999</v>
      </c>
      <c r="R170" s="7">
        <v>999</v>
      </c>
      <c r="S170" s="7">
        <v>999</v>
      </c>
      <c r="T170" s="7">
        <v>999</v>
      </c>
      <c r="U170" s="7">
        <v>999</v>
      </c>
      <c r="V170" s="7">
        <v>999</v>
      </c>
      <c r="W170" s="7">
        <v>999</v>
      </c>
      <c r="X170" s="7">
        <v>999</v>
      </c>
      <c r="Y170" s="7">
        <v>999</v>
      </c>
      <c r="Z170" s="7">
        <v>999</v>
      </c>
      <c r="AA170" s="7">
        <v>999</v>
      </c>
      <c r="AB170" s="2">
        <v>999</v>
      </c>
      <c r="AC170" s="7">
        <v>999</v>
      </c>
      <c r="AD170" s="2">
        <v>999</v>
      </c>
      <c r="AE170" s="7">
        <f>SUM(Table1[[#This Row],[Tobacco Use ]:[Crowds/socializing]])</f>
        <v>18981</v>
      </c>
    </row>
    <row r="171" spans="1:31" x14ac:dyDescent="0.2">
      <c r="A171" s="1" t="s">
        <v>337</v>
      </c>
      <c r="B171" s="1">
        <v>6.9289521036378204E+18</v>
      </c>
      <c r="C171" s="1">
        <v>6.9466874952622705E+18</v>
      </c>
      <c r="D171" s="13">
        <v>44288.635694444441</v>
      </c>
      <c r="E171" s="1">
        <v>15</v>
      </c>
      <c r="F171" s="1" t="s">
        <v>2454</v>
      </c>
      <c r="G171" s="18" t="s">
        <v>2455</v>
      </c>
      <c r="H171" s="1">
        <v>174</v>
      </c>
      <c r="I171" s="1">
        <v>1</v>
      </c>
      <c r="J171" s="1">
        <v>34</v>
      </c>
      <c r="K171" s="1">
        <v>1682</v>
      </c>
      <c r="L171" s="7">
        <v>999</v>
      </c>
      <c r="M171" s="2">
        <v>999</v>
      </c>
      <c r="N171" s="2">
        <v>999</v>
      </c>
      <c r="O171" s="7">
        <v>999</v>
      </c>
      <c r="P171" s="7">
        <v>999</v>
      </c>
      <c r="Q171" s="7">
        <v>999</v>
      </c>
      <c r="R171" s="7">
        <v>999</v>
      </c>
      <c r="S171" s="7">
        <v>999</v>
      </c>
      <c r="T171" s="7">
        <v>999</v>
      </c>
      <c r="U171" s="7">
        <v>999</v>
      </c>
      <c r="V171" s="7">
        <v>999</v>
      </c>
      <c r="W171" s="7">
        <v>999</v>
      </c>
      <c r="X171" s="7">
        <v>999</v>
      </c>
      <c r="Y171" s="7">
        <v>999</v>
      </c>
      <c r="Z171" s="7">
        <v>999</v>
      </c>
      <c r="AA171" s="7">
        <v>999</v>
      </c>
      <c r="AB171" s="2">
        <v>999</v>
      </c>
      <c r="AC171" s="7">
        <v>999</v>
      </c>
      <c r="AD171" s="2">
        <v>999</v>
      </c>
      <c r="AE171" s="7">
        <f>SUM(Table1[[#This Row],[Tobacco Use ]:[Crowds/socializing]])</f>
        <v>18981</v>
      </c>
    </row>
    <row r="172" spans="1:31" x14ac:dyDescent="0.2">
      <c r="A172" s="1" t="s">
        <v>239</v>
      </c>
      <c r="B172" s="1">
        <v>6.9268042099375104E+18</v>
      </c>
      <c r="C172" s="1">
        <v>6.9466521643243305E+18</v>
      </c>
      <c r="D172" s="13">
        <v>44288.54047453704</v>
      </c>
      <c r="E172" s="1">
        <v>14</v>
      </c>
      <c r="F172" s="1" t="s">
        <v>2280</v>
      </c>
      <c r="G172" s="18" t="s">
        <v>2281</v>
      </c>
      <c r="H172" s="1">
        <v>50</v>
      </c>
      <c r="I172" s="1">
        <v>2</v>
      </c>
      <c r="J172" s="1">
        <v>9</v>
      </c>
      <c r="K172" s="1">
        <v>1009</v>
      </c>
      <c r="L172" s="7">
        <v>999</v>
      </c>
      <c r="M172" s="4">
        <v>999</v>
      </c>
      <c r="N172" s="2">
        <v>999</v>
      </c>
      <c r="O172" s="7">
        <v>999</v>
      </c>
      <c r="P172" s="7">
        <v>999</v>
      </c>
      <c r="Q172" s="7">
        <v>999</v>
      </c>
      <c r="R172" s="7">
        <v>999</v>
      </c>
      <c r="S172" s="7">
        <v>999</v>
      </c>
      <c r="T172" s="7">
        <v>999</v>
      </c>
      <c r="U172" s="7">
        <v>999</v>
      </c>
      <c r="V172" s="7">
        <v>999</v>
      </c>
      <c r="W172" s="7">
        <v>999</v>
      </c>
      <c r="X172" s="7">
        <v>999</v>
      </c>
      <c r="Y172" s="7">
        <v>999</v>
      </c>
      <c r="Z172" s="7">
        <v>999</v>
      </c>
      <c r="AA172" s="7">
        <v>999</v>
      </c>
      <c r="AB172" s="2">
        <v>999</v>
      </c>
      <c r="AC172" s="7">
        <v>999</v>
      </c>
      <c r="AD172" s="2">
        <v>999</v>
      </c>
      <c r="AE172" s="7">
        <f>SUM(Table1[[#This Row],[Tobacco Use ]:[Crowds/socializing]])</f>
        <v>18981</v>
      </c>
    </row>
    <row r="173" spans="1:31" x14ac:dyDescent="0.2">
      <c r="A173" s="1" t="s">
        <v>236</v>
      </c>
      <c r="B173" s="1">
        <v>6.93018882956032E+18</v>
      </c>
      <c r="C173" s="1">
        <v>6.9465684867558605E+18</v>
      </c>
      <c r="D173" s="13">
        <v>44288.314988425926</v>
      </c>
      <c r="E173" s="1">
        <v>13</v>
      </c>
      <c r="F173" s="1" t="s">
        <v>1061</v>
      </c>
      <c r="G173" s="18" t="s">
        <v>1062</v>
      </c>
      <c r="H173" s="1">
        <v>130</v>
      </c>
      <c r="I173" s="1">
        <v>0</v>
      </c>
      <c r="J173" s="1">
        <v>6</v>
      </c>
      <c r="K173" s="1">
        <v>2010</v>
      </c>
      <c r="L173" s="8">
        <v>999</v>
      </c>
      <c r="M173" s="3">
        <v>999</v>
      </c>
      <c r="N173" s="3">
        <v>999</v>
      </c>
      <c r="O173" s="8">
        <v>999</v>
      </c>
      <c r="P173" s="8">
        <v>999</v>
      </c>
      <c r="Q173" s="8">
        <v>999</v>
      </c>
      <c r="R173" s="8">
        <v>999</v>
      </c>
      <c r="S173" s="8">
        <v>999</v>
      </c>
      <c r="T173" s="8">
        <v>999</v>
      </c>
      <c r="U173" s="8">
        <v>999</v>
      </c>
      <c r="V173" s="8">
        <v>999</v>
      </c>
      <c r="W173" s="8">
        <v>999</v>
      </c>
      <c r="X173" s="8">
        <v>999</v>
      </c>
      <c r="Y173" s="8">
        <v>999</v>
      </c>
      <c r="Z173" s="8">
        <v>999</v>
      </c>
      <c r="AA173" s="8">
        <v>999</v>
      </c>
      <c r="AB173" s="3">
        <v>999</v>
      </c>
      <c r="AC173" s="8">
        <v>999</v>
      </c>
      <c r="AD173" s="3">
        <v>999</v>
      </c>
      <c r="AE173" s="7">
        <f>SUM(Table1[[#This Row],[Tobacco Use ]:[Crowds/socializing]])</f>
        <v>18981</v>
      </c>
    </row>
    <row r="174" spans="1:31" x14ac:dyDescent="0.2">
      <c r="A174" s="1" t="s">
        <v>376</v>
      </c>
      <c r="B174" s="1">
        <v>6.9301878328969605E+18</v>
      </c>
      <c r="C174" s="1">
        <v>6.94649538194974E+18</v>
      </c>
      <c r="D174" s="13">
        <v>44288.117986111109</v>
      </c>
      <c r="E174" s="1">
        <v>15</v>
      </c>
      <c r="F174" s="1" t="s">
        <v>467</v>
      </c>
      <c r="G174" s="18" t="s">
        <v>468</v>
      </c>
      <c r="H174" s="1">
        <v>3750</v>
      </c>
      <c r="I174" s="1">
        <v>126</v>
      </c>
      <c r="J174" s="1">
        <v>141</v>
      </c>
      <c r="K174" s="1">
        <v>29700</v>
      </c>
      <c r="L174" s="8">
        <v>999</v>
      </c>
      <c r="M174" s="3">
        <v>999</v>
      </c>
      <c r="N174" s="3">
        <v>999</v>
      </c>
      <c r="O174" s="8">
        <v>999</v>
      </c>
      <c r="P174" s="7">
        <v>999</v>
      </c>
      <c r="Q174" s="7">
        <v>999</v>
      </c>
      <c r="R174" s="7">
        <v>999</v>
      </c>
      <c r="S174" s="7">
        <v>999</v>
      </c>
      <c r="T174" s="7">
        <v>999</v>
      </c>
      <c r="U174" s="7">
        <v>999</v>
      </c>
      <c r="V174" s="7">
        <v>999</v>
      </c>
      <c r="W174" s="7">
        <v>999</v>
      </c>
      <c r="X174" s="7">
        <v>999</v>
      </c>
      <c r="Y174" s="7">
        <v>999</v>
      </c>
      <c r="Z174" s="7">
        <v>999</v>
      </c>
      <c r="AA174" s="7">
        <v>999</v>
      </c>
      <c r="AB174" s="3">
        <v>999</v>
      </c>
      <c r="AC174" s="7">
        <v>999</v>
      </c>
      <c r="AD174" s="3">
        <v>999</v>
      </c>
      <c r="AE174" s="7">
        <f>SUM(Table1[[#This Row],[Tobacco Use ]:[Crowds/socializing]])</f>
        <v>18981</v>
      </c>
    </row>
    <row r="175" spans="1:31" x14ac:dyDescent="0.2">
      <c r="A175" s="1" t="s">
        <v>376</v>
      </c>
      <c r="B175" s="1">
        <v>6.9301878328969605E+18</v>
      </c>
      <c r="C175" s="1">
        <v>6.9464168522853704E+18</v>
      </c>
      <c r="D175" s="13">
        <v>44287.906377314815</v>
      </c>
      <c r="E175" s="1">
        <v>13</v>
      </c>
      <c r="F175" s="1" t="s">
        <v>377</v>
      </c>
      <c r="G175" s="18" t="s">
        <v>378</v>
      </c>
      <c r="H175" s="1">
        <v>444</v>
      </c>
      <c r="I175" s="1">
        <v>1</v>
      </c>
      <c r="J175" s="1">
        <v>13</v>
      </c>
      <c r="K175" s="1">
        <v>5820</v>
      </c>
      <c r="L175" s="8">
        <v>999</v>
      </c>
      <c r="M175" s="3">
        <v>999</v>
      </c>
      <c r="N175" s="2">
        <v>999</v>
      </c>
      <c r="O175" s="8">
        <v>999</v>
      </c>
      <c r="P175" s="7">
        <v>999</v>
      </c>
      <c r="Q175" s="7">
        <v>999</v>
      </c>
      <c r="R175" s="7">
        <v>999</v>
      </c>
      <c r="S175" s="7">
        <v>999</v>
      </c>
      <c r="T175" s="7">
        <v>999</v>
      </c>
      <c r="U175" s="7">
        <v>999</v>
      </c>
      <c r="V175" s="7">
        <v>999</v>
      </c>
      <c r="W175" s="7">
        <v>999</v>
      </c>
      <c r="X175" s="7">
        <v>999</v>
      </c>
      <c r="Y175" s="7">
        <v>999</v>
      </c>
      <c r="Z175" s="7">
        <v>999</v>
      </c>
      <c r="AA175" s="7">
        <v>999</v>
      </c>
      <c r="AB175" s="2">
        <v>999</v>
      </c>
      <c r="AC175" s="7">
        <v>999</v>
      </c>
      <c r="AD175" s="2">
        <v>999</v>
      </c>
      <c r="AE175" s="7">
        <f>SUM(Table1[[#This Row],[Tobacco Use ]:[Crowds/socializing]])</f>
        <v>18981</v>
      </c>
    </row>
    <row r="176" spans="1:31" x14ac:dyDescent="0.2">
      <c r="A176" s="1" t="s">
        <v>491</v>
      </c>
      <c r="B176" s="1">
        <v>6.7423091117588296E+18</v>
      </c>
      <c r="C176" s="1">
        <v>6.9463239474493501E+18</v>
      </c>
      <c r="D176" s="13">
        <v>44287.656006944446</v>
      </c>
      <c r="E176" s="1">
        <v>5</v>
      </c>
      <c r="F176" s="1" t="s">
        <v>1214</v>
      </c>
      <c r="G176" s="18" t="s">
        <v>1215</v>
      </c>
      <c r="H176" s="1">
        <v>101</v>
      </c>
      <c r="I176" s="1">
        <v>1</v>
      </c>
      <c r="J176" s="1">
        <v>12</v>
      </c>
      <c r="K176" s="1">
        <v>1539</v>
      </c>
      <c r="L176" s="8">
        <v>999</v>
      </c>
      <c r="M176" s="5">
        <v>999</v>
      </c>
      <c r="N176" s="3">
        <v>999</v>
      </c>
      <c r="O176" s="8">
        <v>999</v>
      </c>
      <c r="P176" s="8">
        <v>999</v>
      </c>
      <c r="Q176" s="8">
        <v>999</v>
      </c>
      <c r="R176" s="8">
        <v>999</v>
      </c>
      <c r="S176" s="8">
        <v>999</v>
      </c>
      <c r="T176" s="8">
        <v>999</v>
      </c>
      <c r="U176" s="8">
        <v>999</v>
      </c>
      <c r="V176" s="8">
        <v>999</v>
      </c>
      <c r="W176" s="8">
        <v>999</v>
      </c>
      <c r="X176" s="8">
        <v>999</v>
      </c>
      <c r="Y176" s="8">
        <v>999</v>
      </c>
      <c r="Z176" s="8">
        <v>999</v>
      </c>
      <c r="AA176" s="8">
        <v>999</v>
      </c>
      <c r="AB176" s="3">
        <v>999</v>
      </c>
      <c r="AC176" s="8">
        <v>999</v>
      </c>
      <c r="AD176" s="3">
        <v>999</v>
      </c>
      <c r="AE176" s="7">
        <f>SUM(Table1[[#This Row],[Tobacco Use ]:[Crowds/socializing]])</f>
        <v>18981</v>
      </c>
    </row>
    <row r="177" spans="1:31" x14ac:dyDescent="0.2">
      <c r="A177" s="1" t="s">
        <v>239</v>
      </c>
      <c r="B177" s="1">
        <v>6.9268042099375104E+18</v>
      </c>
      <c r="C177" s="1">
        <v>6.9463200816725996E+18</v>
      </c>
      <c r="D177" s="13">
        <v>44287.645590277774</v>
      </c>
      <c r="E177" s="1">
        <v>6</v>
      </c>
      <c r="F177" s="1" t="s">
        <v>361</v>
      </c>
      <c r="G177" s="18" t="s">
        <v>362</v>
      </c>
      <c r="H177" s="1">
        <v>912</v>
      </c>
      <c r="I177" s="1">
        <v>8</v>
      </c>
      <c r="J177" s="1">
        <v>15</v>
      </c>
      <c r="K177" s="1">
        <v>10900</v>
      </c>
      <c r="L177" s="8">
        <v>999</v>
      </c>
      <c r="M177" s="3">
        <v>999</v>
      </c>
      <c r="N177" s="2">
        <v>999</v>
      </c>
      <c r="O177" s="8">
        <v>999</v>
      </c>
      <c r="P177" s="7">
        <v>999</v>
      </c>
      <c r="Q177" s="7">
        <v>999</v>
      </c>
      <c r="R177" s="7">
        <v>999</v>
      </c>
      <c r="S177" s="7">
        <v>999</v>
      </c>
      <c r="T177" s="7">
        <v>999</v>
      </c>
      <c r="U177" s="7">
        <v>999</v>
      </c>
      <c r="V177" s="7">
        <v>999</v>
      </c>
      <c r="W177" s="7">
        <v>999</v>
      </c>
      <c r="X177" s="7">
        <v>999</v>
      </c>
      <c r="Y177" s="7">
        <v>999</v>
      </c>
      <c r="Z177" s="7">
        <v>999</v>
      </c>
      <c r="AA177" s="7">
        <v>999</v>
      </c>
      <c r="AB177" s="2">
        <v>999</v>
      </c>
      <c r="AC177" s="7">
        <v>999</v>
      </c>
      <c r="AD177" s="2">
        <v>999</v>
      </c>
      <c r="AE177" s="7">
        <f>SUM(Table1[[#This Row],[Tobacco Use ]:[Crowds/socializing]])</f>
        <v>18981</v>
      </c>
    </row>
    <row r="178" spans="1:31" x14ac:dyDescent="0.2">
      <c r="A178" s="1" t="s">
        <v>376</v>
      </c>
      <c r="B178" s="1">
        <v>6.9301878328969605E+18</v>
      </c>
      <c r="C178" s="1">
        <v>6.9463094236650701E+18</v>
      </c>
      <c r="D178" s="13">
        <v>44287.616956018515</v>
      </c>
      <c r="E178" s="1">
        <v>12</v>
      </c>
      <c r="F178" s="1" t="s">
        <v>388</v>
      </c>
      <c r="G178" s="18" t="s">
        <v>389</v>
      </c>
      <c r="H178" s="1">
        <v>438</v>
      </c>
      <c r="I178" s="1">
        <v>2</v>
      </c>
      <c r="J178" s="1">
        <v>15</v>
      </c>
      <c r="K178" s="1">
        <v>5576</v>
      </c>
      <c r="L178" s="8">
        <v>999</v>
      </c>
      <c r="M178" s="3">
        <v>999</v>
      </c>
      <c r="N178" s="2">
        <v>999</v>
      </c>
      <c r="O178" s="8">
        <v>999</v>
      </c>
      <c r="P178" s="7">
        <v>999</v>
      </c>
      <c r="Q178" s="7">
        <v>999</v>
      </c>
      <c r="R178" s="7">
        <v>999</v>
      </c>
      <c r="S178" s="7">
        <v>999</v>
      </c>
      <c r="T178" s="7">
        <v>999</v>
      </c>
      <c r="U178" s="7">
        <v>999</v>
      </c>
      <c r="V178" s="7">
        <v>999</v>
      </c>
      <c r="W178" s="7">
        <v>999</v>
      </c>
      <c r="X178" s="7">
        <v>999</v>
      </c>
      <c r="Y178" s="7">
        <v>999</v>
      </c>
      <c r="Z178" s="7">
        <v>999</v>
      </c>
      <c r="AA178" s="7">
        <v>999</v>
      </c>
      <c r="AB178" s="2">
        <v>999</v>
      </c>
      <c r="AC178" s="7">
        <v>999</v>
      </c>
      <c r="AD178" s="2">
        <v>999</v>
      </c>
      <c r="AE178" s="7">
        <f>SUM(Table1[[#This Row],[Tobacco Use ]:[Crowds/socializing]])</f>
        <v>18981</v>
      </c>
    </row>
    <row r="179" spans="1:31" x14ac:dyDescent="0.2">
      <c r="A179" s="1" t="s">
        <v>376</v>
      </c>
      <c r="B179" s="1">
        <v>6.9301878328969605E+18</v>
      </c>
      <c r="C179" s="1">
        <v>6.9461879275756104E+18</v>
      </c>
      <c r="D179" s="13">
        <v>44287.289456018516</v>
      </c>
      <c r="E179" s="1">
        <v>13</v>
      </c>
      <c r="F179" s="1" t="s">
        <v>752</v>
      </c>
      <c r="G179" s="18" t="s">
        <v>753</v>
      </c>
      <c r="H179" s="1">
        <v>215</v>
      </c>
      <c r="I179" s="1">
        <v>2</v>
      </c>
      <c r="J179" s="1">
        <v>1</v>
      </c>
      <c r="K179" s="1">
        <v>3146</v>
      </c>
      <c r="L179" s="8">
        <v>999</v>
      </c>
      <c r="M179" s="3">
        <v>999</v>
      </c>
      <c r="N179" s="3">
        <v>999</v>
      </c>
      <c r="O179" s="8">
        <v>999</v>
      </c>
      <c r="P179" s="8">
        <v>999</v>
      </c>
      <c r="Q179" s="8">
        <v>999</v>
      </c>
      <c r="R179" s="8">
        <v>999</v>
      </c>
      <c r="S179" s="8">
        <v>999</v>
      </c>
      <c r="T179" s="8">
        <v>999</v>
      </c>
      <c r="U179" s="8">
        <v>999</v>
      </c>
      <c r="V179" s="8">
        <v>999</v>
      </c>
      <c r="W179" s="8">
        <v>999</v>
      </c>
      <c r="X179" s="8">
        <v>999</v>
      </c>
      <c r="Y179" s="8">
        <v>999</v>
      </c>
      <c r="Z179" s="8">
        <v>999</v>
      </c>
      <c r="AA179" s="8">
        <v>999</v>
      </c>
      <c r="AB179" s="3">
        <v>999</v>
      </c>
      <c r="AC179" s="8">
        <v>999</v>
      </c>
      <c r="AD179" s="3">
        <v>999</v>
      </c>
      <c r="AE179" s="7">
        <f>SUM(Table1[[#This Row],[Tobacco Use ]:[Crowds/socializing]])</f>
        <v>18981</v>
      </c>
    </row>
    <row r="180" spans="1:31" x14ac:dyDescent="0.2">
      <c r="A180" s="1" t="s">
        <v>219</v>
      </c>
      <c r="B180" s="1">
        <v>6.9406290113461596E+18</v>
      </c>
      <c r="C180" s="1">
        <v>6.9461349186697902E+18</v>
      </c>
      <c r="D180" s="13">
        <v>44287.146666666667</v>
      </c>
      <c r="E180" s="1">
        <v>11</v>
      </c>
      <c r="F180" s="1" t="s">
        <v>1633</v>
      </c>
      <c r="G180" s="18" t="s">
        <v>1634</v>
      </c>
      <c r="H180" s="1">
        <v>122</v>
      </c>
      <c r="I180" s="1">
        <v>0</v>
      </c>
      <c r="J180" s="1">
        <v>0</v>
      </c>
      <c r="K180" s="1">
        <v>1197</v>
      </c>
      <c r="L180" s="22">
        <v>999</v>
      </c>
      <c r="M180" s="21">
        <v>999</v>
      </c>
      <c r="N180" s="21">
        <v>999</v>
      </c>
      <c r="O180" s="22">
        <v>999</v>
      </c>
      <c r="P180" s="22">
        <v>999</v>
      </c>
      <c r="Q180" s="22">
        <v>999</v>
      </c>
      <c r="R180" s="22">
        <v>999</v>
      </c>
      <c r="S180" s="22">
        <v>999</v>
      </c>
      <c r="T180" s="22">
        <v>999</v>
      </c>
      <c r="U180" s="22">
        <v>999</v>
      </c>
      <c r="V180" s="22">
        <v>999</v>
      </c>
      <c r="W180" s="22">
        <v>999</v>
      </c>
      <c r="X180" s="22">
        <v>999</v>
      </c>
      <c r="Y180" s="22">
        <v>999</v>
      </c>
      <c r="Z180" s="22">
        <v>999</v>
      </c>
      <c r="AA180" s="22">
        <v>999</v>
      </c>
      <c r="AB180" s="21">
        <v>999</v>
      </c>
      <c r="AC180" s="22">
        <v>999</v>
      </c>
      <c r="AD180" s="21">
        <v>999</v>
      </c>
      <c r="AE180" s="7">
        <f>SUM(Table1[[#This Row],[Tobacco Use ]:[Crowds/socializing]])</f>
        <v>18981</v>
      </c>
    </row>
    <row r="181" spans="1:31" x14ac:dyDescent="0.2">
      <c r="A181" s="1" t="s">
        <v>689</v>
      </c>
      <c r="B181" s="1">
        <v>6.8214379111391795E+18</v>
      </c>
      <c r="C181" s="1">
        <v>6.94611727273374E+18</v>
      </c>
      <c r="D181" s="13">
        <v>44287.099050925928</v>
      </c>
      <c r="E181" s="1">
        <v>13</v>
      </c>
      <c r="F181" s="1" t="s">
        <v>690</v>
      </c>
      <c r="G181" s="18" t="s">
        <v>691</v>
      </c>
      <c r="H181" s="1">
        <v>241</v>
      </c>
      <c r="I181" s="1">
        <v>11</v>
      </c>
      <c r="J181" s="1">
        <v>13</v>
      </c>
      <c r="K181" s="1">
        <v>9217</v>
      </c>
      <c r="L181" s="8">
        <v>999</v>
      </c>
      <c r="M181" s="3">
        <v>999</v>
      </c>
      <c r="N181" s="3">
        <v>999</v>
      </c>
      <c r="O181" s="8">
        <v>999</v>
      </c>
      <c r="P181" s="8">
        <v>999</v>
      </c>
      <c r="Q181" s="8">
        <v>999</v>
      </c>
      <c r="R181" s="8">
        <v>999</v>
      </c>
      <c r="S181" s="8">
        <v>999</v>
      </c>
      <c r="T181" s="8">
        <v>999</v>
      </c>
      <c r="U181" s="8">
        <v>999</v>
      </c>
      <c r="V181" s="8">
        <v>999</v>
      </c>
      <c r="W181" s="8">
        <v>999</v>
      </c>
      <c r="X181" s="8">
        <v>999</v>
      </c>
      <c r="Y181" s="8">
        <v>999</v>
      </c>
      <c r="Z181" s="8">
        <v>999</v>
      </c>
      <c r="AA181" s="8">
        <v>999</v>
      </c>
      <c r="AB181" s="3">
        <v>999</v>
      </c>
      <c r="AC181" s="8">
        <v>999</v>
      </c>
      <c r="AD181" s="3">
        <v>999</v>
      </c>
      <c r="AE181" s="7">
        <f>SUM(Table1[[#This Row],[Tobacco Use ]:[Crowds/socializing]])</f>
        <v>18981</v>
      </c>
    </row>
    <row r="182" spans="1:31" x14ac:dyDescent="0.2">
      <c r="A182" s="1" t="s">
        <v>236</v>
      </c>
      <c r="B182" s="1">
        <v>6.93018882956032E+18</v>
      </c>
      <c r="C182" s="1">
        <v>6.9457799107157699E+18</v>
      </c>
      <c r="D182" s="13">
        <v>44286.189930555556</v>
      </c>
      <c r="E182" s="1">
        <v>11</v>
      </c>
      <c r="F182" s="1" t="s">
        <v>1346</v>
      </c>
      <c r="G182" s="18" t="s">
        <v>1347</v>
      </c>
      <c r="H182" s="1">
        <v>84</v>
      </c>
      <c r="I182" s="1">
        <v>1</v>
      </c>
      <c r="J182" s="1">
        <v>9</v>
      </c>
      <c r="K182" s="1">
        <v>1833</v>
      </c>
      <c r="L182" s="22">
        <v>999</v>
      </c>
      <c r="M182" s="44">
        <v>999</v>
      </c>
      <c r="N182" s="21">
        <v>999</v>
      </c>
      <c r="O182" s="22">
        <v>999</v>
      </c>
      <c r="P182" s="22">
        <v>999</v>
      </c>
      <c r="Q182" s="22">
        <v>999</v>
      </c>
      <c r="R182" s="22">
        <v>999</v>
      </c>
      <c r="S182" s="22">
        <v>999</v>
      </c>
      <c r="T182" s="22">
        <v>999</v>
      </c>
      <c r="U182" s="22">
        <v>999</v>
      </c>
      <c r="V182" s="22">
        <v>999</v>
      </c>
      <c r="W182" s="22">
        <v>999</v>
      </c>
      <c r="X182" s="22">
        <v>999</v>
      </c>
      <c r="Y182" s="22">
        <v>999</v>
      </c>
      <c r="Z182" s="22">
        <v>999</v>
      </c>
      <c r="AA182" s="22">
        <v>999</v>
      </c>
      <c r="AB182" s="21">
        <v>999</v>
      </c>
      <c r="AC182" s="22">
        <v>999</v>
      </c>
      <c r="AD182" s="21">
        <v>999</v>
      </c>
      <c r="AE182" s="7">
        <f>SUM(Table1[[#This Row],[Tobacco Use ]:[Crowds/socializing]])</f>
        <v>18981</v>
      </c>
    </row>
    <row r="183" spans="1:31" x14ac:dyDescent="0.2">
      <c r="A183" s="1" t="s">
        <v>219</v>
      </c>
      <c r="B183" s="1">
        <v>6.9406290113461596E+18</v>
      </c>
      <c r="C183" s="1">
        <v>6.9457710792143196E+18</v>
      </c>
      <c r="D183" s="13">
        <v>44286.166180555556</v>
      </c>
      <c r="E183" s="1">
        <v>7</v>
      </c>
      <c r="F183" s="1" t="s">
        <v>220</v>
      </c>
      <c r="G183" s="18" t="s">
        <v>221</v>
      </c>
      <c r="H183" s="1">
        <v>1639</v>
      </c>
      <c r="I183" s="1">
        <v>7</v>
      </c>
      <c r="J183" s="1">
        <v>48</v>
      </c>
      <c r="K183" s="1">
        <v>20000</v>
      </c>
      <c r="L183" s="8">
        <v>0</v>
      </c>
      <c r="M183" s="3">
        <v>1</v>
      </c>
      <c r="N183" s="3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1</v>
      </c>
      <c r="Y183" s="7">
        <v>0</v>
      </c>
      <c r="Z183" s="7">
        <v>0</v>
      </c>
      <c r="AA183" s="7">
        <v>0</v>
      </c>
      <c r="AB183" s="2">
        <v>0</v>
      </c>
      <c r="AC183" s="7">
        <v>0</v>
      </c>
      <c r="AD183" s="3">
        <v>0</v>
      </c>
      <c r="AE183" s="7">
        <f>SUM(Table1[[#This Row],[Tobacco Use ]:[Crowds/socializing]])</f>
        <v>2</v>
      </c>
    </row>
    <row r="184" spans="1:31" x14ac:dyDescent="0.2">
      <c r="A184" s="1" t="s">
        <v>2349</v>
      </c>
      <c r="B184" s="1">
        <v>6.5955634170199695E+18</v>
      </c>
      <c r="C184" s="1">
        <v>6.9457382481740104E+18</v>
      </c>
      <c r="D184" s="13">
        <v>44286.077719907407</v>
      </c>
      <c r="E184" s="1">
        <v>10</v>
      </c>
      <c r="F184" s="1" t="s">
        <v>2350</v>
      </c>
      <c r="G184" s="18" t="s">
        <v>2351</v>
      </c>
      <c r="H184" s="1">
        <v>43</v>
      </c>
      <c r="I184" s="1">
        <v>2</v>
      </c>
      <c r="J184" s="1">
        <v>2</v>
      </c>
      <c r="K184" s="1">
        <v>234</v>
      </c>
      <c r="L184" s="7">
        <v>1</v>
      </c>
      <c r="M184" s="4">
        <v>0</v>
      </c>
      <c r="N184" s="2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1</v>
      </c>
      <c r="Y184" s="7">
        <v>0</v>
      </c>
      <c r="Z184" s="7">
        <v>0</v>
      </c>
      <c r="AA184" s="7">
        <v>0</v>
      </c>
      <c r="AB184" s="2">
        <v>0</v>
      </c>
      <c r="AC184" s="7">
        <v>1</v>
      </c>
      <c r="AD184" s="2">
        <v>0</v>
      </c>
      <c r="AE184" s="7">
        <f>SUM(Table1[[#This Row],[Tobacco Use ]:[Crowds/socializing]])</f>
        <v>3</v>
      </c>
    </row>
    <row r="185" spans="1:31" x14ac:dyDescent="0.2">
      <c r="A185" s="1" t="s">
        <v>825</v>
      </c>
      <c r="B185" s="1">
        <v>6.9092624979296901E+18</v>
      </c>
      <c r="C185" s="1">
        <v>6.9456622941058601E+18</v>
      </c>
      <c r="D185" s="13">
        <v>44285.873020833336</v>
      </c>
      <c r="E185" s="1">
        <v>18</v>
      </c>
      <c r="F185" s="1" t="s">
        <v>1693</v>
      </c>
      <c r="G185" s="18" t="s">
        <v>1694</v>
      </c>
      <c r="H185" s="1">
        <v>56</v>
      </c>
      <c r="I185" s="1">
        <v>1</v>
      </c>
      <c r="J185" s="1">
        <v>0</v>
      </c>
      <c r="K185" s="1">
        <v>412</v>
      </c>
      <c r="L185" s="22">
        <v>999</v>
      </c>
      <c r="M185" s="21">
        <v>999</v>
      </c>
      <c r="N185" s="21">
        <v>999</v>
      </c>
      <c r="O185" s="22">
        <v>999</v>
      </c>
      <c r="P185" s="22">
        <v>999</v>
      </c>
      <c r="Q185" s="22">
        <v>999</v>
      </c>
      <c r="R185" s="22">
        <v>999</v>
      </c>
      <c r="S185" s="22">
        <v>999</v>
      </c>
      <c r="T185" s="22">
        <v>999</v>
      </c>
      <c r="U185" s="22">
        <v>999</v>
      </c>
      <c r="V185" s="22">
        <v>999</v>
      </c>
      <c r="W185" s="22">
        <v>999</v>
      </c>
      <c r="X185" s="22">
        <v>999</v>
      </c>
      <c r="Y185" s="22">
        <v>999</v>
      </c>
      <c r="Z185" s="22">
        <v>999</v>
      </c>
      <c r="AA185" s="22">
        <v>999</v>
      </c>
      <c r="AB185" s="21">
        <v>999</v>
      </c>
      <c r="AC185" s="22">
        <v>999</v>
      </c>
      <c r="AD185" s="21">
        <v>999</v>
      </c>
      <c r="AE185" s="7">
        <f>SUM(Table1[[#This Row],[Tobacco Use ]:[Crowds/socializing]])</f>
        <v>18981</v>
      </c>
    </row>
    <row r="186" spans="1:31" x14ac:dyDescent="0.2">
      <c r="A186" s="1" t="s">
        <v>491</v>
      </c>
      <c r="B186" s="1">
        <v>6.7423091117588296E+18</v>
      </c>
      <c r="C186" s="1">
        <v>6.9456002809101804E+18</v>
      </c>
      <c r="D186" s="13">
        <v>44285.705879629626</v>
      </c>
      <c r="E186" s="1">
        <v>15</v>
      </c>
      <c r="F186" s="1" t="s">
        <v>931</v>
      </c>
      <c r="G186" s="18" t="s">
        <v>932</v>
      </c>
      <c r="H186" s="1">
        <v>155</v>
      </c>
      <c r="I186" s="1">
        <v>4</v>
      </c>
      <c r="J186" s="1">
        <v>15</v>
      </c>
      <c r="K186" s="1">
        <v>3203</v>
      </c>
      <c r="L186" s="8">
        <v>999</v>
      </c>
      <c r="M186" s="5">
        <v>999</v>
      </c>
      <c r="N186" s="3">
        <v>999</v>
      </c>
      <c r="O186" s="8">
        <v>999</v>
      </c>
      <c r="P186" s="8">
        <v>999</v>
      </c>
      <c r="Q186" s="8">
        <v>999</v>
      </c>
      <c r="R186" s="8">
        <v>999</v>
      </c>
      <c r="S186" s="8">
        <v>999</v>
      </c>
      <c r="T186" s="8">
        <v>999</v>
      </c>
      <c r="U186" s="8">
        <v>999</v>
      </c>
      <c r="V186" s="8">
        <v>999</v>
      </c>
      <c r="W186" s="8">
        <v>999</v>
      </c>
      <c r="X186" s="8">
        <v>999</v>
      </c>
      <c r="Y186" s="8">
        <v>999</v>
      </c>
      <c r="Z186" s="8">
        <v>999</v>
      </c>
      <c r="AA186" s="8">
        <v>999</v>
      </c>
      <c r="AB186" s="3">
        <v>999</v>
      </c>
      <c r="AC186" s="8">
        <v>999</v>
      </c>
      <c r="AD186" s="3">
        <v>999</v>
      </c>
      <c r="AE186" s="7">
        <f>SUM(Table1[[#This Row],[Tobacco Use ]:[Crowds/socializing]])</f>
        <v>18981</v>
      </c>
    </row>
    <row r="187" spans="1:31" x14ac:dyDescent="0.2">
      <c r="A187" s="1" t="s">
        <v>402</v>
      </c>
      <c r="B187" s="1">
        <v>6.93860275223522E+18</v>
      </c>
      <c r="C187" s="1">
        <v>6.9455860020564398E+18</v>
      </c>
      <c r="D187" s="13">
        <v>44285.667395833334</v>
      </c>
      <c r="E187" s="1">
        <v>13</v>
      </c>
      <c r="F187" s="1" t="s">
        <v>413</v>
      </c>
      <c r="G187" s="18" t="s">
        <v>414</v>
      </c>
      <c r="H187" s="1">
        <v>416</v>
      </c>
      <c r="I187" s="1">
        <v>2</v>
      </c>
      <c r="J187" s="1">
        <v>30</v>
      </c>
      <c r="K187" s="1">
        <v>1819</v>
      </c>
      <c r="L187" s="8">
        <v>999</v>
      </c>
      <c r="M187" s="5">
        <v>999</v>
      </c>
      <c r="N187" s="2">
        <v>999</v>
      </c>
      <c r="O187" s="8">
        <v>999</v>
      </c>
      <c r="P187" s="7">
        <v>999</v>
      </c>
      <c r="Q187" s="7">
        <v>999</v>
      </c>
      <c r="R187" s="7">
        <v>999</v>
      </c>
      <c r="S187" s="7">
        <v>999</v>
      </c>
      <c r="T187" s="7">
        <v>999</v>
      </c>
      <c r="U187" s="7">
        <v>999</v>
      </c>
      <c r="V187" s="7">
        <v>999</v>
      </c>
      <c r="W187" s="7">
        <v>999</v>
      </c>
      <c r="X187" s="7">
        <v>999</v>
      </c>
      <c r="Y187" s="7">
        <v>999</v>
      </c>
      <c r="Z187" s="7">
        <v>999</v>
      </c>
      <c r="AA187" s="7">
        <v>999</v>
      </c>
      <c r="AB187" s="2">
        <v>999</v>
      </c>
      <c r="AC187" s="7">
        <v>999</v>
      </c>
      <c r="AD187" s="2">
        <v>999</v>
      </c>
      <c r="AE187" s="7">
        <f>SUM(Table1[[#This Row],[Tobacco Use ]:[Crowds/socializing]])</f>
        <v>18981</v>
      </c>
    </row>
    <row r="188" spans="1:31" x14ac:dyDescent="0.2">
      <c r="A188" s="1" t="s">
        <v>402</v>
      </c>
      <c r="B188" s="1">
        <v>6.93860275223522E+18</v>
      </c>
      <c r="C188" s="1">
        <v>6.9455404825545103E+18</v>
      </c>
      <c r="D188" s="13">
        <v>44285.544722222221</v>
      </c>
      <c r="E188" s="1">
        <v>12</v>
      </c>
      <c r="F188" s="1" t="s">
        <v>1044</v>
      </c>
      <c r="G188" s="18" t="s">
        <v>1045</v>
      </c>
      <c r="H188" s="1">
        <v>131</v>
      </c>
      <c r="I188" s="1">
        <v>1</v>
      </c>
      <c r="J188" s="1">
        <v>13</v>
      </c>
      <c r="K188" s="1">
        <v>865</v>
      </c>
      <c r="L188" s="8">
        <v>999</v>
      </c>
      <c r="M188" s="3">
        <v>999</v>
      </c>
      <c r="N188" s="3">
        <v>999</v>
      </c>
      <c r="O188" s="8">
        <v>999</v>
      </c>
      <c r="P188" s="8">
        <v>999</v>
      </c>
      <c r="Q188" s="8">
        <v>999</v>
      </c>
      <c r="R188" s="8">
        <v>999</v>
      </c>
      <c r="S188" s="8">
        <v>999</v>
      </c>
      <c r="T188" s="8">
        <v>999</v>
      </c>
      <c r="U188" s="8">
        <v>999</v>
      </c>
      <c r="V188" s="8">
        <v>999</v>
      </c>
      <c r="W188" s="8">
        <v>999</v>
      </c>
      <c r="X188" s="8">
        <v>999</v>
      </c>
      <c r="Y188" s="8">
        <v>999</v>
      </c>
      <c r="Z188" s="8">
        <v>999</v>
      </c>
      <c r="AA188" s="8">
        <v>999</v>
      </c>
      <c r="AB188" s="3">
        <v>999</v>
      </c>
      <c r="AC188" s="8">
        <v>999</v>
      </c>
      <c r="AD188" s="3">
        <v>999</v>
      </c>
      <c r="AE188" s="7">
        <f>SUM(Table1[[#This Row],[Tobacco Use ]:[Crowds/socializing]])</f>
        <v>18981</v>
      </c>
    </row>
    <row r="189" spans="1:31" x14ac:dyDescent="0.2">
      <c r="A189" s="1" t="s">
        <v>658</v>
      </c>
      <c r="B189" s="1">
        <v>6.9062306864379003E+18</v>
      </c>
      <c r="C189" s="1">
        <v>6.9455353891971697E+18</v>
      </c>
      <c r="D189" s="13">
        <v>44285.530995370369</v>
      </c>
      <c r="E189" s="1">
        <v>29</v>
      </c>
      <c r="F189" s="1" t="s">
        <v>1257</v>
      </c>
      <c r="G189" s="18" t="s">
        <v>1258</v>
      </c>
      <c r="H189" s="1">
        <v>93</v>
      </c>
      <c r="I189" s="1">
        <v>1</v>
      </c>
      <c r="J189" s="1">
        <v>0</v>
      </c>
      <c r="K189" s="1">
        <v>1371</v>
      </c>
      <c r="L189" s="8">
        <v>999</v>
      </c>
      <c r="M189" s="3">
        <v>999</v>
      </c>
      <c r="N189" s="3">
        <v>999</v>
      </c>
      <c r="O189" s="8">
        <v>999</v>
      </c>
      <c r="P189" s="8">
        <v>999</v>
      </c>
      <c r="Q189" s="8">
        <v>999</v>
      </c>
      <c r="R189" s="8">
        <v>999</v>
      </c>
      <c r="S189" s="8">
        <v>999</v>
      </c>
      <c r="T189" s="8">
        <v>999</v>
      </c>
      <c r="U189" s="8">
        <v>999</v>
      </c>
      <c r="V189" s="8">
        <v>999</v>
      </c>
      <c r="W189" s="8">
        <v>999</v>
      </c>
      <c r="X189" s="8">
        <v>999</v>
      </c>
      <c r="Y189" s="8">
        <v>999</v>
      </c>
      <c r="Z189" s="8">
        <v>999</v>
      </c>
      <c r="AA189" s="8">
        <v>999</v>
      </c>
      <c r="AB189" s="3">
        <v>999</v>
      </c>
      <c r="AC189" s="8">
        <v>999</v>
      </c>
      <c r="AD189" s="3">
        <v>999</v>
      </c>
      <c r="AE189" s="7">
        <f>SUM(Table1[[#This Row],[Tobacco Use ]:[Crowds/socializing]])</f>
        <v>18981</v>
      </c>
    </row>
    <row r="190" spans="1:31" x14ac:dyDescent="0.2">
      <c r="A190" s="1" t="s">
        <v>1176</v>
      </c>
      <c r="B190" s="1">
        <v>6.7834625229455002E+18</v>
      </c>
      <c r="C190" s="1">
        <v>6.9455327312163799E+18</v>
      </c>
      <c r="D190" s="13">
        <v>44285.523831018516</v>
      </c>
      <c r="E190" s="1">
        <v>10</v>
      </c>
      <c r="F190" s="1" t="s">
        <v>1177</v>
      </c>
      <c r="G190" s="18" t="s">
        <v>1178</v>
      </c>
      <c r="H190" s="1">
        <v>108</v>
      </c>
      <c r="I190" s="1">
        <v>0</v>
      </c>
      <c r="J190" s="1">
        <v>2</v>
      </c>
      <c r="K190" s="1">
        <v>631</v>
      </c>
      <c r="L190" s="8">
        <v>999</v>
      </c>
      <c r="M190" s="5">
        <v>999</v>
      </c>
      <c r="N190" s="3">
        <v>999</v>
      </c>
      <c r="O190" s="8">
        <v>999</v>
      </c>
      <c r="P190" s="8">
        <v>999</v>
      </c>
      <c r="Q190" s="8">
        <v>999</v>
      </c>
      <c r="R190" s="8">
        <v>999</v>
      </c>
      <c r="S190" s="8">
        <v>999</v>
      </c>
      <c r="T190" s="8">
        <v>999</v>
      </c>
      <c r="U190" s="8">
        <v>999</v>
      </c>
      <c r="V190" s="8">
        <v>999</v>
      </c>
      <c r="W190" s="8">
        <v>999</v>
      </c>
      <c r="X190" s="8">
        <v>999</v>
      </c>
      <c r="Y190" s="8">
        <v>999</v>
      </c>
      <c r="Z190" s="8">
        <v>999</v>
      </c>
      <c r="AA190" s="8">
        <v>999</v>
      </c>
      <c r="AB190" s="3">
        <v>999</v>
      </c>
      <c r="AC190" s="8">
        <v>999</v>
      </c>
      <c r="AD190" s="3">
        <v>999</v>
      </c>
      <c r="AE190" s="7">
        <f>SUM(Table1[[#This Row],[Tobacco Use ]:[Crowds/socializing]])</f>
        <v>18981</v>
      </c>
    </row>
    <row r="191" spans="1:31" x14ac:dyDescent="0.2">
      <c r="A191" s="1" t="s">
        <v>236</v>
      </c>
      <c r="B191" s="1">
        <v>6.93018882956032E+18</v>
      </c>
      <c r="C191" s="1">
        <v>6.94552437437602E+18</v>
      </c>
      <c r="D191" s="13">
        <v>44285.501354166663</v>
      </c>
      <c r="E191" s="1">
        <v>11</v>
      </c>
      <c r="F191" s="1" t="s">
        <v>2331</v>
      </c>
      <c r="G191" s="18" t="s">
        <v>2332</v>
      </c>
      <c r="H191" s="1">
        <v>205</v>
      </c>
      <c r="I191" s="1">
        <v>2</v>
      </c>
      <c r="J191" s="1">
        <v>18</v>
      </c>
      <c r="K191" s="1">
        <v>15500</v>
      </c>
      <c r="L191" s="7">
        <v>999</v>
      </c>
      <c r="M191" s="2">
        <v>999</v>
      </c>
      <c r="N191" s="2">
        <v>999</v>
      </c>
      <c r="O191" s="7">
        <v>999</v>
      </c>
      <c r="P191" s="7">
        <v>999</v>
      </c>
      <c r="Q191" s="7">
        <v>999</v>
      </c>
      <c r="R191" s="7">
        <v>999</v>
      </c>
      <c r="S191" s="7">
        <v>999</v>
      </c>
      <c r="T191" s="7">
        <v>999</v>
      </c>
      <c r="U191" s="7">
        <v>999</v>
      </c>
      <c r="V191" s="7">
        <v>999</v>
      </c>
      <c r="W191" s="7">
        <v>999</v>
      </c>
      <c r="X191" s="7">
        <v>999</v>
      </c>
      <c r="Y191" s="7">
        <v>999</v>
      </c>
      <c r="Z191" s="7">
        <v>999</v>
      </c>
      <c r="AA191" s="7">
        <v>999</v>
      </c>
      <c r="AB191" s="2">
        <v>999</v>
      </c>
      <c r="AC191" s="7">
        <v>999</v>
      </c>
      <c r="AD191" s="2">
        <v>999</v>
      </c>
      <c r="AE191" s="7">
        <f>SUM(Table1[[#This Row],[Tobacco Use ]:[Crowds/socializing]])</f>
        <v>18981</v>
      </c>
    </row>
    <row r="192" spans="1:31" x14ac:dyDescent="0.2">
      <c r="A192" s="1" t="s">
        <v>402</v>
      </c>
      <c r="B192" s="1">
        <v>6.93860275223522E+18</v>
      </c>
      <c r="C192" s="1">
        <v>6.9455136297352704E+18</v>
      </c>
      <c r="D192" s="13">
        <v>44285.472361111111</v>
      </c>
      <c r="E192" s="1">
        <v>16</v>
      </c>
      <c r="F192" s="1" t="s">
        <v>678</v>
      </c>
      <c r="G192" s="18" t="s">
        <v>679</v>
      </c>
      <c r="H192" s="1">
        <v>246</v>
      </c>
      <c r="I192" s="1">
        <v>0</v>
      </c>
      <c r="J192" s="1">
        <v>13</v>
      </c>
      <c r="K192" s="1">
        <v>1249</v>
      </c>
      <c r="L192" s="8">
        <v>999</v>
      </c>
      <c r="M192" s="5">
        <v>999</v>
      </c>
      <c r="N192" s="3">
        <v>999</v>
      </c>
      <c r="O192" s="8">
        <v>999</v>
      </c>
      <c r="P192" s="7">
        <v>999</v>
      </c>
      <c r="Q192" s="8">
        <v>999</v>
      </c>
      <c r="R192" s="8">
        <v>999</v>
      </c>
      <c r="S192" s="8">
        <v>999</v>
      </c>
      <c r="T192" s="8">
        <v>999</v>
      </c>
      <c r="U192" s="8">
        <v>999</v>
      </c>
      <c r="V192" s="8">
        <v>999</v>
      </c>
      <c r="W192" s="8">
        <v>999</v>
      </c>
      <c r="X192" s="8">
        <v>999</v>
      </c>
      <c r="Y192" s="8">
        <v>999</v>
      </c>
      <c r="Z192" s="8">
        <v>999</v>
      </c>
      <c r="AA192" s="8">
        <v>999</v>
      </c>
      <c r="AB192" s="3">
        <v>999</v>
      </c>
      <c r="AC192" s="8">
        <v>999</v>
      </c>
      <c r="AD192" s="3">
        <v>999</v>
      </c>
      <c r="AE192" s="7">
        <f>SUM(Table1[[#This Row],[Tobacco Use ]:[Crowds/socializing]])</f>
        <v>18981</v>
      </c>
    </row>
    <row r="193" spans="1:31" x14ac:dyDescent="0.2">
      <c r="A193" s="1" t="s">
        <v>818</v>
      </c>
      <c r="B193" s="1">
        <v>6.9439388427143496E+18</v>
      </c>
      <c r="C193" s="1">
        <v>6.9455129140107796E+18</v>
      </c>
      <c r="D193" s="13">
        <v>44285.470451388886</v>
      </c>
      <c r="E193" s="1">
        <v>25</v>
      </c>
      <c r="F193" s="1" t="s">
        <v>2656</v>
      </c>
      <c r="G193" s="18" t="s">
        <v>2657</v>
      </c>
      <c r="H193" s="1">
        <v>40</v>
      </c>
      <c r="I193" s="1">
        <v>1</v>
      </c>
      <c r="J193" s="1">
        <v>0</v>
      </c>
      <c r="K193" s="1">
        <v>827</v>
      </c>
      <c r="L193" s="7">
        <v>0</v>
      </c>
      <c r="M193" s="2">
        <v>0</v>
      </c>
      <c r="N193" s="2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1</v>
      </c>
      <c r="AB193" s="2">
        <v>0</v>
      </c>
      <c r="AC193" s="7">
        <v>1</v>
      </c>
      <c r="AD193" s="2">
        <v>0</v>
      </c>
      <c r="AE193" s="7">
        <f>SUM(Table1[[#This Row],[Tobacco Use ]:[Crowds/socializing]])</f>
        <v>2</v>
      </c>
    </row>
    <row r="194" spans="1:31" x14ac:dyDescent="0.2">
      <c r="A194" s="1" t="s">
        <v>491</v>
      </c>
      <c r="B194" s="1">
        <v>6.7423091117588296E+18</v>
      </c>
      <c r="C194" s="1">
        <v>6.94550248372045E+18</v>
      </c>
      <c r="D194" s="13">
        <v>44285.442314814813</v>
      </c>
      <c r="E194" s="1">
        <v>29</v>
      </c>
      <c r="F194" s="1" t="s">
        <v>2675</v>
      </c>
      <c r="G194" s="18" t="s">
        <v>2676</v>
      </c>
      <c r="H194" s="1">
        <v>34</v>
      </c>
      <c r="I194" s="1">
        <v>4</v>
      </c>
      <c r="J194" s="1">
        <v>35</v>
      </c>
      <c r="K194" s="1">
        <v>824</v>
      </c>
      <c r="L194" s="7">
        <v>999</v>
      </c>
      <c r="M194" s="2">
        <v>999</v>
      </c>
      <c r="N194" s="2">
        <v>999</v>
      </c>
      <c r="O194" s="7">
        <v>999</v>
      </c>
      <c r="P194" s="7">
        <v>999</v>
      </c>
      <c r="Q194" s="7">
        <v>999</v>
      </c>
      <c r="R194" s="7">
        <v>999</v>
      </c>
      <c r="S194" s="7">
        <v>999</v>
      </c>
      <c r="T194" s="7">
        <v>999</v>
      </c>
      <c r="U194" s="7">
        <v>999</v>
      </c>
      <c r="V194" s="7">
        <v>999</v>
      </c>
      <c r="W194" s="7">
        <v>999</v>
      </c>
      <c r="X194" s="7">
        <v>999</v>
      </c>
      <c r="Y194" s="7">
        <v>999</v>
      </c>
      <c r="Z194" s="7">
        <v>999</v>
      </c>
      <c r="AA194" s="7">
        <v>999</v>
      </c>
      <c r="AB194" s="2">
        <v>999</v>
      </c>
      <c r="AC194" s="7">
        <v>999</v>
      </c>
      <c r="AD194" s="2">
        <v>999</v>
      </c>
      <c r="AE194" s="7">
        <f>SUM(Table1[[#This Row],[Tobacco Use ]:[Crowds/socializing]])</f>
        <v>18981</v>
      </c>
    </row>
    <row r="195" spans="1:31" x14ac:dyDescent="0.2">
      <c r="A195" s="1" t="s">
        <v>491</v>
      </c>
      <c r="B195" s="1">
        <v>6.7423091117588296E+18</v>
      </c>
      <c r="C195" s="1">
        <v>6.9451804177082798E+18</v>
      </c>
      <c r="D195" s="13">
        <v>44284.57440972222</v>
      </c>
      <c r="E195" s="1">
        <v>15</v>
      </c>
      <c r="F195" s="1" t="s">
        <v>2106</v>
      </c>
      <c r="G195" s="18" t="s">
        <v>2107</v>
      </c>
      <c r="H195" s="1">
        <v>304</v>
      </c>
      <c r="I195" s="1">
        <v>13</v>
      </c>
      <c r="J195" s="1">
        <v>49</v>
      </c>
      <c r="K195" s="1">
        <v>7457</v>
      </c>
      <c r="L195" s="7">
        <v>999</v>
      </c>
      <c r="M195" s="7">
        <v>999</v>
      </c>
      <c r="N195" s="2">
        <v>999</v>
      </c>
      <c r="O195" s="7">
        <v>999</v>
      </c>
      <c r="P195" s="7">
        <v>999</v>
      </c>
      <c r="Q195" s="7">
        <v>999</v>
      </c>
      <c r="R195" s="7">
        <v>999</v>
      </c>
      <c r="S195" s="7">
        <v>999</v>
      </c>
      <c r="T195" s="7">
        <v>999</v>
      </c>
      <c r="U195" s="7">
        <v>999</v>
      </c>
      <c r="V195" s="7">
        <v>999</v>
      </c>
      <c r="W195" s="7">
        <v>999</v>
      </c>
      <c r="X195" s="7">
        <v>999</v>
      </c>
      <c r="Y195" s="7">
        <v>999</v>
      </c>
      <c r="Z195" s="7">
        <v>999</v>
      </c>
      <c r="AA195" s="7">
        <v>999</v>
      </c>
      <c r="AB195" s="2">
        <v>999</v>
      </c>
      <c r="AC195" s="7">
        <v>999</v>
      </c>
      <c r="AD195" s="2">
        <v>999</v>
      </c>
      <c r="AE195" s="7">
        <f>SUM(Table1[[#This Row],[Tobacco Use ]:[Crowds/socializing]])</f>
        <v>18981</v>
      </c>
    </row>
    <row r="196" spans="1:31" x14ac:dyDescent="0.2">
      <c r="A196" s="1" t="s">
        <v>239</v>
      </c>
      <c r="B196" s="1">
        <v>6.9268042099375104E+18</v>
      </c>
      <c r="C196" s="1">
        <v>6.9451782357517097E+18</v>
      </c>
      <c r="D196" s="13">
        <v>44284.568541666667</v>
      </c>
      <c r="E196" s="1">
        <v>31</v>
      </c>
      <c r="F196" s="1" t="s">
        <v>2241</v>
      </c>
      <c r="G196" s="18" t="s">
        <v>2242</v>
      </c>
      <c r="H196" s="1">
        <v>64</v>
      </c>
      <c r="I196" s="1">
        <v>2</v>
      </c>
      <c r="J196" s="1">
        <v>13</v>
      </c>
      <c r="K196" s="1">
        <v>1225</v>
      </c>
      <c r="L196" s="7">
        <v>999</v>
      </c>
      <c r="M196" s="2">
        <v>999</v>
      </c>
      <c r="N196" s="2">
        <v>999</v>
      </c>
      <c r="O196" s="7">
        <v>999</v>
      </c>
      <c r="P196" s="7">
        <v>999</v>
      </c>
      <c r="Q196" s="7">
        <v>999</v>
      </c>
      <c r="R196" s="7">
        <v>999</v>
      </c>
      <c r="S196" s="7">
        <v>999</v>
      </c>
      <c r="T196" s="7">
        <v>999</v>
      </c>
      <c r="U196" s="7">
        <v>999</v>
      </c>
      <c r="V196" s="7">
        <v>999</v>
      </c>
      <c r="W196" s="7">
        <v>999</v>
      </c>
      <c r="X196" s="7">
        <v>999</v>
      </c>
      <c r="Y196" s="7">
        <v>999</v>
      </c>
      <c r="Z196" s="7">
        <v>999</v>
      </c>
      <c r="AA196" s="7">
        <v>999</v>
      </c>
      <c r="AB196" s="2">
        <v>999</v>
      </c>
      <c r="AC196" s="7">
        <v>999</v>
      </c>
      <c r="AD196" s="2">
        <v>999</v>
      </c>
      <c r="AE196" s="7">
        <f>SUM(Table1[[#This Row],[Tobacco Use ]:[Crowds/socializing]])</f>
        <v>18981</v>
      </c>
    </row>
    <row r="197" spans="1:31" x14ac:dyDescent="0.2">
      <c r="A197" s="1" t="s">
        <v>239</v>
      </c>
      <c r="B197" s="1">
        <v>6.9268042099375104E+18</v>
      </c>
      <c r="C197" s="1">
        <v>6.9451461682382295E+18</v>
      </c>
      <c r="D197" s="13">
        <v>44284.482129629629</v>
      </c>
      <c r="E197" s="1">
        <v>14</v>
      </c>
      <c r="F197" s="1" t="s">
        <v>2493</v>
      </c>
      <c r="G197" s="18" t="s">
        <v>2494</v>
      </c>
      <c r="H197" s="1">
        <v>42</v>
      </c>
      <c r="I197" s="1">
        <v>0</v>
      </c>
      <c r="J197" s="1">
        <v>5</v>
      </c>
      <c r="K197" s="1">
        <v>930</v>
      </c>
      <c r="L197" s="7">
        <v>999</v>
      </c>
      <c r="M197" s="2">
        <v>999</v>
      </c>
      <c r="N197" s="2">
        <v>999</v>
      </c>
      <c r="O197" s="7">
        <v>999</v>
      </c>
      <c r="P197" s="7">
        <v>999</v>
      </c>
      <c r="Q197" s="7">
        <v>999</v>
      </c>
      <c r="R197" s="7">
        <v>999</v>
      </c>
      <c r="S197" s="7">
        <v>999</v>
      </c>
      <c r="T197" s="7">
        <v>999</v>
      </c>
      <c r="U197" s="7">
        <v>999</v>
      </c>
      <c r="V197" s="7">
        <v>999</v>
      </c>
      <c r="W197" s="7">
        <v>999</v>
      </c>
      <c r="X197" s="7">
        <v>999</v>
      </c>
      <c r="Y197" s="7">
        <v>999</v>
      </c>
      <c r="Z197" s="7">
        <v>999</v>
      </c>
      <c r="AA197" s="7">
        <v>999</v>
      </c>
      <c r="AB197" s="2">
        <v>999</v>
      </c>
      <c r="AC197" s="7">
        <v>999</v>
      </c>
      <c r="AD197" s="2">
        <v>999</v>
      </c>
      <c r="AE197" s="7">
        <f>SUM(Table1[[#This Row],[Tobacco Use ]:[Crowds/socializing]])</f>
        <v>18981</v>
      </c>
    </row>
    <row r="198" spans="1:31" x14ac:dyDescent="0.2">
      <c r="A198" s="1" t="s">
        <v>239</v>
      </c>
      <c r="B198" s="1">
        <v>6.9268042099375104E+18</v>
      </c>
      <c r="C198" s="1">
        <v>6.94514439728559E+18</v>
      </c>
      <c r="D198" s="13">
        <v>44284.477349537039</v>
      </c>
      <c r="E198" s="1">
        <v>8</v>
      </c>
      <c r="F198" s="1" t="s">
        <v>637</v>
      </c>
      <c r="G198" s="18" t="s">
        <v>638</v>
      </c>
      <c r="H198" s="1">
        <v>532</v>
      </c>
      <c r="I198" s="1">
        <v>2</v>
      </c>
      <c r="J198" s="1">
        <v>18</v>
      </c>
      <c r="K198" s="1">
        <v>9739</v>
      </c>
      <c r="L198" s="8">
        <v>999</v>
      </c>
      <c r="M198" s="3">
        <v>999</v>
      </c>
      <c r="N198" s="3">
        <v>999</v>
      </c>
      <c r="O198" s="8">
        <v>999</v>
      </c>
      <c r="P198" s="7">
        <v>999</v>
      </c>
      <c r="Q198" s="8">
        <v>999</v>
      </c>
      <c r="R198" s="8">
        <v>999</v>
      </c>
      <c r="S198" s="8">
        <v>999</v>
      </c>
      <c r="T198" s="8">
        <v>999</v>
      </c>
      <c r="U198" s="8">
        <v>999</v>
      </c>
      <c r="V198" s="8">
        <v>999</v>
      </c>
      <c r="W198" s="8">
        <v>999</v>
      </c>
      <c r="X198" s="8">
        <v>999</v>
      </c>
      <c r="Y198" s="8">
        <v>999</v>
      </c>
      <c r="Z198" s="8">
        <v>999</v>
      </c>
      <c r="AA198" s="8">
        <v>999</v>
      </c>
      <c r="AB198" s="3">
        <v>999</v>
      </c>
      <c r="AC198" s="8">
        <v>999</v>
      </c>
      <c r="AD198" s="3">
        <v>999</v>
      </c>
      <c r="AE198" s="7">
        <f>SUM(Table1[[#This Row],[Tobacco Use ]:[Crowds/socializing]])</f>
        <v>18981</v>
      </c>
    </row>
    <row r="199" spans="1:31" x14ac:dyDescent="0.2">
      <c r="A199" s="1" t="s">
        <v>2660</v>
      </c>
      <c r="B199" s="1">
        <v>6.7187534329055099E+18</v>
      </c>
      <c r="C199" s="1">
        <v>6.9450975754982697E+18</v>
      </c>
      <c r="D199" s="13">
        <v>44284.351180555554</v>
      </c>
      <c r="E199" s="1">
        <v>46</v>
      </c>
      <c r="F199" s="1" t="s">
        <v>2656</v>
      </c>
      <c r="G199" s="18" t="s">
        <v>2661</v>
      </c>
      <c r="H199" s="1">
        <v>31</v>
      </c>
      <c r="I199" s="1">
        <v>0</v>
      </c>
      <c r="J199" s="1">
        <v>0</v>
      </c>
      <c r="K199" s="1">
        <v>254</v>
      </c>
      <c r="L199" s="7">
        <v>999</v>
      </c>
      <c r="M199" s="2">
        <v>999</v>
      </c>
      <c r="N199" s="2">
        <v>999</v>
      </c>
      <c r="O199" s="7">
        <v>999</v>
      </c>
      <c r="P199" s="7">
        <v>999</v>
      </c>
      <c r="Q199" s="7">
        <v>999</v>
      </c>
      <c r="R199" s="7">
        <v>999</v>
      </c>
      <c r="S199" s="7">
        <v>999</v>
      </c>
      <c r="T199" s="7">
        <v>999</v>
      </c>
      <c r="U199" s="7">
        <v>999</v>
      </c>
      <c r="V199" s="7">
        <v>999</v>
      </c>
      <c r="W199" s="7">
        <v>999</v>
      </c>
      <c r="X199" s="7">
        <v>999</v>
      </c>
      <c r="Y199" s="7">
        <v>999</v>
      </c>
      <c r="Z199" s="7">
        <v>999</v>
      </c>
      <c r="AA199" s="7">
        <v>999</v>
      </c>
      <c r="AB199" s="2">
        <v>999</v>
      </c>
      <c r="AC199" s="7">
        <v>999</v>
      </c>
      <c r="AD199" s="2">
        <v>999</v>
      </c>
      <c r="AE199" s="7">
        <f>SUM(Table1[[#This Row],[Tobacco Use ]:[Crowds/socializing]])</f>
        <v>18981</v>
      </c>
    </row>
    <row r="200" spans="1:31" x14ac:dyDescent="0.2">
      <c r="A200" s="1" t="s">
        <v>219</v>
      </c>
      <c r="B200" s="1">
        <v>6.9406290113461596E+18</v>
      </c>
      <c r="C200" s="1">
        <v>6.94506684077107E+18</v>
      </c>
      <c r="D200" s="13">
        <v>44284.268379629626</v>
      </c>
      <c r="E200" s="1">
        <v>11</v>
      </c>
      <c r="F200" s="1" t="s">
        <v>1357</v>
      </c>
      <c r="G200" s="18" t="s">
        <v>1358</v>
      </c>
      <c r="H200" s="1">
        <v>165</v>
      </c>
      <c r="I200" s="1">
        <v>1</v>
      </c>
      <c r="J200" s="1">
        <v>13</v>
      </c>
      <c r="K200" s="1">
        <v>2533</v>
      </c>
      <c r="L200" s="22">
        <v>999</v>
      </c>
      <c r="M200" s="44">
        <v>999</v>
      </c>
      <c r="N200" s="21">
        <v>999</v>
      </c>
      <c r="O200" s="22">
        <v>999</v>
      </c>
      <c r="P200" s="22">
        <v>999</v>
      </c>
      <c r="Q200" s="22">
        <v>999</v>
      </c>
      <c r="R200" s="22">
        <v>999</v>
      </c>
      <c r="S200" s="22">
        <v>999</v>
      </c>
      <c r="T200" s="22">
        <v>999</v>
      </c>
      <c r="U200" s="22">
        <v>999</v>
      </c>
      <c r="V200" s="22">
        <v>999</v>
      </c>
      <c r="W200" s="22">
        <v>999</v>
      </c>
      <c r="X200" s="22">
        <v>999</v>
      </c>
      <c r="Y200" s="22">
        <v>999</v>
      </c>
      <c r="Z200" s="22">
        <v>999</v>
      </c>
      <c r="AA200" s="22">
        <v>999</v>
      </c>
      <c r="AB200" s="21">
        <v>999</v>
      </c>
      <c r="AC200" s="22">
        <v>999</v>
      </c>
      <c r="AD200" s="21">
        <v>999</v>
      </c>
      <c r="AE200" s="7">
        <f>SUM(Table1[[#This Row],[Tobacco Use ]:[Crowds/socializing]])</f>
        <v>18981</v>
      </c>
    </row>
    <row r="201" spans="1:31" x14ac:dyDescent="0.2">
      <c r="A201" s="1" t="s">
        <v>2677</v>
      </c>
      <c r="B201" s="1">
        <v>6.9450550278829599E+18</v>
      </c>
      <c r="C201" s="1">
        <v>6.9450645843781499E+18</v>
      </c>
      <c r="D201" s="13">
        <v>44284.26226851852</v>
      </c>
      <c r="E201" s="1">
        <v>22</v>
      </c>
      <c r="F201" s="1" t="s">
        <v>2656</v>
      </c>
      <c r="G201" s="18" t="s">
        <v>2685</v>
      </c>
      <c r="H201" s="1">
        <v>20</v>
      </c>
      <c r="I201" s="1">
        <v>0</v>
      </c>
      <c r="J201" s="1">
        <v>0</v>
      </c>
      <c r="K201" s="1">
        <v>12</v>
      </c>
      <c r="L201" s="7">
        <v>0</v>
      </c>
      <c r="M201" s="2">
        <v>1</v>
      </c>
      <c r="N201" s="2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1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2">
        <v>0</v>
      </c>
      <c r="AC201" s="7">
        <v>1</v>
      </c>
      <c r="AD201" s="2">
        <v>0</v>
      </c>
      <c r="AE201" s="7">
        <f>SUM(Table1[[#This Row],[Tobacco Use ]:[Crowds/socializing]])</f>
        <v>3</v>
      </c>
    </row>
    <row r="202" spans="1:31" x14ac:dyDescent="0.2">
      <c r="A202" s="1" t="s">
        <v>2677</v>
      </c>
      <c r="B202" s="1">
        <v>6.9450550278829599E+18</v>
      </c>
      <c r="C202" s="1">
        <v>6.9450642220447498E+18</v>
      </c>
      <c r="D202" s="13">
        <v>44284.261296296296</v>
      </c>
      <c r="E202" s="1">
        <v>5</v>
      </c>
      <c r="F202" s="1" t="s">
        <v>2656</v>
      </c>
      <c r="G202" s="18" t="s">
        <v>2678</v>
      </c>
      <c r="H202" s="1">
        <v>21</v>
      </c>
      <c r="I202" s="1">
        <v>0</v>
      </c>
      <c r="J202" s="1">
        <v>0</v>
      </c>
      <c r="K202" s="1">
        <v>236</v>
      </c>
      <c r="L202" s="7">
        <v>0</v>
      </c>
      <c r="M202" s="2">
        <v>1</v>
      </c>
      <c r="N202" s="2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1</v>
      </c>
      <c r="Y202" s="7">
        <v>0</v>
      </c>
      <c r="Z202" s="7">
        <v>0</v>
      </c>
      <c r="AA202" s="7">
        <v>0</v>
      </c>
      <c r="AB202" s="2">
        <v>0</v>
      </c>
      <c r="AC202" s="7">
        <v>0</v>
      </c>
      <c r="AD202" s="2">
        <v>0</v>
      </c>
      <c r="AE202" s="7">
        <f>SUM(Table1[[#This Row],[Tobacco Use ]:[Crowds/socializing]])</f>
        <v>2</v>
      </c>
    </row>
    <row r="203" spans="1:31" x14ac:dyDescent="0.2">
      <c r="A203" s="1" t="s">
        <v>818</v>
      </c>
      <c r="B203" s="1">
        <v>6.9439388427143496E+18</v>
      </c>
      <c r="C203" s="1">
        <v>6.9450415296270203E+18</v>
      </c>
      <c r="D203" s="13">
        <v>44284.200138888889</v>
      </c>
      <c r="E203" s="1">
        <v>25</v>
      </c>
      <c r="F203" s="1" t="s">
        <v>2697</v>
      </c>
      <c r="G203" s="18" t="s">
        <v>2698</v>
      </c>
      <c r="H203" s="1">
        <v>33</v>
      </c>
      <c r="I203" s="1">
        <v>0</v>
      </c>
      <c r="J203" s="1">
        <v>0</v>
      </c>
      <c r="K203" s="1">
        <v>454</v>
      </c>
      <c r="L203" s="2">
        <v>1</v>
      </c>
      <c r="M203" s="4">
        <v>1</v>
      </c>
      <c r="N203" s="2">
        <v>0</v>
      </c>
      <c r="O203" s="2">
        <v>0</v>
      </c>
      <c r="P203" s="7">
        <v>0</v>
      </c>
      <c r="Q203" s="2">
        <v>0</v>
      </c>
      <c r="R203" s="2">
        <v>0</v>
      </c>
      <c r="S203" s="2">
        <v>0</v>
      </c>
      <c r="T203" s="2">
        <v>0</v>
      </c>
      <c r="U203" s="2">
        <v>1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1</v>
      </c>
      <c r="AB203" s="2">
        <v>0</v>
      </c>
      <c r="AC203" s="2">
        <v>0</v>
      </c>
      <c r="AD203" s="2">
        <v>0</v>
      </c>
      <c r="AE203" s="7">
        <f>SUM(Table1[[#This Row],[Tobacco Use ]:[Crowds/socializing]])</f>
        <v>4</v>
      </c>
    </row>
    <row r="204" spans="1:31" x14ac:dyDescent="0.2">
      <c r="A204" s="1" t="s">
        <v>236</v>
      </c>
      <c r="B204" s="1">
        <v>6.93018882956032E+18</v>
      </c>
      <c r="C204" s="1">
        <v>6.9450331570496604E+18</v>
      </c>
      <c r="D204" s="13">
        <v>44284.177581018521</v>
      </c>
      <c r="E204" s="1">
        <v>16</v>
      </c>
      <c r="F204" s="1" t="s">
        <v>237</v>
      </c>
      <c r="G204" s="18" t="s">
        <v>238</v>
      </c>
      <c r="H204" s="1">
        <v>757</v>
      </c>
      <c r="I204" s="1">
        <v>2</v>
      </c>
      <c r="J204" s="1">
        <v>26</v>
      </c>
      <c r="K204" s="1">
        <v>9735</v>
      </c>
      <c r="L204" s="3">
        <v>999</v>
      </c>
      <c r="M204" s="5">
        <v>999</v>
      </c>
      <c r="N204" s="3">
        <v>999</v>
      </c>
      <c r="O204" s="2">
        <v>999</v>
      </c>
      <c r="P204" s="7">
        <v>999</v>
      </c>
      <c r="Q204" s="2">
        <v>999</v>
      </c>
      <c r="R204" s="2">
        <v>999</v>
      </c>
      <c r="S204" s="2">
        <v>999</v>
      </c>
      <c r="T204" s="2">
        <v>999</v>
      </c>
      <c r="U204" s="2">
        <v>999</v>
      </c>
      <c r="V204" s="2">
        <v>999</v>
      </c>
      <c r="W204" s="2">
        <v>999</v>
      </c>
      <c r="X204" s="2">
        <v>999</v>
      </c>
      <c r="Y204" s="2">
        <v>999</v>
      </c>
      <c r="Z204" s="2">
        <v>999</v>
      </c>
      <c r="AA204" s="2">
        <v>999</v>
      </c>
      <c r="AB204" s="2">
        <v>999</v>
      </c>
      <c r="AC204" s="2">
        <v>999</v>
      </c>
      <c r="AD204" s="3">
        <v>999</v>
      </c>
      <c r="AE204" s="7">
        <f>SUM(Table1[[#This Row],[Tobacco Use ]:[Crowds/socializing]])</f>
        <v>18981</v>
      </c>
    </row>
    <row r="205" spans="1:31" x14ac:dyDescent="0.2">
      <c r="A205" s="1" t="s">
        <v>825</v>
      </c>
      <c r="B205" s="1">
        <v>6.9092624979296901E+18</v>
      </c>
      <c r="C205" s="1">
        <v>6.9449624987306998E+18</v>
      </c>
      <c r="D205" s="13">
        <v>44283.987268518518</v>
      </c>
      <c r="E205" s="1">
        <v>11</v>
      </c>
      <c r="F205" s="1" t="s">
        <v>1031</v>
      </c>
      <c r="G205" s="18" t="s">
        <v>1032</v>
      </c>
      <c r="H205" s="1">
        <v>134</v>
      </c>
      <c r="I205" s="1">
        <v>1</v>
      </c>
      <c r="J205" s="1">
        <v>1</v>
      </c>
      <c r="K205" s="1">
        <v>1342</v>
      </c>
      <c r="L205" s="3">
        <v>999</v>
      </c>
      <c r="M205" s="3">
        <v>999</v>
      </c>
      <c r="N205" s="3">
        <v>999</v>
      </c>
      <c r="O205" s="3">
        <v>999</v>
      </c>
      <c r="P205" s="8">
        <v>999</v>
      </c>
      <c r="Q205" s="3">
        <v>999</v>
      </c>
      <c r="R205" s="3">
        <v>999</v>
      </c>
      <c r="S205" s="3">
        <v>999</v>
      </c>
      <c r="T205" s="3">
        <v>999</v>
      </c>
      <c r="U205" s="3">
        <v>999</v>
      </c>
      <c r="V205" s="3">
        <v>999</v>
      </c>
      <c r="W205" s="3">
        <v>999</v>
      </c>
      <c r="X205" s="3">
        <v>999</v>
      </c>
      <c r="Y205" s="3">
        <v>999</v>
      </c>
      <c r="Z205" s="3">
        <v>999</v>
      </c>
      <c r="AA205" s="3">
        <v>999</v>
      </c>
      <c r="AB205" s="3">
        <v>999</v>
      </c>
      <c r="AC205" s="3">
        <v>999</v>
      </c>
      <c r="AD205" s="3">
        <v>999</v>
      </c>
      <c r="AE205" s="7">
        <f>SUM(Table1[[#This Row],[Tobacco Use ]:[Crowds/socializing]])</f>
        <v>18981</v>
      </c>
    </row>
    <row r="206" spans="1:31" x14ac:dyDescent="0.2">
      <c r="A206" s="1" t="s">
        <v>1028</v>
      </c>
      <c r="B206" s="1">
        <v>6.7833417168223099E+18</v>
      </c>
      <c r="C206" s="1">
        <v>6.9448610313488302E+18</v>
      </c>
      <c r="D206" s="13">
        <v>44283.713750000003</v>
      </c>
      <c r="E206" s="1">
        <v>20</v>
      </c>
      <c r="F206" s="1" t="s">
        <v>2440</v>
      </c>
      <c r="G206" s="18" t="s">
        <v>2441</v>
      </c>
      <c r="H206" s="1">
        <v>18</v>
      </c>
      <c r="I206" s="1">
        <v>0</v>
      </c>
      <c r="J206" s="1">
        <v>1</v>
      </c>
      <c r="K206" s="1">
        <v>649</v>
      </c>
      <c r="L206" s="2">
        <v>0</v>
      </c>
      <c r="M206" s="4">
        <v>1</v>
      </c>
      <c r="N206" s="2">
        <v>0</v>
      </c>
      <c r="O206" s="2">
        <v>0</v>
      </c>
      <c r="P206" s="7">
        <v>0</v>
      </c>
      <c r="Q206" s="2">
        <v>0</v>
      </c>
      <c r="R206" s="2">
        <v>0</v>
      </c>
      <c r="S206" s="2">
        <v>0</v>
      </c>
      <c r="T206" s="2">
        <v>0</v>
      </c>
      <c r="U206" s="2">
        <v>1</v>
      </c>
      <c r="V206" s="2">
        <v>0</v>
      </c>
      <c r="W206" s="2">
        <v>0</v>
      </c>
      <c r="X206" s="2">
        <v>1</v>
      </c>
      <c r="Y206" s="2">
        <v>1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7">
        <f>SUM(Table1[[#This Row],[Tobacco Use ]:[Crowds/socializing]])</f>
        <v>4</v>
      </c>
    </row>
    <row r="207" spans="1:31" x14ac:dyDescent="0.2">
      <c r="A207" s="1" t="s">
        <v>239</v>
      </c>
      <c r="B207" s="1">
        <v>6.9268042099375104E+18</v>
      </c>
      <c r="C207" s="1">
        <v>6.9448122991819602E+18</v>
      </c>
      <c r="D207" s="13">
        <v>44283.582418981481</v>
      </c>
      <c r="E207" s="1">
        <v>13</v>
      </c>
      <c r="F207" s="1" t="s">
        <v>2384</v>
      </c>
      <c r="G207" s="18" t="s">
        <v>2385</v>
      </c>
      <c r="H207" s="1">
        <v>41</v>
      </c>
      <c r="I207" s="1">
        <v>2</v>
      </c>
      <c r="J207" s="1">
        <v>4</v>
      </c>
      <c r="K207" s="1">
        <v>587</v>
      </c>
      <c r="L207" s="2">
        <v>999</v>
      </c>
      <c r="M207" s="2">
        <v>999</v>
      </c>
      <c r="N207" s="2">
        <v>999</v>
      </c>
      <c r="O207" s="2">
        <v>999</v>
      </c>
      <c r="P207" s="7">
        <v>999</v>
      </c>
      <c r="Q207" s="2">
        <v>999</v>
      </c>
      <c r="R207" s="2">
        <v>999</v>
      </c>
      <c r="S207" s="2">
        <v>999</v>
      </c>
      <c r="T207" s="2">
        <v>999</v>
      </c>
      <c r="U207" s="2">
        <v>999</v>
      </c>
      <c r="V207" s="2">
        <v>999</v>
      </c>
      <c r="W207" s="2">
        <v>999</v>
      </c>
      <c r="X207" s="2">
        <v>999</v>
      </c>
      <c r="Y207" s="2">
        <v>999</v>
      </c>
      <c r="Z207" s="2">
        <v>999</v>
      </c>
      <c r="AA207" s="2">
        <v>999</v>
      </c>
      <c r="AB207" s="2">
        <v>999</v>
      </c>
      <c r="AC207" s="2">
        <v>999</v>
      </c>
      <c r="AD207" s="2">
        <v>999</v>
      </c>
      <c r="AE207" s="7">
        <f>SUM(Table1[[#This Row],[Tobacco Use ]:[Crowds/socializing]])</f>
        <v>18981</v>
      </c>
    </row>
    <row r="208" spans="1:31" x14ac:dyDescent="0.2">
      <c r="A208" s="1" t="s">
        <v>239</v>
      </c>
      <c r="B208" s="1">
        <v>6.9268042099375104E+18</v>
      </c>
      <c r="C208" s="1">
        <v>6.9448050443739904E+18</v>
      </c>
      <c r="D208" s="13">
        <v>44283.562858796293</v>
      </c>
      <c r="E208" s="1">
        <v>14</v>
      </c>
      <c r="F208" s="1" t="s">
        <v>2447</v>
      </c>
      <c r="G208" s="18" t="s">
        <v>2448</v>
      </c>
      <c r="H208" s="1">
        <v>35</v>
      </c>
      <c r="I208" s="1">
        <v>2</v>
      </c>
      <c r="J208" s="1">
        <v>4</v>
      </c>
      <c r="K208" s="1">
        <v>561</v>
      </c>
      <c r="L208" s="2">
        <v>999</v>
      </c>
      <c r="M208" s="4">
        <v>999</v>
      </c>
      <c r="N208" s="2">
        <v>999</v>
      </c>
      <c r="O208" s="2">
        <v>999</v>
      </c>
      <c r="P208" s="7">
        <v>999</v>
      </c>
      <c r="Q208" s="2">
        <v>999</v>
      </c>
      <c r="R208" s="2">
        <v>999</v>
      </c>
      <c r="S208" s="2">
        <v>999</v>
      </c>
      <c r="T208" s="2">
        <v>999</v>
      </c>
      <c r="U208" s="2">
        <v>999</v>
      </c>
      <c r="V208" s="2">
        <v>999</v>
      </c>
      <c r="W208" s="2">
        <v>999</v>
      </c>
      <c r="X208" s="2">
        <v>999</v>
      </c>
      <c r="Y208" s="2">
        <v>999</v>
      </c>
      <c r="Z208" s="2">
        <v>999</v>
      </c>
      <c r="AA208" s="2">
        <v>999</v>
      </c>
      <c r="AB208" s="2">
        <v>999</v>
      </c>
      <c r="AC208" s="2">
        <v>999</v>
      </c>
      <c r="AD208" s="2">
        <v>999</v>
      </c>
      <c r="AE208" s="7">
        <f>SUM(Table1[[#This Row],[Tobacco Use ]:[Crowds/socializing]])</f>
        <v>18981</v>
      </c>
    </row>
    <row r="209" spans="1:31" x14ac:dyDescent="0.2">
      <c r="A209" s="1" t="s">
        <v>491</v>
      </c>
      <c r="B209" s="1">
        <v>6.7423091117588296E+18</v>
      </c>
      <c r="C209" s="1">
        <v>6.9447771196878203E+18</v>
      </c>
      <c r="D209" s="13">
        <v>44283.487604166665</v>
      </c>
      <c r="E209" s="1">
        <v>3</v>
      </c>
      <c r="F209" s="1" t="s">
        <v>2089</v>
      </c>
      <c r="G209" s="18" t="s">
        <v>2090</v>
      </c>
      <c r="H209" s="1">
        <v>50</v>
      </c>
      <c r="I209" s="1">
        <v>0</v>
      </c>
      <c r="J209" s="1">
        <v>3</v>
      </c>
      <c r="K209" s="1">
        <v>900</v>
      </c>
      <c r="L209" s="2">
        <v>999</v>
      </c>
      <c r="M209" s="4">
        <v>999</v>
      </c>
      <c r="N209" s="2">
        <v>999</v>
      </c>
      <c r="O209" s="2">
        <v>999</v>
      </c>
      <c r="P209" s="7">
        <v>999</v>
      </c>
      <c r="Q209" s="2">
        <v>999</v>
      </c>
      <c r="R209" s="2">
        <v>999</v>
      </c>
      <c r="S209" s="2">
        <v>999</v>
      </c>
      <c r="T209" s="2">
        <v>999</v>
      </c>
      <c r="U209" s="2">
        <v>999</v>
      </c>
      <c r="V209" s="2">
        <v>999</v>
      </c>
      <c r="W209" s="2">
        <v>999</v>
      </c>
      <c r="X209" s="2">
        <v>999</v>
      </c>
      <c r="Y209" s="2">
        <v>999</v>
      </c>
      <c r="Z209" s="2">
        <v>999</v>
      </c>
      <c r="AA209" s="2">
        <v>999</v>
      </c>
      <c r="AB209" s="2">
        <v>999</v>
      </c>
      <c r="AC209" s="2">
        <v>999</v>
      </c>
      <c r="AD209" s="2">
        <v>999</v>
      </c>
      <c r="AE209" s="7">
        <f>SUM(Table1[[#This Row],[Tobacco Use ]:[Crowds/socializing]])</f>
        <v>18981</v>
      </c>
    </row>
    <row r="210" spans="1:31" x14ac:dyDescent="0.2">
      <c r="A210" s="1" t="s">
        <v>818</v>
      </c>
      <c r="B210" s="1">
        <v>6.9439388427143496E+18</v>
      </c>
      <c r="C210" s="1">
        <v>6.9447609904456305E+18</v>
      </c>
      <c r="D210" s="13">
        <v>44283.444166666668</v>
      </c>
      <c r="E210" s="1">
        <v>32</v>
      </c>
      <c r="F210" s="1" t="s">
        <v>1855</v>
      </c>
      <c r="G210" s="18" t="s">
        <v>1856</v>
      </c>
      <c r="H210" s="1">
        <v>47</v>
      </c>
      <c r="I210" s="1">
        <v>2</v>
      </c>
      <c r="J210" s="1">
        <v>0</v>
      </c>
      <c r="K210" s="1">
        <v>661</v>
      </c>
      <c r="L210" s="2">
        <v>0</v>
      </c>
      <c r="M210" s="4">
        <v>1</v>
      </c>
      <c r="N210" s="2">
        <v>0</v>
      </c>
      <c r="O210" s="2">
        <v>0</v>
      </c>
      <c r="P210" s="7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1</v>
      </c>
      <c r="AB210" s="2">
        <v>0</v>
      </c>
      <c r="AC210" s="2">
        <v>0</v>
      </c>
      <c r="AD210" s="2">
        <v>0</v>
      </c>
      <c r="AE210" s="7">
        <f>SUM(Table1[[#This Row],[Tobacco Use ]:[Crowds/socializing]])</f>
        <v>2</v>
      </c>
    </row>
    <row r="211" spans="1:31" x14ac:dyDescent="0.2">
      <c r="A211" s="1" t="s">
        <v>818</v>
      </c>
      <c r="B211" s="1">
        <v>6.9439388427143496E+18</v>
      </c>
      <c r="C211" s="1">
        <v>6.9447598806370898E+18</v>
      </c>
      <c r="D211" s="13">
        <v>44283.441180555557</v>
      </c>
      <c r="E211" s="1">
        <v>58</v>
      </c>
      <c r="F211" s="1" t="s">
        <v>1855</v>
      </c>
      <c r="G211" s="18" t="s">
        <v>2665</v>
      </c>
      <c r="H211" s="1">
        <v>30</v>
      </c>
      <c r="I211" s="1">
        <v>1</v>
      </c>
      <c r="J211" s="1">
        <v>0</v>
      </c>
      <c r="K211" s="1">
        <v>352</v>
      </c>
      <c r="L211" s="2">
        <v>0</v>
      </c>
      <c r="M211" s="2">
        <v>0</v>
      </c>
      <c r="N211" s="2">
        <v>0</v>
      </c>
      <c r="O211" s="2">
        <v>0</v>
      </c>
      <c r="P211" s="7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1</v>
      </c>
      <c r="AD211" s="2">
        <v>0</v>
      </c>
      <c r="AE211" s="7">
        <f>SUM(Table1[[#This Row],[Tobacco Use ]:[Crowds/socializing]])</f>
        <v>1</v>
      </c>
    </row>
    <row r="212" spans="1:31" x14ac:dyDescent="0.2">
      <c r="A212" s="1" t="s">
        <v>1540</v>
      </c>
      <c r="B212" s="1">
        <v>6.9102086154627799E+18</v>
      </c>
      <c r="C212" s="1">
        <v>6.9447354815443405E+18</v>
      </c>
      <c r="D212" s="13">
        <v>44283.375416666669</v>
      </c>
      <c r="E212" s="1">
        <v>13</v>
      </c>
      <c r="F212" s="1" t="s">
        <v>1541</v>
      </c>
      <c r="G212" s="18" t="s">
        <v>1542</v>
      </c>
      <c r="H212" s="1">
        <v>66</v>
      </c>
      <c r="I212" s="1">
        <v>0</v>
      </c>
      <c r="J212" s="1">
        <v>2</v>
      </c>
      <c r="K212" s="1">
        <v>2479</v>
      </c>
      <c r="L212" s="21">
        <v>999</v>
      </c>
      <c r="M212" s="21">
        <v>999</v>
      </c>
      <c r="N212" s="21">
        <v>999</v>
      </c>
      <c r="O212" s="21">
        <v>999</v>
      </c>
      <c r="P212" s="22">
        <v>999</v>
      </c>
      <c r="Q212" s="21">
        <v>999</v>
      </c>
      <c r="R212" s="21">
        <v>999</v>
      </c>
      <c r="S212" s="21">
        <v>999</v>
      </c>
      <c r="T212" s="21">
        <v>999</v>
      </c>
      <c r="U212" s="21">
        <v>999</v>
      </c>
      <c r="V212" s="21">
        <v>999</v>
      </c>
      <c r="W212" s="21">
        <v>999</v>
      </c>
      <c r="X212" s="21">
        <v>999</v>
      </c>
      <c r="Y212" s="21">
        <v>999</v>
      </c>
      <c r="Z212" s="21">
        <v>999</v>
      </c>
      <c r="AA212" s="21">
        <v>999</v>
      </c>
      <c r="AB212" s="21">
        <v>999</v>
      </c>
      <c r="AC212" s="21">
        <v>999</v>
      </c>
      <c r="AD212" s="21">
        <v>999</v>
      </c>
      <c r="AE212" s="7">
        <f>SUM(Table1[[#This Row],[Tobacco Use ]:[Crowds/socializing]])</f>
        <v>18981</v>
      </c>
    </row>
    <row r="213" spans="1:31" x14ac:dyDescent="0.2">
      <c r="A213" s="1" t="s">
        <v>337</v>
      </c>
      <c r="B213" s="1">
        <v>6.9289521036378204E+18</v>
      </c>
      <c r="C213" s="1">
        <v>6.9446937343196703E+18</v>
      </c>
      <c r="D213" s="13">
        <v>44283.262928240743</v>
      </c>
      <c r="E213" s="1">
        <v>8</v>
      </c>
      <c r="F213" s="1" t="s">
        <v>338</v>
      </c>
      <c r="G213" s="18" t="s">
        <v>339</v>
      </c>
      <c r="H213" s="1">
        <v>514</v>
      </c>
      <c r="I213" s="1">
        <v>6</v>
      </c>
      <c r="J213" s="1">
        <v>48</v>
      </c>
      <c r="K213" s="1">
        <v>3069</v>
      </c>
      <c r="L213" s="3">
        <v>999</v>
      </c>
      <c r="M213" s="5">
        <v>999</v>
      </c>
      <c r="N213" s="2">
        <v>999</v>
      </c>
      <c r="O213" s="3">
        <v>999</v>
      </c>
      <c r="P213" s="7">
        <v>999</v>
      </c>
      <c r="Q213" s="2">
        <v>999</v>
      </c>
      <c r="R213" s="2">
        <v>999</v>
      </c>
      <c r="S213" s="2">
        <v>999</v>
      </c>
      <c r="T213" s="2">
        <v>999</v>
      </c>
      <c r="U213" s="2">
        <v>999</v>
      </c>
      <c r="V213" s="2">
        <v>999</v>
      </c>
      <c r="W213" s="2">
        <v>999</v>
      </c>
      <c r="X213" s="2">
        <v>999</v>
      </c>
      <c r="Y213" s="2">
        <v>999</v>
      </c>
      <c r="Z213" s="2">
        <v>999</v>
      </c>
      <c r="AA213" s="2">
        <v>999</v>
      </c>
      <c r="AB213" s="2">
        <v>999</v>
      </c>
      <c r="AC213" s="2">
        <v>999</v>
      </c>
      <c r="AD213" s="2">
        <v>999</v>
      </c>
      <c r="AE213" s="7">
        <f>SUM(Table1[[#This Row],[Tobacco Use ]:[Crowds/socializing]])</f>
        <v>18981</v>
      </c>
    </row>
    <row r="214" spans="1:31" x14ac:dyDescent="0.2">
      <c r="A214" s="1" t="s">
        <v>818</v>
      </c>
      <c r="B214" s="1">
        <v>6.9439388427143496E+18</v>
      </c>
      <c r="C214" s="1">
        <v>6.9446695687448504E+18</v>
      </c>
      <c r="D214" s="13">
        <v>44283.197777777779</v>
      </c>
      <c r="E214" s="1">
        <v>12</v>
      </c>
      <c r="F214" s="1" t="s">
        <v>1494</v>
      </c>
      <c r="G214" s="18" t="s">
        <v>1640</v>
      </c>
      <c r="H214" s="1">
        <v>60</v>
      </c>
      <c r="I214" s="1">
        <v>0</v>
      </c>
      <c r="J214" s="1">
        <v>0</v>
      </c>
      <c r="K214" s="1">
        <v>1210</v>
      </c>
      <c r="L214" s="2">
        <v>0</v>
      </c>
      <c r="M214" s="2">
        <v>1</v>
      </c>
      <c r="N214" s="2">
        <v>0</v>
      </c>
      <c r="O214" s="2">
        <v>0</v>
      </c>
      <c r="P214" s="7">
        <v>0</v>
      </c>
      <c r="Q214" s="2">
        <v>0</v>
      </c>
      <c r="R214" s="2">
        <v>0</v>
      </c>
      <c r="S214" s="2">
        <v>0</v>
      </c>
      <c r="T214" s="2">
        <v>0</v>
      </c>
      <c r="U214" s="2">
        <v>1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1</v>
      </c>
      <c r="AB214" s="2">
        <v>0</v>
      </c>
      <c r="AC214" s="2">
        <v>0</v>
      </c>
      <c r="AD214" s="2">
        <v>0</v>
      </c>
      <c r="AE214" s="7">
        <f>SUM(Table1[[#This Row],[Tobacco Use ]:[Crowds/socializing]])</f>
        <v>3</v>
      </c>
    </row>
    <row r="215" spans="1:31" x14ac:dyDescent="0.2">
      <c r="A215" s="1" t="s">
        <v>818</v>
      </c>
      <c r="B215" s="1">
        <v>6.9439388427143496E+18</v>
      </c>
      <c r="C215" s="1">
        <v>6.9446680341412905E+18</v>
      </c>
      <c r="D215" s="13">
        <v>44283.193645833337</v>
      </c>
      <c r="E215" s="1">
        <v>14</v>
      </c>
      <c r="F215" s="1" t="s">
        <v>1494</v>
      </c>
      <c r="G215" s="18" t="s">
        <v>1495</v>
      </c>
      <c r="H215" s="1">
        <v>69</v>
      </c>
      <c r="I215" s="1">
        <v>3</v>
      </c>
      <c r="J215" s="1">
        <v>0</v>
      </c>
      <c r="K215" s="1">
        <v>981</v>
      </c>
      <c r="L215" s="2">
        <v>0</v>
      </c>
      <c r="M215" s="4">
        <v>1</v>
      </c>
      <c r="N215" s="2">
        <v>0</v>
      </c>
      <c r="O215" s="2">
        <v>0</v>
      </c>
      <c r="P215" s="7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1</v>
      </c>
      <c r="AB215" s="2">
        <v>0</v>
      </c>
      <c r="AC215" s="2">
        <v>0</v>
      </c>
      <c r="AD215" s="2">
        <v>0</v>
      </c>
      <c r="AE215" s="7">
        <f>SUM(Table1[[#This Row],[Tobacco Use ]:[Crowds/socializing]])</f>
        <v>2</v>
      </c>
    </row>
    <row r="216" spans="1:31" x14ac:dyDescent="0.2">
      <c r="A216" s="1" t="s">
        <v>818</v>
      </c>
      <c r="B216" s="1">
        <v>6.9439388427143496E+18</v>
      </c>
      <c r="C216" s="1">
        <v>6.94466671170658E+18</v>
      </c>
      <c r="D216" s="13">
        <v>44283.190081018518</v>
      </c>
      <c r="E216" s="1">
        <v>8</v>
      </c>
      <c r="F216" s="1" t="s">
        <v>1494</v>
      </c>
      <c r="G216" s="18" t="s">
        <v>1664</v>
      </c>
      <c r="H216" s="1">
        <v>58</v>
      </c>
      <c r="I216" s="1">
        <v>1</v>
      </c>
      <c r="J216" s="1">
        <v>0</v>
      </c>
      <c r="K216" s="1">
        <v>1107</v>
      </c>
      <c r="L216" s="2">
        <v>0</v>
      </c>
      <c r="M216" s="2">
        <v>0</v>
      </c>
      <c r="N216" s="2">
        <v>0</v>
      </c>
      <c r="O216" s="2">
        <v>0</v>
      </c>
      <c r="P216" s="7">
        <v>0</v>
      </c>
      <c r="Q216" s="2">
        <v>0</v>
      </c>
      <c r="R216" s="2">
        <v>0</v>
      </c>
      <c r="S216" s="2">
        <v>0</v>
      </c>
      <c r="T216" s="2">
        <v>0</v>
      </c>
      <c r="U216" s="2">
        <v>1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1</v>
      </c>
      <c r="AB216" s="2">
        <v>0</v>
      </c>
      <c r="AC216" s="2">
        <v>0</v>
      </c>
      <c r="AD216" s="2">
        <v>0</v>
      </c>
      <c r="AE216" s="7">
        <f>SUM(Table1[[#This Row],[Tobacco Use ]:[Crowds/socializing]])</f>
        <v>2</v>
      </c>
    </row>
    <row r="217" spans="1:31" x14ac:dyDescent="0.2">
      <c r="A217" s="1" t="s">
        <v>818</v>
      </c>
      <c r="B217" s="1">
        <v>6.9439388427143496E+18</v>
      </c>
      <c r="C217" s="1">
        <v>6.9446586726226104E+18</v>
      </c>
      <c r="D217" s="13">
        <v>44283.168414351851</v>
      </c>
      <c r="E217" s="1">
        <v>33</v>
      </c>
      <c r="F217" s="1" t="s">
        <v>1137</v>
      </c>
      <c r="G217" s="18" t="s">
        <v>1138</v>
      </c>
      <c r="H217" s="1">
        <v>116</v>
      </c>
      <c r="I217" s="1">
        <v>1</v>
      </c>
      <c r="J217" s="1">
        <v>0</v>
      </c>
      <c r="K217" s="1">
        <v>989</v>
      </c>
      <c r="L217" s="2">
        <v>0</v>
      </c>
      <c r="M217" s="2">
        <v>1</v>
      </c>
      <c r="N217" s="2">
        <v>0</v>
      </c>
      <c r="O217" s="2">
        <v>0</v>
      </c>
      <c r="P217" s="7">
        <v>0</v>
      </c>
      <c r="Q217" s="2">
        <v>0</v>
      </c>
      <c r="R217" s="2">
        <v>0</v>
      </c>
      <c r="S217" s="2">
        <v>0</v>
      </c>
      <c r="T217" s="2">
        <v>0</v>
      </c>
      <c r="U217" s="2">
        <v>1</v>
      </c>
      <c r="V217" s="2">
        <v>0</v>
      </c>
      <c r="W217" s="2">
        <v>0</v>
      </c>
      <c r="X217" s="2">
        <v>0</v>
      </c>
      <c r="Y217" s="2">
        <v>1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7">
        <f>SUM(Table1[[#This Row],[Tobacco Use ]:[Crowds/socializing]])</f>
        <v>3</v>
      </c>
    </row>
    <row r="218" spans="1:31" x14ac:dyDescent="0.2">
      <c r="A218" s="1" t="s">
        <v>1125</v>
      </c>
      <c r="B218" s="1">
        <v>6.7964707510902702E+18</v>
      </c>
      <c r="C218" s="1">
        <v>6.9445056216642304E+18</v>
      </c>
      <c r="D218" s="13">
        <v>44282.755995370368</v>
      </c>
      <c r="E218" s="1">
        <v>7</v>
      </c>
      <c r="F218" s="1" t="s">
        <v>1126</v>
      </c>
      <c r="G218" s="18" t="s">
        <v>1127</v>
      </c>
      <c r="H218" s="1">
        <v>240</v>
      </c>
      <c r="I218" s="1">
        <v>0</v>
      </c>
      <c r="J218" s="1">
        <v>1</v>
      </c>
      <c r="K218" s="1">
        <v>4073</v>
      </c>
      <c r="L218" s="3">
        <v>999</v>
      </c>
      <c r="M218" s="3">
        <v>999</v>
      </c>
      <c r="N218" s="3">
        <v>999</v>
      </c>
      <c r="O218" s="3">
        <v>999</v>
      </c>
      <c r="P218" s="8">
        <v>999</v>
      </c>
      <c r="Q218" s="3">
        <v>999</v>
      </c>
      <c r="R218" s="3">
        <v>999</v>
      </c>
      <c r="S218" s="3">
        <v>999</v>
      </c>
      <c r="T218" s="3">
        <v>999</v>
      </c>
      <c r="U218" s="3">
        <v>999</v>
      </c>
      <c r="V218" s="3">
        <v>999</v>
      </c>
      <c r="W218" s="3">
        <v>999</v>
      </c>
      <c r="X218" s="3">
        <v>999</v>
      </c>
      <c r="Y218" s="3">
        <v>999</v>
      </c>
      <c r="Z218" s="3">
        <v>999</v>
      </c>
      <c r="AA218" s="3">
        <v>999</v>
      </c>
      <c r="AB218" s="3">
        <v>999</v>
      </c>
      <c r="AC218" s="3">
        <v>999</v>
      </c>
      <c r="AD218" s="3">
        <v>999</v>
      </c>
      <c r="AE218" s="7">
        <f>SUM(Table1[[#This Row],[Tobacco Use ]:[Crowds/socializing]])</f>
        <v>18981</v>
      </c>
    </row>
    <row r="219" spans="1:31" x14ac:dyDescent="0.2">
      <c r="A219" s="1" t="s">
        <v>2417</v>
      </c>
      <c r="B219" s="1">
        <v>6.66936035644237E+18</v>
      </c>
      <c r="C219" s="1">
        <v>6.9444978060904796E+18</v>
      </c>
      <c r="D219" s="13">
        <v>44282.734953703701</v>
      </c>
      <c r="E219" s="1">
        <v>9</v>
      </c>
      <c r="F219" s="1" t="s">
        <v>2436</v>
      </c>
      <c r="G219" s="18" t="s">
        <v>2437</v>
      </c>
      <c r="H219" s="1">
        <v>25</v>
      </c>
      <c r="I219" s="1">
        <v>0</v>
      </c>
      <c r="J219" s="1">
        <v>0</v>
      </c>
      <c r="K219" s="1">
        <v>479</v>
      </c>
      <c r="L219" s="2">
        <v>0</v>
      </c>
      <c r="M219" s="4">
        <v>1</v>
      </c>
      <c r="N219" s="2">
        <v>0</v>
      </c>
      <c r="O219" s="2">
        <v>0</v>
      </c>
      <c r="P219" s="7">
        <v>0</v>
      </c>
      <c r="Q219" s="2">
        <v>0</v>
      </c>
      <c r="R219" s="2">
        <v>0</v>
      </c>
      <c r="S219" s="2">
        <v>0</v>
      </c>
      <c r="T219" s="2">
        <v>0</v>
      </c>
      <c r="U219" s="2">
        <v>1</v>
      </c>
      <c r="V219" s="2">
        <v>0</v>
      </c>
      <c r="W219" s="2">
        <v>0</v>
      </c>
      <c r="X219" s="2">
        <v>1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7">
        <f>SUM(Table1[[#This Row],[Tobacco Use ]:[Crowds/socializing]])</f>
        <v>3</v>
      </c>
    </row>
    <row r="220" spans="1:31" x14ac:dyDescent="0.2">
      <c r="A220" s="1" t="s">
        <v>491</v>
      </c>
      <c r="B220" s="1">
        <v>6.7423091117588296E+18</v>
      </c>
      <c r="C220" s="1">
        <v>6.9444835248922296E+18</v>
      </c>
      <c r="D220" s="13">
        <v>44282.696446759262</v>
      </c>
      <c r="E220" s="1">
        <v>15</v>
      </c>
      <c r="F220" s="1" t="s">
        <v>771</v>
      </c>
      <c r="G220" s="18" t="s">
        <v>772</v>
      </c>
      <c r="H220" s="1">
        <v>207</v>
      </c>
      <c r="I220" s="1">
        <v>5</v>
      </c>
      <c r="J220" s="1">
        <v>10</v>
      </c>
      <c r="K220" s="1">
        <v>3186</v>
      </c>
      <c r="L220" s="3">
        <v>999</v>
      </c>
      <c r="M220" s="5">
        <v>999</v>
      </c>
      <c r="N220" s="3">
        <v>999</v>
      </c>
      <c r="O220" s="3">
        <v>999</v>
      </c>
      <c r="P220" s="8">
        <v>999</v>
      </c>
      <c r="Q220" s="3">
        <v>999</v>
      </c>
      <c r="R220" s="3">
        <v>999</v>
      </c>
      <c r="S220" s="3">
        <v>999</v>
      </c>
      <c r="T220" s="3">
        <v>999</v>
      </c>
      <c r="U220" s="3">
        <v>999</v>
      </c>
      <c r="V220" s="3">
        <v>999</v>
      </c>
      <c r="W220" s="3">
        <v>999</v>
      </c>
      <c r="X220" s="3">
        <v>999</v>
      </c>
      <c r="Y220" s="3">
        <v>999</v>
      </c>
      <c r="Z220" s="3">
        <v>999</v>
      </c>
      <c r="AA220" s="3">
        <v>999</v>
      </c>
      <c r="AB220" s="3">
        <v>999</v>
      </c>
      <c r="AC220" s="3">
        <v>999</v>
      </c>
      <c r="AD220" s="3">
        <v>999</v>
      </c>
      <c r="AE220" s="7">
        <f>SUM(Table1[[#This Row],[Tobacco Use ]:[Crowds/socializing]])</f>
        <v>18981</v>
      </c>
    </row>
    <row r="221" spans="1:31" x14ac:dyDescent="0.2">
      <c r="A221" s="1" t="s">
        <v>2076</v>
      </c>
      <c r="B221" s="1">
        <v>6.8814622984740301E+18</v>
      </c>
      <c r="C221" s="1">
        <v>6.9444540893590098E+18</v>
      </c>
      <c r="D221" s="13">
        <v>44282.617106481484</v>
      </c>
      <c r="E221" s="1">
        <v>14</v>
      </c>
      <c r="F221" s="1" t="s">
        <v>2077</v>
      </c>
      <c r="G221" s="18" t="s">
        <v>2078</v>
      </c>
      <c r="H221" s="1">
        <v>34</v>
      </c>
      <c r="I221" s="1">
        <v>0</v>
      </c>
      <c r="J221" s="1">
        <v>1</v>
      </c>
      <c r="K221" s="1">
        <v>653</v>
      </c>
      <c r="L221" s="2">
        <v>999</v>
      </c>
      <c r="M221" s="4">
        <v>999</v>
      </c>
      <c r="N221" s="2">
        <v>999</v>
      </c>
      <c r="O221" s="2">
        <v>999</v>
      </c>
      <c r="P221" s="7">
        <v>999</v>
      </c>
      <c r="Q221" s="2">
        <v>999</v>
      </c>
      <c r="R221" s="2">
        <v>999</v>
      </c>
      <c r="S221" s="2">
        <v>999</v>
      </c>
      <c r="T221" s="2">
        <v>999</v>
      </c>
      <c r="U221" s="2">
        <v>999</v>
      </c>
      <c r="V221" s="2">
        <v>999</v>
      </c>
      <c r="W221" s="2">
        <v>999</v>
      </c>
      <c r="X221" s="2">
        <v>999</v>
      </c>
      <c r="Y221" s="2">
        <v>999</v>
      </c>
      <c r="Z221" s="2">
        <v>999</v>
      </c>
      <c r="AA221" s="2">
        <v>999</v>
      </c>
      <c r="AB221" s="2">
        <v>999</v>
      </c>
      <c r="AC221" s="2">
        <v>999</v>
      </c>
      <c r="AD221" s="2">
        <v>999</v>
      </c>
      <c r="AE221" s="7">
        <f>SUM(Table1[[#This Row],[Tobacco Use ]:[Crowds/socializing]])</f>
        <v>18981</v>
      </c>
    </row>
    <row r="222" spans="1:31" x14ac:dyDescent="0.2">
      <c r="A222" s="1" t="s">
        <v>2563</v>
      </c>
      <c r="B222" s="1">
        <v>6.9443232254432696E+18</v>
      </c>
      <c r="C222" s="1">
        <v>6.9443685112381604E+18</v>
      </c>
      <c r="D222" s="13">
        <v>44282.386504629627</v>
      </c>
      <c r="E222" s="1">
        <v>8</v>
      </c>
      <c r="F222" s="1" t="s">
        <v>2564</v>
      </c>
      <c r="G222" s="18" t="s">
        <v>2565</v>
      </c>
      <c r="H222" s="1">
        <v>138</v>
      </c>
      <c r="I222" s="1">
        <v>1</v>
      </c>
      <c r="J222" s="1">
        <v>6</v>
      </c>
      <c r="K222" s="1">
        <v>3802</v>
      </c>
      <c r="L222" s="2">
        <v>1</v>
      </c>
      <c r="M222" s="2">
        <v>0</v>
      </c>
      <c r="N222" s="2">
        <v>0</v>
      </c>
      <c r="O222" s="2">
        <v>0</v>
      </c>
      <c r="P222" s="7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1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7">
        <f>SUM(Table1[[#This Row],[Tobacco Use ]:[Crowds/socializing]])</f>
        <v>2</v>
      </c>
    </row>
    <row r="223" spans="1:31" x14ac:dyDescent="0.2">
      <c r="A223" s="1" t="s">
        <v>2249</v>
      </c>
      <c r="B223" s="1">
        <v>6.93734904857152E+18</v>
      </c>
      <c r="C223" s="1">
        <v>6.9443210234752E+18</v>
      </c>
      <c r="D223" s="13">
        <v>44282.258518518516</v>
      </c>
      <c r="E223" s="1">
        <v>13</v>
      </c>
      <c r="F223" s="1" t="s">
        <v>2250</v>
      </c>
      <c r="G223" s="18" t="s">
        <v>2251</v>
      </c>
      <c r="H223" s="1">
        <v>460</v>
      </c>
      <c r="I223" s="1">
        <v>8</v>
      </c>
      <c r="J223" s="1">
        <v>27</v>
      </c>
      <c r="K223" s="1">
        <v>5977</v>
      </c>
      <c r="L223" s="2">
        <v>0</v>
      </c>
      <c r="M223" s="4">
        <v>1</v>
      </c>
      <c r="N223" s="2">
        <v>0</v>
      </c>
      <c r="O223" s="2">
        <v>0</v>
      </c>
      <c r="P223" s="7">
        <v>0</v>
      </c>
      <c r="Q223" s="2">
        <v>0</v>
      </c>
      <c r="R223" s="2">
        <v>0</v>
      </c>
      <c r="S223" s="2">
        <v>0</v>
      </c>
      <c r="T223" s="2">
        <v>0</v>
      </c>
      <c r="U223" s="2">
        <v>1</v>
      </c>
      <c r="V223" s="2">
        <v>0</v>
      </c>
      <c r="W223" s="2">
        <v>0</v>
      </c>
      <c r="X223" s="2">
        <v>1</v>
      </c>
      <c r="Y223" s="2">
        <v>1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7">
        <f>SUM(Table1[[#This Row],[Tobacco Use ]:[Crowds/socializing]])</f>
        <v>4</v>
      </c>
    </row>
    <row r="224" spans="1:31" x14ac:dyDescent="0.2">
      <c r="A224" s="1" t="s">
        <v>236</v>
      </c>
      <c r="B224" s="1">
        <v>6.93018882956032E+18</v>
      </c>
      <c r="C224" s="1">
        <v>6.94427157408627E+18</v>
      </c>
      <c r="D224" s="13">
        <v>44282.1252662037</v>
      </c>
      <c r="E224" s="1">
        <v>12</v>
      </c>
      <c r="F224" s="1" t="s">
        <v>1832</v>
      </c>
      <c r="G224" s="18" t="s">
        <v>1833</v>
      </c>
      <c r="H224" s="1">
        <v>477</v>
      </c>
      <c r="I224" s="1">
        <v>5</v>
      </c>
      <c r="J224" s="1">
        <v>30</v>
      </c>
      <c r="K224" s="1">
        <v>27700</v>
      </c>
      <c r="L224" s="21">
        <v>999</v>
      </c>
      <c r="M224" s="44">
        <v>999</v>
      </c>
      <c r="N224" s="21">
        <v>999</v>
      </c>
      <c r="O224" s="21">
        <v>999</v>
      </c>
      <c r="P224" s="22">
        <v>999</v>
      </c>
      <c r="Q224" s="21">
        <v>999</v>
      </c>
      <c r="R224" s="21">
        <v>999</v>
      </c>
      <c r="S224" s="21">
        <v>999</v>
      </c>
      <c r="T224" s="21">
        <v>999</v>
      </c>
      <c r="U224" s="21">
        <v>999</v>
      </c>
      <c r="V224" s="21">
        <v>999</v>
      </c>
      <c r="W224" s="21">
        <v>999</v>
      </c>
      <c r="X224" s="21">
        <v>999</v>
      </c>
      <c r="Y224" s="21">
        <v>999</v>
      </c>
      <c r="Z224" s="21">
        <v>999</v>
      </c>
      <c r="AA224" s="21">
        <v>999</v>
      </c>
      <c r="AB224" s="21">
        <v>999</v>
      </c>
      <c r="AC224" s="21">
        <v>999</v>
      </c>
      <c r="AD224" s="21">
        <v>999</v>
      </c>
      <c r="AE224" s="7">
        <f>SUM(Table1[[#This Row],[Tobacco Use ]:[Crowds/socializing]])</f>
        <v>18981</v>
      </c>
    </row>
    <row r="225" spans="1:31" x14ac:dyDescent="0.2">
      <c r="A225" s="1" t="s">
        <v>1723</v>
      </c>
      <c r="B225" s="1">
        <v>6.8608344048020603E+18</v>
      </c>
      <c r="C225" s="1">
        <v>6.9442542793896899E+18</v>
      </c>
      <c r="D225" s="13">
        <v>44282.078668981485</v>
      </c>
      <c r="E225" s="1">
        <v>59</v>
      </c>
      <c r="F225" s="1" t="s">
        <v>1724</v>
      </c>
      <c r="G225" s="70" t="s">
        <v>1725</v>
      </c>
      <c r="H225" s="1">
        <v>54</v>
      </c>
      <c r="I225" s="1">
        <v>0</v>
      </c>
      <c r="J225" s="1">
        <v>5</v>
      </c>
      <c r="K225" s="1">
        <v>620</v>
      </c>
      <c r="L225" s="2">
        <v>0</v>
      </c>
      <c r="M225" s="4">
        <v>1</v>
      </c>
      <c r="N225" s="2">
        <v>0</v>
      </c>
      <c r="O225" s="2">
        <v>0</v>
      </c>
      <c r="P225" s="7">
        <v>0</v>
      </c>
      <c r="Q225" s="2">
        <v>0</v>
      </c>
      <c r="R225" s="2">
        <v>0</v>
      </c>
      <c r="S225" s="2">
        <v>1</v>
      </c>
      <c r="T225" s="2">
        <v>0</v>
      </c>
      <c r="U225" s="2">
        <v>1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1</v>
      </c>
      <c r="AD225" s="2">
        <v>0</v>
      </c>
      <c r="AE225" s="7">
        <f>SUM(Table1[[#This Row],[Tobacco Use ]:[Crowds/socializing]])</f>
        <v>4</v>
      </c>
    </row>
    <row r="226" spans="1:31" x14ac:dyDescent="0.2">
      <c r="A226" s="1" t="s">
        <v>58</v>
      </c>
      <c r="B226" s="1">
        <v>6.93455144886899E+18</v>
      </c>
      <c r="C226" s="1">
        <v>6.9441649415198802E+18</v>
      </c>
      <c r="D226" s="13">
        <v>44281.837939814817</v>
      </c>
      <c r="E226" s="1">
        <v>14</v>
      </c>
      <c r="F226" s="1" t="s">
        <v>198</v>
      </c>
      <c r="G226" s="18" t="s">
        <v>199</v>
      </c>
      <c r="H226" s="1">
        <v>897</v>
      </c>
      <c r="I226" s="1">
        <v>7</v>
      </c>
      <c r="J226" s="1">
        <v>79</v>
      </c>
      <c r="K226" s="1">
        <v>8164</v>
      </c>
      <c r="L226" s="3">
        <v>0</v>
      </c>
      <c r="M226" s="5">
        <v>1</v>
      </c>
      <c r="N226" s="3">
        <v>0</v>
      </c>
      <c r="O226" s="2">
        <v>0</v>
      </c>
      <c r="P226" s="7">
        <v>0</v>
      </c>
      <c r="Q226" s="2">
        <v>0</v>
      </c>
      <c r="R226" s="2">
        <v>0</v>
      </c>
      <c r="S226" s="2">
        <v>0</v>
      </c>
      <c r="T226" s="2">
        <v>0</v>
      </c>
      <c r="U226" s="2">
        <v>1</v>
      </c>
      <c r="V226" s="2">
        <v>0</v>
      </c>
      <c r="W226" s="2">
        <v>0</v>
      </c>
      <c r="X226" s="2">
        <v>1</v>
      </c>
      <c r="Y226" s="2">
        <v>1</v>
      </c>
      <c r="Z226" s="2">
        <v>0</v>
      </c>
      <c r="AA226" s="2">
        <v>0</v>
      </c>
      <c r="AB226" s="2">
        <v>0</v>
      </c>
      <c r="AC226" s="2">
        <v>0</v>
      </c>
      <c r="AD226" s="3">
        <v>0</v>
      </c>
      <c r="AE226" s="7">
        <f>SUM(Table1[[#This Row],[Tobacco Use ]:[Crowds/socializing]])</f>
        <v>4</v>
      </c>
    </row>
    <row r="227" spans="1:31" x14ac:dyDescent="0.2">
      <c r="A227" s="1" t="s">
        <v>491</v>
      </c>
      <c r="B227" s="1">
        <v>6.7423091117588296E+18</v>
      </c>
      <c r="C227" s="1">
        <v>6.9440706826701005E+18</v>
      </c>
      <c r="D227" s="13">
        <v>44281.58390046296</v>
      </c>
      <c r="E227" s="1">
        <v>15</v>
      </c>
      <c r="F227" s="1" t="s">
        <v>2458</v>
      </c>
      <c r="G227" s="18" t="s">
        <v>2459</v>
      </c>
      <c r="H227" s="1">
        <v>165</v>
      </c>
      <c r="I227" s="1">
        <v>6</v>
      </c>
      <c r="J227" s="1">
        <v>10</v>
      </c>
      <c r="K227" s="1">
        <v>6462</v>
      </c>
      <c r="L227" s="2">
        <v>999</v>
      </c>
      <c r="M227" s="4">
        <v>999</v>
      </c>
      <c r="N227" s="2">
        <v>999</v>
      </c>
      <c r="O227" s="2">
        <v>999</v>
      </c>
      <c r="P227" s="7">
        <v>999</v>
      </c>
      <c r="Q227" s="2">
        <v>999</v>
      </c>
      <c r="R227" s="2">
        <v>999</v>
      </c>
      <c r="S227" s="2">
        <v>999</v>
      </c>
      <c r="T227" s="2">
        <v>999</v>
      </c>
      <c r="U227" s="2">
        <v>999</v>
      </c>
      <c r="V227" s="2">
        <v>999</v>
      </c>
      <c r="W227" s="2">
        <v>999</v>
      </c>
      <c r="X227" s="2">
        <v>999</v>
      </c>
      <c r="Y227" s="2">
        <v>999</v>
      </c>
      <c r="Z227" s="2">
        <v>999</v>
      </c>
      <c r="AA227" s="2">
        <v>999</v>
      </c>
      <c r="AB227" s="2">
        <v>999</v>
      </c>
      <c r="AC227" s="2">
        <v>999</v>
      </c>
      <c r="AD227" s="2">
        <v>999</v>
      </c>
      <c r="AE227" s="7">
        <f>SUM(Table1[[#This Row],[Tobacco Use ]:[Crowds/socializing]])</f>
        <v>18981</v>
      </c>
    </row>
    <row r="228" spans="1:31" x14ac:dyDescent="0.2">
      <c r="A228" s="1" t="s">
        <v>402</v>
      </c>
      <c r="B228" s="1">
        <v>6.93860275223522E+18</v>
      </c>
      <c r="C228" s="1">
        <v>6.9440703800510904E+18</v>
      </c>
      <c r="D228" s="13">
        <v>44281.583090277774</v>
      </c>
      <c r="E228" s="1">
        <v>19</v>
      </c>
      <c r="F228" s="1" t="s">
        <v>715</v>
      </c>
      <c r="G228" s="18" t="s">
        <v>716</v>
      </c>
      <c r="H228" s="1">
        <v>234</v>
      </c>
      <c r="I228" s="1">
        <v>1</v>
      </c>
      <c r="J228" s="1">
        <v>26</v>
      </c>
      <c r="K228" s="1">
        <v>1478</v>
      </c>
      <c r="L228" s="3">
        <v>999</v>
      </c>
      <c r="M228" s="5">
        <v>999</v>
      </c>
      <c r="N228" s="3">
        <v>999</v>
      </c>
      <c r="O228" s="3">
        <v>999</v>
      </c>
      <c r="P228" s="8">
        <v>999</v>
      </c>
      <c r="Q228" s="3">
        <v>999</v>
      </c>
      <c r="R228" s="3">
        <v>999</v>
      </c>
      <c r="S228" s="3">
        <v>999</v>
      </c>
      <c r="T228" s="3">
        <v>999</v>
      </c>
      <c r="U228" s="3">
        <v>999</v>
      </c>
      <c r="V228" s="3">
        <v>999</v>
      </c>
      <c r="W228" s="3">
        <v>999</v>
      </c>
      <c r="X228" s="3">
        <v>999</v>
      </c>
      <c r="Y228" s="3">
        <v>999</v>
      </c>
      <c r="Z228" s="3">
        <v>999</v>
      </c>
      <c r="AA228" s="3">
        <v>999</v>
      </c>
      <c r="AB228" s="3">
        <v>999</v>
      </c>
      <c r="AC228" s="3">
        <v>999</v>
      </c>
      <c r="AD228" s="3">
        <v>999</v>
      </c>
      <c r="AE228" s="7">
        <f>SUM(Table1[[#This Row],[Tobacco Use ]:[Crowds/socializing]])</f>
        <v>18981</v>
      </c>
    </row>
    <row r="229" spans="1:31" x14ac:dyDescent="0.2">
      <c r="A229" s="1" t="s">
        <v>402</v>
      </c>
      <c r="B229" s="1">
        <v>6.93860275223522E+18</v>
      </c>
      <c r="C229" s="1">
        <v>6.9439675160162796E+18</v>
      </c>
      <c r="D229" s="13">
        <v>44281.305902777778</v>
      </c>
      <c r="E229" s="1">
        <v>17</v>
      </c>
      <c r="F229" s="1" t="s">
        <v>933</v>
      </c>
      <c r="G229" s="18" t="s">
        <v>934</v>
      </c>
      <c r="H229" s="1">
        <v>158</v>
      </c>
      <c r="I229" s="1">
        <v>0</v>
      </c>
      <c r="J229" s="1">
        <v>7</v>
      </c>
      <c r="K229" s="1">
        <v>961</v>
      </c>
      <c r="L229" s="3">
        <v>999</v>
      </c>
      <c r="M229" s="5">
        <v>999</v>
      </c>
      <c r="N229" s="3">
        <v>999</v>
      </c>
      <c r="O229" s="3">
        <v>999</v>
      </c>
      <c r="P229" s="8">
        <v>999</v>
      </c>
      <c r="Q229" s="3">
        <v>999</v>
      </c>
      <c r="R229" s="3">
        <v>999</v>
      </c>
      <c r="S229" s="3">
        <v>999</v>
      </c>
      <c r="T229" s="3">
        <v>999</v>
      </c>
      <c r="U229" s="3">
        <v>999</v>
      </c>
      <c r="V229" s="3">
        <v>999</v>
      </c>
      <c r="W229" s="3">
        <v>999</v>
      </c>
      <c r="X229" s="3">
        <v>999</v>
      </c>
      <c r="Y229" s="3">
        <v>999</v>
      </c>
      <c r="Z229" s="3">
        <v>999</v>
      </c>
      <c r="AA229" s="3">
        <v>999</v>
      </c>
      <c r="AB229" s="3">
        <v>999</v>
      </c>
      <c r="AC229" s="3">
        <v>999</v>
      </c>
      <c r="AD229" s="3">
        <v>999</v>
      </c>
      <c r="AE229" s="7">
        <f>SUM(Table1[[#This Row],[Tobacco Use ]:[Crowds/socializing]])</f>
        <v>18981</v>
      </c>
    </row>
    <row r="230" spans="1:31" x14ac:dyDescent="0.2">
      <c r="A230" s="1" t="s">
        <v>184</v>
      </c>
      <c r="B230" s="1">
        <v>6.7659647432471501E+18</v>
      </c>
      <c r="C230" s="1">
        <v>6.9437677807180196E+18</v>
      </c>
      <c r="D230" s="13">
        <v>44280.76766203704</v>
      </c>
      <c r="E230" s="1">
        <v>9</v>
      </c>
      <c r="F230" s="1" t="s">
        <v>185</v>
      </c>
      <c r="G230" s="18" t="s">
        <v>186</v>
      </c>
      <c r="H230" s="1">
        <v>980</v>
      </c>
      <c r="I230" s="1">
        <v>3</v>
      </c>
      <c r="J230" s="1">
        <v>20</v>
      </c>
      <c r="K230" s="1">
        <v>8954</v>
      </c>
      <c r="L230" s="3">
        <v>999</v>
      </c>
      <c r="M230" s="3">
        <v>999</v>
      </c>
      <c r="N230" s="3">
        <v>999</v>
      </c>
      <c r="O230" s="2">
        <v>999</v>
      </c>
      <c r="P230" s="7">
        <v>999</v>
      </c>
      <c r="Q230" s="2">
        <v>999</v>
      </c>
      <c r="R230" s="2">
        <v>999</v>
      </c>
      <c r="S230" s="2">
        <v>999</v>
      </c>
      <c r="T230" s="2">
        <v>999</v>
      </c>
      <c r="U230" s="2">
        <v>999</v>
      </c>
      <c r="V230" s="2">
        <v>999</v>
      </c>
      <c r="W230" s="2">
        <v>999</v>
      </c>
      <c r="X230" s="2">
        <v>999</v>
      </c>
      <c r="Y230" s="2">
        <v>999</v>
      </c>
      <c r="Z230" s="2">
        <v>999</v>
      </c>
      <c r="AA230" s="2">
        <v>999</v>
      </c>
      <c r="AB230" s="2">
        <v>999</v>
      </c>
      <c r="AC230" s="2">
        <v>999</v>
      </c>
      <c r="AD230" s="3">
        <v>999</v>
      </c>
      <c r="AE230" s="7">
        <f>SUM(Table1[[#This Row],[Tobacco Use ]:[Crowds/socializing]])</f>
        <v>18981</v>
      </c>
    </row>
    <row r="231" spans="1:31" x14ac:dyDescent="0.2">
      <c r="A231" s="1" t="s">
        <v>1291</v>
      </c>
      <c r="B231" s="1">
        <v>5.1983280467623904E+16</v>
      </c>
      <c r="C231" s="1">
        <v>6.9437518661949297E+18</v>
      </c>
      <c r="D231" s="13">
        <v>44280.724768518521</v>
      </c>
      <c r="E231" s="1">
        <v>8</v>
      </c>
      <c r="F231" s="1" t="s">
        <v>1292</v>
      </c>
      <c r="G231" s="70" t="s">
        <v>1293</v>
      </c>
      <c r="H231" s="1">
        <v>89</v>
      </c>
      <c r="I231" s="1">
        <v>0</v>
      </c>
      <c r="J231" s="1">
        <v>16</v>
      </c>
      <c r="K231" s="1">
        <v>1066</v>
      </c>
      <c r="L231" s="2">
        <v>0</v>
      </c>
      <c r="M231" s="4">
        <v>1</v>
      </c>
      <c r="N231" s="2">
        <v>0</v>
      </c>
      <c r="O231" s="2">
        <v>0</v>
      </c>
      <c r="P231" s="7">
        <v>0</v>
      </c>
      <c r="Q231" s="2">
        <v>0</v>
      </c>
      <c r="R231" s="2">
        <v>0</v>
      </c>
      <c r="S231" s="2">
        <v>0</v>
      </c>
      <c r="T231" s="2">
        <v>0</v>
      </c>
      <c r="U231" s="2">
        <v>1</v>
      </c>
      <c r="V231" s="2">
        <v>0</v>
      </c>
      <c r="W231" s="2">
        <v>0</v>
      </c>
      <c r="X231" s="2">
        <v>1</v>
      </c>
      <c r="Y231" s="2">
        <v>0</v>
      </c>
      <c r="Z231" s="2">
        <v>1</v>
      </c>
      <c r="AA231" s="2">
        <v>0</v>
      </c>
      <c r="AB231" s="2">
        <v>0</v>
      </c>
      <c r="AC231" s="2">
        <v>0</v>
      </c>
      <c r="AD231" s="2">
        <v>0</v>
      </c>
      <c r="AE231" s="7">
        <f>SUM(Table1[[#This Row],[Tobacco Use ]:[Crowds/socializing]])</f>
        <v>4</v>
      </c>
    </row>
    <row r="232" spans="1:31" x14ac:dyDescent="0.2">
      <c r="A232" s="1" t="s">
        <v>275</v>
      </c>
      <c r="B232" s="1">
        <v>6.9425730200927396E+18</v>
      </c>
      <c r="C232" s="1">
        <v>6.9437019541619497E+18</v>
      </c>
      <c r="D232" s="13">
        <v>44280.590254629627</v>
      </c>
      <c r="E232" s="1">
        <v>15</v>
      </c>
      <c r="F232" s="1" t="s">
        <v>276</v>
      </c>
      <c r="G232" s="18" t="s">
        <v>277</v>
      </c>
      <c r="H232" s="1">
        <v>1309</v>
      </c>
      <c r="I232" s="1">
        <v>9</v>
      </c>
      <c r="J232" s="1">
        <v>23</v>
      </c>
      <c r="K232" s="1">
        <v>5172</v>
      </c>
      <c r="L232" s="3">
        <v>1</v>
      </c>
      <c r="M232" s="5">
        <v>0</v>
      </c>
      <c r="N232" s="3">
        <v>0</v>
      </c>
      <c r="O232" s="2">
        <v>0</v>
      </c>
      <c r="P232" s="7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1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3">
        <v>0</v>
      </c>
      <c r="AE232" s="7">
        <f>SUM(Table1[[#This Row],[Tobacco Use ]:[Crowds/socializing]])</f>
        <v>2</v>
      </c>
    </row>
    <row r="233" spans="1:31" x14ac:dyDescent="0.2">
      <c r="A233" s="1" t="s">
        <v>402</v>
      </c>
      <c r="B233" s="1">
        <v>6.93860275223522E+18</v>
      </c>
      <c r="C233" s="1">
        <v>6.9436860109580196E+18</v>
      </c>
      <c r="D233" s="13">
        <v>44280.547291666669</v>
      </c>
      <c r="E233" s="1">
        <v>15</v>
      </c>
      <c r="F233" s="1" t="s">
        <v>510</v>
      </c>
      <c r="G233" s="18" t="s">
        <v>511</v>
      </c>
      <c r="H233" s="1">
        <v>348</v>
      </c>
      <c r="I233" s="1">
        <v>1</v>
      </c>
      <c r="J233" s="1">
        <v>18</v>
      </c>
      <c r="K233" s="1">
        <v>1806</v>
      </c>
      <c r="L233" s="3">
        <v>999</v>
      </c>
      <c r="M233" s="5">
        <v>999</v>
      </c>
      <c r="N233" s="3">
        <v>999</v>
      </c>
      <c r="O233" s="3">
        <v>999</v>
      </c>
      <c r="P233" s="7">
        <v>999</v>
      </c>
      <c r="Q233" s="2">
        <v>999</v>
      </c>
      <c r="R233" s="2">
        <v>999</v>
      </c>
      <c r="S233" s="2">
        <v>999</v>
      </c>
      <c r="T233" s="2">
        <v>999</v>
      </c>
      <c r="U233" s="2">
        <v>999</v>
      </c>
      <c r="V233" s="2">
        <v>999</v>
      </c>
      <c r="W233" s="2">
        <v>999</v>
      </c>
      <c r="X233" s="2">
        <v>999</v>
      </c>
      <c r="Y233" s="2">
        <v>999</v>
      </c>
      <c r="Z233" s="2">
        <v>999</v>
      </c>
      <c r="AA233" s="2">
        <v>999</v>
      </c>
      <c r="AB233" s="3">
        <v>999</v>
      </c>
      <c r="AC233" s="2">
        <v>999</v>
      </c>
      <c r="AD233" s="3">
        <v>999</v>
      </c>
      <c r="AE233" s="7">
        <f>SUM(Table1[[#This Row],[Tobacco Use ]:[Crowds/socializing]])</f>
        <v>18981</v>
      </c>
    </row>
    <row r="234" spans="1:31" x14ac:dyDescent="0.2">
      <c r="A234" s="1" t="s">
        <v>1919</v>
      </c>
      <c r="B234" s="1">
        <v>6.94338462382959E+18</v>
      </c>
      <c r="C234" s="1">
        <v>6.9436460350801797E+18</v>
      </c>
      <c r="D234" s="13">
        <v>44280.439571759256</v>
      </c>
      <c r="E234" s="1">
        <v>15</v>
      </c>
      <c r="F234" s="1" t="s">
        <v>1920</v>
      </c>
      <c r="G234" s="18" t="s">
        <v>1921</v>
      </c>
      <c r="H234" s="1">
        <v>51</v>
      </c>
      <c r="I234" s="1">
        <v>0</v>
      </c>
      <c r="J234" s="1">
        <v>9</v>
      </c>
      <c r="K234" s="1">
        <v>1152</v>
      </c>
      <c r="L234" s="21">
        <v>999</v>
      </c>
      <c r="M234" s="44">
        <v>999</v>
      </c>
      <c r="N234" s="21">
        <v>999</v>
      </c>
      <c r="O234" s="21">
        <v>999</v>
      </c>
      <c r="P234" s="22">
        <v>999</v>
      </c>
      <c r="Q234" s="21">
        <v>999</v>
      </c>
      <c r="R234" s="21">
        <v>999</v>
      </c>
      <c r="S234" s="21">
        <v>999</v>
      </c>
      <c r="T234" s="21">
        <v>999</v>
      </c>
      <c r="U234" s="21">
        <v>999</v>
      </c>
      <c r="V234" s="21">
        <v>999</v>
      </c>
      <c r="W234" s="21">
        <v>999</v>
      </c>
      <c r="X234" s="21">
        <v>999</v>
      </c>
      <c r="Y234" s="21">
        <v>999</v>
      </c>
      <c r="Z234" s="21">
        <v>999</v>
      </c>
      <c r="AA234" s="21">
        <v>999</v>
      </c>
      <c r="AB234" s="21">
        <v>999</v>
      </c>
      <c r="AC234" s="21">
        <v>999</v>
      </c>
      <c r="AD234" s="21">
        <v>999</v>
      </c>
      <c r="AE234" s="7">
        <f>SUM(Table1[[#This Row],[Tobacco Use ]:[Crowds/socializing]])</f>
        <v>18981</v>
      </c>
    </row>
    <row r="235" spans="1:31" x14ac:dyDescent="0.2">
      <c r="A235" s="1" t="s">
        <v>491</v>
      </c>
      <c r="B235" s="1">
        <v>6.7423091117588296E+18</v>
      </c>
      <c r="C235" s="1">
        <v>6.9436445540672102E+18</v>
      </c>
      <c r="D235" s="13">
        <v>44280.435578703706</v>
      </c>
      <c r="E235" s="1">
        <v>3</v>
      </c>
      <c r="F235" s="1" t="s">
        <v>1771</v>
      </c>
      <c r="G235" s="18" t="s">
        <v>1772</v>
      </c>
      <c r="H235" s="1">
        <v>53</v>
      </c>
      <c r="I235" s="1">
        <v>1</v>
      </c>
      <c r="J235" s="1">
        <v>4</v>
      </c>
      <c r="K235" s="1">
        <v>978</v>
      </c>
      <c r="L235" s="21">
        <v>999</v>
      </c>
      <c r="M235" s="21">
        <v>999</v>
      </c>
      <c r="N235" s="21">
        <v>999</v>
      </c>
      <c r="O235" s="21">
        <v>999</v>
      </c>
      <c r="P235" s="22">
        <v>999</v>
      </c>
      <c r="Q235" s="21">
        <v>999</v>
      </c>
      <c r="R235" s="21">
        <v>999</v>
      </c>
      <c r="S235" s="21">
        <v>999</v>
      </c>
      <c r="T235" s="21">
        <v>999</v>
      </c>
      <c r="U235" s="21">
        <v>999</v>
      </c>
      <c r="V235" s="21">
        <v>999</v>
      </c>
      <c r="W235" s="21">
        <v>999</v>
      </c>
      <c r="X235" s="21">
        <v>999</v>
      </c>
      <c r="Y235" s="21">
        <v>999</v>
      </c>
      <c r="Z235" s="21">
        <v>999</v>
      </c>
      <c r="AA235" s="21">
        <v>999</v>
      </c>
      <c r="AB235" s="21">
        <v>999</v>
      </c>
      <c r="AC235" s="21">
        <v>999</v>
      </c>
      <c r="AD235" s="21">
        <v>999</v>
      </c>
      <c r="AE235" s="7">
        <f>SUM(Table1[[#This Row],[Tobacco Use ]:[Crowds/socializing]])</f>
        <v>18981</v>
      </c>
    </row>
    <row r="236" spans="1:31" x14ac:dyDescent="0.2">
      <c r="A236" s="1" t="s">
        <v>2249</v>
      </c>
      <c r="B236" s="1">
        <v>6.93734904857152E+18</v>
      </c>
      <c r="C236" s="1">
        <v>6.9435553108293202E+18</v>
      </c>
      <c r="D236" s="13">
        <v>44280.195069444446</v>
      </c>
      <c r="E236" s="1">
        <v>27</v>
      </c>
      <c r="F236" s="1" t="s">
        <v>2649</v>
      </c>
      <c r="G236" s="18" t="s">
        <v>2650</v>
      </c>
      <c r="H236" s="1">
        <v>89</v>
      </c>
      <c r="I236" s="1">
        <v>1</v>
      </c>
      <c r="J236" s="1">
        <v>5</v>
      </c>
      <c r="K236" s="1">
        <v>434</v>
      </c>
      <c r="L236" s="2">
        <v>0</v>
      </c>
      <c r="M236" s="4">
        <v>1</v>
      </c>
      <c r="N236" s="2">
        <v>0</v>
      </c>
      <c r="O236" s="2">
        <v>0</v>
      </c>
      <c r="P236" s="7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1</v>
      </c>
      <c r="Y236" s="2">
        <v>1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7">
        <f>SUM(Table1[[#This Row],[Tobacco Use ]:[Crowds/socializing]])</f>
        <v>3</v>
      </c>
    </row>
    <row r="237" spans="1:31" x14ac:dyDescent="0.2">
      <c r="A237" s="1" t="s">
        <v>219</v>
      </c>
      <c r="B237" s="1">
        <v>6.9406290113461596E+18</v>
      </c>
      <c r="C237" s="1">
        <v>6.9435252128686602E+18</v>
      </c>
      <c r="D237" s="13">
        <v>44280.114074074074</v>
      </c>
      <c r="E237" s="1">
        <v>7</v>
      </c>
      <c r="F237" s="1" t="s">
        <v>993</v>
      </c>
      <c r="G237" s="18" t="s">
        <v>994</v>
      </c>
      <c r="H237" s="1">
        <v>286</v>
      </c>
      <c r="I237" s="1">
        <v>2</v>
      </c>
      <c r="J237" s="1">
        <v>16</v>
      </c>
      <c r="K237" s="1">
        <v>2713</v>
      </c>
      <c r="L237" s="3">
        <v>999</v>
      </c>
      <c r="M237" s="3">
        <v>999</v>
      </c>
      <c r="N237" s="3">
        <v>999</v>
      </c>
      <c r="O237" s="3">
        <v>999</v>
      </c>
      <c r="P237" s="8">
        <v>999</v>
      </c>
      <c r="Q237" s="3">
        <v>999</v>
      </c>
      <c r="R237" s="3">
        <v>999</v>
      </c>
      <c r="S237" s="3">
        <v>999</v>
      </c>
      <c r="T237" s="3">
        <v>999</v>
      </c>
      <c r="U237" s="3">
        <v>999</v>
      </c>
      <c r="V237" s="3">
        <v>999</v>
      </c>
      <c r="W237" s="3">
        <v>999</v>
      </c>
      <c r="X237" s="3">
        <v>999</v>
      </c>
      <c r="Y237" s="3">
        <v>999</v>
      </c>
      <c r="Z237" s="3">
        <v>999</v>
      </c>
      <c r="AA237" s="3">
        <v>999</v>
      </c>
      <c r="AB237" s="3">
        <v>999</v>
      </c>
      <c r="AC237" s="3">
        <v>999</v>
      </c>
      <c r="AD237" s="3">
        <v>999</v>
      </c>
      <c r="AE237" s="7">
        <f>SUM(Table1[[#This Row],[Tobacco Use ]:[Crowds/socializing]])</f>
        <v>18981</v>
      </c>
    </row>
    <row r="238" spans="1:31" x14ac:dyDescent="0.2">
      <c r="A238" s="1" t="s">
        <v>1216</v>
      </c>
      <c r="B238" s="1">
        <v>6.6183454721751398E+18</v>
      </c>
      <c r="C238" s="1">
        <v>6.9434580463287204E+18</v>
      </c>
      <c r="D238" s="13">
        <v>44279.933067129627</v>
      </c>
      <c r="E238" s="1">
        <v>15</v>
      </c>
      <c r="F238" s="1" t="s">
        <v>1217</v>
      </c>
      <c r="G238" s="18" t="s">
        <v>1218</v>
      </c>
      <c r="H238" s="1">
        <v>99</v>
      </c>
      <c r="I238" s="1">
        <v>0</v>
      </c>
      <c r="J238" s="1">
        <v>26</v>
      </c>
      <c r="K238" s="1">
        <v>588</v>
      </c>
      <c r="L238" s="2">
        <v>0</v>
      </c>
      <c r="M238" s="2">
        <v>0</v>
      </c>
      <c r="N238" s="2">
        <v>0</v>
      </c>
      <c r="O238" s="2">
        <v>0</v>
      </c>
      <c r="P238" s="7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1</v>
      </c>
      <c r="Y238" s="2">
        <v>0</v>
      </c>
      <c r="Z238" s="2">
        <v>0</v>
      </c>
      <c r="AA238" s="2">
        <v>0</v>
      </c>
      <c r="AB238" s="2">
        <v>0</v>
      </c>
      <c r="AC238" s="2">
        <v>1</v>
      </c>
      <c r="AD238" s="2">
        <v>0</v>
      </c>
      <c r="AE238" s="7">
        <f>SUM(Table1[[#This Row],[Tobacco Use ]:[Crowds/socializing]])</f>
        <v>2</v>
      </c>
    </row>
    <row r="239" spans="1:31" x14ac:dyDescent="0.2">
      <c r="A239" s="1" t="s">
        <v>239</v>
      </c>
      <c r="B239" s="1">
        <v>6.9268042099375104E+18</v>
      </c>
      <c r="C239" s="1">
        <v>6.9433649909717504E+18</v>
      </c>
      <c r="D239" s="13">
        <v>44279.682222222225</v>
      </c>
      <c r="E239" s="1">
        <v>40</v>
      </c>
      <c r="F239" s="1" t="s">
        <v>1294</v>
      </c>
      <c r="G239" s="18" t="s">
        <v>1295</v>
      </c>
      <c r="H239" s="1">
        <v>176</v>
      </c>
      <c r="I239" s="1">
        <v>7</v>
      </c>
      <c r="J239" s="1">
        <v>26</v>
      </c>
      <c r="K239" s="1">
        <v>2101</v>
      </c>
      <c r="L239" s="3">
        <v>999</v>
      </c>
      <c r="M239" s="3">
        <v>999</v>
      </c>
      <c r="N239" s="3">
        <v>999</v>
      </c>
      <c r="O239" s="3">
        <v>999</v>
      </c>
      <c r="P239" s="8">
        <v>999</v>
      </c>
      <c r="Q239" s="3">
        <v>999</v>
      </c>
      <c r="R239" s="3">
        <v>999</v>
      </c>
      <c r="S239" s="3">
        <v>999</v>
      </c>
      <c r="T239" s="3">
        <v>999</v>
      </c>
      <c r="U239" s="3">
        <v>999</v>
      </c>
      <c r="V239" s="3">
        <v>999</v>
      </c>
      <c r="W239" s="3">
        <v>999</v>
      </c>
      <c r="X239" s="3">
        <v>999</v>
      </c>
      <c r="Y239" s="3">
        <v>999</v>
      </c>
      <c r="Z239" s="3">
        <v>999</v>
      </c>
      <c r="AA239" s="3">
        <v>999</v>
      </c>
      <c r="AB239" s="3">
        <v>999</v>
      </c>
      <c r="AC239" s="3">
        <v>999</v>
      </c>
      <c r="AD239" s="3">
        <v>999</v>
      </c>
      <c r="AE239" s="7">
        <f>SUM(Table1[[#This Row],[Tobacco Use ]:[Crowds/socializing]])</f>
        <v>18981</v>
      </c>
    </row>
    <row r="240" spans="1:31" x14ac:dyDescent="0.2">
      <c r="A240" s="1" t="s">
        <v>184</v>
      </c>
      <c r="B240" s="1">
        <v>6.7659647432471501E+18</v>
      </c>
      <c r="C240" s="1">
        <v>6.9433477640173097E+18</v>
      </c>
      <c r="D240" s="13">
        <v>44279.635798611111</v>
      </c>
      <c r="E240" s="1">
        <v>7</v>
      </c>
      <c r="F240" s="1" t="s">
        <v>207</v>
      </c>
      <c r="G240" s="18" t="s">
        <v>208</v>
      </c>
      <c r="H240" s="1">
        <v>854</v>
      </c>
      <c r="I240" s="1">
        <v>0</v>
      </c>
      <c r="J240" s="1">
        <v>22</v>
      </c>
      <c r="K240" s="1">
        <v>13900</v>
      </c>
      <c r="L240" s="3">
        <v>999</v>
      </c>
      <c r="M240" s="3">
        <v>999</v>
      </c>
      <c r="N240" s="3">
        <v>999</v>
      </c>
      <c r="O240" s="2">
        <v>999</v>
      </c>
      <c r="P240" s="7">
        <v>999</v>
      </c>
      <c r="Q240" s="2">
        <v>999</v>
      </c>
      <c r="R240" s="2">
        <v>999</v>
      </c>
      <c r="S240" s="2">
        <v>999</v>
      </c>
      <c r="T240" s="2">
        <v>999</v>
      </c>
      <c r="U240" s="2">
        <v>999</v>
      </c>
      <c r="V240" s="2">
        <v>999</v>
      </c>
      <c r="W240" s="2">
        <v>999</v>
      </c>
      <c r="X240" s="2">
        <v>999</v>
      </c>
      <c r="Y240" s="2">
        <v>999</v>
      </c>
      <c r="Z240" s="2">
        <v>999</v>
      </c>
      <c r="AA240" s="2">
        <v>999</v>
      </c>
      <c r="AB240" s="2">
        <v>999</v>
      </c>
      <c r="AC240" s="2">
        <v>999</v>
      </c>
      <c r="AD240" s="3">
        <v>999</v>
      </c>
      <c r="AE240" s="7">
        <f>SUM(Table1[[#This Row],[Tobacco Use ]:[Crowds/socializing]])</f>
        <v>18981</v>
      </c>
    </row>
    <row r="241" spans="1:31" x14ac:dyDescent="0.2">
      <c r="A241" s="1" t="s">
        <v>491</v>
      </c>
      <c r="B241" s="1">
        <v>6.7423091117588296E+18</v>
      </c>
      <c r="C241" s="1">
        <v>6.9430888208877804E+18</v>
      </c>
      <c r="D241" s="13">
        <v>44278.938090277778</v>
      </c>
      <c r="E241" s="1">
        <v>3</v>
      </c>
      <c r="F241" s="1" t="s">
        <v>2382</v>
      </c>
      <c r="G241" s="18" t="s">
        <v>2383</v>
      </c>
      <c r="H241" s="1">
        <v>32</v>
      </c>
      <c r="I241" s="1">
        <v>1</v>
      </c>
      <c r="J241" s="1">
        <v>0</v>
      </c>
      <c r="K241" s="1">
        <v>633</v>
      </c>
      <c r="L241" s="2">
        <v>999</v>
      </c>
      <c r="M241" s="4">
        <v>999</v>
      </c>
      <c r="N241" s="2">
        <v>999</v>
      </c>
      <c r="O241" s="2">
        <v>999</v>
      </c>
      <c r="P241" s="7">
        <v>999</v>
      </c>
      <c r="Q241" s="2">
        <v>999</v>
      </c>
      <c r="R241" s="2">
        <v>999</v>
      </c>
      <c r="S241" s="2">
        <v>999</v>
      </c>
      <c r="T241" s="2">
        <v>999</v>
      </c>
      <c r="U241" s="2">
        <v>999</v>
      </c>
      <c r="V241" s="2">
        <v>999</v>
      </c>
      <c r="W241" s="2">
        <v>999</v>
      </c>
      <c r="X241" s="2">
        <v>999</v>
      </c>
      <c r="Y241" s="2">
        <v>999</v>
      </c>
      <c r="Z241" s="2">
        <v>999</v>
      </c>
      <c r="AA241" s="2">
        <v>999</v>
      </c>
      <c r="AB241" s="2">
        <v>999</v>
      </c>
      <c r="AC241" s="2">
        <v>999</v>
      </c>
      <c r="AD241" s="2">
        <v>999</v>
      </c>
      <c r="AE241" s="7">
        <f>SUM(Table1[[#This Row],[Tobacco Use ]:[Crowds/socializing]])</f>
        <v>18981</v>
      </c>
    </row>
    <row r="242" spans="1:31" x14ac:dyDescent="0.2">
      <c r="A242" s="1" t="s">
        <v>33</v>
      </c>
      <c r="B242" s="1">
        <v>6.8836874993506304E+18</v>
      </c>
      <c r="C242" s="1">
        <v>6.9430731622801603E+18</v>
      </c>
      <c r="D242" s="13">
        <v>44278.895868055559</v>
      </c>
      <c r="E242" s="1">
        <v>15</v>
      </c>
      <c r="F242" s="1" t="s">
        <v>368</v>
      </c>
      <c r="G242" s="18" t="s">
        <v>369</v>
      </c>
      <c r="H242" s="1">
        <v>4507</v>
      </c>
      <c r="I242" s="1">
        <v>5</v>
      </c>
      <c r="J242" s="1">
        <v>12</v>
      </c>
      <c r="K242" s="1">
        <v>24200</v>
      </c>
      <c r="L242" s="3">
        <v>0</v>
      </c>
      <c r="M242" s="5">
        <v>0</v>
      </c>
      <c r="N242" s="2">
        <v>1</v>
      </c>
      <c r="O242" s="3">
        <v>0</v>
      </c>
      <c r="P242" s="7">
        <v>0</v>
      </c>
      <c r="Q242" s="2">
        <v>0</v>
      </c>
      <c r="R242" s="2">
        <v>0</v>
      </c>
      <c r="S242" s="2">
        <v>0</v>
      </c>
      <c r="T242" s="2">
        <v>1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1</v>
      </c>
      <c r="AD242" s="2">
        <v>0</v>
      </c>
      <c r="AE242" s="7">
        <f>SUM(Table1[[#This Row],[Tobacco Use ]:[Crowds/socializing]])</f>
        <v>3</v>
      </c>
    </row>
    <row r="243" spans="1:31" s="47" customFormat="1" x14ac:dyDescent="0.2">
      <c r="A243" s="47" t="s">
        <v>33</v>
      </c>
      <c r="B243" s="47">
        <v>6.8836874993506304E+18</v>
      </c>
      <c r="C243" s="47">
        <v>6.9430637928676495E+18</v>
      </c>
      <c r="D243" s="48">
        <v>44278.87059027778</v>
      </c>
      <c r="E243" s="47">
        <v>5</v>
      </c>
      <c r="F243" s="47" t="s">
        <v>86</v>
      </c>
      <c r="G243" s="17" t="s">
        <v>87</v>
      </c>
      <c r="H243" s="47">
        <v>6072</v>
      </c>
      <c r="I243" s="47">
        <v>10</v>
      </c>
      <c r="J243" s="47">
        <v>53</v>
      </c>
      <c r="K243" s="47">
        <v>37100</v>
      </c>
      <c r="L243" s="56">
        <v>999</v>
      </c>
      <c r="M243" s="56">
        <v>999</v>
      </c>
      <c r="N243" s="56">
        <v>999</v>
      </c>
      <c r="O243" s="56">
        <v>999</v>
      </c>
      <c r="P243" s="56">
        <v>999</v>
      </c>
      <c r="Q243" s="56">
        <v>999</v>
      </c>
      <c r="R243" s="56">
        <v>999</v>
      </c>
      <c r="S243" s="56">
        <v>999</v>
      </c>
      <c r="T243" s="56">
        <v>999</v>
      </c>
      <c r="U243" s="56">
        <v>999</v>
      </c>
      <c r="V243" s="56">
        <v>999</v>
      </c>
      <c r="W243" s="56">
        <v>999</v>
      </c>
      <c r="X243" s="56">
        <v>999</v>
      </c>
      <c r="Y243" s="56">
        <v>999</v>
      </c>
      <c r="Z243" s="56">
        <v>999</v>
      </c>
      <c r="AA243" s="56">
        <v>999</v>
      </c>
      <c r="AB243" s="56">
        <v>999</v>
      </c>
      <c r="AC243" s="56">
        <v>999</v>
      </c>
      <c r="AD243" s="56">
        <v>999</v>
      </c>
      <c r="AE243" s="53">
        <f>SUM(Table1[[#This Row],[Tobacco Use ]:[Crowds/socializing]])</f>
        <v>18981</v>
      </c>
    </row>
    <row r="244" spans="1:31" x14ac:dyDescent="0.2">
      <c r="A244" s="1" t="s">
        <v>1687</v>
      </c>
      <c r="B244" s="1">
        <v>6.9336874867336796E+18</v>
      </c>
      <c r="C244" s="1">
        <v>6.9430345801149297E+18</v>
      </c>
      <c r="D244" s="13">
        <v>44278.79184027778</v>
      </c>
      <c r="E244" s="1">
        <v>15</v>
      </c>
      <c r="F244" s="1" t="s">
        <v>1688</v>
      </c>
      <c r="G244" s="70" t="s">
        <v>1689</v>
      </c>
      <c r="H244" s="1">
        <v>58</v>
      </c>
      <c r="I244" s="1">
        <v>3</v>
      </c>
      <c r="J244" s="1">
        <v>5</v>
      </c>
      <c r="K244" s="1">
        <v>839</v>
      </c>
      <c r="L244" s="2">
        <v>0</v>
      </c>
      <c r="M244" s="2">
        <v>1</v>
      </c>
      <c r="N244" s="2">
        <v>0</v>
      </c>
      <c r="O244" s="2">
        <v>0</v>
      </c>
      <c r="P244" s="7">
        <v>0</v>
      </c>
      <c r="Q244" s="2">
        <v>0</v>
      </c>
      <c r="R244" s="2">
        <v>0</v>
      </c>
      <c r="S244" s="2">
        <v>0</v>
      </c>
      <c r="T244" s="2">
        <v>0</v>
      </c>
      <c r="U244" s="2">
        <v>1</v>
      </c>
      <c r="V244" s="2">
        <v>0</v>
      </c>
      <c r="W244" s="2">
        <v>0</v>
      </c>
      <c r="X244" s="2">
        <v>0</v>
      </c>
      <c r="Y244" s="2">
        <v>1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7">
        <f>SUM(Table1[[#This Row],[Tobacco Use ]:[Crowds/socializing]])</f>
        <v>3</v>
      </c>
    </row>
    <row r="245" spans="1:31" x14ac:dyDescent="0.2">
      <c r="A245" s="1" t="s">
        <v>236</v>
      </c>
      <c r="B245" s="1">
        <v>6.93018882956032E+18</v>
      </c>
      <c r="C245" s="1">
        <v>6.9429004836400998E+18</v>
      </c>
      <c r="D245" s="13">
        <v>44278.430474537039</v>
      </c>
      <c r="E245" s="1">
        <v>17</v>
      </c>
      <c r="F245" s="1" t="s">
        <v>1665</v>
      </c>
      <c r="G245" s="18" t="s">
        <v>1666</v>
      </c>
      <c r="H245" s="1">
        <v>59</v>
      </c>
      <c r="I245" s="1">
        <v>0</v>
      </c>
      <c r="J245" s="1">
        <v>4</v>
      </c>
      <c r="K245" s="1">
        <v>1294</v>
      </c>
      <c r="L245" s="21">
        <v>999</v>
      </c>
      <c r="M245" s="44">
        <v>999</v>
      </c>
      <c r="N245" s="21">
        <v>999</v>
      </c>
      <c r="O245" s="21">
        <v>999</v>
      </c>
      <c r="P245" s="22">
        <v>999</v>
      </c>
      <c r="Q245" s="21">
        <v>999</v>
      </c>
      <c r="R245" s="21">
        <v>999</v>
      </c>
      <c r="S245" s="21">
        <v>999</v>
      </c>
      <c r="T245" s="21">
        <v>999</v>
      </c>
      <c r="U245" s="21">
        <v>999</v>
      </c>
      <c r="V245" s="21">
        <v>999</v>
      </c>
      <c r="W245" s="21">
        <v>999</v>
      </c>
      <c r="X245" s="21">
        <v>999</v>
      </c>
      <c r="Y245" s="21">
        <v>999</v>
      </c>
      <c r="Z245" s="21">
        <v>999</v>
      </c>
      <c r="AA245" s="21">
        <v>999</v>
      </c>
      <c r="AB245" s="21">
        <v>999</v>
      </c>
      <c r="AC245" s="21">
        <v>999</v>
      </c>
      <c r="AD245" s="21">
        <v>999</v>
      </c>
      <c r="AE245" s="7">
        <f>SUM(Table1[[#This Row],[Tobacco Use ]:[Crowds/socializing]])</f>
        <v>18981</v>
      </c>
    </row>
    <row r="246" spans="1:31" x14ac:dyDescent="0.2">
      <c r="A246" s="1" t="s">
        <v>2410</v>
      </c>
      <c r="B246" s="1">
        <v>6.7988372120685701E+18</v>
      </c>
      <c r="C246" s="1">
        <v>6.9427650611988695E+18</v>
      </c>
      <c r="D246" s="13">
        <v>44278.065520833334</v>
      </c>
      <c r="E246" s="1">
        <v>59</v>
      </c>
      <c r="F246" s="1" t="s">
        <v>2411</v>
      </c>
      <c r="G246" s="18" t="s">
        <v>2412</v>
      </c>
      <c r="H246" s="1">
        <v>353</v>
      </c>
      <c r="I246" s="1">
        <v>2</v>
      </c>
      <c r="J246" s="1">
        <v>22</v>
      </c>
      <c r="K246" s="1">
        <v>2920</v>
      </c>
      <c r="L246" s="2">
        <v>0</v>
      </c>
      <c r="M246" s="2">
        <v>1</v>
      </c>
      <c r="N246" s="2">
        <v>0</v>
      </c>
      <c r="O246" s="2">
        <v>0</v>
      </c>
      <c r="P246" s="7">
        <v>0</v>
      </c>
      <c r="Q246" s="2">
        <v>0</v>
      </c>
      <c r="R246" s="2">
        <v>0</v>
      </c>
      <c r="S246" s="2">
        <v>0</v>
      </c>
      <c r="T246" s="2">
        <v>0</v>
      </c>
      <c r="U246" s="2">
        <v>1</v>
      </c>
      <c r="V246" s="2">
        <v>0</v>
      </c>
      <c r="W246" s="2">
        <v>0</v>
      </c>
      <c r="X246" s="2">
        <v>1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7">
        <f>SUM(Table1[[#This Row],[Tobacco Use ]:[Crowds/socializing]])</f>
        <v>3</v>
      </c>
    </row>
    <row r="247" spans="1:31" x14ac:dyDescent="0.2">
      <c r="A247" s="1" t="s">
        <v>275</v>
      </c>
      <c r="B247" s="1">
        <v>6.9425730200927396E+18</v>
      </c>
      <c r="C247" s="1">
        <v>6.9425760712671099E+18</v>
      </c>
      <c r="D247" s="13">
        <v>44277.556226851855</v>
      </c>
      <c r="E247" s="1">
        <v>26</v>
      </c>
      <c r="F247" s="1" t="s">
        <v>366</v>
      </c>
      <c r="G247" s="18" t="s">
        <v>367</v>
      </c>
      <c r="H247" s="1">
        <v>8962</v>
      </c>
      <c r="I247" s="1">
        <v>124</v>
      </c>
      <c r="J247" s="1">
        <v>228</v>
      </c>
      <c r="K247" s="1">
        <v>26300</v>
      </c>
      <c r="L247" s="3">
        <v>0</v>
      </c>
      <c r="M247" s="5">
        <v>0</v>
      </c>
      <c r="N247" s="2">
        <v>1</v>
      </c>
      <c r="O247" s="3">
        <v>0</v>
      </c>
      <c r="P247" s="7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1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7">
        <f>SUM(Table1[[#This Row],[Tobacco Use ]:[Crowds/socializing]])</f>
        <v>2</v>
      </c>
    </row>
    <row r="248" spans="1:31" x14ac:dyDescent="0.2">
      <c r="A248" s="1" t="s">
        <v>658</v>
      </c>
      <c r="B248" s="1">
        <v>6.9062306864379003E+18</v>
      </c>
      <c r="C248" s="1">
        <v>6.9424251328959795E+18</v>
      </c>
      <c r="D248" s="13">
        <v>44277.149548611109</v>
      </c>
      <c r="E248" s="1">
        <v>12</v>
      </c>
      <c r="F248" s="1" t="s">
        <v>953</v>
      </c>
      <c r="G248" s="18" t="s">
        <v>954</v>
      </c>
      <c r="H248" s="1">
        <v>150</v>
      </c>
      <c r="I248" s="1">
        <v>6</v>
      </c>
      <c r="J248" s="1">
        <v>2</v>
      </c>
      <c r="K248" s="1">
        <v>3831</v>
      </c>
      <c r="L248" s="3">
        <v>999</v>
      </c>
      <c r="M248" s="5">
        <v>999</v>
      </c>
      <c r="N248" s="3">
        <v>999</v>
      </c>
      <c r="O248" s="3">
        <v>999</v>
      </c>
      <c r="P248" s="8">
        <v>999</v>
      </c>
      <c r="Q248" s="3">
        <v>999</v>
      </c>
      <c r="R248" s="3">
        <v>999</v>
      </c>
      <c r="S248" s="3">
        <v>999</v>
      </c>
      <c r="T248" s="3">
        <v>999</v>
      </c>
      <c r="U248" s="3">
        <v>999</v>
      </c>
      <c r="V248" s="3">
        <v>999</v>
      </c>
      <c r="W248" s="3">
        <v>999</v>
      </c>
      <c r="X248" s="3">
        <v>999</v>
      </c>
      <c r="Y248" s="3">
        <v>999</v>
      </c>
      <c r="Z248" s="3">
        <v>999</v>
      </c>
      <c r="AA248" s="3">
        <v>999</v>
      </c>
      <c r="AB248" s="3">
        <v>999</v>
      </c>
      <c r="AC248" s="3">
        <v>999</v>
      </c>
      <c r="AD248" s="3">
        <v>999</v>
      </c>
      <c r="AE248" s="7">
        <f>SUM(Table1[[#This Row],[Tobacco Use ]:[Crowds/socializing]])</f>
        <v>18981</v>
      </c>
    </row>
    <row r="249" spans="1:31" x14ac:dyDescent="0.2">
      <c r="A249" s="1" t="s">
        <v>58</v>
      </c>
      <c r="B249" s="1">
        <v>6.93455144886899E+18</v>
      </c>
      <c r="C249" s="1">
        <v>6.9418385645146102E+18</v>
      </c>
      <c r="D249" s="13">
        <v>44275.568796296298</v>
      </c>
      <c r="E249" s="1">
        <v>50</v>
      </c>
      <c r="F249" s="1" t="s">
        <v>1197</v>
      </c>
      <c r="G249" s="18" t="s">
        <v>1198</v>
      </c>
      <c r="H249" s="1">
        <v>105</v>
      </c>
      <c r="I249" s="1">
        <v>9</v>
      </c>
      <c r="J249" s="1">
        <v>109</v>
      </c>
      <c r="K249" s="1">
        <v>3068</v>
      </c>
      <c r="L249" s="3">
        <v>999</v>
      </c>
      <c r="M249" s="5">
        <v>999</v>
      </c>
      <c r="N249" s="3">
        <v>999</v>
      </c>
      <c r="O249" s="3">
        <v>999</v>
      </c>
      <c r="P249" s="8">
        <v>999</v>
      </c>
      <c r="Q249" s="3">
        <v>999</v>
      </c>
      <c r="R249" s="3">
        <v>999</v>
      </c>
      <c r="S249" s="3">
        <v>999</v>
      </c>
      <c r="T249" s="3">
        <v>999</v>
      </c>
      <c r="U249" s="3">
        <v>999</v>
      </c>
      <c r="V249" s="3">
        <v>999</v>
      </c>
      <c r="W249" s="3">
        <v>999</v>
      </c>
      <c r="X249" s="3">
        <v>999</v>
      </c>
      <c r="Y249" s="3">
        <v>999</v>
      </c>
      <c r="Z249" s="3">
        <v>999</v>
      </c>
      <c r="AA249" s="3">
        <v>999</v>
      </c>
      <c r="AB249" s="3">
        <v>999</v>
      </c>
      <c r="AC249" s="3">
        <v>999</v>
      </c>
      <c r="AD249" s="3">
        <v>999</v>
      </c>
      <c r="AE249" s="7">
        <f>SUM(Table1[[#This Row],[Tobacco Use ]:[Crowds/socializing]])</f>
        <v>18981</v>
      </c>
    </row>
    <row r="250" spans="1:31" x14ac:dyDescent="0.2">
      <c r="A250" s="1" t="s">
        <v>307</v>
      </c>
      <c r="B250" s="1">
        <v>6.6224189724903004E+18</v>
      </c>
      <c r="C250" s="1">
        <v>6.9415816407203297E+18</v>
      </c>
      <c r="D250" s="13">
        <v>44274.876481481479</v>
      </c>
      <c r="E250" s="1">
        <v>12</v>
      </c>
      <c r="F250" s="1" t="s">
        <v>308</v>
      </c>
      <c r="G250" s="18" t="s">
        <v>309</v>
      </c>
      <c r="H250" s="1">
        <v>572</v>
      </c>
      <c r="I250" s="1">
        <v>1</v>
      </c>
      <c r="J250" s="1">
        <v>5</v>
      </c>
      <c r="K250" s="1">
        <v>3424</v>
      </c>
      <c r="L250" s="3">
        <v>1</v>
      </c>
      <c r="M250" s="3">
        <v>0</v>
      </c>
      <c r="N250" s="2">
        <v>0</v>
      </c>
      <c r="O250" s="3">
        <v>0</v>
      </c>
      <c r="P250" s="7">
        <v>0</v>
      </c>
      <c r="Q250" s="2">
        <v>0</v>
      </c>
      <c r="R250" s="2">
        <v>0</v>
      </c>
      <c r="S250" s="2">
        <v>0</v>
      </c>
      <c r="T250" s="2">
        <v>1</v>
      </c>
      <c r="U250" s="2">
        <v>0</v>
      </c>
      <c r="V250" s="2">
        <v>0</v>
      </c>
      <c r="W250" s="2">
        <v>1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1</v>
      </c>
      <c r="AD250" s="2">
        <v>0</v>
      </c>
      <c r="AE250" s="7">
        <f>SUM(Table1[[#This Row],[Tobacco Use ]:[Crowds/socializing]])</f>
        <v>4</v>
      </c>
    </row>
    <row r="251" spans="1:31" x14ac:dyDescent="0.2">
      <c r="A251" s="1" t="s">
        <v>2527</v>
      </c>
      <c r="B251" s="1">
        <v>6.5320039415745198E+18</v>
      </c>
      <c r="C251" s="1">
        <v>6.9414516569575598E+18</v>
      </c>
      <c r="D251" s="13">
        <v>44274.52615740741</v>
      </c>
      <c r="E251" s="1">
        <v>21</v>
      </c>
      <c r="F251" s="1" t="s">
        <v>2528</v>
      </c>
      <c r="G251" s="18" t="s">
        <v>2529</v>
      </c>
      <c r="H251" s="1">
        <v>18</v>
      </c>
      <c r="I251" s="1">
        <v>0</v>
      </c>
      <c r="J251" s="1">
        <v>2</v>
      </c>
      <c r="K251" s="1">
        <v>507</v>
      </c>
      <c r="L251" s="2">
        <v>999</v>
      </c>
      <c r="M251" s="4">
        <v>999</v>
      </c>
      <c r="N251" s="2">
        <v>999</v>
      </c>
      <c r="O251" s="2">
        <v>999</v>
      </c>
      <c r="P251" s="7">
        <v>999</v>
      </c>
      <c r="Q251" s="2">
        <v>999</v>
      </c>
      <c r="R251" s="2">
        <v>999</v>
      </c>
      <c r="S251" s="2">
        <v>999</v>
      </c>
      <c r="T251" s="2">
        <v>999</v>
      </c>
      <c r="U251" s="2">
        <v>999</v>
      </c>
      <c r="V251" s="2">
        <v>999</v>
      </c>
      <c r="W251" s="2">
        <v>999</v>
      </c>
      <c r="X251" s="2">
        <v>999</v>
      </c>
      <c r="Y251" s="2">
        <v>999</v>
      </c>
      <c r="Z251" s="2">
        <v>999</v>
      </c>
      <c r="AA251" s="2">
        <v>999</v>
      </c>
      <c r="AB251" s="2">
        <v>999</v>
      </c>
      <c r="AC251" s="2">
        <v>999</v>
      </c>
      <c r="AD251" s="2">
        <v>999</v>
      </c>
      <c r="AE251" s="7">
        <f>SUM(Table1[[#This Row],[Tobacco Use ]:[Crowds/socializing]])</f>
        <v>18981</v>
      </c>
    </row>
    <row r="252" spans="1:31" x14ac:dyDescent="0.2">
      <c r="A252" s="1" t="s">
        <v>410</v>
      </c>
      <c r="B252" s="1">
        <v>6.7980378100810301E+18</v>
      </c>
      <c r="C252" s="1">
        <v>6.9413141621485896E+18</v>
      </c>
      <c r="D252" s="13">
        <v>44274.155706018515</v>
      </c>
      <c r="E252" s="1">
        <v>5</v>
      </c>
      <c r="F252" s="1" t="s">
        <v>1448</v>
      </c>
      <c r="G252" s="18" t="s">
        <v>1449</v>
      </c>
      <c r="H252" s="1">
        <v>74</v>
      </c>
      <c r="I252" s="1">
        <v>2</v>
      </c>
      <c r="J252" s="1">
        <v>15</v>
      </c>
      <c r="K252" s="1">
        <v>1022</v>
      </c>
      <c r="L252" s="21">
        <v>999</v>
      </c>
      <c r="M252" s="21">
        <v>999</v>
      </c>
      <c r="N252" s="21">
        <v>999</v>
      </c>
      <c r="O252" s="21">
        <v>999</v>
      </c>
      <c r="P252" s="22">
        <v>999</v>
      </c>
      <c r="Q252" s="21">
        <v>999</v>
      </c>
      <c r="R252" s="21">
        <v>999</v>
      </c>
      <c r="S252" s="21">
        <v>999</v>
      </c>
      <c r="T252" s="21">
        <v>999</v>
      </c>
      <c r="U252" s="21">
        <v>999</v>
      </c>
      <c r="V252" s="21">
        <v>999</v>
      </c>
      <c r="W252" s="21">
        <v>999</v>
      </c>
      <c r="X252" s="21">
        <v>999</v>
      </c>
      <c r="Y252" s="21">
        <v>999</v>
      </c>
      <c r="Z252" s="21">
        <v>999</v>
      </c>
      <c r="AA252" s="21">
        <v>999</v>
      </c>
      <c r="AB252" s="21">
        <v>999</v>
      </c>
      <c r="AC252" s="21">
        <v>999</v>
      </c>
      <c r="AD252" s="21">
        <v>999</v>
      </c>
      <c r="AE252" s="7">
        <f>SUM(Table1[[#This Row],[Tobacco Use ]:[Crowds/socializing]])</f>
        <v>18981</v>
      </c>
    </row>
    <row r="253" spans="1:31" x14ac:dyDescent="0.2">
      <c r="A253" s="1" t="s">
        <v>410</v>
      </c>
      <c r="B253" s="1">
        <v>6.7980378100810301E+18</v>
      </c>
      <c r="C253" s="1">
        <v>6.94124114374515E+18</v>
      </c>
      <c r="D253" s="13">
        <v>44273.958993055552</v>
      </c>
      <c r="E253" s="1">
        <v>7</v>
      </c>
      <c r="F253" s="1" t="s">
        <v>2167</v>
      </c>
      <c r="G253" s="18" t="s">
        <v>2168</v>
      </c>
      <c r="H253" s="1">
        <v>281</v>
      </c>
      <c r="I253" s="1">
        <v>13</v>
      </c>
      <c r="J253" s="1">
        <v>47</v>
      </c>
      <c r="K253" s="1">
        <v>5625</v>
      </c>
      <c r="L253" s="2">
        <v>999</v>
      </c>
      <c r="M253" s="2">
        <v>999</v>
      </c>
      <c r="N253" s="2">
        <v>999</v>
      </c>
      <c r="O253" s="2">
        <v>999</v>
      </c>
      <c r="P253" s="7">
        <v>999</v>
      </c>
      <c r="Q253" s="2">
        <v>999</v>
      </c>
      <c r="R253" s="2">
        <v>999</v>
      </c>
      <c r="S253" s="2">
        <v>999</v>
      </c>
      <c r="T253" s="2">
        <v>999</v>
      </c>
      <c r="U253" s="2">
        <v>999</v>
      </c>
      <c r="V253" s="2">
        <v>999</v>
      </c>
      <c r="W253" s="2">
        <v>999</v>
      </c>
      <c r="X253" s="2">
        <v>999</v>
      </c>
      <c r="Y253" s="2">
        <v>999</v>
      </c>
      <c r="Z253" s="2">
        <v>999</v>
      </c>
      <c r="AA253" s="2">
        <v>999</v>
      </c>
      <c r="AB253" s="2">
        <v>999</v>
      </c>
      <c r="AC253" s="2">
        <v>999</v>
      </c>
      <c r="AD253" s="2">
        <v>999</v>
      </c>
      <c r="AE253" s="7">
        <f>SUM(Table1[[#This Row],[Tobacco Use ]:[Crowds/socializing]])</f>
        <v>18981</v>
      </c>
    </row>
    <row r="254" spans="1:31" x14ac:dyDescent="0.2">
      <c r="A254" s="1" t="s">
        <v>1512</v>
      </c>
      <c r="B254" s="1">
        <v>6.8184231302576302E+18</v>
      </c>
      <c r="C254" s="1">
        <v>6.9411491535693404E+18</v>
      </c>
      <c r="D254" s="13">
        <v>44273.7109837963</v>
      </c>
      <c r="E254" s="1">
        <v>15</v>
      </c>
      <c r="F254" s="1" t="s">
        <v>1513</v>
      </c>
      <c r="G254" s="18" t="s">
        <v>1514</v>
      </c>
      <c r="H254" s="1">
        <v>70</v>
      </c>
      <c r="I254" s="1">
        <v>1</v>
      </c>
      <c r="J254" s="1">
        <v>3</v>
      </c>
      <c r="K254" s="1">
        <v>299</v>
      </c>
      <c r="L254" s="21">
        <v>999</v>
      </c>
      <c r="M254" s="44">
        <v>999</v>
      </c>
      <c r="N254" s="21">
        <v>999</v>
      </c>
      <c r="O254" s="21">
        <v>999</v>
      </c>
      <c r="P254" s="21">
        <v>999</v>
      </c>
      <c r="Q254" s="21">
        <v>999</v>
      </c>
      <c r="R254" s="21">
        <v>999</v>
      </c>
      <c r="S254" s="21">
        <v>999</v>
      </c>
      <c r="T254" s="21">
        <v>999</v>
      </c>
      <c r="U254" s="21">
        <v>999</v>
      </c>
      <c r="V254" s="21">
        <v>999</v>
      </c>
      <c r="W254" s="21">
        <v>999</v>
      </c>
      <c r="X254" s="21">
        <v>999</v>
      </c>
      <c r="Y254" s="42">
        <v>999</v>
      </c>
      <c r="Z254" s="21">
        <v>999</v>
      </c>
      <c r="AA254" s="21">
        <v>999</v>
      </c>
      <c r="AB254" s="22">
        <v>999</v>
      </c>
      <c r="AC254" s="21">
        <v>999</v>
      </c>
      <c r="AD254" s="21">
        <v>999</v>
      </c>
      <c r="AE254" s="7">
        <f>SUM(Table1[[#This Row],[Tobacco Use ]:[Crowds/socializing]])</f>
        <v>18981</v>
      </c>
    </row>
    <row r="255" spans="1:31" x14ac:dyDescent="0.2">
      <c r="A255" s="1" t="s">
        <v>1273</v>
      </c>
      <c r="B255" s="1">
        <v>6.8589941969019699E+18</v>
      </c>
      <c r="C255" s="1">
        <v>6.9411271913085297E+18</v>
      </c>
      <c r="D255" s="13">
        <v>44273.651886574073</v>
      </c>
      <c r="E255" s="1">
        <v>25</v>
      </c>
      <c r="F255" s="1" t="s">
        <v>1274</v>
      </c>
      <c r="G255" s="18" t="s">
        <v>1275</v>
      </c>
      <c r="H255" s="1">
        <v>93</v>
      </c>
      <c r="I255" s="1">
        <v>3</v>
      </c>
      <c r="J255" s="1">
        <v>1</v>
      </c>
      <c r="K255" s="1">
        <v>989</v>
      </c>
      <c r="L255" s="3">
        <v>999</v>
      </c>
      <c r="M255" s="5">
        <v>999</v>
      </c>
      <c r="N255" s="3">
        <v>999</v>
      </c>
      <c r="O255" s="3">
        <v>999</v>
      </c>
      <c r="P255" s="3">
        <v>999</v>
      </c>
      <c r="Q255" s="3">
        <v>999</v>
      </c>
      <c r="R255" s="3">
        <v>999</v>
      </c>
      <c r="S255" s="3">
        <v>999</v>
      </c>
      <c r="T255" s="3">
        <v>999</v>
      </c>
      <c r="U255" s="3">
        <v>999</v>
      </c>
      <c r="V255" s="3">
        <v>999</v>
      </c>
      <c r="W255" s="3">
        <v>999</v>
      </c>
      <c r="X255" s="3">
        <v>999</v>
      </c>
      <c r="Y255" s="43">
        <v>999</v>
      </c>
      <c r="Z255" s="3">
        <v>999</v>
      </c>
      <c r="AA255" s="3">
        <v>999</v>
      </c>
      <c r="AB255" s="8">
        <v>999</v>
      </c>
      <c r="AC255" s="3">
        <v>999</v>
      </c>
      <c r="AD255" s="3">
        <v>999</v>
      </c>
      <c r="AE255" s="7">
        <f>SUM(Table1[[#This Row],[Tobacco Use ]:[Crowds/socializing]])</f>
        <v>18981</v>
      </c>
    </row>
    <row r="256" spans="1:31" x14ac:dyDescent="0.2">
      <c r="A256" s="1" t="s">
        <v>1323</v>
      </c>
      <c r="B256" s="1">
        <v>6.9410267789663703E+18</v>
      </c>
      <c r="C256" s="1">
        <v>6.9410368605127803E+18</v>
      </c>
      <c r="D256" s="13">
        <v>44273.408379629633</v>
      </c>
      <c r="E256" s="1">
        <v>14</v>
      </c>
      <c r="F256" s="1" t="s">
        <v>1324</v>
      </c>
      <c r="G256" s="18" t="s">
        <v>1325</v>
      </c>
      <c r="H256" s="1">
        <v>85</v>
      </c>
      <c r="I256" s="1">
        <v>3</v>
      </c>
      <c r="J256" s="1">
        <v>2</v>
      </c>
      <c r="K256" s="1">
        <v>1056</v>
      </c>
      <c r="L256" s="2">
        <v>0</v>
      </c>
      <c r="M256" s="4">
        <v>1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1</v>
      </c>
      <c r="V256" s="2">
        <v>0</v>
      </c>
      <c r="W256" s="2">
        <v>0</v>
      </c>
      <c r="X256" s="2">
        <v>1</v>
      </c>
      <c r="Y256" s="19">
        <v>0</v>
      </c>
      <c r="Z256" s="2">
        <v>0</v>
      </c>
      <c r="AA256" s="2">
        <v>0</v>
      </c>
      <c r="AB256" s="7">
        <v>0</v>
      </c>
      <c r="AC256" s="2">
        <v>0</v>
      </c>
      <c r="AD256" s="2">
        <v>0</v>
      </c>
      <c r="AE256" s="7">
        <f>SUM(Table1[[#This Row],[Tobacco Use ]:[Crowds/socializing]])</f>
        <v>3</v>
      </c>
    </row>
    <row r="257" spans="1:31" s="47" customFormat="1" x14ac:dyDescent="0.2">
      <c r="A257" s="47" t="s">
        <v>410</v>
      </c>
      <c r="B257" s="47">
        <v>6.7980378100810301E+18</v>
      </c>
      <c r="C257" s="47">
        <v>6.9409872397111101E+18</v>
      </c>
      <c r="D257" s="48">
        <v>44273.274675925924</v>
      </c>
      <c r="E257" s="47">
        <v>10</v>
      </c>
      <c r="F257" s="47" t="s">
        <v>411</v>
      </c>
      <c r="G257" s="49" t="s">
        <v>412</v>
      </c>
      <c r="H257" s="47">
        <v>416</v>
      </c>
      <c r="I257" s="47">
        <v>10</v>
      </c>
      <c r="J257" s="47">
        <v>74</v>
      </c>
      <c r="K257" s="47">
        <v>8642</v>
      </c>
      <c r="L257" s="54">
        <v>999</v>
      </c>
      <c r="M257" s="54">
        <v>999</v>
      </c>
      <c r="N257" s="54">
        <v>999</v>
      </c>
      <c r="O257" s="54">
        <v>999</v>
      </c>
      <c r="P257" s="54">
        <v>999</v>
      </c>
      <c r="Q257" s="54">
        <v>999</v>
      </c>
      <c r="R257" s="54">
        <v>999</v>
      </c>
      <c r="S257" s="54">
        <v>999</v>
      </c>
      <c r="T257" s="54">
        <v>999</v>
      </c>
      <c r="U257" s="54">
        <v>999</v>
      </c>
      <c r="V257" s="54">
        <v>999</v>
      </c>
      <c r="W257" s="54">
        <v>999</v>
      </c>
      <c r="X257" s="54">
        <v>999</v>
      </c>
      <c r="Y257" s="54">
        <v>999</v>
      </c>
      <c r="Z257" s="54">
        <v>999</v>
      </c>
      <c r="AA257" s="54">
        <v>999</v>
      </c>
      <c r="AB257" s="54">
        <v>999</v>
      </c>
      <c r="AC257" s="54">
        <v>999</v>
      </c>
      <c r="AD257" s="54">
        <v>999</v>
      </c>
      <c r="AE257" s="53">
        <f>SUM(Table1[[#This Row],[Tobacco Use ]:[Crowds/socializing]])</f>
        <v>18981</v>
      </c>
    </row>
    <row r="258" spans="1:31" x14ac:dyDescent="0.2">
      <c r="A258" s="1" t="s">
        <v>402</v>
      </c>
      <c r="B258" s="1">
        <v>6.93860275223522E+18</v>
      </c>
      <c r="C258" s="1">
        <v>6.9406752002036398E+18</v>
      </c>
      <c r="D258" s="13">
        <v>44272.433761574073</v>
      </c>
      <c r="E258" s="1">
        <v>28</v>
      </c>
      <c r="F258" s="1" t="s">
        <v>643</v>
      </c>
      <c r="G258" s="18" t="s">
        <v>644</v>
      </c>
      <c r="H258" s="1">
        <v>262</v>
      </c>
      <c r="I258" s="1">
        <v>1</v>
      </c>
      <c r="J258" s="1">
        <v>18</v>
      </c>
      <c r="K258" s="1">
        <v>1212</v>
      </c>
      <c r="L258" s="3">
        <v>999</v>
      </c>
      <c r="M258" s="5">
        <v>999</v>
      </c>
      <c r="N258" s="3">
        <v>999</v>
      </c>
      <c r="O258" s="3">
        <v>999</v>
      </c>
      <c r="P258" s="2">
        <v>999</v>
      </c>
      <c r="Q258" s="3">
        <v>999</v>
      </c>
      <c r="R258" s="3">
        <v>999</v>
      </c>
      <c r="S258" s="3">
        <v>999</v>
      </c>
      <c r="T258" s="3">
        <v>999</v>
      </c>
      <c r="U258" s="3">
        <v>999</v>
      </c>
      <c r="V258" s="3">
        <v>999</v>
      </c>
      <c r="W258" s="3">
        <v>999</v>
      </c>
      <c r="X258" s="3">
        <v>999</v>
      </c>
      <c r="Y258" s="43">
        <v>999</v>
      </c>
      <c r="Z258" s="3">
        <v>999</v>
      </c>
      <c r="AA258" s="3">
        <v>999</v>
      </c>
      <c r="AB258" s="8">
        <v>999</v>
      </c>
      <c r="AC258" s="3">
        <v>999</v>
      </c>
      <c r="AD258" s="3">
        <v>999</v>
      </c>
      <c r="AE258" s="7">
        <f>SUM(Table1[[#This Row],[Tobacco Use ]:[Crowds/socializing]])</f>
        <v>18981</v>
      </c>
    </row>
    <row r="259" spans="1:31" x14ac:dyDescent="0.2">
      <c r="A259" s="1" t="s">
        <v>219</v>
      </c>
      <c r="B259" s="1">
        <v>6.9406290113461596E+18</v>
      </c>
      <c r="C259" s="1">
        <v>6.9406382482930995E+18</v>
      </c>
      <c r="D259" s="13">
        <v>44272.334189814814</v>
      </c>
      <c r="E259" s="1">
        <v>7</v>
      </c>
      <c r="F259" s="1" t="s">
        <v>592</v>
      </c>
      <c r="G259" s="18" t="s">
        <v>593</v>
      </c>
      <c r="H259" s="1">
        <v>574</v>
      </c>
      <c r="I259" s="1">
        <v>6</v>
      </c>
      <c r="J259" s="1">
        <v>19</v>
      </c>
      <c r="K259" s="1">
        <v>5695</v>
      </c>
      <c r="L259" s="2">
        <v>0</v>
      </c>
      <c r="M259" s="2">
        <v>1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1</v>
      </c>
      <c r="V259" s="2">
        <v>0</v>
      </c>
      <c r="W259" s="2">
        <v>0</v>
      </c>
      <c r="X259" s="2">
        <v>1</v>
      </c>
      <c r="Y259" s="7">
        <v>1</v>
      </c>
      <c r="Z259" s="2">
        <v>0</v>
      </c>
      <c r="AA259" s="2">
        <v>0</v>
      </c>
      <c r="AB259" s="7">
        <v>0</v>
      </c>
      <c r="AC259" s="2">
        <v>0</v>
      </c>
      <c r="AD259" s="3">
        <v>0</v>
      </c>
      <c r="AE259" s="7">
        <f>SUM(Table1[[#This Row],[Tobacco Use ]:[Crowds/socializing]])</f>
        <v>4</v>
      </c>
    </row>
    <row r="260" spans="1:31" x14ac:dyDescent="0.2">
      <c r="A260" s="1" t="s">
        <v>402</v>
      </c>
      <c r="B260" s="1">
        <v>6.93860275223522E+18</v>
      </c>
      <c r="C260" s="1">
        <v>6.9403966928437903E+18</v>
      </c>
      <c r="D260" s="13">
        <v>44271.683252314811</v>
      </c>
      <c r="E260" s="1">
        <v>15</v>
      </c>
      <c r="F260" s="1" t="s">
        <v>531</v>
      </c>
      <c r="G260" s="18" t="s">
        <v>532</v>
      </c>
      <c r="H260" s="1">
        <v>333</v>
      </c>
      <c r="I260" s="1">
        <v>1</v>
      </c>
      <c r="J260" s="1">
        <v>33</v>
      </c>
      <c r="K260" s="1">
        <v>2160</v>
      </c>
      <c r="L260" s="3">
        <v>999</v>
      </c>
      <c r="M260" s="5">
        <v>999</v>
      </c>
      <c r="N260" s="3">
        <v>999</v>
      </c>
      <c r="O260" s="3">
        <v>999</v>
      </c>
      <c r="P260" s="2">
        <v>999</v>
      </c>
      <c r="Q260" s="2">
        <v>999</v>
      </c>
      <c r="R260" s="2">
        <v>999</v>
      </c>
      <c r="S260" s="2">
        <v>999</v>
      </c>
      <c r="T260" s="2">
        <v>999</v>
      </c>
      <c r="U260" s="2">
        <v>999</v>
      </c>
      <c r="V260" s="2">
        <v>999</v>
      </c>
      <c r="W260" s="2">
        <v>999</v>
      </c>
      <c r="X260" s="2">
        <v>999</v>
      </c>
      <c r="Y260" s="19">
        <v>999</v>
      </c>
      <c r="Z260" s="2">
        <v>999</v>
      </c>
      <c r="AA260" s="2">
        <v>999</v>
      </c>
      <c r="AB260" s="8">
        <v>999</v>
      </c>
      <c r="AC260" s="2">
        <v>999</v>
      </c>
      <c r="AD260" s="3">
        <v>999</v>
      </c>
      <c r="AE260" s="7">
        <f>SUM(Table1[[#This Row],[Tobacco Use ]:[Crowds/socializing]])</f>
        <v>18981</v>
      </c>
    </row>
    <row r="261" spans="1:31" x14ac:dyDescent="0.2">
      <c r="A261" s="1" t="s">
        <v>1792</v>
      </c>
      <c r="B261" s="1">
        <v>6.76352504128623E+18</v>
      </c>
      <c r="C261" s="1">
        <v>6.94037569775599E+18</v>
      </c>
      <c r="D261" s="13">
        <v>44271.626666666663</v>
      </c>
      <c r="E261" s="1">
        <v>7</v>
      </c>
      <c r="F261" s="1" t="s">
        <v>1793</v>
      </c>
      <c r="G261" s="18" t="s">
        <v>1794</v>
      </c>
      <c r="H261" s="1">
        <v>51</v>
      </c>
      <c r="I261" s="1">
        <v>0</v>
      </c>
      <c r="J261" s="1">
        <v>1</v>
      </c>
      <c r="K261" s="1">
        <v>490</v>
      </c>
      <c r="L261" s="2">
        <v>0</v>
      </c>
      <c r="M261" s="4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1</v>
      </c>
      <c r="U261" s="2">
        <v>0</v>
      </c>
      <c r="V261" s="2">
        <v>0</v>
      </c>
      <c r="W261" s="2">
        <v>1</v>
      </c>
      <c r="X261" s="2">
        <v>1</v>
      </c>
      <c r="Y261" s="19">
        <v>0</v>
      </c>
      <c r="Z261" s="2">
        <v>0</v>
      </c>
      <c r="AA261" s="2">
        <v>0</v>
      </c>
      <c r="AB261" s="7">
        <v>0</v>
      </c>
      <c r="AC261" s="2">
        <v>1</v>
      </c>
      <c r="AD261" s="2">
        <v>0</v>
      </c>
      <c r="AE261" s="7">
        <f>SUM(Table1[[#This Row],[Tobacco Use ]:[Crowds/socializing]])</f>
        <v>4</v>
      </c>
    </row>
    <row r="262" spans="1:31" x14ac:dyDescent="0.2">
      <c r="A262" s="1" t="s">
        <v>402</v>
      </c>
      <c r="B262" s="1">
        <v>6.93860275223522E+18</v>
      </c>
      <c r="C262" s="1">
        <v>6.9402987777816003E+18</v>
      </c>
      <c r="D262" s="13">
        <v>44271.419386574074</v>
      </c>
      <c r="E262" s="1">
        <v>11</v>
      </c>
      <c r="F262" s="1" t="s">
        <v>799</v>
      </c>
      <c r="G262" s="18" t="s">
        <v>800</v>
      </c>
      <c r="H262" s="1">
        <v>194</v>
      </c>
      <c r="I262" s="1">
        <v>0</v>
      </c>
      <c r="J262" s="1">
        <v>9</v>
      </c>
      <c r="K262" s="1">
        <v>1073</v>
      </c>
      <c r="L262" s="3">
        <v>999</v>
      </c>
      <c r="M262" s="5">
        <v>999</v>
      </c>
      <c r="N262" s="3">
        <v>999</v>
      </c>
      <c r="O262" s="3">
        <v>999</v>
      </c>
      <c r="P262" s="3">
        <v>999</v>
      </c>
      <c r="Q262" s="3">
        <v>999</v>
      </c>
      <c r="R262" s="3">
        <v>999</v>
      </c>
      <c r="S262" s="3">
        <v>999</v>
      </c>
      <c r="T262" s="3">
        <v>999</v>
      </c>
      <c r="U262" s="3">
        <v>999</v>
      </c>
      <c r="V262" s="3">
        <v>999</v>
      </c>
      <c r="W262" s="3">
        <v>999</v>
      </c>
      <c r="X262" s="3">
        <v>999</v>
      </c>
      <c r="Y262" s="43">
        <v>999</v>
      </c>
      <c r="Z262" s="3">
        <v>999</v>
      </c>
      <c r="AA262" s="3">
        <v>999</v>
      </c>
      <c r="AB262" s="8">
        <v>999</v>
      </c>
      <c r="AC262" s="3">
        <v>999</v>
      </c>
      <c r="AD262" s="3">
        <v>999</v>
      </c>
      <c r="AE262" s="7">
        <f>SUM(Table1[[#This Row],[Tobacco Use ]:[Crowds/socializing]])</f>
        <v>18981</v>
      </c>
    </row>
    <row r="263" spans="1:31" x14ac:dyDescent="0.2">
      <c r="A263" s="1" t="s">
        <v>415</v>
      </c>
      <c r="B263" s="1">
        <v>6.7255405124754104E+18</v>
      </c>
      <c r="C263" s="1">
        <v>6.9399825039564503E+18</v>
      </c>
      <c r="D263" s="13">
        <v>44270.567083333335</v>
      </c>
      <c r="E263" s="1">
        <v>5</v>
      </c>
      <c r="F263" s="1" t="s">
        <v>416</v>
      </c>
      <c r="G263" s="18" t="s">
        <v>417</v>
      </c>
      <c r="H263" s="1">
        <v>415</v>
      </c>
      <c r="I263" s="1">
        <v>1</v>
      </c>
      <c r="J263" s="1">
        <v>18</v>
      </c>
      <c r="K263" s="1">
        <v>6562</v>
      </c>
      <c r="L263" s="3">
        <v>999</v>
      </c>
      <c r="M263" s="3">
        <v>999</v>
      </c>
      <c r="N263" s="2">
        <v>999</v>
      </c>
      <c r="O263" s="3">
        <v>999</v>
      </c>
      <c r="P263" s="2">
        <v>999</v>
      </c>
      <c r="Q263" s="2">
        <v>999</v>
      </c>
      <c r="R263" s="2">
        <v>999</v>
      </c>
      <c r="S263" s="2">
        <v>999</v>
      </c>
      <c r="T263" s="2">
        <v>999</v>
      </c>
      <c r="U263" s="2">
        <v>999</v>
      </c>
      <c r="V263" s="2">
        <v>999</v>
      </c>
      <c r="W263" s="2">
        <v>999</v>
      </c>
      <c r="X263" s="2">
        <v>999</v>
      </c>
      <c r="Y263" s="7">
        <v>999</v>
      </c>
      <c r="Z263" s="2">
        <v>999</v>
      </c>
      <c r="AA263" s="2">
        <v>999</v>
      </c>
      <c r="AB263" s="7">
        <v>999</v>
      </c>
      <c r="AC263" s="2">
        <v>999</v>
      </c>
      <c r="AD263" s="2">
        <v>999</v>
      </c>
      <c r="AE263" s="7">
        <f>SUM(Table1[[#This Row],[Tobacco Use ]:[Crowds/socializing]])</f>
        <v>18981</v>
      </c>
    </row>
    <row r="264" spans="1:31" x14ac:dyDescent="0.2">
      <c r="A264" s="1" t="s">
        <v>658</v>
      </c>
      <c r="B264" s="1">
        <v>6.9062306864379003E+18</v>
      </c>
      <c r="C264" s="1">
        <v>6.9399294124691302E+18</v>
      </c>
      <c r="D264" s="13">
        <v>44270.424016203702</v>
      </c>
      <c r="E264" s="1">
        <v>22</v>
      </c>
      <c r="F264" s="1" t="s">
        <v>1621</v>
      </c>
      <c r="G264" s="18" t="s">
        <v>1622</v>
      </c>
      <c r="H264" s="1">
        <v>62</v>
      </c>
      <c r="I264" s="1">
        <v>7</v>
      </c>
      <c r="J264" s="1">
        <v>4</v>
      </c>
      <c r="K264" s="1">
        <v>970</v>
      </c>
      <c r="L264" s="21">
        <v>999</v>
      </c>
      <c r="M264" s="44">
        <v>999</v>
      </c>
      <c r="N264" s="21">
        <v>999</v>
      </c>
      <c r="O264" s="21">
        <v>999</v>
      </c>
      <c r="P264" s="21">
        <v>999</v>
      </c>
      <c r="Q264" s="21">
        <v>999</v>
      </c>
      <c r="R264" s="21">
        <v>999</v>
      </c>
      <c r="S264" s="21">
        <v>999</v>
      </c>
      <c r="T264" s="21">
        <v>999</v>
      </c>
      <c r="U264" s="21">
        <v>999</v>
      </c>
      <c r="V264" s="21">
        <v>999</v>
      </c>
      <c r="W264" s="21">
        <v>999</v>
      </c>
      <c r="X264" s="21">
        <v>999</v>
      </c>
      <c r="Y264" s="42">
        <v>999</v>
      </c>
      <c r="Z264" s="21">
        <v>999</v>
      </c>
      <c r="AA264" s="21">
        <v>999</v>
      </c>
      <c r="AB264" s="22">
        <v>999</v>
      </c>
      <c r="AC264" s="21">
        <v>999</v>
      </c>
      <c r="AD264" s="21">
        <v>999</v>
      </c>
      <c r="AE264" s="7">
        <f>SUM(Table1[[#This Row],[Tobacco Use ]:[Crowds/socializing]])</f>
        <v>18981</v>
      </c>
    </row>
    <row r="265" spans="1:31" x14ac:dyDescent="0.2">
      <c r="A265" s="1" t="s">
        <v>108</v>
      </c>
      <c r="B265" s="1">
        <v>6.9219105918853396E+18</v>
      </c>
      <c r="C265" s="1">
        <v>6.9397194424650404E+18</v>
      </c>
      <c r="D265" s="13">
        <v>44269.858229166668</v>
      </c>
      <c r="E265" s="1">
        <v>6</v>
      </c>
      <c r="F265" s="1" t="s">
        <v>266</v>
      </c>
      <c r="G265" s="18" t="s">
        <v>267</v>
      </c>
      <c r="H265" s="1">
        <v>1406</v>
      </c>
      <c r="I265" s="1">
        <v>10</v>
      </c>
      <c r="J265" s="1">
        <v>140</v>
      </c>
      <c r="K265" s="1">
        <v>22600</v>
      </c>
      <c r="L265" s="3">
        <v>1</v>
      </c>
      <c r="M265" s="5">
        <v>1</v>
      </c>
      <c r="N265" s="3">
        <v>0</v>
      </c>
      <c r="O265" s="2">
        <v>0</v>
      </c>
      <c r="P265" s="2">
        <v>1</v>
      </c>
      <c r="Q265" s="2">
        <v>0</v>
      </c>
      <c r="R265" s="2">
        <v>0</v>
      </c>
      <c r="S265" s="2">
        <v>0</v>
      </c>
      <c r="T265" s="2">
        <v>0</v>
      </c>
      <c r="U265" s="2">
        <v>1</v>
      </c>
      <c r="V265" s="2">
        <v>0</v>
      </c>
      <c r="W265" s="2">
        <v>0</v>
      </c>
      <c r="X265" s="2">
        <v>1</v>
      </c>
      <c r="Y265" s="19">
        <v>1</v>
      </c>
      <c r="Z265" s="2">
        <v>0</v>
      </c>
      <c r="AA265" s="2">
        <v>0</v>
      </c>
      <c r="AB265" s="7">
        <v>0</v>
      </c>
      <c r="AC265" s="2">
        <v>0</v>
      </c>
      <c r="AD265" s="3">
        <v>0</v>
      </c>
      <c r="AE265" s="7">
        <f>SUM(Table1[[#This Row],[Tobacco Use ]:[Crowds/socializing]])</f>
        <v>6</v>
      </c>
    </row>
    <row r="266" spans="1:31" x14ac:dyDescent="0.2">
      <c r="A266" s="1" t="s">
        <v>165</v>
      </c>
      <c r="B266" s="1">
        <v>6.88524757518511E+18</v>
      </c>
      <c r="C266" s="1">
        <v>6.9396737014198395E+18</v>
      </c>
      <c r="D266" s="13">
        <v>44269.734942129631</v>
      </c>
      <c r="E266" s="1">
        <v>22</v>
      </c>
      <c r="F266" s="1" t="s">
        <v>166</v>
      </c>
      <c r="G266" s="18" t="s">
        <v>167</v>
      </c>
      <c r="H266" s="1">
        <v>10500</v>
      </c>
      <c r="I266" s="1">
        <v>160</v>
      </c>
      <c r="J266" s="1">
        <v>132</v>
      </c>
      <c r="K266" s="1">
        <v>61000</v>
      </c>
      <c r="L266" s="3">
        <v>999</v>
      </c>
      <c r="M266" s="5">
        <v>999</v>
      </c>
      <c r="N266" s="3">
        <v>999</v>
      </c>
      <c r="O266" s="2">
        <v>999</v>
      </c>
      <c r="P266" s="2">
        <v>999</v>
      </c>
      <c r="Q266" s="2">
        <v>999</v>
      </c>
      <c r="R266" s="2">
        <v>999</v>
      </c>
      <c r="S266" s="2">
        <v>999</v>
      </c>
      <c r="T266" s="2">
        <v>999</v>
      </c>
      <c r="U266" s="2">
        <v>999</v>
      </c>
      <c r="V266" s="2">
        <v>999</v>
      </c>
      <c r="W266" s="2">
        <v>999</v>
      </c>
      <c r="X266" s="2">
        <v>999</v>
      </c>
      <c r="Y266" s="19">
        <v>999</v>
      </c>
      <c r="Z266" s="2">
        <v>999</v>
      </c>
      <c r="AA266" s="2">
        <v>999</v>
      </c>
      <c r="AB266" s="7">
        <v>999</v>
      </c>
      <c r="AC266" s="2">
        <v>999</v>
      </c>
      <c r="AD266" s="3">
        <v>999</v>
      </c>
      <c r="AE266" s="7">
        <f>SUM(Table1[[#This Row],[Tobacco Use ]:[Crowds/socializing]])</f>
        <v>18981</v>
      </c>
    </row>
    <row r="267" spans="1:31" x14ac:dyDescent="0.2">
      <c r="A267" s="1" t="s">
        <v>211</v>
      </c>
      <c r="B267" s="1">
        <v>6.9133416618477097E+18</v>
      </c>
      <c r="C267" s="1">
        <v>6.9396681785869302E+18</v>
      </c>
      <c r="D267" s="13">
        <v>44269.720057870371</v>
      </c>
      <c r="E267" s="1">
        <v>13</v>
      </c>
      <c r="F267" s="1" t="s">
        <v>212</v>
      </c>
      <c r="G267" s="18" t="s">
        <v>213</v>
      </c>
      <c r="H267" s="1">
        <v>8454</v>
      </c>
      <c r="I267" s="1">
        <v>78</v>
      </c>
      <c r="J267" s="1">
        <v>453</v>
      </c>
      <c r="K267" s="1">
        <v>37100</v>
      </c>
      <c r="L267" s="3">
        <v>999</v>
      </c>
      <c r="M267" s="3">
        <v>999</v>
      </c>
      <c r="N267" s="3">
        <v>999</v>
      </c>
      <c r="O267" s="2">
        <v>999</v>
      </c>
      <c r="P267" s="2">
        <v>999</v>
      </c>
      <c r="Q267" s="2">
        <v>999</v>
      </c>
      <c r="R267" s="2">
        <v>999</v>
      </c>
      <c r="S267" s="2">
        <v>999</v>
      </c>
      <c r="T267" s="2">
        <v>999</v>
      </c>
      <c r="U267" s="2">
        <v>999</v>
      </c>
      <c r="V267" s="2">
        <v>999</v>
      </c>
      <c r="W267" s="2">
        <v>999</v>
      </c>
      <c r="X267" s="2">
        <v>999</v>
      </c>
      <c r="Y267" s="7">
        <v>999</v>
      </c>
      <c r="Z267" s="2">
        <v>999</v>
      </c>
      <c r="AA267" s="2">
        <v>999</v>
      </c>
      <c r="AB267" s="7">
        <v>999</v>
      </c>
      <c r="AC267" s="2">
        <v>999</v>
      </c>
      <c r="AD267" s="3">
        <v>999</v>
      </c>
      <c r="AE267" s="7">
        <f>SUM(Table1[[#This Row],[Tobacco Use ]:[Crowds/socializing]])</f>
        <v>18981</v>
      </c>
    </row>
    <row r="268" spans="1:31" x14ac:dyDescent="0.2">
      <c r="A268" s="1" t="s">
        <v>131</v>
      </c>
      <c r="B268" s="1">
        <v>6.8761987013596396E+18</v>
      </c>
      <c r="C268" s="1">
        <v>6.9396623253182003E+18</v>
      </c>
      <c r="D268" s="13">
        <v>44269.704270833332</v>
      </c>
      <c r="E268" s="1">
        <v>8</v>
      </c>
      <c r="F268" s="1" t="s">
        <v>1441</v>
      </c>
      <c r="G268" s="18" t="s">
        <v>1442</v>
      </c>
      <c r="H268" s="1">
        <v>76</v>
      </c>
      <c r="I268" s="1">
        <v>0</v>
      </c>
      <c r="J268" s="1">
        <v>23</v>
      </c>
      <c r="K268" s="1">
        <v>1240</v>
      </c>
      <c r="L268" s="21">
        <v>999</v>
      </c>
      <c r="M268" s="44">
        <v>999</v>
      </c>
      <c r="N268" s="21">
        <v>999</v>
      </c>
      <c r="O268" s="21">
        <v>999</v>
      </c>
      <c r="P268" s="21">
        <v>999</v>
      </c>
      <c r="Q268" s="21">
        <v>999</v>
      </c>
      <c r="R268" s="21">
        <v>999</v>
      </c>
      <c r="S268" s="21">
        <v>999</v>
      </c>
      <c r="T268" s="21">
        <v>999</v>
      </c>
      <c r="U268" s="21">
        <v>999</v>
      </c>
      <c r="V268" s="21">
        <v>999</v>
      </c>
      <c r="W268" s="21">
        <v>999</v>
      </c>
      <c r="X268" s="21">
        <v>999</v>
      </c>
      <c r="Y268" s="42">
        <v>999</v>
      </c>
      <c r="Z268" s="21">
        <v>999</v>
      </c>
      <c r="AA268" s="21">
        <v>999</v>
      </c>
      <c r="AB268" s="22">
        <v>999</v>
      </c>
      <c r="AC268" s="21">
        <v>999</v>
      </c>
      <c r="AD268" s="21">
        <v>999</v>
      </c>
      <c r="AE268" s="7">
        <f>SUM(Table1[[#This Row],[Tobacco Use ]:[Crowds/socializing]])</f>
        <v>18981</v>
      </c>
    </row>
    <row r="269" spans="1:31" x14ac:dyDescent="0.2">
      <c r="A269" s="1" t="s">
        <v>402</v>
      </c>
      <c r="B269" s="1">
        <v>6.93860275223522E+18</v>
      </c>
      <c r="C269" s="1">
        <v>6.9396143171468001E+18</v>
      </c>
      <c r="D269" s="13">
        <v>44269.574895833335</v>
      </c>
      <c r="E269" s="1">
        <v>12</v>
      </c>
      <c r="F269" s="1" t="s">
        <v>2628</v>
      </c>
      <c r="G269" s="18" t="s">
        <v>2629</v>
      </c>
      <c r="H269" s="1">
        <v>56</v>
      </c>
      <c r="I269" s="1">
        <v>1</v>
      </c>
      <c r="J269" s="1">
        <v>11</v>
      </c>
      <c r="K269" s="1">
        <v>598</v>
      </c>
      <c r="L269" s="2">
        <v>999</v>
      </c>
      <c r="M269" s="2">
        <v>999</v>
      </c>
      <c r="N269" s="2">
        <v>999</v>
      </c>
      <c r="O269" s="2">
        <v>999</v>
      </c>
      <c r="P269" s="2">
        <v>999</v>
      </c>
      <c r="Q269" s="2">
        <v>999</v>
      </c>
      <c r="R269" s="2">
        <v>999</v>
      </c>
      <c r="S269" s="2">
        <v>999</v>
      </c>
      <c r="T269" s="2">
        <v>999</v>
      </c>
      <c r="U269" s="2">
        <v>999</v>
      </c>
      <c r="V269" s="2">
        <v>999</v>
      </c>
      <c r="W269" s="2">
        <v>999</v>
      </c>
      <c r="X269" s="2">
        <v>999</v>
      </c>
      <c r="Y269" s="7">
        <v>999</v>
      </c>
      <c r="Z269" s="2">
        <v>999</v>
      </c>
      <c r="AA269" s="2">
        <v>999</v>
      </c>
      <c r="AB269" s="7">
        <v>999</v>
      </c>
      <c r="AC269" s="2">
        <v>999</v>
      </c>
      <c r="AD269" s="2">
        <v>999</v>
      </c>
      <c r="AE269" s="7">
        <f>SUM(Table1[[#This Row],[Tobacco Use ]:[Crowds/socializing]])</f>
        <v>18981</v>
      </c>
    </row>
    <row r="270" spans="1:31" x14ac:dyDescent="0.2">
      <c r="A270" s="1" t="s">
        <v>402</v>
      </c>
      <c r="B270" s="1">
        <v>6.93860275223522E+18</v>
      </c>
      <c r="C270" s="1">
        <v>6.9395339177582705E+18</v>
      </c>
      <c r="D270" s="13">
        <v>44269.358240740738</v>
      </c>
      <c r="E270" s="1">
        <v>29</v>
      </c>
      <c r="F270" s="1" t="s">
        <v>653</v>
      </c>
      <c r="G270" s="18" t="s">
        <v>654</v>
      </c>
      <c r="H270" s="1">
        <v>254</v>
      </c>
      <c r="I270" s="1">
        <v>1</v>
      </c>
      <c r="J270" s="1">
        <v>6</v>
      </c>
      <c r="K270" s="1">
        <v>1660</v>
      </c>
      <c r="L270" s="3">
        <v>999</v>
      </c>
      <c r="M270" s="3">
        <v>999</v>
      </c>
      <c r="N270" s="3">
        <v>999</v>
      </c>
      <c r="O270" s="3">
        <v>999</v>
      </c>
      <c r="P270" s="2">
        <v>999</v>
      </c>
      <c r="Q270" s="3">
        <v>999</v>
      </c>
      <c r="R270" s="3">
        <v>999</v>
      </c>
      <c r="S270" s="3">
        <v>999</v>
      </c>
      <c r="T270" s="3">
        <v>999</v>
      </c>
      <c r="U270" s="3">
        <v>999</v>
      </c>
      <c r="V270" s="3">
        <v>999</v>
      </c>
      <c r="W270" s="3">
        <v>999</v>
      </c>
      <c r="X270" s="3">
        <v>999</v>
      </c>
      <c r="Y270" s="8">
        <v>999</v>
      </c>
      <c r="Z270" s="3">
        <v>999</v>
      </c>
      <c r="AA270" s="3">
        <v>999</v>
      </c>
      <c r="AB270" s="8">
        <v>999</v>
      </c>
      <c r="AC270" s="3">
        <v>999</v>
      </c>
      <c r="AD270" s="3">
        <v>999</v>
      </c>
      <c r="AE270" s="7">
        <f>SUM(Table1[[#This Row],[Tobacco Use ]:[Crowds/socializing]])</f>
        <v>18981</v>
      </c>
    </row>
    <row r="271" spans="1:31" x14ac:dyDescent="0.2">
      <c r="A271" s="1" t="s">
        <v>337</v>
      </c>
      <c r="B271" s="1">
        <v>6.9289521036378204E+18</v>
      </c>
      <c r="C271" s="1">
        <v>6.9395060731707505E+18</v>
      </c>
      <c r="D271" s="13">
        <v>44269.283217592594</v>
      </c>
      <c r="E271" s="1">
        <v>12</v>
      </c>
      <c r="F271" s="1" t="s">
        <v>1430</v>
      </c>
      <c r="G271" s="18" t="s">
        <v>1431</v>
      </c>
      <c r="H271" s="1">
        <v>775</v>
      </c>
      <c r="I271" s="1">
        <v>7</v>
      </c>
      <c r="J271" s="1">
        <v>33</v>
      </c>
      <c r="K271" s="1">
        <v>8405</v>
      </c>
      <c r="L271" s="21">
        <v>999</v>
      </c>
      <c r="M271" s="44">
        <v>999</v>
      </c>
      <c r="N271" s="21">
        <v>999</v>
      </c>
      <c r="O271" s="21">
        <v>999</v>
      </c>
      <c r="P271" s="21">
        <v>999</v>
      </c>
      <c r="Q271" s="21">
        <v>999</v>
      </c>
      <c r="R271" s="21">
        <v>999</v>
      </c>
      <c r="S271" s="21">
        <v>999</v>
      </c>
      <c r="T271" s="21">
        <v>999</v>
      </c>
      <c r="U271" s="21">
        <v>999</v>
      </c>
      <c r="V271" s="21">
        <v>999</v>
      </c>
      <c r="W271" s="21">
        <v>999</v>
      </c>
      <c r="X271" s="21">
        <v>999</v>
      </c>
      <c r="Y271" s="42">
        <v>999</v>
      </c>
      <c r="Z271" s="21">
        <v>999</v>
      </c>
      <c r="AA271" s="21">
        <v>999</v>
      </c>
      <c r="AB271" s="22">
        <v>999</v>
      </c>
      <c r="AC271" s="21">
        <v>999</v>
      </c>
      <c r="AD271" s="21">
        <v>999</v>
      </c>
      <c r="AE271" s="7">
        <f>SUM(Table1[[#This Row],[Tobacco Use ]:[Crowds/socializing]])</f>
        <v>18981</v>
      </c>
    </row>
    <row r="272" spans="1:31" x14ac:dyDescent="0.2">
      <c r="A272" s="1" t="s">
        <v>187</v>
      </c>
      <c r="B272" s="1">
        <v>6.8963144899023104E+18</v>
      </c>
      <c r="C272" s="1">
        <v>6.9393378230152499E+18</v>
      </c>
      <c r="D272" s="13">
        <v>44268.788148148145</v>
      </c>
      <c r="E272" s="1">
        <v>13</v>
      </c>
      <c r="F272" s="1" t="s">
        <v>487</v>
      </c>
      <c r="G272" s="18" t="s">
        <v>488</v>
      </c>
      <c r="H272" s="1">
        <v>3560</v>
      </c>
      <c r="I272" s="1">
        <v>19</v>
      </c>
      <c r="J272" s="1">
        <v>303</v>
      </c>
      <c r="K272" s="1">
        <v>30200</v>
      </c>
      <c r="L272" s="3">
        <v>999</v>
      </c>
      <c r="M272" s="3">
        <v>999</v>
      </c>
      <c r="N272" s="3">
        <v>999</v>
      </c>
      <c r="O272" s="3">
        <v>999</v>
      </c>
      <c r="P272" s="2">
        <v>999</v>
      </c>
      <c r="Q272" s="2">
        <v>999</v>
      </c>
      <c r="R272" s="2">
        <v>999</v>
      </c>
      <c r="S272" s="2">
        <v>999</v>
      </c>
      <c r="T272" s="2">
        <v>999</v>
      </c>
      <c r="U272" s="2">
        <v>999</v>
      </c>
      <c r="V272" s="2">
        <v>999</v>
      </c>
      <c r="W272" s="2">
        <v>999</v>
      </c>
      <c r="X272" s="2">
        <v>999</v>
      </c>
      <c r="Y272" s="7">
        <v>999</v>
      </c>
      <c r="Z272" s="2">
        <v>999</v>
      </c>
      <c r="AA272" s="2">
        <v>999</v>
      </c>
      <c r="AB272" s="8">
        <v>999</v>
      </c>
      <c r="AC272" s="2">
        <v>999</v>
      </c>
      <c r="AD272" s="3">
        <v>999</v>
      </c>
      <c r="AE272" s="7">
        <f>SUM(Table1[[#This Row],[Tobacco Use ]:[Crowds/socializing]])</f>
        <v>18981</v>
      </c>
    </row>
    <row r="273" spans="1:31" x14ac:dyDescent="0.2">
      <c r="A273" s="1" t="s">
        <v>402</v>
      </c>
      <c r="B273" s="1">
        <v>6.93860275223522E+18</v>
      </c>
      <c r="C273" s="1">
        <v>6.93930488948706E+18</v>
      </c>
      <c r="D273" s="13">
        <v>44268.699386574073</v>
      </c>
      <c r="E273" s="1">
        <v>27</v>
      </c>
      <c r="F273" s="1" t="s">
        <v>403</v>
      </c>
      <c r="G273" s="18" t="s">
        <v>404</v>
      </c>
      <c r="H273" s="1">
        <v>422</v>
      </c>
      <c r="I273" s="1">
        <v>0</v>
      </c>
      <c r="J273" s="1">
        <v>22</v>
      </c>
      <c r="K273" s="1">
        <v>2569</v>
      </c>
      <c r="L273" s="3">
        <v>999</v>
      </c>
      <c r="M273" s="3">
        <v>999</v>
      </c>
      <c r="N273" s="2">
        <v>999</v>
      </c>
      <c r="O273" s="3">
        <v>999</v>
      </c>
      <c r="P273" s="2">
        <v>999</v>
      </c>
      <c r="Q273" s="2">
        <v>999</v>
      </c>
      <c r="R273" s="2">
        <v>999</v>
      </c>
      <c r="S273" s="2">
        <v>999</v>
      </c>
      <c r="T273" s="2">
        <v>999</v>
      </c>
      <c r="U273" s="2">
        <v>999</v>
      </c>
      <c r="V273" s="2">
        <v>999</v>
      </c>
      <c r="W273" s="2">
        <v>999</v>
      </c>
      <c r="X273" s="2">
        <v>999</v>
      </c>
      <c r="Y273" s="7">
        <v>999</v>
      </c>
      <c r="Z273" s="2">
        <v>999</v>
      </c>
      <c r="AA273" s="2">
        <v>999</v>
      </c>
      <c r="AB273" s="7">
        <v>999</v>
      </c>
      <c r="AC273" s="2">
        <v>999</v>
      </c>
      <c r="AD273" s="2">
        <v>999</v>
      </c>
      <c r="AE273" s="7">
        <f>SUM(Table1[[#This Row],[Tobacco Use ]:[Crowds/socializing]])</f>
        <v>18981</v>
      </c>
    </row>
    <row r="274" spans="1:31" x14ac:dyDescent="0.2">
      <c r="A274" s="1" t="s">
        <v>187</v>
      </c>
      <c r="B274" s="1">
        <v>6.8963144899023104E+18</v>
      </c>
      <c r="C274" s="1">
        <v>6.9392691606774098E+18</v>
      </c>
      <c r="D274" s="13">
        <v>44268.603090277778</v>
      </c>
      <c r="E274" s="1">
        <v>12</v>
      </c>
      <c r="F274" s="1" t="s">
        <v>988</v>
      </c>
      <c r="G274" s="18" t="s">
        <v>989</v>
      </c>
      <c r="H274" s="1">
        <v>1433</v>
      </c>
      <c r="I274" s="1">
        <v>1</v>
      </c>
      <c r="J274" s="1">
        <v>45</v>
      </c>
      <c r="K274" s="1">
        <v>15000</v>
      </c>
      <c r="L274" s="3">
        <v>999</v>
      </c>
      <c r="M274" s="5">
        <v>999</v>
      </c>
      <c r="N274" s="3">
        <v>999</v>
      </c>
      <c r="O274" s="3">
        <v>999</v>
      </c>
      <c r="P274" s="3">
        <v>999</v>
      </c>
      <c r="Q274" s="3">
        <v>999</v>
      </c>
      <c r="R274" s="3">
        <v>999</v>
      </c>
      <c r="S274" s="3">
        <v>999</v>
      </c>
      <c r="T274" s="3">
        <v>999</v>
      </c>
      <c r="U274" s="3">
        <v>999</v>
      </c>
      <c r="V274" s="3">
        <v>999</v>
      </c>
      <c r="W274" s="3">
        <v>999</v>
      </c>
      <c r="X274" s="3">
        <v>999</v>
      </c>
      <c r="Y274" s="43">
        <v>999</v>
      </c>
      <c r="Z274" s="3">
        <v>999</v>
      </c>
      <c r="AA274" s="3">
        <v>999</v>
      </c>
      <c r="AB274" s="8">
        <v>999</v>
      </c>
      <c r="AC274" s="3">
        <v>999</v>
      </c>
      <c r="AD274" s="3">
        <v>999</v>
      </c>
      <c r="AE274" s="7">
        <f>SUM(Table1[[#This Row],[Tobacco Use ]:[Crowds/socializing]])</f>
        <v>18981</v>
      </c>
    </row>
    <row r="275" spans="1:31" x14ac:dyDescent="0.2">
      <c r="A275" s="1" t="s">
        <v>2321</v>
      </c>
      <c r="B275" s="1">
        <v>14802488</v>
      </c>
      <c r="C275" s="1">
        <v>6.9391452098171802E+18</v>
      </c>
      <c r="D275" s="13">
        <v>44268.269085648149</v>
      </c>
      <c r="E275" s="1">
        <v>13</v>
      </c>
      <c r="F275" s="1" t="s">
        <v>2322</v>
      </c>
      <c r="G275" s="18" t="s">
        <v>2323</v>
      </c>
      <c r="H275" s="1">
        <v>21</v>
      </c>
      <c r="I275" s="1">
        <v>0</v>
      </c>
      <c r="J275" s="1">
        <v>1</v>
      </c>
      <c r="K275" s="1">
        <v>191</v>
      </c>
      <c r="L275" s="2">
        <v>0</v>
      </c>
      <c r="M275" s="2">
        <v>0</v>
      </c>
      <c r="N275" s="2">
        <v>0</v>
      </c>
      <c r="O275" s="2">
        <v>1</v>
      </c>
      <c r="P275" s="2">
        <v>1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1</v>
      </c>
      <c r="Y275" s="7">
        <v>0</v>
      </c>
      <c r="Z275" s="2">
        <v>0</v>
      </c>
      <c r="AA275" s="2">
        <v>0</v>
      </c>
      <c r="AB275" s="7">
        <v>0</v>
      </c>
      <c r="AC275" s="2">
        <v>1</v>
      </c>
      <c r="AD275" s="2">
        <v>0</v>
      </c>
      <c r="AE275" s="7">
        <f>SUM(Table1[[#This Row],[Tobacco Use ]:[Crowds/socializing]])</f>
        <v>4</v>
      </c>
    </row>
    <row r="276" spans="1:31" x14ac:dyDescent="0.2">
      <c r="A276" s="1" t="s">
        <v>58</v>
      </c>
      <c r="B276" s="1">
        <v>6.93455144886899E+18</v>
      </c>
      <c r="C276" s="1">
        <v>6.9390071263082097E+18</v>
      </c>
      <c r="D276" s="13">
        <v>44267.897037037037</v>
      </c>
      <c r="E276" s="1">
        <v>17</v>
      </c>
      <c r="F276" s="1" t="s">
        <v>896</v>
      </c>
      <c r="G276" s="18" t="s">
        <v>897</v>
      </c>
      <c r="H276" s="1">
        <v>172</v>
      </c>
      <c r="I276" s="1">
        <v>11</v>
      </c>
      <c r="J276" s="1">
        <v>118</v>
      </c>
      <c r="K276" s="1">
        <v>7800</v>
      </c>
      <c r="L276" s="3">
        <v>999</v>
      </c>
      <c r="M276" s="5">
        <v>999</v>
      </c>
      <c r="N276" s="3">
        <v>999</v>
      </c>
      <c r="O276" s="3">
        <v>999</v>
      </c>
      <c r="P276" s="3">
        <v>999</v>
      </c>
      <c r="Q276" s="3">
        <v>999</v>
      </c>
      <c r="R276" s="3">
        <v>999</v>
      </c>
      <c r="S276" s="3">
        <v>999</v>
      </c>
      <c r="T276" s="3">
        <v>999</v>
      </c>
      <c r="U276" s="3">
        <v>999</v>
      </c>
      <c r="V276" s="3">
        <v>999</v>
      </c>
      <c r="W276" s="3">
        <v>999</v>
      </c>
      <c r="X276" s="3">
        <v>999</v>
      </c>
      <c r="Y276" s="43">
        <v>999</v>
      </c>
      <c r="Z276" s="3">
        <v>999</v>
      </c>
      <c r="AA276" s="3">
        <v>999</v>
      </c>
      <c r="AB276" s="8">
        <v>999</v>
      </c>
      <c r="AC276" s="3">
        <v>999</v>
      </c>
      <c r="AD276" s="3">
        <v>999</v>
      </c>
      <c r="AE276" s="7">
        <f>SUM(Table1[[#This Row],[Tobacco Use ]:[Crowds/socializing]])</f>
        <v>18981</v>
      </c>
    </row>
    <row r="277" spans="1:31" x14ac:dyDescent="0.2">
      <c r="A277" s="1" t="s">
        <v>491</v>
      </c>
      <c r="B277" s="1">
        <v>6.7423091117588296E+18</v>
      </c>
      <c r="C277" s="1">
        <v>6.9389648749407099E+18</v>
      </c>
      <c r="D277" s="13">
        <v>44267.783125000002</v>
      </c>
      <c r="E277" s="1">
        <v>4</v>
      </c>
      <c r="F277" s="1" t="s">
        <v>2000</v>
      </c>
      <c r="G277" s="18" t="s">
        <v>2001</v>
      </c>
      <c r="H277" s="1">
        <v>37</v>
      </c>
      <c r="I277" s="1">
        <v>1</v>
      </c>
      <c r="J277" s="1">
        <v>4</v>
      </c>
      <c r="K277" s="1">
        <v>1031</v>
      </c>
      <c r="L277" s="21">
        <v>999</v>
      </c>
      <c r="M277" s="44">
        <v>999</v>
      </c>
      <c r="N277" s="21">
        <v>999</v>
      </c>
      <c r="O277" s="21">
        <v>999</v>
      </c>
      <c r="P277" s="21">
        <v>999</v>
      </c>
      <c r="Q277" s="21">
        <v>999</v>
      </c>
      <c r="R277" s="21">
        <v>999</v>
      </c>
      <c r="S277" s="21">
        <v>999</v>
      </c>
      <c r="T277" s="21">
        <v>999</v>
      </c>
      <c r="U277" s="21">
        <v>999</v>
      </c>
      <c r="V277" s="21">
        <v>999</v>
      </c>
      <c r="W277" s="21">
        <v>999</v>
      </c>
      <c r="X277" s="21">
        <v>999</v>
      </c>
      <c r="Y277" s="42">
        <v>999</v>
      </c>
      <c r="Z277" s="21">
        <v>999</v>
      </c>
      <c r="AA277" s="21">
        <v>999</v>
      </c>
      <c r="AB277" s="22">
        <v>999</v>
      </c>
      <c r="AC277" s="21">
        <v>999</v>
      </c>
      <c r="AD277" s="21">
        <v>999</v>
      </c>
      <c r="AE277" s="7">
        <f>SUM(Table1[[#This Row],[Tobacco Use ]:[Crowds/socializing]])</f>
        <v>18981</v>
      </c>
    </row>
    <row r="278" spans="1:31" x14ac:dyDescent="0.2">
      <c r="A278" s="1" t="s">
        <v>337</v>
      </c>
      <c r="B278" s="1">
        <v>6.9289521036378204E+18</v>
      </c>
      <c r="C278" s="1">
        <v>6.9389589856640205E+18</v>
      </c>
      <c r="D278" s="13">
        <v>44267.767256944448</v>
      </c>
      <c r="E278" s="1">
        <v>35</v>
      </c>
      <c r="F278" s="1" t="s">
        <v>2228</v>
      </c>
      <c r="G278" s="18" t="s">
        <v>2229</v>
      </c>
      <c r="H278" s="1">
        <v>248</v>
      </c>
      <c r="I278" s="1">
        <v>0</v>
      </c>
      <c r="J278" s="1">
        <v>10</v>
      </c>
      <c r="K278" s="1">
        <v>2729</v>
      </c>
      <c r="L278" s="2">
        <v>999</v>
      </c>
      <c r="M278" s="4">
        <v>999</v>
      </c>
      <c r="N278" s="2">
        <v>999</v>
      </c>
      <c r="O278" s="2">
        <v>999</v>
      </c>
      <c r="P278" s="2">
        <v>999</v>
      </c>
      <c r="Q278" s="2">
        <v>999</v>
      </c>
      <c r="R278" s="2">
        <v>999</v>
      </c>
      <c r="S278" s="2">
        <v>999</v>
      </c>
      <c r="T278" s="2">
        <v>999</v>
      </c>
      <c r="U278" s="2">
        <v>999</v>
      </c>
      <c r="V278" s="2">
        <v>999</v>
      </c>
      <c r="W278" s="2">
        <v>999</v>
      </c>
      <c r="X278" s="2">
        <v>999</v>
      </c>
      <c r="Y278" s="19">
        <v>999</v>
      </c>
      <c r="Z278" s="2">
        <v>999</v>
      </c>
      <c r="AA278" s="2">
        <v>999</v>
      </c>
      <c r="AB278" s="7">
        <v>999</v>
      </c>
      <c r="AC278" s="2">
        <v>999</v>
      </c>
      <c r="AD278" s="2">
        <v>999</v>
      </c>
      <c r="AE278" s="7">
        <f>SUM(Table1[[#This Row],[Tobacco Use ]:[Crowds/socializing]])</f>
        <v>18981</v>
      </c>
    </row>
    <row r="279" spans="1:31" x14ac:dyDescent="0.2">
      <c r="A279" s="1" t="s">
        <v>402</v>
      </c>
      <c r="B279" s="1">
        <v>6.93860275223522E+18</v>
      </c>
      <c r="C279" s="1">
        <v>6.9388872226449797E+18</v>
      </c>
      <c r="D279" s="13">
        <v>44267.573854166665</v>
      </c>
      <c r="E279" s="1">
        <v>18</v>
      </c>
      <c r="F279" s="1" t="s">
        <v>2626</v>
      </c>
      <c r="G279" s="18" t="s">
        <v>2627</v>
      </c>
      <c r="H279" s="1">
        <v>58</v>
      </c>
      <c r="I279" s="1">
        <v>0</v>
      </c>
      <c r="J279" s="1">
        <v>14</v>
      </c>
      <c r="K279" s="1">
        <v>590</v>
      </c>
      <c r="L279" s="2">
        <v>999</v>
      </c>
      <c r="M279" s="2">
        <v>999</v>
      </c>
      <c r="N279" s="2">
        <v>999</v>
      </c>
      <c r="O279" s="2">
        <v>999</v>
      </c>
      <c r="P279" s="2">
        <v>999</v>
      </c>
      <c r="Q279" s="2">
        <v>999</v>
      </c>
      <c r="R279" s="2">
        <v>999</v>
      </c>
      <c r="S279" s="2">
        <v>999</v>
      </c>
      <c r="T279" s="2">
        <v>999</v>
      </c>
      <c r="U279" s="2">
        <v>999</v>
      </c>
      <c r="V279" s="2">
        <v>999</v>
      </c>
      <c r="W279" s="2">
        <v>999</v>
      </c>
      <c r="X279" s="2">
        <v>999</v>
      </c>
      <c r="Y279" s="7">
        <v>999</v>
      </c>
      <c r="Z279" s="2">
        <v>999</v>
      </c>
      <c r="AA279" s="2">
        <v>999</v>
      </c>
      <c r="AB279" s="7">
        <v>999</v>
      </c>
      <c r="AC279" s="2">
        <v>999</v>
      </c>
      <c r="AD279" s="2">
        <v>999</v>
      </c>
      <c r="AE279" s="7">
        <f>SUM(Table1[[#This Row],[Tobacco Use ]:[Crowds/socializing]])</f>
        <v>18981</v>
      </c>
    </row>
    <row r="280" spans="1:31" x14ac:dyDescent="0.2">
      <c r="A280" s="1" t="s">
        <v>402</v>
      </c>
      <c r="B280" s="1">
        <v>6.93860275223522E+18</v>
      </c>
      <c r="C280" s="1">
        <v>6.93882359020467E+18</v>
      </c>
      <c r="D280" s="13">
        <v>44267.402384259258</v>
      </c>
      <c r="E280" s="1">
        <v>25</v>
      </c>
      <c r="F280" s="1" t="s">
        <v>2683</v>
      </c>
      <c r="G280" s="18" t="s">
        <v>2684</v>
      </c>
      <c r="H280" s="1">
        <v>46</v>
      </c>
      <c r="I280" s="1">
        <v>0</v>
      </c>
      <c r="J280" s="1">
        <v>1</v>
      </c>
      <c r="K280" s="1">
        <v>465</v>
      </c>
      <c r="L280" s="2">
        <v>999</v>
      </c>
      <c r="M280" s="4">
        <v>999</v>
      </c>
      <c r="N280" s="2">
        <v>999</v>
      </c>
      <c r="O280" s="2">
        <v>999</v>
      </c>
      <c r="P280" s="2">
        <v>999</v>
      </c>
      <c r="Q280" s="2">
        <v>999</v>
      </c>
      <c r="R280" s="2">
        <v>999</v>
      </c>
      <c r="S280" s="2">
        <v>999</v>
      </c>
      <c r="T280" s="2">
        <v>999</v>
      </c>
      <c r="U280" s="2">
        <v>999</v>
      </c>
      <c r="V280" s="2">
        <v>999</v>
      </c>
      <c r="W280" s="2">
        <v>999</v>
      </c>
      <c r="X280" s="2">
        <v>999</v>
      </c>
      <c r="Y280" s="19">
        <v>999</v>
      </c>
      <c r="Z280" s="2">
        <v>999</v>
      </c>
      <c r="AA280" s="2">
        <v>999</v>
      </c>
      <c r="AB280" s="7">
        <v>999</v>
      </c>
      <c r="AC280" s="2">
        <v>999</v>
      </c>
      <c r="AD280" s="2">
        <v>999</v>
      </c>
      <c r="AE280" s="7">
        <f>SUM(Table1[[#This Row],[Tobacco Use ]:[Crowds/socializing]])</f>
        <v>18981</v>
      </c>
    </row>
    <row r="281" spans="1:31" x14ac:dyDescent="0.2">
      <c r="A281" s="1" t="s">
        <v>402</v>
      </c>
      <c r="B281" s="1">
        <v>6.93860275223522E+18</v>
      </c>
      <c r="C281" s="1">
        <v>6.9388225277916795E+18</v>
      </c>
      <c r="D281" s="13">
        <v>44267.399513888886</v>
      </c>
      <c r="E281" s="1">
        <v>25</v>
      </c>
      <c r="F281" s="1" t="s">
        <v>2643</v>
      </c>
      <c r="G281" s="18" t="s">
        <v>2644</v>
      </c>
      <c r="H281" s="1">
        <v>47</v>
      </c>
      <c r="I281" s="1">
        <v>0</v>
      </c>
      <c r="J281" s="1">
        <v>1</v>
      </c>
      <c r="K281" s="1">
        <v>474</v>
      </c>
      <c r="L281" s="2">
        <v>999</v>
      </c>
      <c r="M281" s="2">
        <v>999</v>
      </c>
      <c r="N281" s="2">
        <v>999</v>
      </c>
      <c r="O281" s="2">
        <v>999</v>
      </c>
      <c r="P281" s="2">
        <v>999</v>
      </c>
      <c r="Q281" s="2">
        <v>999</v>
      </c>
      <c r="R281" s="2">
        <v>999</v>
      </c>
      <c r="S281" s="2">
        <v>999</v>
      </c>
      <c r="T281" s="2">
        <v>999</v>
      </c>
      <c r="U281" s="2">
        <v>999</v>
      </c>
      <c r="V281" s="2">
        <v>999</v>
      </c>
      <c r="W281" s="2">
        <v>999</v>
      </c>
      <c r="X281" s="2">
        <v>999</v>
      </c>
      <c r="Y281" s="7">
        <v>999</v>
      </c>
      <c r="Z281" s="2">
        <v>999</v>
      </c>
      <c r="AA281" s="2">
        <v>999</v>
      </c>
      <c r="AB281" s="7">
        <v>999</v>
      </c>
      <c r="AC281" s="2">
        <v>999</v>
      </c>
      <c r="AD281" s="2">
        <v>999</v>
      </c>
      <c r="AE281" s="7">
        <f>SUM(Table1[[#This Row],[Tobacco Use ]:[Crowds/socializing]])</f>
        <v>18981</v>
      </c>
    </row>
    <row r="282" spans="1:31" x14ac:dyDescent="0.2">
      <c r="A282" s="1" t="s">
        <v>402</v>
      </c>
      <c r="B282" s="1">
        <v>6.93860275223522E+18</v>
      </c>
      <c r="C282" s="1">
        <v>6.9388190655699497E+18</v>
      </c>
      <c r="D282" s="13">
        <v>44267.390185185184</v>
      </c>
      <c r="E282" s="1">
        <v>21</v>
      </c>
      <c r="F282" s="1" t="s">
        <v>2633</v>
      </c>
      <c r="G282" s="18" t="s">
        <v>2634</v>
      </c>
      <c r="H282" s="1">
        <v>53</v>
      </c>
      <c r="I282" s="1">
        <v>0</v>
      </c>
      <c r="J282" s="1">
        <v>10</v>
      </c>
      <c r="K282" s="1">
        <v>440</v>
      </c>
      <c r="L282" s="2">
        <v>999</v>
      </c>
      <c r="M282" s="2">
        <v>999</v>
      </c>
      <c r="N282" s="2">
        <v>999</v>
      </c>
      <c r="O282" s="2">
        <v>999</v>
      </c>
      <c r="P282" s="2">
        <v>999</v>
      </c>
      <c r="Q282" s="2">
        <v>999</v>
      </c>
      <c r="R282" s="2">
        <v>999</v>
      </c>
      <c r="S282" s="2">
        <v>999</v>
      </c>
      <c r="T282" s="2">
        <v>999</v>
      </c>
      <c r="U282" s="2">
        <v>999</v>
      </c>
      <c r="V282" s="2">
        <v>999</v>
      </c>
      <c r="W282" s="2">
        <v>999</v>
      </c>
      <c r="X282" s="2">
        <v>999</v>
      </c>
      <c r="Y282" s="7">
        <v>999</v>
      </c>
      <c r="Z282" s="2">
        <v>999</v>
      </c>
      <c r="AA282" s="2">
        <v>999</v>
      </c>
      <c r="AB282" s="7">
        <v>999</v>
      </c>
      <c r="AC282" s="2">
        <v>999</v>
      </c>
      <c r="AD282" s="2">
        <v>999</v>
      </c>
      <c r="AE282" s="7">
        <f>SUM(Table1[[#This Row],[Tobacco Use ]:[Crowds/socializing]])</f>
        <v>18981</v>
      </c>
    </row>
    <row r="283" spans="1:31" x14ac:dyDescent="0.2">
      <c r="A283" s="1" t="s">
        <v>337</v>
      </c>
      <c r="B283" s="1">
        <v>6.9289521036378204E+18</v>
      </c>
      <c r="C283" s="1">
        <v>6.9388127419603999E+18</v>
      </c>
      <c r="D283" s="13">
        <v>44267.373148148145</v>
      </c>
      <c r="E283" s="1">
        <v>42</v>
      </c>
      <c r="F283" s="1" t="s">
        <v>2163</v>
      </c>
      <c r="G283" s="18" t="s">
        <v>2164</v>
      </c>
      <c r="H283" s="1">
        <v>292</v>
      </c>
      <c r="I283" s="1">
        <v>5</v>
      </c>
      <c r="J283" s="1">
        <v>0</v>
      </c>
      <c r="K283" s="1">
        <v>3006</v>
      </c>
      <c r="L283" s="2">
        <v>999</v>
      </c>
      <c r="M283" s="2">
        <v>999</v>
      </c>
      <c r="N283" s="2">
        <v>999</v>
      </c>
      <c r="O283" s="2">
        <v>999</v>
      </c>
      <c r="P283" s="2">
        <v>999</v>
      </c>
      <c r="Q283" s="2">
        <v>999</v>
      </c>
      <c r="R283" s="2">
        <v>999</v>
      </c>
      <c r="S283" s="2">
        <v>999</v>
      </c>
      <c r="T283" s="2">
        <v>999</v>
      </c>
      <c r="U283" s="2">
        <v>999</v>
      </c>
      <c r="V283" s="2">
        <v>999</v>
      </c>
      <c r="W283" s="2">
        <v>999</v>
      </c>
      <c r="X283" s="2">
        <v>999</v>
      </c>
      <c r="Y283" s="7">
        <v>999</v>
      </c>
      <c r="Z283" s="2">
        <v>999</v>
      </c>
      <c r="AA283" s="2">
        <v>999</v>
      </c>
      <c r="AB283" s="7">
        <v>999</v>
      </c>
      <c r="AC283" s="2">
        <v>999</v>
      </c>
      <c r="AD283" s="2">
        <v>999</v>
      </c>
      <c r="AE283" s="7">
        <f>SUM(Table1[[#This Row],[Tobacco Use ]:[Crowds/socializing]])</f>
        <v>18981</v>
      </c>
    </row>
    <row r="284" spans="1:31" x14ac:dyDescent="0.2">
      <c r="A284" s="1" t="s">
        <v>491</v>
      </c>
      <c r="B284" s="1">
        <v>6.7423091117588296E+18</v>
      </c>
      <c r="C284" s="1">
        <v>6.9387931238164204E+18</v>
      </c>
      <c r="D284" s="13">
        <v>44267.320277777777</v>
      </c>
      <c r="E284" s="1">
        <v>7</v>
      </c>
      <c r="F284" s="1" t="s">
        <v>1863</v>
      </c>
      <c r="G284" s="18" t="s">
        <v>1864</v>
      </c>
      <c r="H284" s="1">
        <v>50</v>
      </c>
      <c r="I284" s="1">
        <v>1</v>
      </c>
      <c r="J284" s="1">
        <v>15</v>
      </c>
      <c r="K284" s="1">
        <v>1329</v>
      </c>
      <c r="L284" s="21">
        <v>999</v>
      </c>
      <c r="M284" s="44">
        <v>999</v>
      </c>
      <c r="N284" s="21">
        <v>999</v>
      </c>
      <c r="O284" s="21">
        <v>999</v>
      </c>
      <c r="P284" s="21">
        <v>999</v>
      </c>
      <c r="Q284" s="21">
        <v>999</v>
      </c>
      <c r="R284" s="21">
        <v>999</v>
      </c>
      <c r="S284" s="21">
        <v>999</v>
      </c>
      <c r="T284" s="21">
        <v>999</v>
      </c>
      <c r="U284" s="21">
        <v>999</v>
      </c>
      <c r="V284" s="21">
        <v>999</v>
      </c>
      <c r="W284" s="21">
        <v>999</v>
      </c>
      <c r="X284" s="21">
        <v>999</v>
      </c>
      <c r="Y284" s="42">
        <v>999</v>
      </c>
      <c r="Z284" s="21">
        <v>999</v>
      </c>
      <c r="AA284" s="21">
        <v>999</v>
      </c>
      <c r="AB284" s="22">
        <v>999</v>
      </c>
      <c r="AC284" s="21">
        <v>999</v>
      </c>
      <c r="AD284" s="21">
        <v>999</v>
      </c>
      <c r="AE284" s="7">
        <f>SUM(Table1[[#This Row],[Tobacco Use ]:[Crowds/socializing]])</f>
        <v>18981</v>
      </c>
    </row>
    <row r="285" spans="1:31" x14ac:dyDescent="0.2">
      <c r="A285" s="1" t="s">
        <v>1443</v>
      </c>
      <c r="B285" s="1">
        <v>6.8091080125584599E+18</v>
      </c>
      <c r="C285" s="1">
        <v>6.9387056026086799E+18</v>
      </c>
      <c r="D285" s="13">
        <v>44267.084513888891</v>
      </c>
      <c r="E285" s="1">
        <v>13</v>
      </c>
      <c r="F285" s="1" t="s">
        <v>2605</v>
      </c>
      <c r="G285" s="18" t="s">
        <v>2606</v>
      </c>
      <c r="H285" s="1">
        <v>73</v>
      </c>
      <c r="I285" s="1">
        <v>3</v>
      </c>
      <c r="J285" s="1">
        <v>0</v>
      </c>
      <c r="K285" s="1">
        <v>2318</v>
      </c>
      <c r="L285" s="2">
        <v>999</v>
      </c>
      <c r="M285" s="2">
        <v>999</v>
      </c>
      <c r="N285" s="2">
        <v>999</v>
      </c>
      <c r="O285" s="2">
        <v>999</v>
      </c>
      <c r="P285" s="2">
        <v>999</v>
      </c>
      <c r="Q285" s="2">
        <v>999</v>
      </c>
      <c r="R285" s="2">
        <v>999</v>
      </c>
      <c r="S285" s="2">
        <v>999</v>
      </c>
      <c r="T285" s="2">
        <v>999</v>
      </c>
      <c r="U285" s="2">
        <v>999</v>
      </c>
      <c r="V285" s="2">
        <v>999</v>
      </c>
      <c r="W285" s="2">
        <v>999</v>
      </c>
      <c r="X285" s="2">
        <v>999</v>
      </c>
      <c r="Y285" s="7">
        <v>999</v>
      </c>
      <c r="Z285" s="2">
        <v>999</v>
      </c>
      <c r="AA285" s="2">
        <v>999</v>
      </c>
      <c r="AB285" s="7">
        <v>999</v>
      </c>
      <c r="AC285" s="2">
        <v>999</v>
      </c>
      <c r="AD285" s="2">
        <v>999</v>
      </c>
      <c r="AE285" s="7">
        <f>SUM(Table1[[#This Row],[Tobacco Use ]:[Crowds/socializing]])</f>
        <v>18981</v>
      </c>
    </row>
    <row r="286" spans="1:31" x14ac:dyDescent="0.2">
      <c r="A286" s="1" t="s">
        <v>965</v>
      </c>
      <c r="B286" s="1">
        <v>6.9288793018539796E+18</v>
      </c>
      <c r="C286" s="1">
        <v>6.9385244936399698E+18</v>
      </c>
      <c r="D286" s="13">
        <v>44266.596377314818</v>
      </c>
      <c r="E286" s="1">
        <v>9</v>
      </c>
      <c r="F286" s="1" t="s">
        <v>1046</v>
      </c>
      <c r="G286" s="18" t="s">
        <v>1047</v>
      </c>
      <c r="H286" s="1">
        <v>133</v>
      </c>
      <c r="I286" s="1">
        <v>7</v>
      </c>
      <c r="J286" s="1">
        <v>23</v>
      </c>
      <c r="K286" s="1">
        <v>3093</v>
      </c>
      <c r="L286" s="3">
        <v>999</v>
      </c>
      <c r="M286" s="3">
        <v>999</v>
      </c>
      <c r="N286" s="3">
        <v>999</v>
      </c>
      <c r="O286" s="3">
        <v>999</v>
      </c>
      <c r="P286" s="3">
        <v>999</v>
      </c>
      <c r="Q286" s="3">
        <v>999</v>
      </c>
      <c r="R286" s="3">
        <v>999</v>
      </c>
      <c r="S286" s="3">
        <v>999</v>
      </c>
      <c r="T286" s="3">
        <v>999</v>
      </c>
      <c r="U286" s="3">
        <v>999</v>
      </c>
      <c r="V286" s="3">
        <v>999</v>
      </c>
      <c r="W286" s="3">
        <v>999</v>
      </c>
      <c r="X286" s="3">
        <v>999</v>
      </c>
      <c r="Y286" s="8">
        <v>999</v>
      </c>
      <c r="Z286" s="3">
        <v>999</v>
      </c>
      <c r="AA286" s="3">
        <v>999</v>
      </c>
      <c r="AB286" s="8">
        <v>999</v>
      </c>
      <c r="AC286" s="3">
        <v>999</v>
      </c>
      <c r="AD286" s="3">
        <v>999</v>
      </c>
      <c r="AE286" s="7">
        <f>SUM(Table1[[#This Row],[Tobacco Use ]:[Crowds/socializing]])</f>
        <v>18981</v>
      </c>
    </row>
    <row r="287" spans="1:31" x14ac:dyDescent="0.2">
      <c r="A287" s="1" t="s">
        <v>1535</v>
      </c>
      <c r="B287" s="1">
        <v>6.6289848214894295E+18</v>
      </c>
      <c r="C287" s="1">
        <v>6.93851335415983E+18</v>
      </c>
      <c r="D287" s="13">
        <v>44266.566354166665</v>
      </c>
      <c r="E287" s="1">
        <v>15</v>
      </c>
      <c r="F287" s="1" t="s">
        <v>1536</v>
      </c>
      <c r="G287" s="18" t="s">
        <v>1537</v>
      </c>
      <c r="H287" s="1">
        <v>67</v>
      </c>
      <c r="I287" s="1">
        <v>2</v>
      </c>
      <c r="J287" s="1">
        <v>0</v>
      </c>
      <c r="K287" s="1">
        <v>966</v>
      </c>
      <c r="L287" s="2">
        <v>0</v>
      </c>
      <c r="M287" s="4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1</v>
      </c>
      <c r="Y287" s="19">
        <v>0</v>
      </c>
      <c r="Z287" s="2">
        <v>0</v>
      </c>
      <c r="AA287" s="2">
        <v>0</v>
      </c>
      <c r="AB287" s="7">
        <v>0</v>
      </c>
      <c r="AC287" s="2">
        <v>0</v>
      </c>
      <c r="AD287" s="2">
        <v>1</v>
      </c>
      <c r="AE287" s="7">
        <f>SUM(Table1[[#This Row],[Tobacco Use ]:[Crowds/socializing]])</f>
        <v>2</v>
      </c>
    </row>
    <row r="288" spans="1:31" x14ac:dyDescent="0.2">
      <c r="A288" s="1" t="s">
        <v>236</v>
      </c>
      <c r="B288" s="1">
        <v>6.93018882956032E+18</v>
      </c>
      <c r="C288" s="1">
        <v>6.9383905841639404E+18</v>
      </c>
      <c r="D288" s="13">
        <v>44266.235509259262</v>
      </c>
      <c r="E288" s="1">
        <v>8</v>
      </c>
      <c r="F288" s="1" t="s">
        <v>2324</v>
      </c>
      <c r="G288" s="18" t="s">
        <v>2325</v>
      </c>
      <c r="H288" s="1">
        <v>210</v>
      </c>
      <c r="I288" s="1">
        <v>1</v>
      </c>
      <c r="J288" s="1">
        <v>7</v>
      </c>
      <c r="K288" s="1">
        <v>4547</v>
      </c>
      <c r="L288" s="2">
        <v>999</v>
      </c>
      <c r="M288" s="2">
        <v>999</v>
      </c>
      <c r="N288" s="2">
        <v>999</v>
      </c>
      <c r="O288" s="2">
        <v>999</v>
      </c>
      <c r="P288" s="2">
        <v>999</v>
      </c>
      <c r="Q288" s="2">
        <v>999</v>
      </c>
      <c r="R288" s="2">
        <v>999</v>
      </c>
      <c r="S288" s="2">
        <v>999</v>
      </c>
      <c r="T288" s="2">
        <v>999</v>
      </c>
      <c r="U288" s="2">
        <v>999</v>
      </c>
      <c r="V288" s="2">
        <v>999</v>
      </c>
      <c r="W288" s="2">
        <v>999</v>
      </c>
      <c r="X288" s="2">
        <v>999</v>
      </c>
      <c r="Y288" s="7">
        <v>999</v>
      </c>
      <c r="Z288" s="2">
        <v>999</v>
      </c>
      <c r="AA288" s="2">
        <v>999</v>
      </c>
      <c r="AB288" s="7">
        <v>999</v>
      </c>
      <c r="AC288" s="2">
        <v>999</v>
      </c>
      <c r="AD288" s="2">
        <v>999</v>
      </c>
      <c r="AE288" s="7">
        <f>SUM(Table1[[#This Row],[Tobacco Use ]:[Crowds/socializing]])</f>
        <v>18981</v>
      </c>
    </row>
    <row r="289" spans="1:31" x14ac:dyDescent="0.2">
      <c r="A289" s="1" t="s">
        <v>2224</v>
      </c>
      <c r="B289" s="1">
        <v>6.9380652105622405E+18</v>
      </c>
      <c r="C289" s="1">
        <v>6.9380772337518295E+18</v>
      </c>
      <c r="D289" s="13">
        <v>44265.391111111108</v>
      </c>
      <c r="E289" s="1">
        <v>12</v>
      </c>
      <c r="F289" s="1" t="s">
        <v>2225</v>
      </c>
      <c r="G289" s="18" t="s">
        <v>2226</v>
      </c>
      <c r="H289" s="1">
        <v>24</v>
      </c>
      <c r="I289" s="1">
        <v>0</v>
      </c>
      <c r="J289" s="1">
        <v>5</v>
      </c>
      <c r="K289" s="1">
        <v>587</v>
      </c>
      <c r="L289" s="2">
        <v>999</v>
      </c>
      <c r="M289" s="2">
        <v>999</v>
      </c>
      <c r="N289" s="2">
        <v>999</v>
      </c>
      <c r="O289" s="2">
        <v>999</v>
      </c>
      <c r="P289" s="2">
        <v>999</v>
      </c>
      <c r="Q289" s="2">
        <v>999</v>
      </c>
      <c r="R289" s="2">
        <v>999</v>
      </c>
      <c r="S289" s="2">
        <v>999</v>
      </c>
      <c r="T289" s="2">
        <v>999</v>
      </c>
      <c r="U289" s="2">
        <v>999</v>
      </c>
      <c r="V289" s="2">
        <v>999</v>
      </c>
      <c r="W289" s="2">
        <v>999</v>
      </c>
      <c r="X289" s="2">
        <v>999</v>
      </c>
      <c r="Y289" s="7">
        <v>999</v>
      </c>
      <c r="Z289" s="2">
        <v>999</v>
      </c>
      <c r="AA289" s="2">
        <v>999</v>
      </c>
      <c r="AB289" s="7">
        <v>999</v>
      </c>
      <c r="AC289" s="2">
        <v>999</v>
      </c>
      <c r="AD289" s="2">
        <v>999</v>
      </c>
      <c r="AE289" s="7">
        <f>SUM(Table1[[#This Row],[Tobacco Use ]:[Crowds/socializing]])</f>
        <v>18981</v>
      </c>
    </row>
    <row r="290" spans="1:31" x14ac:dyDescent="0.2">
      <c r="A290" s="1" t="s">
        <v>491</v>
      </c>
      <c r="B290" s="1">
        <v>6.7423091117588296E+18</v>
      </c>
      <c r="C290" s="1">
        <v>6.9380086659957197E+18</v>
      </c>
      <c r="D290" s="13">
        <v>44265.206354166665</v>
      </c>
      <c r="E290" s="1">
        <v>10</v>
      </c>
      <c r="F290" s="1" t="s">
        <v>1838</v>
      </c>
      <c r="G290" s="18" t="s">
        <v>1839</v>
      </c>
      <c r="H290" s="1">
        <v>51</v>
      </c>
      <c r="I290" s="1">
        <v>0</v>
      </c>
      <c r="J290" s="1">
        <v>0</v>
      </c>
      <c r="K290" s="1">
        <v>775</v>
      </c>
      <c r="L290" s="21">
        <v>999</v>
      </c>
      <c r="M290" s="21">
        <v>999</v>
      </c>
      <c r="N290" s="21">
        <v>999</v>
      </c>
      <c r="O290" s="21">
        <v>999</v>
      </c>
      <c r="P290" s="21">
        <v>999</v>
      </c>
      <c r="Q290" s="21">
        <v>999</v>
      </c>
      <c r="R290" s="21">
        <v>999</v>
      </c>
      <c r="S290" s="21">
        <v>999</v>
      </c>
      <c r="T290" s="21">
        <v>999</v>
      </c>
      <c r="U290" s="21">
        <v>999</v>
      </c>
      <c r="V290" s="21">
        <v>999</v>
      </c>
      <c r="W290" s="21">
        <v>999</v>
      </c>
      <c r="X290" s="21">
        <v>999</v>
      </c>
      <c r="Y290" s="22">
        <v>999</v>
      </c>
      <c r="Z290" s="21">
        <v>999</v>
      </c>
      <c r="AA290" s="21">
        <v>999</v>
      </c>
      <c r="AB290" s="22">
        <v>999</v>
      </c>
      <c r="AC290" s="21">
        <v>999</v>
      </c>
      <c r="AD290" s="21">
        <v>999</v>
      </c>
      <c r="AE290" s="7">
        <f>SUM(Table1[[#This Row],[Tobacco Use ]:[Crowds/socializing]])</f>
        <v>18981</v>
      </c>
    </row>
    <row r="291" spans="1:31" x14ac:dyDescent="0.2">
      <c r="A291" s="1" t="s">
        <v>58</v>
      </c>
      <c r="B291" s="1">
        <v>6.93455144886899E+18</v>
      </c>
      <c r="C291" s="1">
        <v>6.9378548712908503E+18</v>
      </c>
      <c r="D291" s="13">
        <v>44264.791909722226</v>
      </c>
      <c r="E291" s="1">
        <v>13</v>
      </c>
      <c r="F291" s="1" t="s">
        <v>59</v>
      </c>
      <c r="G291" s="14" t="s">
        <v>60</v>
      </c>
      <c r="H291" s="1">
        <v>48700</v>
      </c>
      <c r="I291" s="1">
        <v>495</v>
      </c>
      <c r="J291" s="1">
        <v>866</v>
      </c>
      <c r="K291" s="1">
        <v>305600</v>
      </c>
      <c r="L291" s="2">
        <v>0</v>
      </c>
      <c r="M291" s="4">
        <v>1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1</v>
      </c>
      <c r="V291" s="2">
        <v>0</v>
      </c>
      <c r="W291" s="2">
        <v>0</v>
      </c>
      <c r="X291" s="2">
        <v>1</v>
      </c>
      <c r="Y291" s="19">
        <v>1</v>
      </c>
      <c r="Z291" s="2">
        <v>1</v>
      </c>
      <c r="AA291" s="2">
        <v>1</v>
      </c>
      <c r="AB291" s="7">
        <v>0</v>
      </c>
      <c r="AC291" s="2">
        <v>0</v>
      </c>
      <c r="AD291" s="2">
        <v>0</v>
      </c>
      <c r="AE291" s="7">
        <f>SUM(Table1[[#This Row],[Tobacco Use ]:[Crowds/socializing]])</f>
        <v>6</v>
      </c>
    </row>
    <row r="292" spans="1:31" x14ac:dyDescent="0.2">
      <c r="A292" s="1" t="s">
        <v>1410</v>
      </c>
      <c r="B292" s="1">
        <v>6.8966931027251302E+18</v>
      </c>
      <c r="C292" s="1">
        <v>6.9377338699070198E+18</v>
      </c>
      <c r="D292" s="13">
        <v>44264.465798611112</v>
      </c>
      <c r="E292" s="1">
        <v>7</v>
      </c>
      <c r="F292" s="1" t="s">
        <v>1411</v>
      </c>
      <c r="G292" s="18" t="s">
        <v>1412</v>
      </c>
      <c r="H292" s="1">
        <v>775</v>
      </c>
      <c r="I292" s="1">
        <v>5</v>
      </c>
      <c r="J292" s="1">
        <v>8</v>
      </c>
      <c r="K292" s="1">
        <v>24500</v>
      </c>
      <c r="L292" s="2">
        <v>1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1</v>
      </c>
      <c r="Y292" s="7">
        <v>0</v>
      </c>
      <c r="Z292" s="2">
        <v>0</v>
      </c>
      <c r="AA292" s="2">
        <v>0</v>
      </c>
      <c r="AB292" s="7">
        <v>0</v>
      </c>
      <c r="AC292" s="2">
        <v>1</v>
      </c>
      <c r="AD292" s="2">
        <v>0</v>
      </c>
      <c r="AE292" s="7">
        <f>SUM(Table1[[#This Row],[Tobacco Use ]:[Crowds/socializing]])</f>
        <v>3</v>
      </c>
    </row>
    <row r="293" spans="1:31" x14ac:dyDescent="0.2">
      <c r="A293" s="1" t="s">
        <v>108</v>
      </c>
      <c r="B293" s="1">
        <v>6.9219105918853396E+18</v>
      </c>
      <c r="C293" s="1">
        <v>6.9376883903137004E+18</v>
      </c>
      <c r="D293" s="13">
        <v>44264.343252314815</v>
      </c>
      <c r="E293" s="1">
        <v>9</v>
      </c>
      <c r="F293" s="1" t="s">
        <v>109</v>
      </c>
      <c r="G293" s="14" t="s">
        <v>110</v>
      </c>
      <c r="H293" s="1">
        <v>4987</v>
      </c>
      <c r="I293" s="1">
        <v>12</v>
      </c>
      <c r="J293" s="1">
        <v>91</v>
      </c>
      <c r="K293" s="1">
        <v>39000</v>
      </c>
      <c r="L293" s="2">
        <v>1</v>
      </c>
      <c r="M293" s="4">
        <v>1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1</v>
      </c>
      <c r="V293" s="2">
        <v>0</v>
      </c>
      <c r="W293" s="2">
        <v>0</v>
      </c>
      <c r="X293" s="2">
        <v>1</v>
      </c>
      <c r="Y293" s="19">
        <v>1</v>
      </c>
      <c r="Z293" s="2">
        <v>0</v>
      </c>
      <c r="AA293" s="2">
        <v>0</v>
      </c>
      <c r="AB293" s="7">
        <v>0</v>
      </c>
      <c r="AC293" s="2">
        <v>0</v>
      </c>
      <c r="AD293" s="2">
        <v>0</v>
      </c>
      <c r="AE293" s="7">
        <f>SUM(Table1[[#This Row],[Tobacco Use ]:[Crowds/socializing]])</f>
        <v>5</v>
      </c>
    </row>
    <row r="294" spans="1:31" x14ac:dyDescent="0.2">
      <c r="A294" s="1" t="s">
        <v>1004</v>
      </c>
      <c r="B294" s="1">
        <v>6.93719171693248E+18</v>
      </c>
      <c r="C294" s="1">
        <v>6.9375572332449802E+18</v>
      </c>
      <c r="D294" s="13">
        <v>44263.989918981482</v>
      </c>
      <c r="E294" s="1">
        <v>14</v>
      </c>
      <c r="F294" s="1" t="s">
        <v>1005</v>
      </c>
      <c r="G294" s="18" t="s">
        <v>1006</v>
      </c>
      <c r="H294" s="1">
        <v>281</v>
      </c>
      <c r="I294" s="1">
        <v>0</v>
      </c>
      <c r="J294" s="1">
        <v>29</v>
      </c>
      <c r="K294" s="1">
        <v>1282</v>
      </c>
      <c r="L294" s="3">
        <v>999</v>
      </c>
      <c r="M294" s="3">
        <v>999</v>
      </c>
      <c r="N294" s="3">
        <v>999</v>
      </c>
      <c r="O294" s="3">
        <v>999</v>
      </c>
      <c r="P294" s="3">
        <v>999</v>
      </c>
      <c r="Q294" s="3">
        <v>999</v>
      </c>
      <c r="R294" s="3">
        <v>999</v>
      </c>
      <c r="S294" s="3">
        <v>999</v>
      </c>
      <c r="T294" s="3">
        <v>999</v>
      </c>
      <c r="U294" s="3">
        <v>999</v>
      </c>
      <c r="V294" s="3">
        <v>999</v>
      </c>
      <c r="W294" s="3">
        <v>999</v>
      </c>
      <c r="X294" s="3">
        <v>999</v>
      </c>
      <c r="Y294" s="8">
        <v>999</v>
      </c>
      <c r="Z294" s="3">
        <v>999</v>
      </c>
      <c r="AA294" s="3">
        <v>999</v>
      </c>
      <c r="AB294" s="8">
        <v>999</v>
      </c>
      <c r="AC294" s="3">
        <v>999</v>
      </c>
      <c r="AD294" s="3">
        <v>999</v>
      </c>
      <c r="AE294" s="7">
        <f>SUM(Table1[[#This Row],[Tobacco Use ]:[Crowds/socializing]])</f>
        <v>18981</v>
      </c>
    </row>
    <row r="295" spans="1:31" x14ac:dyDescent="0.2">
      <c r="A295" s="1" t="s">
        <v>491</v>
      </c>
      <c r="B295" s="1">
        <v>6.7423091117588296E+18</v>
      </c>
      <c r="C295" s="1">
        <v>6.9374534123929897E+18</v>
      </c>
      <c r="D295" s="13">
        <v>44263.710034722222</v>
      </c>
      <c r="E295" s="1">
        <v>5</v>
      </c>
      <c r="F295" s="1" t="s">
        <v>1425</v>
      </c>
      <c r="G295" s="18" t="s">
        <v>1426</v>
      </c>
      <c r="H295" s="1">
        <v>77</v>
      </c>
      <c r="I295" s="1">
        <v>1</v>
      </c>
      <c r="J295" s="1">
        <v>0</v>
      </c>
      <c r="K295" s="1">
        <v>1076</v>
      </c>
      <c r="L295" s="21">
        <v>999</v>
      </c>
      <c r="M295" s="21">
        <v>999</v>
      </c>
      <c r="N295" s="21">
        <v>999</v>
      </c>
      <c r="O295" s="21">
        <v>999</v>
      </c>
      <c r="P295" s="21">
        <v>999</v>
      </c>
      <c r="Q295" s="21">
        <v>999</v>
      </c>
      <c r="R295" s="21">
        <v>999</v>
      </c>
      <c r="S295" s="21">
        <v>999</v>
      </c>
      <c r="T295" s="21">
        <v>999</v>
      </c>
      <c r="U295" s="21">
        <v>999</v>
      </c>
      <c r="V295" s="21">
        <v>999</v>
      </c>
      <c r="W295" s="21">
        <v>999</v>
      </c>
      <c r="X295" s="21">
        <v>999</v>
      </c>
      <c r="Y295" s="22">
        <v>999</v>
      </c>
      <c r="Z295" s="21">
        <v>999</v>
      </c>
      <c r="AA295" s="21">
        <v>999</v>
      </c>
      <c r="AB295" s="22">
        <v>999</v>
      </c>
      <c r="AC295" s="21">
        <v>999</v>
      </c>
      <c r="AD295" s="21">
        <v>999</v>
      </c>
      <c r="AE295" s="7">
        <f>SUM(Table1[[#This Row],[Tobacco Use ]:[Crowds/socializing]])</f>
        <v>18981</v>
      </c>
    </row>
    <row r="296" spans="1:31" x14ac:dyDescent="0.2">
      <c r="A296" s="1" t="s">
        <v>58</v>
      </c>
      <c r="B296" s="1">
        <v>6.93455144886899E+18</v>
      </c>
      <c r="C296" s="1">
        <v>6.9374228004665702E+18</v>
      </c>
      <c r="D296" s="13">
        <v>44263.627546296295</v>
      </c>
      <c r="E296" s="1">
        <v>12</v>
      </c>
      <c r="F296" s="1" t="s">
        <v>863</v>
      </c>
      <c r="G296" s="18" t="s">
        <v>864</v>
      </c>
      <c r="H296" s="1">
        <v>1709</v>
      </c>
      <c r="I296" s="1">
        <v>5</v>
      </c>
      <c r="J296" s="1">
        <v>82</v>
      </c>
      <c r="K296" s="1">
        <v>25100</v>
      </c>
      <c r="L296" s="2">
        <v>0</v>
      </c>
      <c r="M296" s="4">
        <v>1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1</v>
      </c>
      <c r="V296" s="2">
        <v>0</v>
      </c>
      <c r="W296" s="2">
        <v>0</v>
      </c>
      <c r="X296" s="2">
        <v>1</v>
      </c>
      <c r="Y296" s="19">
        <v>1</v>
      </c>
      <c r="Z296" s="2">
        <v>0</v>
      </c>
      <c r="AA296" s="2">
        <v>0</v>
      </c>
      <c r="AB296" s="7">
        <v>0</v>
      </c>
      <c r="AC296" s="2">
        <v>0</v>
      </c>
      <c r="AD296" s="3">
        <v>0</v>
      </c>
      <c r="AE296" s="7">
        <f>SUM(Table1[[#This Row],[Tobacco Use ]:[Crowds/socializing]])</f>
        <v>4</v>
      </c>
    </row>
    <row r="297" spans="1:31" x14ac:dyDescent="0.2">
      <c r="A297" s="1" t="s">
        <v>1028</v>
      </c>
      <c r="B297" s="1">
        <v>6.7833417168223099E+18</v>
      </c>
      <c r="C297" s="1">
        <v>6.9374176508301804E+18</v>
      </c>
      <c r="D297" s="13">
        <v>44263.613668981481</v>
      </c>
      <c r="E297" s="1">
        <v>40</v>
      </c>
      <c r="F297" s="1" t="s">
        <v>2062</v>
      </c>
      <c r="G297" s="18" t="s">
        <v>2063</v>
      </c>
      <c r="H297" s="1">
        <v>39</v>
      </c>
      <c r="I297" s="1">
        <v>1</v>
      </c>
      <c r="J297" s="1">
        <v>6</v>
      </c>
      <c r="K297" s="1">
        <v>967</v>
      </c>
      <c r="L297" s="2">
        <v>0</v>
      </c>
      <c r="M297" s="2">
        <v>1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1</v>
      </c>
      <c r="V297" s="2">
        <v>0</v>
      </c>
      <c r="W297" s="2">
        <v>0</v>
      </c>
      <c r="X297" s="2">
        <v>0</v>
      </c>
      <c r="Y297" s="7">
        <v>1</v>
      </c>
      <c r="Z297" s="2">
        <v>0</v>
      </c>
      <c r="AA297" s="2">
        <v>0</v>
      </c>
      <c r="AB297" s="7">
        <v>0</v>
      </c>
      <c r="AC297" s="2">
        <v>0</v>
      </c>
      <c r="AD297" s="2">
        <v>0</v>
      </c>
      <c r="AE297" s="7">
        <f>SUM(Table1[[#This Row],[Tobacco Use ]:[Crowds/socializing]])</f>
        <v>3</v>
      </c>
    </row>
    <row r="298" spans="1:31" x14ac:dyDescent="0.2">
      <c r="A298" s="1" t="s">
        <v>491</v>
      </c>
      <c r="B298" s="1">
        <v>6.7423091117588296E+18</v>
      </c>
      <c r="C298" s="1">
        <v>6.9373552655157105E+18</v>
      </c>
      <c r="D298" s="13">
        <v>44263.445543981485</v>
      </c>
      <c r="E298" s="1">
        <v>7</v>
      </c>
      <c r="F298" s="1" t="s">
        <v>1910</v>
      </c>
      <c r="G298" s="18" t="s">
        <v>1911</v>
      </c>
      <c r="H298" s="1">
        <v>43</v>
      </c>
      <c r="I298" s="1">
        <v>0</v>
      </c>
      <c r="J298" s="1">
        <v>14</v>
      </c>
      <c r="K298" s="1">
        <v>759</v>
      </c>
      <c r="L298" s="21">
        <v>999</v>
      </c>
      <c r="M298" s="21">
        <v>999</v>
      </c>
      <c r="N298" s="21">
        <v>999</v>
      </c>
      <c r="O298" s="21">
        <v>999</v>
      </c>
      <c r="P298" s="21">
        <v>999</v>
      </c>
      <c r="Q298" s="21">
        <v>999</v>
      </c>
      <c r="R298" s="21">
        <v>999</v>
      </c>
      <c r="S298" s="21">
        <v>999</v>
      </c>
      <c r="T298" s="21">
        <v>999</v>
      </c>
      <c r="U298" s="21">
        <v>999</v>
      </c>
      <c r="V298" s="21">
        <v>999</v>
      </c>
      <c r="W298" s="21">
        <v>999</v>
      </c>
      <c r="X298" s="21">
        <v>999</v>
      </c>
      <c r="Y298" s="22">
        <v>999</v>
      </c>
      <c r="Z298" s="21">
        <v>999</v>
      </c>
      <c r="AA298" s="21">
        <v>999</v>
      </c>
      <c r="AB298" s="22">
        <v>999</v>
      </c>
      <c r="AC298" s="21">
        <v>999</v>
      </c>
      <c r="AD298" s="21">
        <v>999</v>
      </c>
      <c r="AE298" s="7">
        <f>SUM(Table1[[#This Row],[Tobacco Use ]:[Crowds/socializing]])</f>
        <v>18981</v>
      </c>
    </row>
    <row r="299" spans="1:31" x14ac:dyDescent="0.2">
      <c r="A299" s="1" t="s">
        <v>2490</v>
      </c>
      <c r="B299" s="1">
        <v>6.9337113392614195E+18</v>
      </c>
      <c r="C299" s="1">
        <v>6.9373119326596096E+18</v>
      </c>
      <c r="D299" s="13">
        <v>44263.328773148147</v>
      </c>
      <c r="E299" s="1">
        <v>14</v>
      </c>
      <c r="F299" s="1" t="s">
        <v>2491</v>
      </c>
      <c r="G299" s="18" t="s">
        <v>2492</v>
      </c>
      <c r="H299" s="1">
        <v>24</v>
      </c>
      <c r="I299" s="1">
        <v>0</v>
      </c>
      <c r="J299" s="1">
        <v>1</v>
      </c>
      <c r="K299" s="1">
        <v>302</v>
      </c>
      <c r="L299" s="2">
        <v>0</v>
      </c>
      <c r="M299" s="4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19">
        <v>0</v>
      </c>
      <c r="Z299" s="2">
        <v>0</v>
      </c>
      <c r="AA299" s="2">
        <v>0</v>
      </c>
      <c r="AB299" s="7">
        <v>0</v>
      </c>
      <c r="AC299" s="2">
        <v>0</v>
      </c>
      <c r="AD299" s="2">
        <v>0</v>
      </c>
      <c r="AE299" s="7">
        <f>SUM(Table1[[#This Row],[Tobacco Use ]:[Crowds/socializing]])</f>
        <v>0</v>
      </c>
    </row>
    <row r="300" spans="1:31" x14ac:dyDescent="0.2">
      <c r="A300" s="1" t="s">
        <v>1028</v>
      </c>
      <c r="B300" s="1">
        <v>6.7833417168223099E+18</v>
      </c>
      <c r="C300" s="1">
        <v>6.9371426462846003E+18</v>
      </c>
      <c r="D300" s="13">
        <v>44262.87263888889</v>
      </c>
      <c r="E300" s="1">
        <v>14</v>
      </c>
      <c r="F300" s="1" t="s">
        <v>2485</v>
      </c>
      <c r="G300" s="18" t="s">
        <v>2486</v>
      </c>
      <c r="H300" s="1">
        <v>17</v>
      </c>
      <c r="I300" s="1">
        <v>0</v>
      </c>
      <c r="J300" s="1">
        <v>0</v>
      </c>
      <c r="K300" s="1">
        <v>482</v>
      </c>
      <c r="L300" s="2">
        <v>0</v>
      </c>
      <c r="M300" s="4">
        <v>1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1</v>
      </c>
      <c r="V300" s="2">
        <v>0</v>
      </c>
      <c r="W300" s="2">
        <v>0</v>
      </c>
      <c r="X300" s="2">
        <v>1</v>
      </c>
      <c r="Y300" s="19">
        <v>1</v>
      </c>
      <c r="Z300" s="2">
        <v>0</v>
      </c>
      <c r="AA300" s="2">
        <v>0</v>
      </c>
      <c r="AB300" s="7">
        <v>0</v>
      </c>
      <c r="AC300" s="2">
        <v>0</v>
      </c>
      <c r="AD300" s="2">
        <v>0</v>
      </c>
      <c r="AE300" s="7">
        <f>SUM(Table1[[#This Row],[Tobacco Use ]:[Crowds/socializing]])</f>
        <v>4</v>
      </c>
    </row>
    <row r="301" spans="1:31" x14ac:dyDescent="0.2">
      <c r="A301" s="1" t="s">
        <v>1028</v>
      </c>
      <c r="B301" s="1">
        <v>6.7833417168223099E+18</v>
      </c>
      <c r="C301" s="1">
        <v>6.9371108860920003E+18</v>
      </c>
      <c r="D301" s="13">
        <v>44262.78701388889</v>
      </c>
      <c r="E301" s="1">
        <v>16</v>
      </c>
      <c r="F301" s="1" t="s">
        <v>1029</v>
      </c>
      <c r="G301" s="18" t="s">
        <v>1030</v>
      </c>
      <c r="H301" s="1">
        <v>135</v>
      </c>
      <c r="I301" s="1">
        <v>0</v>
      </c>
      <c r="J301" s="1">
        <v>6</v>
      </c>
      <c r="K301" s="1">
        <v>2201</v>
      </c>
      <c r="L301" s="2">
        <v>0</v>
      </c>
      <c r="M301" s="4">
        <v>1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1</v>
      </c>
      <c r="V301" s="2">
        <v>0</v>
      </c>
      <c r="W301" s="2">
        <v>0</v>
      </c>
      <c r="X301" s="2">
        <v>1</v>
      </c>
      <c r="Y301" s="19">
        <v>1</v>
      </c>
      <c r="Z301" s="2">
        <v>0</v>
      </c>
      <c r="AA301" s="2">
        <v>0</v>
      </c>
      <c r="AB301" s="7">
        <v>0</v>
      </c>
      <c r="AC301" s="2">
        <v>0</v>
      </c>
      <c r="AD301" s="2">
        <v>0</v>
      </c>
      <c r="AE301" s="7">
        <f>SUM(Table1[[#This Row],[Tobacco Use ]:[Crowds/socializing]])</f>
        <v>4</v>
      </c>
    </row>
    <row r="302" spans="1:31" x14ac:dyDescent="0.2">
      <c r="A302" s="1" t="s">
        <v>33</v>
      </c>
      <c r="B302" s="1">
        <v>6.8836874993506304E+18</v>
      </c>
      <c r="C302" s="1">
        <v>6.93705937145314E+18</v>
      </c>
      <c r="D302" s="13">
        <v>44262.6481712963</v>
      </c>
      <c r="E302" s="1">
        <v>10</v>
      </c>
      <c r="F302" s="1" t="s">
        <v>34</v>
      </c>
      <c r="G302" s="14" t="s">
        <v>35</v>
      </c>
      <c r="H302" s="1">
        <v>238300</v>
      </c>
      <c r="I302" s="1">
        <v>533</v>
      </c>
      <c r="J302" s="1">
        <v>1282</v>
      </c>
      <c r="K302" s="1">
        <v>1300000</v>
      </c>
      <c r="L302" s="2">
        <v>1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1</v>
      </c>
      <c r="U302" s="2">
        <v>0</v>
      </c>
      <c r="V302" s="2">
        <v>0</v>
      </c>
      <c r="W302" s="2">
        <v>0</v>
      </c>
      <c r="X302" s="2">
        <v>0</v>
      </c>
      <c r="Y302" s="7">
        <v>0</v>
      </c>
      <c r="Z302" s="2">
        <v>0</v>
      </c>
      <c r="AA302" s="2">
        <v>0</v>
      </c>
      <c r="AB302" s="7">
        <v>0</v>
      </c>
      <c r="AC302" s="2">
        <v>1</v>
      </c>
      <c r="AD302" s="2">
        <v>0</v>
      </c>
      <c r="AE302" s="7">
        <f>SUM(Table1[[#This Row],[Tobacco Use ]:[Crowds/socializing]])</f>
        <v>3</v>
      </c>
    </row>
    <row r="303" spans="1:31" x14ac:dyDescent="0.2">
      <c r="A303" s="1" t="s">
        <v>491</v>
      </c>
      <c r="B303" s="1">
        <v>6.7423091117588296E+18</v>
      </c>
      <c r="C303" s="1">
        <v>6.93701867293009E+18</v>
      </c>
      <c r="D303" s="13">
        <v>44262.538483796299</v>
      </c>
      <c r="E303" s="1">
        <v>11</v>
      </c>
      <c r="F303" s="1" t="s">
        <v>1359</v>
      </c>
      <c r="G303" s="18" t="s">
        <v>1360</v>
      </c>
      <c r="H303" s="1">
        <v>83</v>
      </c>
      <c r="I303" s="1">
        <v>1</v>
      </c>
      <c r="J303" s="1">
        <v>16</v>
      </c>
      <c r="K303" s="1">
        <v>855</v>
      </c>
      <c r="L303" s="21">
        <v>999</v>
      </c>
      <c r="M303" s="44">
        <v>999</v>
      </c>
      <c r="N303" s="21">
        <v>999</v>
      </c>
      <c r="O303" s="21">
        <v>999</v>
      </c>
      <c r="P303" s="21">
        <v>999</v>
      </c>
      <c r="Q303" s="21">
        <v>999</v>
      </c>
      <c r="R303" s="21">
        <v>999</v>
      </c>
      <c r="S303" s="21">
        <v>999</v>
      </c>
      <c r="T303" s="21">
        <v>999</v>
      </c>
      <c r="U303" s="21">
        <v>999</v>
      </c>
      <c r="V303" s="21">
        <v>999</v>
      </c>
      <c r="W303" s="21">
        <v>999</v>
      </c>
      <c r="X303" s="21">
        <v>999</v>
      </c>
      <c r="Y303" s="42">
        <v>999</v>
      </c>
      <c r="Z303" s="21">
        <v>999</v>
      </c>
      <c r="AA303" s="21">
        <v>999</v>
      </c>
      <c r="AB303" s="22">
        <v>999</v>
      </c>
      <c r="AC303" s="21">
        <v>999</v>
      </c>
      <c r="AD303" s="21">
        <v>999</v>
      </c>
      <c r="AE303" s="7">
        <f>SUM(Table1[[#This Row],[Tobacco Use ]:[Crowds/socializing]])</f>
        <v>18981</v>
      </c>
    </row>
    <row r="304" spans="1:31" x14ac:dyDescent="0.2">
      <c r="A304" s="1" t="s">
        <v>111</v>
      </c>
      <c r="B304" s="1">
        <v>6.9234665387088896E+18</v>
      </c>
      <c r="C304" s="1">
        <v>6.9370129124144097E+18</v>
      </c>
      <c r="D304" s="13">
        <v>44262.522962962961</v>
      </c>
      <c r="E304" s="1">
        <v>41</v>
      </c>
      <c r="F304" s="1" t="s">
        <v>112</v>
      </c>
      <c r="G304" s="14" t="s">
        <v>113</v>
      </c>
      <c r="H304" s="1">
        <v>2347</v>
      </c>
      <c r="I304" s="1">
        <v>17</v>
      </c>
      <c r="J304" s="1">
        <v>112</v>
      </c>
      <c r="K304" s="1">
        <v>18300</v>
      </c>
      <c r="L304" s="2">
        <v>999</v>
      </c>
      <c r="M304" s="4">
        <v>999</v>
      </c>
      <c r="N304" s="2">
        <v>999</v>
      </c>
      <c r="O304" s="2">
        <v>999</v>
      </c>
      <c r="P304" s="2">
        <v>999</v>
      </c>
      <c r="Q304" s="2">
        <v>999</v>
      </c>
      <c r="R304" s="2">
        <v>999</v>
      </c>
      <c r="S304" s="2">
        <v>999</v>
      </c>
      <c r="T304" s="2">
        <v>999</v>
      </c>
      <c r="U304" s="2">
        <v>999</v>
      </c>
      <c r="V304" s="2">
        <v>999</v>
      </c>
      <c r="W304" s="2">
        <v>999</v>
      </c>
      <c r="X304" s="2">
        <v>999</v>
      </c>
      <c r="Y304" s="19">
        <v>999</v>
      </c>
      <c r="Z304" s="2">
        <v>999</v>
      </c>
      <c r="AA304" s="2">
        <v>999</v>
      </c>
      <c r="AB304" s="7">
        <v>999</v>
      </c>
      <c r="AC304" s="2">
        <v>999</v>
      </c>
      <c r="AD304" s="2">
        <v>999</v>
      </c>
      <c r="AE304" s="7">
        <f>SUM(Table1[[#This Row],[Tobacco Use ]:[Crowds/socializing]])</f>
        <v>18981</v>
      </c>
    </row>
    <row r="305" spans="1:31" x14ac:dyDescent="0.2">
      <c r="A305" s="1" t="s">
        <v>236</v>
      </c>
      <c r="B305" s="1">
        <v>6.93018882956032E+18</v>
      </c>
      <c r="C305" s="1">
        <v>6.9368712435640699E+18</v>
      </c>
      <c r="D305" s="13">
        <v>44262.141192129631</v>
      </c>
      <c r="E305" s="1">
        <v>6</v>
      </c>
      <c r="F305" s="1" t="s">
        <v>1710</v>
      </c>
      <c r="G305" s="18" t="s">
        <v>1711</v>
      </c>
      <c r="H305" s="1">
        <v>56</v>
      </c>
      <c r="I305" s="1">
        <v>1</v>
      </c>
      <c r="J305" s="1">
        <v>1</v>
      </c>
      <c r="K305" s="1">
        <v>1429</v>
      </c>
      <c r="L305" s="21">
        <v>999</v>
      </c>
      <c r="M305" s="44">
        <v>999</v>
      </c>
      <c r="N305" s="21">
        <v>999</v>
      </c>
      <c r="O305" s="22">
        <v>999</v>
      </c>
      <c r="P305" s="22">
        <v>999</v>
      </c>
      <c r="Q305" s="21">
        <v>999</v>
      </c>
      <c r="R305" s="22">
        <v>999</v>
      </c>
      <c r="S305" s="21">
        <v>999</v>
      </c>
      <c r="T305" s="21">
        <v>999</v>
      </c>
      <c r="U305" s="21">
        <v>999</v>
      </c>
      <c r="V305" s="21">
        <v>999</v>
      </c>
      <c r="W305" s="21">
        <v>999</v>
      </c>
      <c r="X305" s="21">
        <v>999</v>
      </c>
      <c r="Y305" s="21">
        <v>999</v>
      </c>
      <c r="Z305" s="21">
        <v>999</v>
      </c>
      <c r="AA305" s="21">
        <v>999</v>
      </c>
      <c r="AB305" s="22">
        <v>999</v>
      </c>
      <c r="AC305" s="22">
        <v>999</v>
      </c>
      <c r="AD305" s="21">
        <v>999</v>
      </c>
      <c r="AE305" s="7">
        <f>SUM(Table1[[#This Row],[Tobacco Use ]:[Crowds/socializing]])</f>
        <v>18981</v>
      </c>
    </row>
    <row r="306" spans="1:31" x14ac:dyDescent="0.2">
      <c r="A306" s="1" t="s">
        <v>2013</v>
      </c>
      <c r="B306" s="1">
        <v>6.9364838796586598E+18</v>
      </c>
      <c r="C306" s="1">
        <v>6.9368315497908603E+18</v>
      </c>
      <c r="D306" s="13">
        <v>44262.034224537034</v>
      </c>
      <c r="E306" s="1">
        <v>14</v>
      </c>
      <c r="F306" s="1" t="s">
        <v>2645</v>
      </c>
      <c r="G306" s="18" t="s">
        <v>2646</v>
      </c>
      <c r="H306" s="1">
        <v>90</v>
      </c>
      <c r="I306" s="1">
        <v>1</v>
      </c>
      <c r="J306" s="1">
        <v>0</v>
      </c>
      <c r="K306" s="1">
        <v>629</v>
      </c>
      <c r="L306" s="2">
        <v>0</v>
      </c>
      <c r="M306" s="4">
        <v>1</v>
      </c>
      <c r="N306" s="2">
        <v>0</v>
      </c>
      <c r="O306" s="7">
        <v>0</v>
      </c>
      <c r="P306" s="7">
        <v>0</v>
      </c>
      <c r="Q306" s="2">
        <v>0</v>
      </c>
      <c r="R306" s="7">
        <v>0</v>
      </c>
      <c r="S306" s="2">
        <v>0</v>
      </c>
      <c r="T306" s="2">
        <v>0</v>
      </c>
      <c r="U306" s="2">
        <v>1</v>
      </c>
      <c r="V306" s="2">
        <v>0</v>
      </c>
      <c r="W306" s="2">
        <v>0</v>
      </c>
      <c r="X306" s="2">
        <v>1</v>
      </c>
      <c r="Y306" s="2">
        <v>0</v>
      </c>
      <c r="Z306" s="2">
        <v>0</v>
      </c>
      <c r="AA306" s="2">
        <v>0</v>
      </c>
      <c r="AB306" s="7">
        <v>0</v>
      </c>
      <c r="AC306" s="7">
        <v>0</v>
      </c>
      <c r="AD306" s="2">
        <v>0</v>
      </c>
      <c r="AE306" s="7">
        <f>SUM(Table1[[#This Row],[Tobacco Use ]:[Crowds/socializing]])</f>
        <v>3</v>
      </c>
    </row>
    <row r="307" spans="1:31" x14ac:dyDescent="0.2">
      <c r="A307" s="1" t="s">
        <v>337</v>
      </c>
      <c r="B307" s="1">
        <v>6.9289521036378204E+18</v>
      </c>
      <c r="C307" s="1">
        <v>6.93672506224653E+18</v>
      </c>
      <c r="D307" s="13">
        <v>44261.74728009259</v>
      </c>
      <c r="E307" s="1">
        <v>7</v>
      </c>
      <c r="F307" s="1" t="s">
        <v>2595</v>
      </c>
      <c r="G307" s="18" t="s">
        <v>2596</v>
      </c>
      <c r="H307" s="1">
        <v>86</v>
      </c>
      <c r="I307" s="1">
        <v>1</v>
      </c>
      <c r="J307" s="1">
        <v>0</v>
      </c>
      <c r="K307" s="1">
        <v>1694</v>
      </c>
      <c r="L307" s="2">
        <v>999</v>
      </c>
      <c r="M307" s="4">
        <v>999</v>
      </c>
      <c r="N307" s="2">
        <v>999</v>
      </c>
      <c r="O307" s="7">
        <v>999</v>
      </c>
      <c r="P307" s="7">
        <v>999</v>
      </c>
      <c r="Q307" s="2">
        <v>999</v>
      </c>
      <c r="R307" s="7">
        <v>999</v>
      </c>
      <c r="S307" s="2">
        <v>999</v>
      </c>
      <c r="T307" s="2">
        <v>999</v>
      </c>
      <c r="U307" s="2">
        <v>999</v>
      </c>
      <c r="V307" s="2">
        <v>999</v>
      </c>
      <c r="W307" s="2">
        <v>999</v>
      </c>
      <c r="X307" s="2">
        <v>999</v>
      </c>
      <c r="Y307" s="2">
        <v>999</v>
      </c>
      <c r="Z307" s="2">
        <v>999</v>
      </c>
      <c r="AA307" s="2">
        <v>999</v>
      </c>
      <c r="AB307" s="7">
        <v>999</v>
      </c>
      <c r="AC307" s="7">
        <v>999</v>
      </c>
      <c r="AD307" s="2">
        <v>999</v>
      </c>
      <c r="AE307" s="7">
        <f>SUM(Table1[[#This Row],[Tobacco Use ]:[Crowds/socializing]])</f>
        <v>18981</v>
      </c>
    </row>
    <row r="308" spans="1:31" x14ac:dyDescent="0.2">
      <c r="A308" s="1" t="s">
        <v>491</v>
      </c>
      <c r="B308" s="1">
        <v>6.7423091117588296E+18</v>
      </c>
      <c r="C308" s="1">
        <v>6.9366419869213798E+18</v>
      </c>
      <c r="D308" s="13">
        <v>44261.5233912037</v>
      </c>
      <c r="E308" s="1">
        <v>5</v>
      </c>
      <c r="F308" s="1" t="s">
        <v>1981</v>
      </c>
      <c r="G308" s="18" t="s">
        <v>1982</v>
      </c>
      <c r="H308" s="1">
        <v>40</v>
      </c>
      <c r="I308" s="1">
        <v>1</v>
      </c>
      <c r="J308" s="1">
        <v>7</v>
      </c>
      <c r="K308" s="1">
        <v>743</v>
      </c>
      <c r="L308" s="21">
        <v>999</v>
      </c>
      <c r="M308" s="21">
        <v>999</v>
      </c>
      <c r="N308" s="21">
        <v>999</v>
      </c>
      <c r="O308" s="22">
        <v>999</v>
      </c>
      <c r="P308" s="22">
        <v>999</v>
      </c>
      <c r="Q308" s="21">
        <v>999</v>
      </c>
      <c r="R308" s="22">
        <v>999</v>
      </c>
      <c r="S308" s="21">
        <v>999</v>
      </c>
      <c r="T308" s="21">
        <v>999</v>
      </c>
      <c r="U308" s="21">
        <v>999</v>
      </c>
      <c r="V308" s="21">
        <v>999</v>
      </c>
      <c r="W308" s="21">
        <v>999</v>
      </c>
      <c r="X308" s="21">
        <v>999</v>
      </c>
      <c r="Y308" s="21">
        <v>999</v>
      </c>
      <c r="Z308" s="21">
        <v>999</v>
      </c>
      <c r="AA308" s="21">
        <v>999</v>
      </c>
      <c r="AB308" s="22">
        <v>999</v>
      </c>
      <c r="AC308" s="22">
        <v>999</v>
      </c>
      <c r="AD308" s="21">
        <v>999</v>
      </c>
      <c r="AE308" s="7">
        <f>SUM(Table1[[#This Row],[Tobacco Use ]:[Crowds/socializing]])</f>
        <v>18981</v>
      </c>
    </row>
    <row r="309" spans="1:31" x14ac:dyDescent="0.2">
      <c r="A309" s="1" t="s">
        <v>58</v>
      </c>
      <c r="B309" s="1">
        <v>6.93455144886899E+18</v>
      </c>
      <c r="C309" s="1">
        <v>6.9366280166426399E+18</v>
      </c>
      <c r="D309" s="13">
        <v>44261.48574074074</v>
      </c>
      <c r="E309" s="1">
        <v>14</v>
      </c>
      <c r="F309" s="1" t="s">
        <v>713</v>
      </c>
      <c r="G309" s="70" t="s">
        <v>714</v>
      </c>
      <c r="H309" s="1">
        <v>2345</v>
      </c>
      <c r="I309" s="1">
        <v>39</v>
      </c>
      <c r="J309" s="1">
        <v>48</v>
      </c>
      <c r="K309" s="1">
        <v>19000</v>
      </c>
      <c r="L309" s="2">
        <v>0</v>
      </c>
      <c r="M309" s="2">
        <v>1</v>
      </c>
      <c r="N309" s="2">
        <v>0</v>
      </c>
      <c r="O309" s="7">
        <v>0</v>
      </c>
      <c r="P309" s="7">
        <v>0</v>
      </c>
      <c r="Q309" s="2">
        <v>0</v>
      </c>
      <c r="R309" s="7">
        <v>0</v>
      </c>
      <c r="S309" s="2">
        <v>0</v>
      </c>
      <c r="T309" s="2">
        <v>0</v>
      </c>
      <c r="U309" s="2">
        <v>1</v>
      </c>
      <c r="V309" s="2">
        <v>0</v>
      </c>
      <c r="W309" s="2">
        <v>0</v>
      </c>
      <c r="X309" s="2">
        <v>1</v>
      </c>
      <c r="Y309" s="2">
        <v>0</v>
      </c>
      <c r="Z309" s="2">
        <v>1</v>
      </c>
      <c r="AA309" s="2">
        <v>0</v>
      </c>
      <c r="AB309" s="7">
        <v>0</v>
      </c>
      <c r="AC309" s="7">
        <v>0</v>
      </c>
      <c r="AD309" s="2">
        <v>0</v>
      </c>
      <c r="AE309" s="7">
        <f>SUM(Table1[[#This Row],[Tobacco Use ]:[Crowds/socializing]])</f>
        <v>4</v>
      </c>
    </row>
    <row r="310" spans="1:31" x14ac:dyDescent="0.2">
      <c r="A310" s="1" t="s">
        <v>2013</v>
      </c>
      <c r="B310" s="1">
        <v>6.9364838796586598E+18</v>
      </c>
      <c r="C310" s="1">
        <v>6.9365381684769403E+18</v>
      </c>
      <c r="D310" s="13">
        <v>44261.243622685186</v>
      </c>
      <c r="E310" s="1">
        <v>9</v>
      </c>
      <c r="F310" s="1" t="s">
        <v>2127</v>
      </c>
      <c r="G310" s="18" t="s">
        <v>2128</v>
      </c>
      <c r="H310" s="1">
        <v>60</v>
      </c>
      <c r="I310" s="1">
        <v>0</v>
      </c>
      <c r="J310" s="1">
        <v>0</v>
      </c>
      <c r="K310" s="1">
        <v>555</v>
      </c>
      <c r="L310" s="2">
        <v>0</v>
      </c>
      <c r="M310" s="4">
        <v>1</v>
      </c>
      <c r="N310" s="2">
        <v>0</v>
      </c>
      <c r="O310" s="7">
        <v>0</v>
      </c>
      <c r="P310" s="7">
        <v>0</v>
      </c>
      <c r="Q310" s="2">
        <v>0</v>
      </c>
      <c r="R310" s="7">
        <v>0</v>
      </c>
      <c r="S310" s="2">
        <v>0</v>
      </c>
      <c r="T310" s="2">
        <v>0</v>
      </c>
      <c r="U310" s="2">
        <v>1</v>
      </c>
      <c r="V310" s="2">
        <v>0</v>
      </c>
      <c r="W310" s="2">
        <v>0</v>
      </c>
      <c r="X310" s="2">
        <v>1</v>
      </c>
      <c r="Y310" s="2">
        <v>0</v>
      </c>
      <c r="Z310" s="2">
        <v>0</v>
      </c>
      <c r="AA310" s="2">
        <v>0</v>
      </c>
      <c r="AB310" s="7">
        <v>0</v>
      </c>
      <c r="AC310" s="7">
        <v>0</v>
      </c>
      <c r="AD310" s="2">
        <v>0</v>
      </c>
      <c r="AE310" s="7">
        <f>SUM(Table1[[#This Row],[Tobacco Use ]:[Crowds/socializing]])</f>
        <v>3</v>
      </c>
    </row>
    <row r="311" spans="1:31" x14ac:dyDescent="0.2">
      <c r="A311" s="1" t="s">
        <v>2013</v>
      </c>
      <c r="B311" s="1">
        <v>6.9364838796586598E+18</v>
      </c>
      <c r="C311" s="1">
        <v>6.9365124682440397E+18</v>
      </c>
      <c r="D311" s="13">
        <v>44261.174363425926</v>
      </c>
      <c r="E311" s="1">
        <v>19</v>
      </c>
      <c r="F311" s="1" t="s">
        <v>2014</v>
      </c>
      <c r="G311" s="18" t="s">
        <v>2015</v>
      </c>
      <c r="H311" s="1">
        <v>74</v>
      </c>
      <c r="I311" s="1">
        <v>0</v>
      </c>
      <c r="J311" s="1">
        <v>1</v>
      </c>
      <c r="K311" s="1">
        <v>621</v>
      </c>
      <c r="L311" s="2">
        <v>0</v>
      </c>
      <c r="M311" s="2">
        <v>1</v>
      </c>
      <c r="N311" s="2">
        <v>0</v>
      </c>
      <c r="O311" s="7">
        <v>0</v>
      </c>
      <c r="P311" s="7">
        <v>0</v>
      </c>
      <c r="Q311" s="2">
        <v>0</v>
      </c>
      <c r="R311" s="7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1</v>
      </c>
      <c r="Y311" s="2">
        <v>0</v>
      </c>
      <c r="Z311" s="2">
        <v>0</v>
      </c>
      <c r="AA311" s="2">
        <v>0</v>
      </c>
      <c r="AB311" s="7">
        <v>0</v>
      </c>
      <c r="AC311" s="7">
        <v>0</v>
      </c>
      <c r="AD311" s="2">
        <v>0</v>
      </c>
      <c r="AE311" s="7">
        <f>SUM(Table1[[#This Row],[Tobacco Use ]:[Crowds/socializing]])</f>
        <v>2</v>
      </c>
    </row>
    <row r="312" spans="1:31" x14ac:dyDescent="0.2">
      <c r="A312" s="1" t="s">
        <v>58</v>
      </c>
      <c r="B312" s="1">
        <v>6.93455144886899E+18</v>
      </c>
      <c r="C312" s="1">
        <v>6.9360531897205197E+18</v>
      </c>
      <c r="D312" s="13">
        <v>44259.936805555553</v>
      </c>
      <c r="E312" s="1">
        <v>28</v>
      </c>
      <c r="F312" s="1" t="s">
        <v>253</v>
      </c>
      <c r="G312" s="70" t="s">
        <v>254</v>
      </c>
      <c r="H312" s="1">
        <v>7368</v>
      </c>
      <c r="I312" s="1">
        <v>42</v>
      </c>
      <c r="J312" s="1">
        <v>95</v>
      </c>
      <c r="K312" s="1">
        <v>33000</v>
      </c>
      <c r="L312" s="3">
        <v>0</v>
      </c>
      <c r="M312" s="3">
        <v>1</v>
      </c>
      <c r="N312" s="3">
        <v>0</v>
      </c>
      <c r="O312" s="7">
        <v>0</v>
      </c>
      <c r="P312" s="7">
        <v>0</v>
      </c>
      <c r="Q312" s="2">
        <v>0</v>
      </c>
      <c r="R312" s="7">
        <v>0</v>
      </c>
      <c r="S312" s="2">
        <v>0</v>
      </c>
      <c r="T312" s="2">
        <v>0</v>
      </c>
      <c r="U312" s="2">
        <v>1</v>
      </c>
      <c r="V312" s="2">
        <v>0</v>
      </c>
      <c r="W312" s="2">
        <v>0</v>
      </c>
      <c r="X312" s="2">
        <v>1</v>
      </c>
      <c r="Y312" s="2">
        <v>1</v>
      </c>
      <c r="Z312" s="2">
        <v>1</v>
      </c>
      <c r="AA312" s="2">
        <v>1</v>
      </c>
      <c r="AB312" s="7">
        <v>0</v>
      </c>
      <c r="AC312" s="7">
        <v>0</v>
      </c>
      <c r="AD312" s="3">
        <v>0</v>
      </c>
      <c r="AE312" s="7">
        <f>SUM(Table1[[#This Row],[Tobacco Use ]:[Crowds/socializing]])</f>
        <v>6</v>
      </c>
    </row>
    <row r="313" spans="1:31" x14ac:dyDescent="0.2">
      <c r="A313" s="1" t="s">
        <v>187</v>
      </c>
      <c r="B313" s="1">
        <v>6.8963144899023104E+18</v>
      </c>
      <c r="C313" s="1">
        <v>6.9360132607181804E+18</v>
      </c>
      <c r="D313" s="13">
        <v>44259.829143518517</v>
      </c>
      <c r="E313" s="1">
        <v>30</v>
      </c>
      <c r="F313" s="1" t="s">
        <v>543</v>
      </c>
      <c r="G313" s="18" t="s">
        <v>544</v>
      </c>
      <c r="H313" s="1">
        <v>3204</v>
      </c>
      <c r="I313" s="1">
        <v>14</v>
      </c>
      <c r="J313" s="1">
        <v>114</v>
      </c>
      <c r="K313" s="1">
        <v>30200</v>
      </c>
      <c r="L313" s="3">
        <v>999</v>
      </c>
      <c r="M313" s="3">
        <v>999</v>
      </c>
      <c r="N313" s="3">
        <v>999</v>
      </c>
      <c r="O313" s="8">
        <v>999</v>
      </c>
      <c r="P313" s="7">
        <v>999</v>
      </c>
      <c r="Q313" s="2">
        <v>999</v>
      </c>
      <c r="R313" s="7">
        <v>999</v>
      </c>
      <c r="S313" s="2">
        <v>999</v>
      </c>
      <c r="T313" s="2">
        <v>999</v>
      </c>
      <c r="U313" s="2">
        <v>999</v>
      </c>
      <c r="V313" s="2">
        <v>999</v>
      </c>
      <c r="W313" s="2">
        <v>999</v>
      </c>
      <c r="X313" s="2">
        <v>999</v>
      </c>
      <c r="Y313" s="2">
        <v>999</v>
      </c>
      <c r="Z313" s="2">
        <v>999</v>
      </c>
      <c r="AA313" s="2">
        <v>999</v>
      </c>
      <c r="AB313" s="8">
        <v>999</v>
      </c>
      <c r="AC313" s="7">
        <v>999</v>
      </c>
      <c r="AD313" s="3">
        <v>999</v>
      </c>
      <c r="AE313" s="7">
        <f>SUM(Table1[[#This Row],[Tobacco Use ]:[Crowds/socializing]])</f>
        <v>18981</v>
      </c>
    </row>
    <row r="314" spans="1:31" x14ac:dyDescent="0.2">
      <c r="A314" s="1" t="s">
        <v>131</v>
      </c>
      <c r="B314" s="1">
        <v>6.8761987013596396E+18</v>
      </c>
      <c r="C314" s="1">
        <v>6.9358790382003098E+18</v>
      </c>
      <c r="D314" s="13">
        <v>44259.467407407406</v>
      </c>
      <c r="E314" s="1">
        <v>36</v>
      </c>
      <c r="F314" s="1" t="s">
        <v>132</v>
      </c>
      <c r="G314" s="14" t="s">
        <v>133</v>
      </c>
      <c r="H314" s="1">
        <v>1299</v>
      </c>
      <c r="I314" s="1">
        <v>63</v>
      </c>
      <c r="J314" s="1">
        <v>153</v>
      </c>
      <c r="K314" s="1">
        <v>21100</v>
      </c>
      <c r="L314" s="3">
        <v>999</v>
      </c>
      <c r="M314" s="5">
        <v>999</v>
      </c>
      <c r="N314" s="3">
        <v>999</v>
      </c>
      <c r="O314" s="8">
        <v>999</v>
      </c>
      <c r="P314" s="8">
        <v>999</v>
      </c>
      <c r="Q314" s="3">
        <v>999</v>
      </c>
      <c r="R314" s="8">
        <v>999</v>
      </c>
      <c r="S314" s="3">
        <v>999</v>
      </c>
      <c r="T314" s="3">
        <v>999</v>
      </c>
      <c r="U314" s="3">
        <v>999</v>
      </c>
      <c r="V314" s="3">
        <v>999</v>
      </c>
      <c r="W314" s="3">
        <v>999</v>
      </c>
      <c r="X314" s="3">
        <v>999</v>
      </c>
      <c r="Y314" s="3">
        <v>999</v>
      </c>
      <c r="Z314" s="3">
        <v>999</v>
      </c>
      <c r="AA314" s="3">
        <v>999</v>
      </c>
      <c r="AB314" s="8">
        <v>999</v>
      </c>
      <c r="AC314" s="8">
        <v>999</v>
      </c>
      <c r="AD314" s="3">
        <v>999</v>
      </c>
      <c r="AE314" s="7">
        <f>SUM(Table1[[#This Row],[Tobacco Use ]:[Crowds/socializing]])</f>
        <v>18981</v>
      </c>
    </row>
    <row r="315" spans="1:31" x14ac:dyDescent="0.2">
      <c r="A315" s="1" t="s">
        <v>187</v>
      </c>
      <c r="B315" s="1">
        <v>6.8963144899023104E+18</v>
      </c>
      <c r="C315" s="1">
        <v>6.9356184159020595E+18</v>
      </c>
      <c r="D315" s="13">
        <v>44258.765231481484</v>
      </c>
      <c r="E315" s="1">
        <v>45</v>
      </c>
      <c r="F315" s="1" t="s">
        <v>1983</v>
      </c>
      <c r="G315" s="18" t="s">
        <v>1984</v>
      </c>
      <c r="H315" s="1">
        <v>913</v>
      </c>
      <c r="I315" s="1">
        <v>7</v>
      </c>
      <c r="J315" s="1">
        <v>29</v>
      </c>
      <c r="K315" s="1">
        <v>9603</v>
      </c>
      <c r="L315" s="21">
        <v>999</v>
      </c>
      <c r="M315" s="44">
        <v>999</v>
      </c>
      <c r="N315" s="21">
        <v>999</v>
      </c>
      <c r="O315" s="22">
        <v>999</v>
      </c>
      <c r="P315" s="22">
        <v>999</v>
      </c>
      <c r="Q315" s="21">
        <v>999</v>
      </c>
      <c r="R315" s="22">
        <v>999</v>
      </c>
      <c r="S315" s="21">
        <v>999</v>
      </c>
      <c r="T315" s="21">
        <v>999</v>
      </c>
      <c r="U315" s="21">
        <v>999</v>
      </c>
      <c r="V315" s="21">
        <v>999</v>
      </c>
      <c r="W315" s="21">
        <v>999</v>
      </c>
      <c r="X315" s="21">
        <v>999</v>
      </c>
      <c r="Y315" s="21">
        <v>999</v>
      </c>
      <c r="Z315" s="21">
        <v>999</v>
      </c>
      <c r="AA315" s="21">
        <v>999</v>
      </c>
      <c r="AB315" s="22">
        <v>999</v>
      </c>
      <c r="AC315" s="22">
        <v>999</v>
      </c>
      <c r="AD315" s="21">
        <v>999</v>
      </c>
      <c r="AE315" s="7">
        <f>SUM(Table1[[#This Row],[Tobacco Use ]:[Crowds/socializing]])</f>
        <v>18981</v>
      </c>
    </row>
    <row r="316" spans="1:31" x14ac:dyDescent="0.2">
      <c r="A316" s="1" t="s">
        <v>1487</v>
      </c>
      <c r="B316" s="1">
        <v>6.9340788948835E+18</v>
      </c>
      <c r="C316" s="1">
        <v>6.9355742915975199E+18</v>
      </c>
      <c r="D316" s="13">
        <v>44258.646296296298</v>
      </c>
      <c r="E316" s="1">
        <v>46</v>
      </c>
      <c r="F316" s="1" t="s">
        <v>1488</v>
      </c>
      <c r="G316" s="70" t="s">
        <v>1489</v>
      </c>
      <c r="H316" s="1">
        <v>69</v>
      </c>
      <c r="I316" s="1">
        <v>3</v>
      </c>
      <c r="J316" s="1">
        <v>4</v>
      </c>
      <c r="K316" s="1">
        <v>543</v>
      </c>
      <c r="L316" s="2">
        <v>0</v>
      </c>
      <c r="M316" s="4">
        <v>1</v>
      </c>
      <c r="N316" s="2">
        <v>0</v>
      </c>
      <c r="O316" s="7">
        <v>1</v>
      </c>
      <c r="P316" s="7">
        <v>0</v>
      </c>
      <c r="Q316" s="2">
        <v>0</v>
      </c>
      <c r="R316" s="7">
        <v>0</v>
      </c>
      <c r="S316" s="2">
        <v>0</v>
      </c>
      <c r="T316" s="2">
        <v>0</v>
      </c>
      <c r="U316" s="2">
        <v>1</v>
      </c>
      <c r="V316" s="2">
        <v>0</v>
      </c>
      <c r="W316" s="2">
        <v>0</v>
      </c>
      <c r="X316" s="2">
        <v>0</v>
      </c>
      <c r="Y316" s="2">
        <v>0</v>
      </c>
      <c r="Z316" s="2">
        <v>1</v>
      </c>
      <c r="AA316" s="2">
        <v>1</v>
      </c>
      <c r="AB316" s="7">
        <v>0</v>
      </c>
      <c r="AC316" s="7">
        <v>0</v>
      </c>
      <c r="AD316" s="2">
        <v>0</v>
      </c>
      <c r="AE316" s="7">
        <f>SUM(Table1[[#This Row],[Tobacco Use ]:[Crowds/socializing]])</f>
        <v>5</v>
      </c>
    </row>
    <row r="317" spans="1:31" x14ac:dyDescent="0.2">
      <c r="A317" s="1" t="s">
        <v>187</v>
      </c>
      <c r="B317" s="1">
        <v>6.8963144899023104E+18</v>
      </c>
      <c r="C317" s="1">
        <v>6.93555029608081E+18</v>
      </c>
      <c r="D317" s="13">
        <v>44258.581608796296</v>
      </c>
      <c r="E317" s="1">
        <v>42</v>
      </c>
      <c r="F317" s="1" t="s">
        <v>209</v>
      </c>
      <c r="G317" s="18" t="s">
        <v>210</v>
      </c>
      <c r="H317" s="1">
        <v>852</v>
      </c>
      <c r="I317" s="1">
        <v>0</v>
      </c>
      <c r="J317" s="1">
        <v>23</v>
      </c>
      <c r="K317" s="1">
        <v>11100</v>
      </c>
      <c r="L317" s="3">
        <v>999</v>
      </c>
      <c r="M317" s="5">
        <v>999</v>
      </c>
      <c r="N317" s="3">
        <v>999</v>
      </c>
      <c r="O317" s="7">
        <v>999</v>
      </c>
      <c r="P317" s="7">
        <v>999</v>
      </c>
      <c r="Q317" s="2">
        <v>999</v>
      </c>
      <c r="R317" s="7">
        <v>999</v>
      </c>
      <c r="S317" s="2">
        <v>999</v>
      </c>
      <c r="T317" s="2">
        <v>999</v>
      </c>
      <c r="U317" s="2">
        <v>999</v>
      </c>
      <c r="V317" s="2">
        <v>999</v>
      </c>
      <c r="W317" s="2">
        <v>999</v>
      </c>
      <c r="X317" s="2">
        <v>999</v>
      </c>
      <c r="Y317" s="2">
        <v>999</v>
      </c>
      <c r="Z317" s="2">
        <v>999</v>
      </c>
      <c r="AA317" s="2">
        <v>999</v>
      </c>
      <c r="AB317" s="7">
        <v>999</v>
      </c>
      <c r="AC317" s="7">
        <v>999</v>
      </c>
      <c r="AD317" s="3">
        <v>999</v>
      </c>
      <c r="AE317" s="7">
        <f>SUM(Table1[[#This Row],[Tobacco Use ]:[Crowds/socializing]])</f>
        <v>18981</v>
      </c>
    </row>
    <row r="318" spans="1:31" x14ac:dyDescent="0.2">
      <c r="A318" s="1" t="s">
        <v>491</v>
      </c>
      <c r="B318" s="1">
        <v>6.7423091117588296E+18</v>
      </c>
      <c r="C318" s="1">
        <v>6.9354896780616602E+18</v>
      </c>
      <c r="D318" s="13">
        <v>44258.418240740742</v>
      </c>
      <c r="E318" s="1">
        <v>15</v>
      </c>
      <c r="F318" s="1" t="s">
        <v>1672</v>
      </c>
      <c r="G318" s="18" t="s">
        <v>1673</v>
      </c>
      <c r="H318" s="1">
        <v>58</v>
      </c>
      <c r="I318" s="1">
        <v>2</v>
      </c>
      <c r="J318" s="1">
        <v>36</v>
      </c>
      <c r="K318" s="1">
        <v>945</v>
      </c>
      <c r="L318" s="21">
        <v>999</v>
      </c>
      <c r="M318" s="44">
        <v>999</v>
      </c>
      <c r="N318" s="21">
        <v>999</v>
      </c>
      <c r="O318" s="22">
        <v>999</v>
      </c>
      <c r="P318" s="22">
        <v>999</v>
      </c>
      <c r="Q318" s="21">
        <v>999</v>
      </c>
      <c r="R318" s="22">
        <v>999</v>
      </c>
      <c r="S318" s="21">
        <v>999</v>
      </c>
      <c r="T318" s="21">
        <v>999</v>
      </c>
      <c r="U318" s="21">
        <v>999</v>
      </c>
      <c r="V318" s="21">
        <v>999</v>
      </c>
      <c r="W318" s="21">
        <v>999</v>
      </c>
      <c r="X318" s="21">
        <v>999</v>
      </c>
      <c r="Y318" s="21">
        <v>999</v>
      </c>
      <c r="Z318" s="21">
        <v>999</v>
      </c>
      <c r="AA318" s="21">
        <v>999</v>
      </c>
      <c r="AB318" s="22">
        <v>999</v>
      </c>
      <c r="AC318" s="22">
        <v>999</v>
      </c>
      <c r="AD318" s="21">
        <v>999</v>
      </c>
      <c r="AE318" s="7">
        <f>SUM(Table1[[#This Row],[Tobacco Use ]:[Crowds/socializing]])</f>
        <v>18981</v>
      </c>
    </row>
    <row r="319" spans="1:31" x14ac:dyDescent="0.2">
      <c r="A319" s="1" t="s">
        <v>689</v>
      </c>
      <c r="B319" s="1">
        <v>6.8214379111391795E+18</v>
      </c>
      <c r="C319" s="1">
        <v>6.9354620434284503E+18</v>
      </c>
      <c r="D319" s="13">
        <v>44258.343680555554</v>
      </c>
      <c r="E319" s="1">
        <v>14</v>
      </c>
      <c r="F319" s="1" t="s">
        <v>842</v>
      </c>
      <c r="G319" s="18" t="s">
        <v>843</v>
      </c>
      <c r="H319" s="1">
        <v>177</v>
      </c>
      <c r="I319" s="1">
        <v>11</v>
      </c>
      <c r="J319" s="1">
        <v>11</v>
      </c>
      <c r="K319" s="1">
        <v>3942</v>
      </c>
      <c r="L319" s="3">
        <v>999</v>
      </c>
      <c r="M319" s="3">
        <v>999</v>
      </c>
      <c r="N319" s="3">
        <v>999</v>
      </c>
      <c r="O319" s="8">
        <v>999</v>
      </c>
      <c r="P319" s="8">
        <v>999</v>
      </c>
      <c r="Q319" s="3">
        <v>999</v>
      </c>
      <c r="R319" s="8">
        <v>999</v>
      </c>
      <c r="S319" s="3">
        <v>999</v>
      </c>
      <c r="T319" s="3">
        <v>999</v>
      </c>
      <c r="U319" s="3">
        <v>999</v>
      </c>
      <c r="V319" s="3">
        <v>999</v>
      </c>
      <c r="W319" s="3">
        <v>999</v>
      </c>
      <c r="X319" s="3">
        <v>999</v>
      </c>
      <c r="Y319" s="3">
        <v>999</v>
      </c>
      <c r="Z319" s="3">
        <v>999</v>
      </c>
      <c r="AA319" s="3">
        <v>999</v>
      </c>
      <c r="AB319" s="8">
        <v>999</v>
      </c>
      <c r="AC319" s="8">
        <v>999</v>
      </c>
      <c r="AD319" s="3">
        <v>999</v>
      </c>
      <c r="AE319" s="7">
        <f>SUM(Table1[[#This Row],[Tobacco Use ]:[Crowds/socializing]])</f>
        <v>18981</v>
      </c>
    </row>
    <row r="320" spans="1:31" x14ac:dyDescent="0.2">
      <c r="A320" s="1" t="s">
        <v>603</v>
      </c>
      <c r="B320" s="1">
        <v>6.6002963554854298E+18</v>
      </c>
      <c r="C320" s="1">
        <v>6.9353298134691297E+18</v>
      </c>
      <c r="D320" s="13">
        <v>44257.987361111111</v>
      </c>
      <c r="E320" s="1">
        <v>8</v>
      </c>
      <c r="F320" s="1" t="s">
        <v>604</v>
      </c>
      <c r="G320" s="70" t="s">
        <v>605</v>
      </c>
      <c r="H320" s="1">
        <v>2783</v>
      </c>
      <c r="I320" s="1">
        <v>88</v>
      </c>
      <c r="J320" s="1">
        <v>116</v>
      </c>
      <c r="K320" s="1">
        <v>25300</v>
      </c>
      <c r="L320" s="2">
        <v>1</v>
      </c>
      <c r="M320" s="4">
        <v>1</v>
      </c>
      <c r="N320" s="2">
        <v>1</v>
      </c>
      <c r="O320" s="7">
        <v>0</v>
      </c>
      <c r="P320" s="7">
        <v>0</v>
      </c>
      <c r="Q320" s="2">
        <v>0</v>
      </c>
      <c r="R320" s="7">
        <v>0</v>
      </c>
      <c r="S320" s="2">
        <v>0</v>
      </c>
      <c r="T320" s="2">
        <v>1</v>
      </c>
      <c r="U320" s="2">
        <v>0</v>
      </c>
      <c r="V320" s="2">
        <v>0</v>
      </c>
      <c r="W320" s="2">
        <v>0</v>
      </c>
      <c r="X320" s="2">
        <v>1</v>
      </c>
      <c r="Y320" s="2">
        <v>0</v>
      </c>
      <c r="Z320" s="2">
        <v>0</v>
      </c>
      <c r="AA320" s="2">
        <v>0</v>
      </c>
      <c r="AB320" s="7">
        <v>0</v>
      </c>
      <c r="AC320" s="7">
        <v>1</v>
      </c>
      <c r="AD320" s="3">
        <v>0</v>
      </c>
      <c r="AE320" s="7">
        <f>SUM(Table1[[#This Row],[Tobacco Use ]:[Crowds/socializing]])</f>
        <v>6</v>
      </c>
    </row>
    <row r="321" spans="1:31" x14ac:dyDescent="0.2">
      <c r="A321" s="1" t="s">
        <v>2482</v>
      </c>
      <c r="B321" s="1">
        <v>6.8053198809139599E+18</v>
      </c>
      <c r="C321" s="1">
        <v>6.93525795001762E+18</v>
      </c>
      <c r="D321" s="13">
        <v>44257.793877314813</v>
      </c>
      <c r="E321" s="1">
        <v>15</v>
      </c>
      <c r="F321" s="1" t="s">
        <v>2483</v>
      </c>
      <c r="G321" s="18" t="s">
        <v>2484</v>
      </c>
      <c r="H321" s="1">
        <v>20</v>
      </c>
      <c r="I321" s="1">
        <v>1</v>
      </c>
      <c r="J321" s="1">
        <v>2</v>
      </c>
      <c r="K321" s="1">
        <v>748</v>
      </c>
      <c r="L321" s="2">
        <v>0</v>
      </c>
      <c r="M321" s="4">
        <v>0</v>
      </c>
      <c r="N321" s="2">
        <v>0</v>
      </c>
      <c r="O321" s="7">
        <v>0</v>
      </c>
      <c r="P321" s="7">
        <v>0</v>
      </c>
      <c r="Q321" s="2">
        <v>0</v>
      </c>
      <c r="R321" s="7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1</v>
      </c>
      <c r="Y321" s="2">
        <v>0</v>
      </c>
      <c r="Z321" s="2">
        <v>0</v>
      </c>
      <c r="AA321" s="2">
        <v>0</v>
      </c>
      <c r="AB321" s="7">
        <v>0</v>
      </c>
      <c r="AC321" s="7">
        <v>0</v>
      </c>
      <c r="AD321" s="2">
        <v>0</v>
      </c>
      <c r="AE321" s="7">
        <f>SUM(Table1[[#This Row],[Tobacco Use ]:[Crowds/socializing]])</f>
        <v>1</v>
      </c>
    </row>
    <row r="322" spans="1:31" x14ac:dyDescent="0.2">
      <c r="A322" s="1" t="s">
        <v>491</v>
      </c>
      <c r="B322" s="1">
        <v>6.7423091117588296E+18</v>
      </c>
      <c r="C322" s="1">
        <v>6.9351548091085302E+18</v>
      </c>
      <c r="D322" s="13">
        <v>44257.515844907408</v>
      </c>
      <c r="E322" s="1">
        <v>11</v>
      </c>
      <c r="F322" s="1" t="s">
        <v>1446</v>
      </c>
      <c r="G322" s="18" t="s">
        <v>1447</v>
      </c>
      <c r="H322" s="1">
        <v>75</v>
      </c>
      <c r="I322" s="1">
        <v>0</v>
      </c>
      <c r="J322" s="1">
        <v>16</v>
      </c>
      <c r="K322" s="1">
        <v>827</v>
      </c>
      <c r="L322" s="21">
        <v>999</v>
      </c>
      <c r="M322" s="44">
        <v>999</v>
      </c>
      <c r="N322" s="21">
        <v>999</v>
      </c>
      <c r="O322" s="22">
        <v>999</v>
      </c>
      <c r="P322" s="22">
        <v>999</v>
      </c>
      <c r="Q322" s="21">
        <v>999</v>
      </c>
      <c r="R322" s="22">
        <v>999</v>
      </c>
      <c r="S322" s="21">
        <v>999</v>
      </c>
      <c r="T322" s="21">
        <v>999</v>
      </c>
      <c r="U322" s="21">
        <v>999</v>
      </c>
      <c r="V322" s="21">
        <v>999</v>
      </c>
      <c r="W322" s="21">
        <v>999</v>
      </c>
      <c r="X322" s="21">
        <v>999</v>
      </c>
      <c r="Y322" s="21">
        <v>999</v>
      </c>
      <c r="Z322" s="21">
        <v>999</v>
      </c>
      <c r="AA322" s="21">
        <v>999</v>
      </c>
      <c r="AB322" s="22">
        <v>999</v>
      </c>
      <c r="AC322" s="22">
        <v>999</v>
      </c>
      <c r="AD322" s="21">
        <v>999</v>
      </c>
      <c r="AE322" s="7">
        <f>SUM(Table1[[#This Row],[Tobacco Use ]:[Crowds/socializing]])</f>
        <v>18981</v>
      </c>
    </row>
    <row r="323" spans="1:31" x14ac:dyDescent="0.2">
      <c r="A323" s="1" t="s">
        <v>689</v>
      </c>
      <c r="B323" s="1">
        <v>6.8214379111391795E+18</v>
      </c>
      <c r="C323" s="1">
        <v>6.9351211545039503E+18</v>
      </c>
      <c r="D323" s="13">
        <v>44257.425162037034</v>
      </c>
      <c r="E323" s="1">
        <v>13</v>
      </c>
      <c r="F323" s="1" t="s">
        <v>957</v>
      </c>
      <c r="G323" s="18" t="s">
        <v>958</v>
      </c>
      <c r="H323" s="1">
        <v>148</v>
      </c>
      <c r="I323" s="1">
        <v>8</v>
      </c>
      <c r="J323" s="1">
        <v>9</v>
      </c>
      <c r="K323" s="1">
        <v>2643</v>
      </c>
      <c r="L323" s="3">
        <v>999</v>
      </c>
      <c r="M323" s="5">
        <v>999</v>
      </c>
      <c r="N323" s="3">
        <v>999</v>
      </c>
      <c r="O323" s="8">
        <v>999</v>
      </c>
      <c r="P323" s="8">
        <v>999</v>
      </c>
      <c r="Q323" s="3">
        <v>999</v>
      </c>
      <c r="R323" s="8">
        <v>999</v>
      </c>
      <c r="S323" s="3">
        <v>999</v>
      </c>
      <c r="T323" s="3">
        <v>999</v>
      </c>
      <c r="U323" s="3">
        <v>999</v>
      </c>
      <c r="V323" s="3">
        <v>999</v>
      </c>
      <c r="W323" s="3">
        <v>999</v>
      </c>
      <c r="X323" s="3">
        <v>999</v>
      </c>
      <c r="Y323" s="3">
        <v>999</v>
      </c>
      <c r="Z323" s="3">
        <v>999</v>
      </c>
      <c r="AA323" s="3">
        <v>999</v>
      </c>
      <c r="AB323" s="8">
        <v>999</v>
      </c>
      <c r="AC323" s="8">
        <v>999</v>
      </c>
      <c r="AD323" s="3">
        <v>999</v>
      </c>
      <c r="AE323" s="7">
        <f>SUM(Table1[[#This Row],[Tobacco Use ]:[Crowds/socializing]])</f>
        <v>18981</v>
      </c>
    </row>
    <row r="324" spans="1:31" x14ac:dyDescent="0.2">
      <c r="A324" s="1" t="s">
        <v>236</v>
      </c>
      <c r="B324" s="1">
        <v>6.93018882956032E+18</v>
      </c>
      <c r="C324" s="1">
        <v>6.9349727100028805E+18</v>
      </c>
      <c r="D324" s="13">
        <v>44257.025034722225</v>
      </c>
      <c r="E324" s="1">
        <v>11</v>
      </c>
      <c r="F324" s="1" t="s">
        <v>2571</v>
      </c>
      <c r="G324" s="18" t="s">
        <v>2572</v>
      </c>
      <c r="H324" s="1">
        <v>131</v>
      </c>
      <c r="I324" s="1">
        <v>1</v>
      </c>
      <c r="J324" s="1">
        <v>3</v>
      </c>
      <c r="K324" s="1">
        <v>4389</v>
      </c>
      <c r="L324" s="2">
        <v>999</v>
      </c>
      <c r="M324" s="2">
        <v>999</v>
      </c>
      <c r="N324" s="2">
        <v>999</v>
      </c>
      <c r="O324" s="7">
        <v>999</v>
      </c>
      <c r="P324" s="7">
        <v>999</v>
      </c>
      <c r="Q324" s="2">
        <v>999</v>
      </c>
      <c r="R324" s="7">
        <v>999</v>
      </c>
      <c r="S324" s="2">
        <v>999</v>
      </c>
      <c r="T324" s="2">
        <v>999</v>
      </c>
      <c r="U324" s="2">
        <v>999</v>
      </c>
      <c r="V324" s="2">
        <v>999</v>
      </c>
      <c r="W324" s="2">
        <v>999</v>
      </c>
      <c r="X324" s="2">
        <v>999</v>
      </c>
      <c r="Y324" s="2">
        <v>999</v>
      </c>
      <c r="Z324" s="2">
        <v>999</v>
      </c>
      <c r="AA324" s="2">
        <v>999</v>
      </c>
      <c r="AB324" s="7">
        <v>999</v>
      </c>
      <c r="AC324" s="7">
        <v>999</v>
      </c>
      <c r="AD324" s="2">
        <v>999</v>
      </c>
      <c r="AE324" s="7">
        <f>SUM(Table1[[#This Row],[Tobacco Use ]:[Crowds/socializing]])</f>
        <v>18981</v>
      </c>
    </row>
    <row r="325" spans="1:31" x14ac:dyDescent="0.2">
      <c r="A325" s="1" t="s">
        <v>268</v>
      </c>
      <c r="B325" s="1">
        <v>6.91453355673229E+18</v>
      </c>
      <c r="C325" s="1">
        <v>6.9348254123127101E+18</v>
      </c>
      <c r="D325" s="13">
        <v>44256.628217592595</v>
      </c>
      <c r="E325" s="1">
        <v>10</v>
      </c>
      <c r="F325" s="1" t="s">
        <v>269</v>
      </c>
      <c r="G325" s="18" t="s">
        <v>270</v>
      </c>
      <c r="H325" s="1">
        <v>681</v>
      </c>
      <c r="I325" s="1">
        <v>8</v>
      </c>
      <c r="J325" s="1">
        <v>7</v>
      </c>
      <c r="K325" s="1">
        <v>8578</v>
      </c>
      <c r="L325" s="3">
        <v>1</v>
      </c>
      <c r="M325" s="3">
        <v>1</v>
      </c>
      <c r="N325" s="3">
        <v>1</v>
      </c>
      <c r="O325" s="7">
        <v>0</v>
      </c>
      <c r="P325" s="7">
        <v>0</v>
      </c>
      <c r="Q325" s="2">
        <v>0</v>
      </c>
      <c r="R325" s="7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1</v>
      </c>
      <c r="Y325" s="2">
        <v>0</v>
      </c>
      <c r="Z325" s="2">
        <v>0</v>
      </c>
      <c r="AA325" s="2">
        <v>0</v>
      </c>
      <c r="AB325" s="7">
        <v>0</v>
      </c>
      <c r="AC325" s="7">
        <v>0</v>
      </c>
      <c r="AD325" s="3">
        <v>0</v>
      </c>
      <c r="AE325" s="7">
        <f>SUM(Table1[[#This Row],[Tobacco Use ]:[Crowds/socializing]])</f>
        <v>4</v>
      </c>
    </row>
    <row r="326" spans="1:31" x14ac:dyDescent="0.2">
      <c r="A326" s="1" t="s">
        <v>491</v>
      </c>
      <c r="B326" s="1">
        <v>6.7423091117588296E+18</v>
      </c>
      <c r="C326" s="1">
        <v>6.9347482598773996E+18</v>
      </c>
      <c r="D326" s="13">
        <v>44256.420266203706</v>
      </c>
      <c r="E326" s="1">
        <v>11</v>
      </c>
      <c r="F326" s="1" t="s">
        <v>1252</v>
      </c>
      <c r="G326" s="18" t="s">
        <v>1253</v>
      </c>
      <c r="H326" s="1">
        <v>93</v>
      </c>
      <c r="I326" s="1">
        <v>1</v>
      </c>
      <c r="J326" s="1">
        <v>12</v>
      </c>
      <c r="K326" s="1">
        <v>909</v>
      </c>
      <c r="L326" s="3">
        <v>999</v>
      </c>
      <c r="M326" s="5">
        <v>999</v>
      </c>
      <c r="N326" s="3">
        <v>999</v>
      </c>
      <c r="O326" s="8">
        <v>999</v>
      </c>
      <c r="P326" s="8">
        <v>999</v>
      </c>
      <c r="Q326" s="3">
        <v>999</v>
      </c>
      <c r="R326" s="8">
        <v>999</v>
      </c>
      <c r="S326" s="3">
        <v>999</v>
      </c>
      <c r="T326" s="3">
        <v>999</v>
      </c>
      <c r="U326" s="3">
        <v>999</v>
      </c>
      <c r="V326" s="3">
        <v>999</v>
      </c>
      <c r="W326" s="3">
        <v>999</v>
      </c>
      <c r="X326" s="3">
        <v>999</v>
      </c>
      <c r="Y326" s="3">
        <v>999</v>
      </c>
      <c r="Z326" s="3">
        <v>999</v>
      </c>
      <c r="AA326" s="3">
        <v>999</v>
      </c>
      <c r="AB326" s="8">
        <v>999</v>
      </c>
      <c r="AC326" s="8">
        <v>999</v>
      </c>
      <c r="AD326" s="3">
        <v>999</v>
      </c>
      <c r="AE326" s="7">
        <f>SUM(Table1[[#This Row],[Tobacco Use ]:[Crowds/socializing]])</f>
        <v>18981</v>
      </c>
    </row>
    <row r="327" spans="1:31" x14ac:dyDescent="0.2">
      <c r="A327" s="1" t="s">
        <v>491</v>
      </c>
      <c r="B327" s="1">
        <v>6.7423091117588296E+18</v>
      </c>
      <c r="C327" s="1">
        <v>6.9347272505374904E+18</v>
      </c>
      <c r="D327" s="13">
        <v>44256.363668981481</v>
      </c>
      <c r="E327" s="1">
        <v>10</v>
      </c>
      <c r="F327" s="1" t="s">
        <v>1798</v>
      </c>
      <c r="G327" s="18" t="s">
        <v>1799</v>
      </c>
      <c r="H327" s="1">
        <v>52</v>
      </c>
      <c r="I327" s="1">
        <v>0</v>
      </c>
      <c r="J327" s="1">
        <v>2</v>
      </c>
      <c r="K327" s="1">
        <v>664</v>
      </c>
      <c r="L327" s="21">
        <v>999</v>
      </c>
      <c r="M327" s="44">
        <v>999</v>
      </c>
      <c r="N327" s="21">
        <v>999</v>
      </c>
      <c r="O327" s="22">
        <v>999</v>
      </c>
      <c r="P327" s="22">
        <v>999</v>
      </c>
      <c r="Q327" s="21">
        <v>999</v>
      </c>
      <c r="R327" s="22">
        <v>999</v>
      </c>
      <c r="S327" s="21">
        <v>999</v>
      </c>
      <c r="T327" s="21">
        <v>999</v>
      </c>
      <c r="U327" s="21">
        <v>999</v>
      </c>
      <c r="V327" s="21">
        <v>999</v>
      </c>
      <c r="W327" s="21">
        <v>999</v>
      </c>
      <c r="X327" s="21">
        <v>999</v>
      </c>
      <c r="Y327" s="21">
        <v>999</v>
      </c>
      <c r="Z327" s="21">
        <v>999</v>
      </c>
      <c r="AA327" s="21">
        <v>999</v>
      </c>
      <c r="AB327" s="22">
        <v>999</v>
      </c>
      <c r="AC327" s="22">
        <v>999</v>
      </c>
      <c r="AD327" s="21">
        <v>999</v>
      </c>
      <c r="AE327" s="7">
        <f>SUM(Table1[[#This Row],[Tobacco Use ]:[Crowds/socializing]])</f>
        <v>18981</v>
      </c>
    </row>
    <row r="328" spans="1:31" x14ac:dyDescent="0.2">
      <c r="A328" s="1" t="s">
        <v>2573</v>
      </c>
      <c r="B328" s="1">
        <v>6.9329279337365801E+18</v>
      </c>
      <c r="C328" s="1">
        <v>6.9347248169603502E+18</v>
      </c>
      <c r="D328" s="13">
        <v>44256.35701388889</v>
      </c>
      <c r="E328" s="1">
        <v>27</v>
      </c>
      <c r="F328" s="1" t="s">
        <v>2574</v>
      </c>
      <c r="G328" s="18" t="s">
        <v>2575</v>
      </c>
      <c r="H328" s="1">
        <v>248</v>
      </c>
      <c r="I328" s="1">
        <v>0</v>
      </c>
      <c r="J328" s="1">
        <v>69</v>
      </c>
      <c r="K328" s="1">
        <v>1418</v>
      </c>
      <c r="L328" s="2">
        <v>999</v>
      </c>
      <c r="M328" s="4">
        <v>999</v>
      </c>
      <c r="N328" s="2">
        <v>999</v>
      </c>
      <c r="O328" s="7">
        <v>999</v>
      </c>
      <c r="P328" s="7">
        <v>999</v>
      </c>
      <c r="Q328" s="2">
        <v>999</v>
      </c>
      <c r="R328" s="7">
        <v>999</v>
      </c>
      <c r="S328" s="2">
        <v>999</v>
      </c>
      <c r="T328" s="2">
        <v>999</v>
      </c>
      <c r="U328" s="2">
        <v>999</v>
      </c>
      <c r="V328" s="2">
        <v>999</v>
      </c>
      <c r="W328" s="2">
        <v>999</v>
      </c>
      <c r="X328" s="2">
        <v>999</v>
      </c>
      <c r="Y328" s="2">
        <v>999</v>
      </c>
      <c r="Z328" s="2">
        <v>999</v>
      </c>
      <c r="AA328" s="2">
        <v>999</v>
      </c>
      <c r="AB328" s="7">
        <v>999</v>
      </c>
      <c r="AC328" s="7">
        <v>999</v>
      </c>
      <c r="AD328" s="2">
        <v>999</v>
      </c>
      <c r="AE328" s="7">
        <f>SUM(Table1[[#This Row],[Tobacco Use ]:[Crowds/socializing]])</f>
        <v>18981</v>
      </c>
    </row>
    <row r="329" spans="1:31" x14ac:dyDescent="0.2">
      <c r="A329" s="1" t="s">
        <v>965</v>
      </c>
      <c r="B329" s="1">
        <v>6.9288793018539796E+18</v>
      </c>
      <c r="C329" s="1">
        <v>6.9344386263191501E+18</v>
      </c>
      <c r="D329" s="13">
        <v>44255.585879629631</v>
      </c>
      <c r="E329" s="1">
        <v>9</v>
      </c>
      <c r="F329" s="1" t="s">
        <v>966</v>
      </c>
      <c r="G329" s="18" t="s">
        <v>967</v>
      </c>
      <c r="H329" s="1">
        <v>149</v>
      </c>
      <c r="I329" s="1">
        <v>5</v>
      </c>
      <c r="J329" s="1">
        <v>50</v>
      </c>
      <c r="K329" s="1">
        <v>3500</v>
      </c>
      <c r="L329" s="3">
        <v>999</v>
      </c>
      <c r="M329" s="5">
        <v>999</v>
      </c>
      <c r="N329" s="3">
        <v>999</v>
      </c>
      <c r="O329" s="8">
        <v>999</v>
      </c>
      <c r="P329" s="8">
        <v>999</v>
      </c>
      <c r="Q329" s="3">
        <v>999</v>
      </c>
      <c r="R329" s="8">
        <v>999</v>
      </c>
      <c r="S329" s="3">
        <v>999</v>
      </c>
      <c r="T329" s="3">
        <v>999</v>
      </c>
      <c r="U329" s="3">
        <v>999</v>
      </c>
      <c r="V329" s="3">
        <v>999</v>
      </c>
      <c r="W329" s="3">
        <v>999</v>
      </c>
      <c r="X329" s="3">
        <v>999</v>
      </c>
      <c r="Y329" s="3">
        <v>999</v>
      </c>
      <c r="Z329" s="3">
        <v>999</v>
      </c>
      <c r="AA329" s="3">
        <v>999</v>
      </c>
      <c r="AB329" s="8">
        <v>999</v>
      </c>
      <c r="AC329" s="8">
        <v>999</v>
      </c>
      <c r="AD329" s="3">
        <v>999</v>
      </c>
      <c r="AE329" s="7">
        <f>SUM(Table1[[#This Row],[Tobacco Use ]:[Crowds/socializing]])</f>
        <v>18981</v>
      </c>
    </row>
    <row r="330" spans="1:31" x14ac:dyDescent="0.2">
      <c r="A330" s="1" t="s">
        <v>491</v>
      </c>
      <c r="B330" s="1">
        <v>6.7423091117588296E+18</v>
      </c>
      <c r="C330" s="1">
        <v>6.9343659056149002E+18</v>
      </c>
      <c r="D330" s="13">
        <v>44255.389907407407</v>
      </c>
      <c r="E330" s="1">
        <v>5</v>
      </c>
      <c r="F330" s="1" t="s">
        <v>2584</v>
      </c>
      <c r="G330" s="18" t="s">
        <v>2585</v>
      </c>
      <c r="H330" s="1">
        <v>114</v>
      </c>
      <c r="I330" s="1">
        <v>1</v>
      </c>
      <c r="J330" s="1">
        <v>0</v>
      </c>
      <c r="K330" s="1">
        <v>1648</v>
      </c>
      <c r="L330" s="2">
        <v>999</v>
      </c>
      <c r="M330" s="4">
        <v>999</v>
      </c>
      <c r="N330" s="2">
        <v>999</v>
      </c>
      <c r="O330" s="7">
        <v>999</v>
      </c>
      <c r="P330" s="7">
        <v>999</v>
      </c>
      <c r="Q330" s="2">
        <v>999</v>
      </c>
      <c r="R330" s="7">
        <v>999</v>
      </c>
      <c r="S330" s="2">
        <v>999</v>
      </c>
      <c r="T330" s="2">
        <v>999</v>
      </c>
      <c r="U330" s="2">
        <v>999</v>
      </c>
      <c r="V330" s="2">
        <v>999</v>
      </c>
      <c r="W330" s="2">
        <v>999</v>
      </c>
      <c r="X330" s="2">
        <v>999</v>
      </c>
      <c r="Y330" s="2">
        <v>999</v>
      </c>
      <c r="Z330" s="2">
        <v>999</v>
      </c>
      <c r="AA330" s="2">
        <v>999</v>
      </c>
      <c r="AB330" s="7">
        <v>999</v>
      </c>
      <c r="AC330" s="7">
        <v>999</v>
      </c>
      <c r="AD330" s="2">
        <v>999</v>
      </c>
      <c r="AE330" s="7">
        <f>SUM(Table1[[#This Row],[Tobacco Use ]:[Crowds/socializing]])</f>
        <v>18981</v>
      </c>
    </row>
    <row r="331" spans="1:31" x14ac:dyDescent="0.2">
      <c r="A331" s="1" t="s">
        <v>512</v>
      </c>
      <c r="B331" s="1">
        <v>6.7667227573936599E+18</v>
      </c>
      <c r="C331" s="1">
        <v>6.9342114603693701E+18</v>
      </c>
      <c r="D331" s="13">
        <v>44254.973993055559</v>
      </c>
      <c r="E331" s="1">
        <v>15</v>
      </c>
      <c r="F331" s="1" t="s">
        <v>513</v>
      </c>
      <c r="G331" s="18" t="s">
        <v>514</v>
      </c>
      <c r="H331" s="1">
        <v>348</v>
      </c>
      <c r="I331" s="1">
        <v>5</v>
      </c>
      <c r="J331" s="1">
        <v>21</v>
      </c>
      <c r="K331" s="1">
        <v>3250</v>
      </c>
      <c r="L331" s="3">
        <v>999</v>
      </c>
      <c r="M331" s="3">
        <v>999</v>
      </c>
      <c r="N331" s="3">
        <v>999</v>
      </c>
      <c r="O331" s="8">
        <v>999</v>
      </c>
      <c r="P331" s="7">
        <v>999</v>
      </c>
      <c r="Q331" s="2">
        <v>999</v>
      </c>
      <c r="R331" s="7">
        <v>999</v>
      </c>
      <c r="S331" s="2">
        <v>999</v>
      </c>
      <c r="T331" s="2">
        <v>999</v>
      </c>
      <c r="U331" s="2">
        <v>999</v>
      </c>
      <c r="V331" s="2">
        <v>999</v>
      </c>
      <c r="W331" s="2">
        <v>999</v>
      </c>
      <c r="X331" s="2">
        <v>999</v>
      </c>
      <c r="Y331" s="2">
        <v>999</v>
      </c>
      <c r="Z331" s="2">
        <v>999</v>
      </c>
      <c r="AA331" s="2">
        <v>999</v>
      </c>
      <c r="AB331" s="8">
        <v>999</v>
      </c>
      <c r="AC331" s="7">
        <v>999</v>
      </c>
      <c r="AD331" s="3">
        <v>999</v>
      </c>
      <c r="AE331" s="7">
        <f>SUM(Table1[[#This Row],[Tobacco Use ]:[Crowds/socializing]])</f>
        <v>18981</v>
      </c>
    </row>
    <row r="332" spans="1:31" x14ac:dyDescent="0.2">
      <c r="A332" s="1" t="s">
        <v>481</v>
      </c>
      <c r="B332" s="1">
        <v>6.8856642384146596E+18</v>
      </c>
      <c r="C332" s="1">
        <v>6.9339764813999299E+18</v>
      </c>
      <c r="D332" s="13">
        <v>44254.34039351852</v>
      </c>
      <c r="E332" s="1">
        <v>15</v>
      </c>
      <c r="F332" s="1" t="s">
        <v>2498</v>
      </c>
      <c r="G332" s="18" t="s">
        <v>2499</v>
      </c>
      <c r="H332" s="1">
        <v>32</v>
      </c>
      <c r="I332" s="1">
        <v>0</v>
      </c>
      <c r="J332" s="1">
        <v>1</v>
      </c>
      <c r="K332" s="1">
        <v>231</v>
      </c>
      <c r="L332" s="2">
        <v>999</v>
      </c>
      <c r="M332" s="2">
        <v>999</v>
      </c>
      <c r="N332" s="2">
        <v>999</v>
      </c>
      <c r="O332" s="7">
        <v>999</v>
      </c>
      <c r="P332" s="7">
        <v>999</v>
      </c>
      <c r="Q332" s="2">
        <v>999</v>
      </c>
      <c r="R332" s="7">
        <v>999</v>
      </c>
      <c r="S332" s="2">
        <v>999</v>
      </c>
      <c r="T332" s="2">
        <v>999</v>
      </c>
      <c r="U332" s="2">
        <v>999</v>
      </c>
      <c r="V332" s="2">
        <v>999</v>
      </c>
      <c r="W332" s="2">
        <v>999</v>
      </c>
      <c r="X332" s="2">
        <v>999</v>
      </c>
      <c r="Y332" s="2">
        <v>999</v>
      </c>
      <c r="Z332" s="2">
        <v>999</v>
      </c>
      <c r="AA332" s="2">
        <v>999</v>
      </c>
      <c r="AB332" s="7">
        <v>999</v>
      </c>
      <c r="AC332" s="7">
        <v>999</v>
      </c>
      <c r="AD332" s="2">
        <v>999</v>
      </c>
      <c r="AE332" s="7">
        <f>SUM(Table1[[#This Row],[Tobacco Use ]:[Crowds/socializing]])</f>
        <v>18981</v>
      </c>
    </row>
    <row r="333" spans="1:31" x14ac:dyDescent="0.2">
      <c r="A333" s="1" t="s">
        <v>1182</v>
      </c>
      <c r="B333" s="1">
        <v>6.6267953575808799E+18</v>
      </c>
      <c r="C333" s="1">
        <v>6.9336971171983698E+18</v>
      </c>
      <c r="D333" s="13">
        <v>44253.587673611109</v>
      </c>
      <c r="E333" s="1">
        <v>7</v>
      </c>
      <c r="F333" s="1" t="s">
        <v>1183</v>
      </c>
      <c r="G333" s="70" t="s">
        <v>1184</v>
      </c>
      <c r="H333" s="1">
        <v>106</v>
      </c>
      <c r="I333" s="1">
        <v>0</v>
      </c>
      <c r="J333" s="1">
        <v>2</v>
      </c>
      <c r="K333" s="1">
        <v>409</v>
      </c>
      <c r="L333" s="2">
        <v>0</v>
      </c>
      <c r="M333" s="2">
        <v>0</v>
      </c>
      <c r="N333" s="2">
        <v>0</v>
      </c>
      <c r="O333" s="7">
        <v>0</v>
      </c>
      <c r="P333" s="7">
        <v>0</v>
      </c>
      <c r="Q333" s="2">
        <v>0</v>
      </c>
      <c r="R333" s="7">
        <v>0</v>
      </c>
      <c r="S333" s="2">
        <v>0</v>
      </c>
      <c r="T333" s="2">
        <v>1</v>
      </c>
      <c r="U333" s="2">
        <v>0</v>
      </c>
      <c r="V333" s="2">
        <v>0</v>
      </c>
      <c r="W333" s="2">
        <v>0</v>
      </c>
      <c r="X333" s="2">
        <v>1</v>
      </c>
      <c r="Y333" s="2">
        <v>0</v>
      </c>
      <c r="Z333" s="2">
        <v>0</v>
      </c>
      <c r="AA333" s="2">
        <v>1</v>
      </c>
      <c r="AB333" s="7">
        <v>0</v>
      </c>
      <c r="AC333" s="7">
        <v>1</v>
      </c>
      <c r="AD333" s="2">
        <v>0</v>
      </c>
      <c r="AE333" s="7">
        <f>SUM(Table1[[#This Row],[Tobacco Use ]:[Crowds/socializing]])</f>
        <v>4</v>
      </c>
    </row>
    <row r="334" spans="1:31" x14ac:dyDescent="0.2">
      <c r="A334" s="1" t="s">
        <v>2290</v>
      </c>
      <c r="B334" s="1">
        <v>6.87312039376802E+18</v>
      </c>
      <c r="C334" s="1">
        <v>6.9335007252720302E+18</v>
      </c>
      <c r="D334" s="13">
        <v>44253.058703703704</v>
      </c>
      <c r="E334" s="1">
        <v>15</v>
      </c>
      <c r="F334" s="1" t="s">
        <v>2291</v>
      </c>
      <c r="G334" s="18" t="s">
        <v>2292</v>
      </c>
      <c r="H334" s="1">
        <v>22</v>
      </c>
      <c r="I334" s="1">
        <v>0</v>
      </c>
      <c r="J334" s="1">
        <v>0</v>
      </c>
      <c r="K334" s="1">
        <v>342</v>
      </c>
      <c r="L334" s="2">
        <v>0</v>
      </c>
      <c r="M334" s="2">
        <v>0</v>
      </c>
      <c r="N334" s="2">
        <v>0</v>
      </c>
      <c r="O334" s="7">
        <v>0</v>
      </c>
      <c r="P334" s="7">
        <v>0</v>
      </c>
      <c r="Q334" s="2">
        <v>0</v>
      </c>
      <c r="R334" s="7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1</v>
      </c>
      <c r="Y334" s="2">
        <v>0</v>
      </c>
      <c r="Z334" s="2">
        <v>0</v>
      </c>
      <c r="AA334" s="2">
        <v>0</v>
      </c>
      <c r="AB334" s="7">
        <v>0</v>
      </c>
      <c r="AC334" s="7">
        <v>0</v>
      </c>
      <c r="AD334" s="2">
        <v>0</v>
      </c>
      <c r="AE334" s="7">
        <f>SUM(Table1[[#This Row],[Tobacco Use ]:[Crowds/socializing]])</f>
        <v>1</v>
      </c>
    </row>
    <row r="335" spans="1:31" x14ac:dyDescent="0.2">
      <c r="A335" s="1" t="s">
        <v>1114</v>
      </c>
      <c r="B335" s="1">
        <v>6.8977505751083203E+18</v>
      </c>
      <c r="C335" s="1">
        <v>6.9334213668509399E+18</v>
      </c>
      <c r="D335" s="13">
        <v>44252.844722222224</v>
      </c>
      <c r="E335" s="1">
        <v>7</v>
      </c>
      <c r="F335" s="1" t="s">
        <v>1115</v>
      </c>
      <c r="G335" s="18" t="s">
        <v>1116</v>
      </c>
      <c r="H335" s="1">
        <v>119</v>
      </c>
      <c r="I335" s="1">
        <v>4</v>
      </c>
      <c r="J335" s="1">
        <v>2</v>
      </c>
      <c r="K335" s="1">
        <v>901</v>
      </c>
      <c r="L335" s="2">
        <v>0</v>
      </c>
      <c r="M335" s="4">
        <v>0</v>
      </c>
      <c r="N335" s="2">
        <v>0</v>
      </c>
      <c r="O335" s="7">
        <v>0</v>
      </c>
      <c r="P335" s="7">
        <v>0</v>
      </c>
      <c r="Q335" s="2">
        <v>0</v>
      </c>
      <c r="R335" s="7">
        <v>0</v>
      </c>
      <c r="S335" s="2">
        <v>0</v>
      </c>
      <c r="T335" s="2">
        <v>1</v>
      </c>
      <c r="U335" s="2">
        <v>0</v>
      </c>
      <c r="V335" s="2">
        <v>0</v>
      </c>
      <c r="W335" s="2">
        <v>0</v>
      </c>
      <c r="X335" s="2">
        <v>1</v>
      </c>
      <c r="Y335" s="2">
        <v>0</v>
      </c>
      <c r="Z335" s="2">
        <v>0</v>
      </c>
      <c r="AA335" s="2">
        <v>0</v>
      </c>
      <c r="AB335" s="7">
        <v>0</v>
      </c>
      <c r="AC335" s="7">
        <v>1</v>
      </c>
      <c r="AD335" s="2">
        <v>0</v>
      </c>
      <c r="AE335" s="7">
        <f>SUM(Table1[[#This Row],[Tobacco Use ]:[Crowds/socializing]])</f>
        <v>3</v>
      </c>
    </row>
    <row r="336" spans="1:31" x14ac:dyDescent="0.2">
      <c r="A336" s="1" t="s">
        <v>1453</v>
      </c>
      <c r="B336" s="1">
        <v>6.6580753515145605E+18</v>
      </c>
      <c r="C336" s="1">
        <v>6.9333744009515203E+18</v>
      </c>
      <c r="D336" s="13">
        <v>44252.718055555553</v>
      </c>
      <c r="E336" s="1">
        <v>8</v>
      </c>
      <c r="F336" s="1" t="s">
        <v>1454</v>
      </c>
      <c r="G336" s="18" t="s">
        <v>1455</v>
      </c>
      <c r="H336" s="1">
        <v>73</v>
      </c>
      <c r="I336" s="1">
        <v>1</v>
      </c>
      <c r="J336" s="1">
        <v>3</v>
      </c>
      <c r="K336" s="1">
        <v>1033</v>
      </c>
      <c r="L336" s="2">
        <v>0</v>
      </c>
      <c r="M336" s="4">
        <v>0</v>
      </c>
      <c r="N336" s="2">
        <v>0</v>
      </c>
      <c r="O336" s="7">
        <v>0</v>
      </c>
      <c r="P336" s="7">
        <v>0</v>
      </c>
      <c r="Q336" s="2">
        <v>0</v>
      </c>
      <c r="R336" s="7">
        <v>0</v>
      </c>
      <c r="S336" s="2">
        <v>0</v>
      </c>
      <c r="T336" s="2">
        <v>1</v>
      </c>
      <c r="U336" s="2">
        <v>0</v>
      </c>
      <c r="V336" s="2">
        <v>0</v>
      </c>
      <c r="W336" s="2">
        <v>0</v>
      </c>
      <c r="X336" s="2">
        <v>1</v>
      </c>
      <c r="Y336" s="2">
        <v>0</v>
      </c>
      <c r="Z336" s="2">
        <v>0</v>
      </c>
      <c r="AA336" s="2">
        <v>1</v>
      </c>
      <c r="AB336" s="7">
        <v>0</v>
      </c>
      <c r="AC336" s="7">
        <v>1</v>
      </c>
      <c r="AD336" s="2">
        <v>0</v>
      </c>
      <c r="AE336" s="7">
        <f>SUM(Table1[[#This Row],[Tobacco Use ]:[Crowds/socializing]])</f>
        <v>4</v>
      </c>
    </row>
    <row r="337" spans="1:31" x14ac:dyDescent="0.2">
      <c r="A337" s="1" t="s">
        <v>1019</v>
      </c>
      <c r="B337" s="1">
        <v>6.6182791617554299E+18</v>
      </c>
      <c r="C337" s="1">
        <v>6.9333620874397604E+18</v>
      </c>
      <c r="D337" s="13">
        <v>44252.684872685182</v>
      </c>
      <c r="E337" s="1">
        <v>12</v>
      </c>
      <c r="F337" s="1" t="s">
        <v>1020</v>
      </c>
      <c r="G337" s="18" t="s">
        <v>1021</v>
      </c>
      <c r="H337" s="1">
        <v>136</v>
      </c>
      <c r="I337" s="1">
        <v>3</v>
      </c>
      <c r="J337" s="1">
        <v>24</v>
      </c>
      <c r="K337" s="1">
        <v>796</v>
      </c>
      <c r="L337" s="3">
        <v>999</v>
      </c>
      <c r="M337" s="3">
        <v>999</v>
      </c>
      <c r="N337" s="3">
        <v>999</v>
      </c>
      <c r="O337" s="8">
        <v>999</v>
      </c>
      <c r="P337" s="8">
        <v>999</v>
      </c>
      <c r="Q337" s="3">
        <v>999</v>
      </c>
      <c r="R337" s="8">
        <v>999</v>
      </c>
      <c r="S337" s="3">
        <v>999</v>
      </c>
      <c r="T337" s="3">
        <v>999</v>
      </c>
      <c r="U337" s="3">
        <v>999</v>
      </c>
      <c r="V337" s="3">
        <v>999</v>
      </c>
      <c r="W337" s="3">
        <v>999</v>
      </c>
      <c r="X337" s="3">
        <v>999</v>
      </c>
      <c r="Y337" s="3">
        <v>999</v>
      </c>
      <c r="Z337" s="3">
        <v>999</v>
      </c>
      <c r="AA337" s="3">
        <v>999</v>
      </c>
      <c r="AB337" s="8">
        <v>999</v>
      </c>
      <c r="AC337" s="8">
        <v>999</v>
      </c>
      <c r="AD337" s="3">
        <v>999</v>
      </c>
      <c r="AE337" s="7">
        <f>SUM(Table1[[#This Row],[Tobacco Use ]:[Crowds/socializing]])</f>
        <v>18981</v>
      </c>
    </row>
    <row r="338" spans="1:31" x14ac:dyDescent="0.2">
      <c r="A338" s="1" t="s">
        <v>324</v>
      </c>
      <c r="B338" s="1">
        <v>9368412</v>
      </c>
      <c r="C338" s="1">
        <v>6.9332617034885704E+18</v>
      </c>
      <c r="D338" s="13">
        <v>44252.414293981485</v>
      </c>
      <c r="E338" s="1">
        <v>15</v>
      </c>
      <c r="F338" s="1" t="s">
        <v>325</v>
      </c>
      <c r="G338" s="18" t="s">
        <v>326</v>
      </c>
      <c r="H338" s="1">
        <v>524</v>
      </c>
      <c r="I338" s="1">
        <v>2</v>
      </c>
      <c r="J338" s="1">
        <v>4</v>
      </c>
      <c r="K338" s="1">
        <v>2568</v>
      </c>
      <c r="L338" s="3">
        <v>1</v>
      </c>
      <c r="M338" s="3">
        <v>0</v>
      </c>
      <c r="N338" s="2">
        <v>0</v>
      </c>
      <c r="O338" s="8">
        <v>1</v>
      </c>
      <c r="P338" s="7">
        <v>0</v>
      </c>
      <c r="Q338" s="2">
        <v>0</v>
      </c>
      <c r="R338" s="7">
        <v>0</v>
      </c>
      <c r="S338" s="2">
        <v>0</v>
      </c>
      <c r="T338" s="2">
        <v>1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7">
        <v>0</v>
      </c>
      <c r="AC338" s="7">
        <v>1</v>
      </c>
      <c r="AD338" s="2">
        <v>0</v>
      </c>
      <c r="AE338" s="7">
        <f>SUM(Table1[[#This Row],[Tobacco Use ]:[Crowds/socializing]])</f>
        <v>4</v>
      </c>
    </row>
    <row r="339" spans="1:31" x14ac:dyDescent="0.2">
      <c r="A339" s="1" t="s">
        <v>782</v>
      </c>
      <c r="B339" s="1">
        <v>6.7668272341217905E+18</v>
      </c>
      <c r="C339" s="1">
        <v>6.9330429897700905E+18</v>
      </c>
      <c r="D339" s="13">
        <v>44251.825046296297</v>
      </c>
      <c r="E339" s="1">
        <v>55</v>
      </c>
      <c r="F339" s="1" t="s">
        <v>1333</v>
      </c>
      <c r="G339" s="18" t="s">
        <v>1334</v>
      </c>
      <c r="H339" s="1">
        <v>835</v>
      </c>
      <c r="I339" s="1">
        <v>7</v>
      </c>
      <c r="J339" s="1">
        <v>31</v>
      </c>
      <c r="K339" s="1">
        <v>7663</v>
      </c>
      <c r="L339" s="21">
        <v>999</v>
      </c>
      <c r="M339" s="44">
        <v>999</v>
      </c>
      <c r="N339" s="21">
        <v>999</v>
      </c>
      <c r="O339" s="22">
        <v>999</v>
      </c>
      <c r="P339" s="22">
        <v>999</v>
      </c>
      <c r="Q339" s="21">
        <v>999</v>
      </c>
      <c r="R339" s="22">
        <v>999</v>
      </c>
      <c r="S339" s="21">
        <v>999</v>
      </c>
      <c r="T339" s="21">
        <v>999</v>
      </c>
      <c r="U339" s="21">
        <v>999</v>
      </c>
      <c r="V339" s="21">
        <v>999</v>
      </c>
      <c r="W339" s="21">
        <v>999</v>
      </c>
      <c r="X339" s="21">
        <v>999</v>
      </c>
      <c r="Y339" s="21">
        <v>999</v>
      </c>
      <c r="Z339" s="21">
        <v>999</v>
      </c>
      <c r="AA339" s="21">
        <v>999</v>
      </c>
      <c r="AB339" s="22">
        <v>999</v>
      </c>
      <c r="AC339" s="22">
        <v>999</v>
      </c>
      <c r="AD339" s="21">
        <v>999</v>
      </c>
      <c r="AE339" s="7">
        <f>SUM(Table1[[#This Row],[Tobacco Use ]:[Crowds/socializing]])</f>
        <v>18981</v>
      </c>
    </row>
    <row r="340" spans="1:31" x14ac:dyDescent="0.2">
      <c r="A340" s="1" t="s">
        <v>491</v>
      </c>
      <c r="B340" s="1">
        <v>6.7423091117588296E+18</v>
      </c>
      <c r="C340" s="1">
        <v>6.9329627142811802E+18</v>
      </c>
      <c r="D340" s="13">
        <v>44251.608611111114</v>
      </c>
      <c r="E340" s="1">
        <v>15</v>
      </c>
      <c r="F340" s="1" t="s">
        <v>1403</v>
      </c>
      <c r="G340" s="18" t="s">
        <v>1404</v>
      </c>
      <c r="H340" s="1">
        <v>78</v>
      </c>
      <c r="I340" s="1">
        <v>1</v>
      </c>
      <c r="J340" s="1">
        <v>11</v>
      </c>
      <c r="K340" s="1">
        <v>759</v>
      </c>
      <c r="L340" s="21">
        <v>999</v>
      </c>
      <c r="M340" s="44">
        <v>999</v>
      </c>
      <c r="N340" s="21">
        <v>999</v>
      </c>
      <c r="O340" s="22">
        <v>999</v>
      </c>
      <c r="P340" s="22">
        <v>999</v>
      </c>
      <c r="Q340" s="21">
        <v>999</v>
      </c>
      <c r="R340" s="22">
        <v>999</v>
      </c>
      <c r="S340" s="21">
        <v>999</v>
      </c>
      <c r="T340" s="21">
        <v>999</v>
      </c>
      <c r="U340" s="21">
        <v>999</v>
      </c>
      <c r="V340" s="21">
        <v>999</v>
      </c>
      <c r="W340" s="21">
        <v>999</v>
      </c>
      <c r="X340" s="21">
        <v>999</v>
      </c>
      <c r="Y340" s="21">
        <v>999</v>
      </c>
      <c r="Z340" s="21">
        <v>999</v>
      </c>
      <c r="AA340" s="21">
        <v>999</v>
      </c>
      <c r="AB340" s="22">
        <v>999</v>
      </c>
      <c r="AC340" s="22">
        <v>999</v>
      </c>
      <c r="AD340" s="21">
        <v>999</v>
      </c>
      <c r="AE340" s="7">
        <f>SUM(Table1[[#This Row],[Tobacco Use ]:[Crowds/socializing]])</f>
        <v>18981</v>
      </c>
    </row>
    <row r="341" spans="1:31" x14ac:dyDescent="0.2">
      <c r="A341" s="1" t="s">
        <v>2620</v>
      </c>
      <c r="B341" s="1">
        <v>6.8887224724905595E+18</v>
      </c>
      <c r="C341" s="1">
        <v>6.9325098091827999E+18</v>
      </c>
      <c r="D341" s="13">
        <v>44250.388113425928</v>
      </c>
      <c r="E341" s="1">
        <v>13</v>
      </c>
      <c r="F341" s="1" t="s">
        <v>2621</v>
      </c>
      <c r="G341" s="18" t="s">
        <v>2622</v>
      </c>
      <c r="H341" s="1">
        <v>124</v>
      </c>
      <c r="I341" s="1">
        <v>5</v>
      </c>
      <c r="J341" s="1">
        <v>93</v>
      </c>
      <c r="K341" s="1">
        <v>3434</v>
      </c>
      <c r="L341" s="2">
        <v>999</v>
      </c>
      <c r="M341" s="2">
        <v>999</v>
      </c>
      <c r="N341" s="2">
        <v>999</v>
      </c>
      <c r="O341" s="7">
        <v>999</v>
      </c>
      <c r="P341" s="7">
        <v>999</v>
      </c>
      <c r="Q341" s="2">
        <v>999</v>
      </c>
      <c r="R341" s="7">
        <v>999</v>
      </c>
      <c r="S341" s="2">
        <v>999</v>
      </c>
      <c r="T341" s="2">
        <v>999</v>
      </c>
      <c r="U341" s="2">
        <v>999</v>
      </c>
      <c r="V341" s="2">
        <v>999</v>
      </c>
      <c r="W341" s="2">
        <v>999</v>
      </c>
      <c r="X341" s="2">
        <v>999</v>
      </c>
      <c r="Y341" s="2">
        <v>999</v>
      </c>
      <c r="Z341" s="2">
        <v>999</v>
      </c>
      <c r="AA341" s="2">
        <v>999</v>
      </c>
      <c r="AB341" s="7">
        <v>999</v>
      </c>
      <c r="AC341" s="7">
        <v>999</v>
      </c>
      <c r="AD341" s="2">
        <v>999</v>
      </c>
      <c r="AE341" s="7">
        <f>SUM(Table1[[#This Row],[Tobacco Use ]:[Crowds/socializing]])</f>
        <v>18981</v>
      </c>
    </row>
    <row r="342" spans="1:31" x14ac:dyDescent="0.2">
      <c r="A342" s="1" t="s">
        <v>1684</v>
      </c>
      <c r="B342" s="1">
        <v>6.9154102327437404E+18</v>
      </c>
      <c r="C342" s="1">
        <v>6.9323467669100595E+18</v>
      </c>
      <c r="D342" s="13">
        <v>44249.94908564815</v>
      </c>
      <c r="E342" s="1">
        <v>8</v>
      </c>
      <c r="F342" s="1" t="s">
        <v>1948</v>
      </c>
      <c r="G342" s="18" t="s">
        <v>1949</v>
      </c>
      <c r="H342" s="1">
        <v>41</v>
      </c>
      <c r="I342" s="1">
        <v>1</v>
      </c>
      <c r="J342" s="1">
        <v>1</v>
      </c>
      <c r="K342" s="1">
        <v>2766</v>
      </c>
      <c r="L342" s="21">
        <v>999</v>
      </c>
      <c r="M342" s="44">
        <v>999</v>
      </c>
      <c r="N342" s="21">
        <v>999</v>
      </c>
      <c r="O342" s="22">
        <v>999</v>
      </c>
      <c r="P342" s="22">
        <v>999</v>
      </c>
      <c r="Q342" s="21">
        <v>999</v>
      </c>
      <c r="R342" s="22">
        <v>999</v>
      </c>
      <c r="S342" s="21">
        <v>999</v>
      </c>
      <c r="T342" s="21">
        <v>999</v>
      </c>
      <c r="U342" s="21">
        <v>999</v>
      </c>
      <c r="V342" s="21">
        <v>999</v>
      </c>
      <c r="W342" s="21">
        <v>999</v>
      </c>
      <c r="X342" s="21">
        <v>999</v>
      </c>
      <c r="Y342" s="21">
        <v>999</v>
      </c>
      <c r="Z342" s="21">
        <v>999</v>
      </c>
      <c r="AA342" s="21">
        <v>999</v>
      </c>
      <c r="AB342" s="22">
        <v>999</v>
      </c>
      <c r="AC342" s="22">
        <v>999</v>
      </c>
      <c r="AD342" s="21">
        <v>999</v>
      </c>
      <c r="AE342" s="7">
        <f>SUM(Table1[[#This Row],[Tobacco Use ]:[Crowds/socializing]])</f>
        <v>18981</v>
      </c>
    </row>
    <row r="343" spans="1:31" x14ac:dyDescent="0.2">
      <c r="A343" s="1" t="s">
        <v>1022</v>
      </c>
      <c r="B343" s="1">
        <v>6.9310392831357501E+18</v>
      </c>
      <c r="C343" s="1">
        <v>6.9320966859044905E+18</v>
      </c>
      <c r="D343" s="13">
        <v>44249.274722222224</v>
      </c>
      <c r="E343" s="1">
        <v>10</v>
      </c>
      <c r="F343" s="1" t="s">
        <v>1023</v>
      </c>
      <c r="G343" s="18" t="s">
        <v>1024</v>
      </c>
      <c r="H343" s="1">
        <v>136</v>
      </c>
      <c r="I343" s="1">
        <v>1</v>
      </c>
      <c r="J343" s="1">
        <v>2</v>
      </c>
      <c r="K343" s="1">
        <v>1818</v>
      </c>
      <c r="L343" s="2">
        <v>0</v>
      </c>
      <c r="M343" s="2">
        <v>1</v>
      </c>
      <c r="N343" s="2">
        <v>0</v>
      </c>
      <c r="O343" s="7">
        <v>0</v>
      </c>
      <c r="P343" s="7">
        <v>0</v>
      </c>
      <c r="Q343" s="2">
        <v>0</v>
      </c>
      <c r="R343" s="7">
        <v>0</v>
      </c>
      <c r="S343" s="2">
        <v>0</v>
      </c>
      <c r="T343" s="2">
        <v>0</v>
      </c>
      <c r="U343" s="2">
        <v>1</v>
      </c>
      <c r="V343" s="2">
        <v>0</v>
      </c>
      <c r="W343" s="2">
        <v>0</v>
      </c>
      <c r="X343" s="2">
        <v>1</v>
      </c>
      <c r="Y343" s="2">
        <v>1</v>
      </c>
      <c r="Z343" s="2">
        <v>0</v>
      </c>
      <c r="AA343" s="2">
        <v>0</v>
      </c>
      <c r="AB343" s="7">
        <v>0</v>
      </c>
      <c r="AC343" s="7">
        <v>0</v>
      </c>
      <c r="AD343" s="2">
        <v>0</v>
      </c>
      <c r="AE343" s="7">
        <f>SUM(Table1[[#This Row],[Tobacco Use ]:[Crowds/socializing]])</f>
        <v>4</v>
      </c>
    </row>
    <row r="344" spans="1:31" x14ac:dyDescent="0.2">
      <c r="A344" s="1" t="s">
        <v>2113</v>
      </c>
      <c r="B344" s="1">
        <v>6.9315960473163796E+18</v>
      </c>
      <c r="C344" s="1">
        <v>6.9320749066118902E+18</v>
      </c>
      <c r="D344" s="13">
        <v>44249.216203703705</v>
      </c>
      <c r="E344" s="1">
        <v>7</v>
      </c>
      <c r="F344" s="1" t="s">
        <v>2114</v>
      </c>
      <c r="G344" s="18" t="s">
        <v>2115</v>
      </c>
      <c r="H344" s="1">
        <v>63</v>
      </c>
      <c r="I344" s="1">
        <v>0</v>
      </c>
      <c r="J344" s="1">
        <v>4</v>
      </c>
      <c r="K344" s="1">
        <v>1370</v>
      </c>
      <c r="L344" s="2">
        <v>0</v>
      </c>
      <c r="M344" s="4">
        <v>0</v>
      </c>
      <c r="N344" s="2">
        <v>0</v>
      </c>
      <c r="O344" s="7">
        <v>0</v>
      </c>
      <c r="P344" s="7">
        <v>0</v>
      </c>
      <c r="Q344" s="2">
        <v>0</v>
      </c>
      <c r="R344" s="7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7">
        <v>1</v>
      </c>
      <c r="AC344" s="7">
        <v>0</v>
      </c>
      <c r="AD344" s="2">
        <v>0</v>
      </c>
      <c r="AE344" s="7">
        <f>SUM(Table1[[#This Row],[Tobacco Use ]:[Crowds/socializing]])</f>
        <v>1</v>
      </c>
    </row>
    <row r="345" spans="1:31" x14ac:dyDescent="0.2">
      <c r="A345" s="1" t="s">
        <v>1480</v>
      </c>
      <c r="B345" s="1">
        <v>6.9310059288587397E+18</v>
      </c>
      <c r="C345" s="1">
        <v>6.93186916211759E+18</v>
      </c>
      <c r="D345" s="13">
        <v>44248.661666666667</v>
      </c>
      <c r="E345" s="1">
        <v>21</v>
      </c>
      <c r="F345" s="1" t="s">
        <v>1481</v>
      </c>
      <c r="G345" s="18" t="s">
        <v>1482</v>
      </c>
      <c r="H345" s="1">
        <v>70</v>
      </c>
      <c r="I345" s="1">
        <v>0</v>
      </c>
      <c r="J345" s="1">
        <v>1</v>
      </c>
      <c r="K345" s="1">
        <v>3850</v>
      </c>
      <c r="L345" s="2">
        <v>1</v>
      </c>
      <c r="M345" s="4">
        <v>0</v>
      </c>
      <c r="N345" s="2">
        <v>0</v>
      </c>
      <c r="O345" s="7">
        <v>0</v>
      </c>
      <c r="P345" s="7">
        <v>0</v>
      </c>
      <c r="Q345" s="2">
        <v>0</v>
      </c>
      <c r="R345" s="7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7">
        <v>0</v>
      </c>
      <c r="AC345" s="7">
        <v>0</v>
      </c>
      <c r="AD345" s="2">
        <v>0</v>
      </c>
      <c r="AE345" s="7">
        <f>SUM(Table1[[#This Row],[Tobacco Use ]:[Crowds/socializing]])</f>
        <v>1</v>
      </c>
    </row>
    <row r="346" spans="1:31" x14ac:dyDescent="0.2">
      <c r="A346" s="1" t="s">
        <v>430</v>
      </c>
      <c r="B346" s="1">
        <v>6.9266710493252004E+18</v>
      </c>
      <c r="C346" s="1">
        <v>6.9318643713499597E+18</v>
      </c>
      <c r="D346" s="13">
        <v>44248.64880787037</v>
      </c>
      <c r="E346" s="1">
        <v>17</v>
      </c>
      <c r="F346" s="1" t="s">
        <v>431</v>
      </c>
      <c r="G346" s="70" t="s">
        <v>432</v>
      </c>
      <c r="H346" s="1">
        <v>837</v>
      </c>
      <c r="I346" s="1">
        <v>118</v>
      </c>
      <c r="J346" s="1">
        <v>78</v>
      </c>
      <c r="K346" s="1">
        <v>14300</v>
      </c>
      <c r="L346" s="2">
        <v>1</v>
      </c>
      <c r="M346" s="4">
        <v>1</v>
      </c>
      <c r="N346" s="2">
        <v>0</v>
      </c>
      <c r="O346" s="7">
        <v>0</v>
      </c>
      <c r="P346" s="7">
        <v>0</v>
      </c>
      <c r="Q346" s="2">
        <v>1</v>
      </c>
      <c r="R346" s="7">
        <v>0</v>
      </c>
      <c r="S346" s="2">
        <v>0</v>
      </c>
      <c r="T346" s="2">
        <v>0</v>
      </c>
      <c r="U346" s="2">
        <v>1</v>
      </c>
      <c r="V346" s="2">
        <v>0</v>
      </c>
      <c r="W346" s="2">
        <v>0</v>
      </c>
      <c r="X346" s="2">
        <v>1</v>
      </c>
      <c r="Y346" s="2">
        <v>0</v>
      </c>
      <c r="Z346" s="2">
        <v>0</v>
      </c>
      <c r="AA346" s="2">
        <v>0</v>
      </c>
      <c r="AB346" s="7">
        <v>0</v>
      </c>
      <c r="AC346" s="7">
        <v>0</v>
      </c>
      <c r="AD346" s="2">
        <v>0</v>
      </c>
      <c r="AE346" s="7">
        <f>SUM(Table1[[#This Row],[Tobacco Use ]:[Crowds/socializing]])</f>
        <v>5</v>
      </c>
    </row>
    <row r="347" spans="1:31" x14ac:dyDescent="0.2">
      <c r="A347" s="1" t="s">
        <v>481</v>
      </c>
      <c r="B347" s="1">
        <v>6.8856642384146596E+18</v>
      </c>
      <c r="C347" s="1">
        <v>6.9317572220074496E+18</v>
      </c>
      <c r="D347" s="13">
        <v>44248.359930555554</v>
      </c>
      <c r="E347" s="1">
        <v>8</v>
      </c>
      <c r="F347" s="1" t="s">
        <v>766</v>
      </c>
      <c r="G347" s="18" t="s">
        <v>767</v>
      </c>
      <c r="H347" s="1">
        <v>416</v>
      </c>
      <c r="I347" s="1">
        <v>0</v>
      </c>
      <c r="J347" s="1">
        <v>5</v>
      </c>
      <c r="K347" s="1">
        <v>5926</v>
      </c>
      <c r="L347" s="3">
        <v>999</v>
      </c>
      <c r="M347" s="5">
        <v>999</v>
      </c>
      <c r="N347" s="3">
        <v>999</v>
      </c>
      <c r="O347" s="8">
        <v>999</v>
      </c>
      <c r="P347" s="8">
        <v>999</v>
      </c>
      <c r="Q347" s="3">
        <v>999</v>
      </c>
      <c r="R347" s="8">
        <v>999</v>
      </c>
      <c r="S347" s="3">
        <v>999</v>
      </c>
      <c r="T347" s="3">
        <v>999</v>
      </c>
      <c r="U347" s="3">
        <v>999</v>
      </c>
      <c r="V347" s="3">
        <v>999</v>
      </c>
      <c r="W347" s="3">
        <v>999</v>
      </c>
      <c r="X347" s="3">
        <v>999</v>
      </c>
      <c r="Y347" s="3">
        <v>999</v>
      </c>
      <c r="Z347" s="3">
        <v>999</v>
      </c>
      <c r="AA347" s="3">
        <v>999</v>
      </c>
      <c r="AB347" s="8">
        <v>999</v>
      </c>
      <c r="AC347" s="8">
        <v>999</v>
      </c>
      <c r="AD347" s="3">
        <v>999</v>
      </c>
      <c r="AE347" s="7">
        <f>SUM(Table1[[#This Row],[Tobacco Use ]:[Crowds/socializing]])</f>
        <v>18981</v>
      </c>
    </row>
    <row r="348" spans="1:31" x14ac:dyDescent="0.2">
      <c r="A348" s="1" t="s">
        <v>481</v>
      </c>
      <c r="B348" s="1">
        <v>6.8856642384146596E+18</v>
      </c>
      <c r="C348" s="1">
        <v>6.9313394682847396E+18</v>
      </c>
      <c r="D348" s="13">
        <v>44247.234166666669</v>
      </c>
      <c r="E348" s="1">
        <v>15</v>
      </c>
      <c r="F348" s="1" t="s">
        <v>2125</v>
      </c>
      <c r="G348" s="18" t="s">
        <v>2126</v>
      </c>
      <c r="H348" s="1">
        <v>61</v>
      </c>
      <c r="I348" s="1">
        <v>0</v>
      </c>
      <c r="J348" s="1">
        <v>5</v>
      </c>
      <c r="K348" s="1">
        <v>641</v>
      </c>
      <c r="L348" s="2">
        <v>999</v>
      </c>
      <c r="M348" s="4">
        <v>999</v>
      </c>
      <c r="N348" s="2">
        <v>999</v>
      </c>
      <c r="O348" s="7">
        <v>999</v>
      </c>
      <c r="P348" s="7">
        <v>999</v>
      </c>
      <c r="Q348" s="2">
        <v>999</v>
      </c>
      <c r="R348" s="7">
        <v>999</v>
      </c>
      <c r="S348" s="2">
        <v>999</v>
      </c>
      <c r="T348" s="2">
        <v>999</v>
      </c>
      <c r="U348" s="2">
        <v>999</v>
      </c>
      <c r="V348" s="2">
        <v>999</v>
      </c>
      <c r="W348" s="2">
        <v>999</v>
      </c>
      <c r="X348" s="2">
        <v>999</v>
      </c>
      <c r="Y348" s="2">
        <v>999</v>
      </c>
      <c r="Z348" s="2">
        <v>999</v>
      </c>
      <c r="AA348" s="2">
        <v>999</v>
      </c>
      <c r="AB348" s="7">
        <v>999</v>
      </c>
      <c r="AC348" s="7">
        <v>999</v>
      </c>
      <c r="AD348" s="2">
        <v>999</v>
      </c>
      <c r="AE348" s="7">
        <f>SUM(Table1[[#This Row],[Tobacco Use ]:[Crowds/socializing]])</f>
        <v>18981</v>
      </c>
    </row>
    <row r="349" spans="1:31" x14ac:dyDescent="0.2">
      <c r="A349" s="1" t="s">
        <v>1102</v>
      </c>
      <c r="B349" s="1">
        <v>8.4551408988893104E+16</v>
      </c>
      <c r="C349" s="1">
        <v>6.9312040121800899E+18</v>
      </c>
      <c r="D349" s="13">
        <v>44246.869143518517</v>
      </c>
      <c r="E349" s="1">
        <v>10</v>
      </c>
      <c r="F349" s="1" t="s">
        <v>1103</v>
      </c>
      <c r="G349" s="18" t="s">
        <v>1104</v>
      </c>
      <c r="H349" s="1">
        <v>121</v>
      </c>
      <c r="I349" s="1">
        <v>1</v>
      </c>
      <c r="J349" s="1">
        <v>1</v>
      </c>
      <c r="K349" s="1">
        <v>2348</v>
      </c>
      <c r="L349" s="2">
        <v>1</v>
      </c>
      <c r="M349" s="4">
        <v>0</v>
      </c>
      <c r="N349" s="2">
        <v>0</v>
      </c>
      <c r="O349" s="7">
        <v>0</v>
      </c>
      <c r="P349" s="7">
        <v>0</v>
      </c>
      <c r="Q349" s="2">
        <v>0</v>
      </c>
      <c r="R349" s="7">
        <v>1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1</v>
      </c>
      <c r="Y349" s="2">
        <v>0</v>
      </c>
      <c r="Z349" s="2">
        <v>0</v>
      </c>
      <c r="AA349" s="2">
        <v>0</v>
      </c>
      <c r="AB349" s="7">
        <v>0</v>
      </c>
      <c r="AC349" s="7">
        <v>1</v>
      </c>
      <c r="AD349" s="2">
        <v>0</v>
      </c>
      <c r="AE349" s="7">
        <f>SUM(Table1[[#This Row],[Tobacco Use ]:[Crowds/socializing]])</f>
        <v>4</v>
      </c>
    </row>
    <row r="350" spans="1:31" x14ac:dyDescent="0.2">
      <c r="A350" s="1" t="s">
        <v>1684</v>
      </c>
      <c r="B350" s="1">
        <v>6.9154102327437404E+18</v>
      </c>
      <c r="C350" s="1">
        <v>6.9310831399388897E+18</v>
      </c>
      <c r="D350" s="13">
        <v>44246.543506944443</v>
      </c>
      <c r="E350" s="1">
        <v>9</v>
      </c>
      <c r="F350" s="1" t="s">
        <v>2668</v>
      </c>
      <c r="G350" s="18" t="s">
        <v>2669</v>
      </c>
      <c r="H350" s="1">
        <v>24</v>
      </c>
      <c r="I350" s="1">
        <v>1</v>
      </c>
      <c r="J350" s="1">
        <v>2</v>
      </c>
      <c r="K350" s="1">
        <v>1068</v>
      </c>
      <c r="L350" s="2">
        <v>999</v>
      </c>
      <c r="M350" s="2">
        <v>999</v>
      </c>
      <c r="N350" s="2">
        <v>999</v>
      </c>
      <c r="O350" s="7">
        <v>999</v>
      </c>
      <c r="P350" s="7">
        <v>999</v>
      </c>
      <c r="Q350" s="2">
        <v>999</v>
      </c>
      <c r="R350" s="7">
        <v>999</v>
      </c>
      <c r="S350" s="2">
        <v>999</v>
      </c>
      <c r="T350" s="2">
        <v>999</v>
      </c>
      <c r="U350" s="2">
        <v>999</v>
      </c>
      <c r="V350" s="2">
        <v>999</v>
      </c>
      <c r="W350" s="2">
        <v>999</v>
      </c>
      <c r="X350" s="2">
        <v>999</v>
      </c>
      <c r="Y350" s="2">
        <v>999</v>
      </c>
      <c r="Z350" s="2">
        <v>999</v>
      </c>
      <c r="AA350" s="2">
        <v>999</v>
      </c>
      <c r="AB350" s="7">
        <v>999</v>
      </c>
      <c r="AC350" s="7">
        <v>999</v>
      </c>
      <c r="AD350" s="2">
        <v>999</v>
      </c>
      <c r="AE350" s="7">
        <f>SUM(Table1[[#This Row],[Tobacco Use ]:[Crowds/socializing]])</f>
        <v>18981</v>
      </c>
    </row>
    <row r="351" spans="1:31" x14ac:dyDescent="0.2">
      <c r="A351" s="1" t="s">
        <v>2524</v>
      </c>
      <c r="B351" s="1">
        <v>6.9299527683138601E+18</v>
      </c>
      <c r="C351" s="1">
        <v>6.9310419184953098E+18</v>
      </c>
      <c r="D351" s="13">
        <v>44246.43241898148</v>
      </c>
      <c r="E351" s="1">
        <v>15</v>
      </c>
      <c r="F351" s="1" t="s">
        <v>2525</v>
      </c>
      <c r="G351" s="18" t="s">
        <v>2526</v>
      </c>
      <c r="H351" s="1">
        <v>33</v>
      </c>
      <c r="I351" s="1">
        <v>0</v>
      </c>
      <c r="J351" s="1">
        <v>16</v>
      </c>
      <c r="K351" s="1">
        <v>1058</v>
      </c>
      <c r="L351" s="2">
        <v>1</v>
      </c>
      <c r="M351" s="4">
        <v>0</v>
      </c>
      <c r="N351" s="2">
        <v>0</v>
      </c>
      <c r="O351" s="7">
        <v>0</v>
      </c>
      <c r="P351" s="7">
        <v>0</v>
      </c>
      <c r="Q351" s="2">
        <v>0</v>
      </c>
      <c r="R351" s="7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1</v>
      </c>
      <c r="Y351" s="2">
        <v>0</v>
      </c>
      <c r="Z351" s="2">
        <v>0</v>
      </c>
      <c r="AA351" s="2">
        <v>0</v>
      </c>
      <c r="AB351" s="7">
        <v>0</v>
      </c>
      <c r="AC351" s="7">
        <v>0</v>
      </c>
      <c r="AD351" s="2">
        <v>0</v>
      </c>
      <c r="AE351" s="7">
        <f>SUM(Table1[[#This Row],[Tobacco Use ]:[Crowds/socializing]])</f>
        <v>2</v>
      </c>
    </row>
    <row r="352" spans="1:31" x14ac:dyDescent="0.2">
      <c r="A352" s="1" t="s">
        <v>2144</v>
      </c>
      <c r="B352" s="1">
        <v>6.9269993526994504E+18</v>
      </c>
      <c r="C352" s="1">
        <v>6.9309526867455304E+18</v>
      </c>
      <c r="D352" s="13">
        <v>44246.192083333335</v>
      </c>
      <c r="E352" s="1">
        <v>9</v>
      </c>
      <c r="F352" s="1" t="s">
        <v>2145</v>
      </c>
      <c r="G352" s="18" t="s">
        <v>2146</v>
      </c>
      <c r="H352" s="1">
        <v>33</v>
      </c>
      <c r="I352" s="1">
        <v>5</v>
      </c>
      <c r="J352" s="1">
        <v>1</v>
      </c>
      <c r="K352" s="1">
        <v>530</v>
      </c>
      <c r="L352" s="2">
        <v>0</v>
      </c>
      <c r="M352" s="4">
        <v>1</v>
      </c>
      <c r="N352" s="2">
        <v>0</v>
      </c>
      <c r="O352" s="7">
        <v>0</v>
      </c>
      <c r="P352" s="7">
        <v>0</v>
      </c>
      <c r="Q352" s="2">
        <v>0</v>
      </c>
      <c r="R352" s="7">
        <v>0</v>
      </c>
      <c r="S352" s="2">
        <v>0</v>
      </c>
      <c r="T352" s="2">
        <v>0</v>
      </c>
      <c r="U352" s="2">
        <v>1</v>
      </c>
      <c r="V352" s="2">
        <v>0</v>
      </c>
      <c r="W352" s="2">
        <v>0</v>
      </c>
      <c r="X352" s="2">
        <v>1</v>
      </c>
      <c r="Y352" s="2">
        <v>0</v>
      </c>
      <c r="Z352" s="2">
        <v>0</v>
      </c>
      <c r="AA352" s="2">
        <v>0</v>
      </c>
      <c r="AB352" s="7">
        <v>0</v>
      </c>
      <c r="AC352" s="7">
        <v>0</v>
      </c>
      <c r="AD352" s="2">
        <v>0</v>
      </c>
      <c r="AE352" s="7">
        <f>SUM(Table1[[#This Row],[Tobacco Use ]:[Crowds/socializing]])</f>
        <v>3</v>
      </c>
    </row>
    <row r="353" spans="1:31" x14ac:dyDescent="0.2">
      <c r="A353" s="1" t="s">
        <v>2144</v>
      </c>
      <c r="B353" s="1">
        <v>6.9269993526994504E+18</v>
      </c>
      <c r="C353" s="1">
        <v>6.9309516952540303E+18</v>
      </c>
      <c r="D353" s="13">
        <v>44246.189432870371</v>
      </c>
      <c r="E353" s="1">
        <v>9</v>
      </c>
      <c r="F353" s="1" t="s">
        <v>2380</v>
      </c>
      <c r="G353" s="18" t="s">
        <v>2381</v>
      </c>
      <c r="H353" s="1">
        <v>19</v>
      </c>
      <c r="I353" s="1">
        <v>0</v>
      </c>
      <c r="J353" s="1">
        <v>0</v>
      </c>
      <c r="K353" s="1">
        <v>237</v>
      </c>
      <c r="L353" s="2">
        <v>0</v>
      </c>
      <c r="M353" s="4">
        <v>1</v>
      </c>
      <c r="N353" s="2">
        <v>0</v>
      </c>
      <c r="O353" s="7">
        <v>0</v>
      </c>
      <c r="P353" s="7">
        <v>0</v>
      </c>
      <c r="Q353" s="2">
        <v>0</v>
      </c>
      <c r="R353" s="7">
        <v>0</v>
      </c>
      <c r="S353" s="2">
        <v>0</v>
      </c>
      <c r="T353" s="2">
        <v>0</v>
      </c>
      <c r="U353" s="2">
        <v>1</v>
      </c>
      <c r="V353" s="2">
        <v>0</v>
      </c>
      <c r="W353" s="2">
        <v>0</v>
      </c>
      <c r="X353" s="2">
        <v>1</v>
      </c>
      <c r="Y353" s="2">
        <v>0</v>
      </c>
      <c r="Z353" s="2">
        <v>0</v>
      </c>
      <c r="AA353" s="2">
        <v>0</v>
      </c>
      <c r="AB353" s="7">
        <v>0</v>
      </c>
      <c r="AC353" s="7">
        <v>0</v>
      </c>
      <c r="AD353" s="2">
        <v>0</v>
      </c>
      <c r="AE353" s="7">
        <f>SUM(Table1[[#This Row],[Tobacco Use ]:[Crowds/socializing]])</f>
        <v>3</v>
      </c>
    </row>
    <row r="354" spans="1:31" x14ac:dyDescent="0.2">
      <c r="A354" s="1" t="s">
        <v>971</v>
      </c>
      <c r="B354" s="1">
        <v>6.8007986310349404E+18</v>
      </c>
      <c r="C354" s="1">
        <v>6.93069799905203E+18</v>
      </c>
      <c r="D354" s="13">
        <v>44245.505578703705</v>
      </c>
      <c r="E354" s="1">
        <v>15</v>
      </c>
      <c r="F354" s="1" t="s">
        <v>972</v>
      </c>
      <c r="G354" s="18" t="s">
        <v>973</v>
      </c>
      <c r="H354" s="1">
        <v>145</v>
      </c>
      <c r="I354" s="1">
        <v>0</v>
      </c>
      <c r="J354" s="1">
        <v>1</v>
      </c>
      <c r="K354" s="1">
        <v>1107</v>
      </c>
      <c r="L354" s="2">
        <v>0</v>
      </c>
      <c r="M354" s="2">
        <v>1</v>
      </c>
      <c r="N354" s="2">
        <v>0</v>
      </c>
      <c r="O354" s="7">
        <v>0</v>
      </c>
      <c r="P354" s="7">
        <v>0</v>
      </c>
      <c r="Q354" s="2">
        <v>0</v>
      </c>
      <c r="R354" s="7">
        <v>0</v>
      </c>
      <c r="S354" s="2">
        <v>0</v>
      </c>
      <c r="T354" s="2">
        <v>0</v>
      </c>
      <c r="U354" s="2">
        <v>1</v>
      </c>
      <c r="V354" s="2">
        <v>0</v>
      </c>
      <c r="W354" s="2">
        <v>0</v>
      </c>
      <c r="X354" s="2">
        <v>1</v>
      </c>
      <c r="Y354" s="2">
        <v>0</v>
      </c>
      <c r="Z354" s="2">
        <v>0</v>
      </c>
      <c r="AA354" s="2">
        <v>0</v>
      </c>
      <c r="AB354" s="7">
        <v>0</v>
      </c>
      <c r="AC354" s="7">
        <v>0</v>
      </c>
      <c r="AD354" s="2">
        <v>0</v>
      </c>
      <c r="AE354" s="7">
        <f>SUM(Table1[[#This Row],[Tobacco Use ]:[Crowds/socializing]])</f>
        <v>3</v>
      </c>
    </row>
    <row r="355" spans="1:31" x14ac:dyDescent="0.2">
      <c r="A355" s="1" t="s">
        <v>545</v>
      </c>
      <c r="B355" s="1">
        <v>6.9204995806863299E+18</v>
      </c>
      <c r="C355" s="1">
        <v>6.9305764236525701E+18</v>
      </c>
      <c r="D355" s="13">
        <v>44245.178136574075</v>
      </c>
      <c r="E355" s="1">
        <v>16</v>
      </c>
      <c r="F355" s="1" t="s">
        <v>1396</v>
      </c>
      <c r="G355" s="18" t="s">
        <v>1397</v>
      </c>
      <c r="H355" s="1">
        <v>78</v>
      </c>
      <c r="I355" s="1">
        <v>2</v>
      </c>
      <c r="J355" s="1">
        <v>1</v>
      </c>
      <c r="K355" s="1">
        <v>659</v>
      </c>
      <c r="L355" s="21">
        <v>999</v>
      </c>
      <c r="M355" s="21">
        <v>999</v>
      </c>
      <c r="N355" s="21">
        <v>999</v>
      </c>
      <c r="O355" s="22">
        <v>999</v>
      </c>
      <c r="P355" s="22">
        <v>999</v>
      </c>
      <c r="Q355" s="21">
        <v>999</v>
      </c>
      <c r="R355" s="22">
        <v>999</v>
      </c>
      <c r="S355" s="21">
        <v>999</v>
      </c>
      <c r="T355" s="21">
        <v>999</v>
      </c>
      <c r="U355" s="21">
        <v>999</v>
      </c>
      <c r="V355" s="21">
        <v>999</v>
      </c>
      <c r="W355" s="21">
        <v>999</v>
      </c>
      <c r="X355" s="21">
        <v>999</v>
      </c>
      <c r="Y355" s="21">
        <v>999</v>
      </c>
      <c r="Z355" s="21">
        <v>999</v>
      </c>
      <c r="AA355" s="21">
        <v>999</v>
      </c>
      <c r="AB355" s="22">
        <v>999</v>
      </c>
      <c r="AC355" s="22">
        <v>999</v>
      </c>
      <c r="AD355" s="21">
        <v>999</v>
      </c>
      <c r="AE355" s="7">
        <f>SUM(Table1[[#This Row],[Tobacco Use ]:[Crowds/socializing]])</f>
        <v>18981</v>
      </c>
    </row>
    <row r="356" spans="1:31" x14ac:dyDescent="0.2">
      <c r="A356" s="1" t="s">
        <v>1117</v>
      </c>
      <c r="B356" s="1">
        <v>6.9191791397578004E+18</v>
      </c>
      <c r="C356" s="1">
        <v>6.9305090544857897E+18</v>
      </c>
      <c r="D356" s="13">
        <v>44244.996377314812</v>
      </c>
      <c r="E356" s="1">
        <v>7</v>
      </c>
      <c r="F356" s="1" t="s">
        <v>1118</v>
      </c>
      <c r="G356" s="18" t="s">
        <v>1119</v>
      </c>
      <c r="H356" s="1">
        <v>119</v>
      </c>
      <c r="I356" s="1">
        <v>0</v>
      </c>
      <c r="J356" s="1">
        <v>1</v>
      </c>
      <c r="K356" s="1">
        <v>2781</v>
      </c>
      <c r="L356" s="2">
        <v>0</v>
      </c>
      <c r="M356" s="19">
        <v>1</v>
      </c>
      <c r="N356" s="2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2">
        <v>0</v>
      </c>
      <c r="U356" s="2">
        <v>0</v>
      </c>
      <c r="V356" s="7">
        <v>0</v>
      </c>
      <c r="W356" s="2">
        <v>0</v>
      </c>
      <c r="X356" s="7">
        <v>1</v>
      </c>
      <c r="Y356" s="2">
        <v>0</v>
      </c>
      <c r="Z356" s="7">
        <v>0</v>
      </c>
      <c r="AA356" s="2">
        <v>0</v>
      </c>
      <c r="AB356" s="7">
        <v>0</v>
      </c>
      <c r="AC356" s="2">
        <v>0</v>
      </c>
      <c r="AD356" s="2">
        <v>0</v>
      </c>
      <c r="AE356" s="7">
        <f>SUM(Table1[[#This Row],[Tobacco Use ]:[Crowds/socializing]])</f>
        <v>2</v>
      </c>
    </row>
    <row r="357" spans="1:31" x14ac:dyDescent="0.2">
      <c r="A357" s="1" t="s">
        <v>594</v>
      </c>
      <c r="B357" s="1">
        <v>6.7904855231927101E+18</v>
      </c>
      <c r="C357" s="1">
        <v>6.9302921502697902E+18</v>
      </c>
      <c r="D357" s="13">
        <v>44244.411956018521</v>
      </c>
      <c r="E357" s="1">
        <v>16</v>
      </c>
      <c r="F357" s="1" t="s">
        <v>595</v>
      </c>
      <c r="G357" s="18" t="s">
        <v>596</v>
      </c>
      <c r="H357" s="1">
        <v>283</v>
      </c>
      <c r="I357" s="1">
        <v>0</v>
      </c>
      <c r="J357" s="1">
        <v>4</v>
      </c>
      <c r="K357" s="1">
        <v>2137</v>
      </c>
      <c r="L357" s="2">
        <v>0</v>
      </c>
      <c r="M357" s="19">
        <v>0</v>
      </c>
      <c r="N357" s="2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2">
        <v>1</v>
      </c>
      <c r="U357" s="2">
        <v>0</v>
      </c>
      <c r="V357" s="7">
        <v>0</v>
      </c>
      <c r="W357" s="2">
        <v>0</v>
      </c>
      <c r="X357" s="7">
        <v>0</v>
      </c>
      <c r="Y357" s="2">
        <v>1</v>
      </c>
      <c r="Z357" s="7">
        <v>0</v>
      </c>
      <c r="AA357" s="2">
        <v>0</v>
      </c>
      <c r="AB357" s="7">
        <v>0</v>
      </c>
      <c r="AC357" s="2">
        <v>1</v>
      </c>
      <c r="AD357" s="3">
        <v>0</v>
      </c>
      <c r="AE357" s="7">
        <f>SUM(Table1[[#This Row],[Tobacco Use ]:[Crowds/socializing]])</f>
        <v>3</v>
      </c>
    </row>
    <row r="358" spans="1:31" x14ac:dyDescent="0.2">
      <c r="A358" s="1" t="s">
        <v>481</v>
      </c>
      <c r="B358" s="1">
        <v>6.8856642384146596E+18</v>
      </c>
      <c r="C358" s="1">
        <v>6.9302587423614505E+18</v>
      </c>
      <c r="D358" s="13">
        <v>44244.321828703702</v>
      </c>
      <c r="E358" s="1">
        <v>12</v>
      </c>
      <c r="F358" s="1" t="s">
        <v>1925</v>
      </c>
      <c r="G358" s="18" t="s">
        <v>1926</v>
      </c>
      <c r="H358" s="1">
        <v>84</v>
      </c>
      <c r="I358" s="1">
        <v>0</v>
      </c>
      <c r="J358" s="1">
        <v>5</v>
      </c>
      <c r="K358" s="1">
        <v>979</v>
      </c>
      <c r="L358" s="21">
        <v>999</v>
      </c>
      <c r="M358" s="22">
        <v>999</v>
      </c>
      <c r="N358" s="21">
        <v>999</v>
      </c>
      <c r="O358" s="22">
        <v>999</v>
      </c>
      <c r="P358" s="22">
        <v>999</v>
      </c>
      <c r="Q358" s="22">
        <v>999</v>
      </c>
      <c r="R358" s="22">
        <v>999</v>
      </c>
      <c r="S358" s="22">
        <v>999</v>
      </c>
      <c r="T358" s="21">
        <v>999</v>
      </c>
      <c r="U358" s="21">
        <v>999</v>
      </c>
      <c r="V358" s="22">
        <v>999</v>
      </c>
      <c r="W358" s="21">
        <v>999</v>
      </c>
      <c r="X358" s="22">
        <v>999</v>
      </c>
      <c r="Y358" s="21">
        <v>999</v>
      </c>
      <c r="Z358" s="22">
        <v>999</v>
      </c>
      <c r="AA358" s="21">
        <v>999</v>
      </c>
      <c r="AB358" s="22">
        <v>999</v>
      </c>
      <c r="AC358" s="21">
        <v>999</v>
      </c>
      <c r="AD358" s="21">
        <v>999</v>
      </c>
      <c r="AE358" s="7">
        <f>SUM(Table1[[#This Row],[Tobacco Use ]:[Crowds/socializing]])</f>
        <v>18981</v>
      </c>
    </row>
    <row r="359" spans="1:31" x14ac:dyDescent="0.2">
      <c r="A359" s="1" t="s">
        <v>382</v>
      </c>
      <c r="B359" s="1">
        <v>6.8215643349402501E+18</v>
      </c>
      <c r="C359" s="1">
        <v>6.9302108694900603E+18</v>
      </c>
      <c r="D359" s="13">
        <v>44244.192812499998</v>
      </c>
      <c r="E359" s="1">
        <v>13</v>
      </c>
      <c r="F359" s="1" t="s">
        <v>1107</v>
      </c>
      <c r="G359" s="18" t="s">
        <v>1108</v>
      </c>
      <c r="H359" s="1">
        <v>241</v>
      </c>
      <c r="I359" s="1">
        <v>0</v>
      </c>
      <c r="J359" s="1">
        <v>4</v>
      </c>
      <c r="K359" s="1">
        <v>1843</v>
      </c>
      <c r="L359" s="3">
        <v>999</v>
      </c>
      <c r="M359" s="8">
        <v>999</v>
      </c>
      <c r="N359" s="3">
        <v>999</v>
      </c>
      <c r="O359" s="8">
        <v>999</v>
      </c>
      <c r="P359" s="8">
        <v>999</v>
      </c>
      <c r="Q359" s="8">
        <v>999</v>
      </c>
      <c r="R359" s="8">
        <v>999</v>
      </c>
      <c r="S359" s="8">
        <v>999</v>
      </c>
      <c r="T359" s="3">
        <v>999</v>
      </c>
      <c r="U359" s="3">
        <v>999</v>
      </c>
      <c r="V359" s="8">
        <v>999</v>
      </c>
      <c r="W359" s="3">
        <v>999</v>
      </c>
      <c r="X359" s="8">
        <v>999</v>
      </c>
      <c r="Y359" s="3">
        <v>999</v>
      </c>
      <c r="Z359" s="8">
        <v>999</v>
      </c>
      <c r="AA359" s="3">
        <v>999</v>
      </c>
      <c r="AB359" s="8">
        <v>999</v>
      </c>
      <c r="AC359" s="3">
        <v>999</v>
      </c>
      <c r="AD359" s="3">
        <v>999</v>
      </c>
      <c r="AE359" s="7">
        <f>SUM(Table1[[#This Row],[Tobacco Use ]:[Crowds/socializing]])</f>
        <v>18981</v>
      </c>
    </row>
    <row r="360" spans="1:31" x14ac:dyDescent="0.2">
      <c r="A360" s="1" t="s">
        <v>1684</v>
      </c>
      <c r="B360" s="1">
        <v>6.9154102327437404E+18</v>
      </c>
      <c r="C360" s="1">
        <v>6.9300745757115197E+18</v>
      </c>
      <c r="D360" s="13">
        <v>44243.82571759259</v>
      </c>
      <c r="E360" s="1">
        <v>8</v>
      </c>
      <c r="F360" s="1" t="s">
        <v>1685</v>
      </c>
      <c r="G360" s="18" t="s">
        <v>1686</v>
      </c>
      <c r="H360" s="1">
        <v>57</v>
      </c>
      <c r="I360" s="1">
        <v>0</v>
      </c>
      <c r="J360" s="1">
        <v>1</v>
      </c>
      <c r="K360" s="1">
        <v>981</v>
      </c>
      <c r="L360" s="21">
        <v>999</v>
      </c>
      <c r="M360" s="42">
        <v>999</v>
      </c>
      <c r="N360" s="21">
        <v>999</v>
      </c>
      <c r="O360" s="22">
        <v>999</v>
      </c>
      <c r="P360" s="22">
        <v>999</v>
      </c>
      <c r="Q360" s="22">
        <v>999</v>
      </c>
      <c r="R360" s="22">
        <v>999</v>
      </c>
      <c r="S360" s="22">
        <v>999</v>
      </c>
      <c r="T360" s="21">
        <v>999</v>
      </c>
      <c r="U360" s="21">
        <v>999</v>
      </c>
      <c r="V360" s="22">
        <v>999</v>
      </c>
      <c r="W360" s="21">
        <v>999</v>
      </c>
      <c r="X360" s="22">
        <v>999</v>
      </c>
      <c r="Y360" s="21">
        <v>999</v>
      </c>
      <c r="Z360" s="22">
        <v>999</v>
      </c>
      <c r="AA360" s="21">
        <v>999</v>
      </c>
      <c r="AB360" s="22">
        <v>999</v>
      </c>
      <c r="AC360" s="21">
        <v>999</v>
      </c>
      <c r="AD360" s="21">
        <v>999</v>
      </c>
      <c r="AE360" s="7">
        <f>SUM(Table1[[#This Row],[Tobacco Use ]:[Crowds/socializing]])</f>
        <v>18981</v>
      </c>
    </row>
    <row r="361" spans="1:31" x14ac:dyDescent="0.2">
      <c r="A361" s="1" t="s">
        <v>545</v>
      </c>
      <c r="B361" s="1">
        <v>6.9204995806863299E+18</v>
      </c>
      <c r="C361" s="1">
        <v>6.9297942854117898E+18</v>
      </c>
      <c r="D361" s="13">
        <v>44243.070555555554</v>
      </c>
      <c r="E361" s="1">
        <v>16</v>
      </c>
      <c r="F361" s="1" t="s">
        <v>1396</v>
      </c>
      <c r="G361" s="18" t="s">
        <v>1467</v>
      </c>
      <c r="H361" s="1">
        <v>73</v>
      </c>
      <c r="I361" s="1">
        <v>4</v>
      </c>
      <c r="J361" s="1">
        <v>4</v>
      </c>
      <c r="K361" s="1">
        <v>669</v>
      </c>
      <c r="L361" s="21">
        <v>999</v>
      </c>
      <c r="M361" s="22">
        <v>999</v>
      </c>
      <c r="N361" s="21">
        <v>999</v>
      </c>
      <c r="O361" s="22">
        <v>999</v>
      </c>
      <c r="P361" s="22">
        <v>999</v>
      </c>
      <c r="Q361" s="22">
        <v>999</v>
      </c>
      <c r="R361" s="22">
        <v>999</v>
      </c>
      <c r="S361" s="22">
        <v>999</v>
      </c>
      <c r="T361" s="21">
        <v>999</v>
      </c>
      <c r="U361" s="21">
        <v>999</v>
      </c>
      <c r="V361" s="22">
        <v>999</v>
      </c>
      <c r="W361" s="21">
        <v>999</v>
      </c>
      <c r="X361" s="22">
        <v>999</v>
      </c>
      <c r="Y361" s="21">
        <v>999</v>
      </c>
      <c r="Z361" s="22">
        <v>999</v>
      </c>
      <c r="AA361" s="21">
        <v>999</v>
      </c>
      <c r="AB361" s="22">
        <v>999</v>
      </c>
      <c r="AC361" s="21">
        <v>999</v>
      </c>
      <c r="AD361" s="21">
        <v>999</v>
      </c>
      <c r="AE361" s="7">
        <f>SUM(Table1[[#This Row],[Tobacco Use ]:[Crowds/socializing]])</f>
        <v>18981</v>
      </c>
    </row>
    <row r="362" spans="1:31" x14ac:dyDescent="0.2">
      <c r="A362" s="1" t="s">
        <v>382</v>
      </c>
      <c r="B362" s="1">
        <v>6.8215643349402501E+18</v>
      </c>
      <c r="C362" s="1">
        <v>6.9297199446407404E+18</v>
      </c>
      <c r="D362" s="13">
        <v>44242.869884259257</v>
      </c>
      <c r="E362" s="1">
        <v>14</v>
      </c>
      <c r="F362" s="1" t="s">
        <v>873</v>
      </c>
      <c r="G362" s="18" t="s">
        <v>874</v>
      </c>
      <c r="H362" s="1">
        <v>339</v>
      </c>
      <c r="I362" s="1">
        <v>0</v>
      </c>
      <c r="J362" s="1">
        <v>10</v>
      </c>
      <c r="K362" s="1">
        <v>2331</v>
      </c>
      <c r="L362" s="3">
        <v>999</v>
      </c>
      <c r="M362" s="43">
        <v>999</v>
      </c>
      <c r="N362" s="3">
        <v>999</v>
      </c>
      <c r="O362" s="8">
        <v>999</v>
      </c>
      <c r="P362" s="8">
        <v>999</v>
      </c>
      <c r="Q362" s="8">
        <v>999</v>
      </c>
      <c r="R362" s="8">
        <v>999</v>
      </c>
      <c r="S362" s="8">
        <v>999</v>
      </c>
      <c r="T362" s="3">
        <v>999</v>
      </c>
      <c r="U362" s="3">
        <v>999</v>
      </c>
      <c r="V362" s="8">
        <v>999</v>
      </c>
      <c r="W362" s="3">
        <v>999</v>
      </c>
      <c r="X362" s="8">
        <v>999</v>
      </c>
      <c r="Y362" s="3">
        <v>999</v>
      </c>
      <c r="Z362" s="8">
        <v>999</v>
      </c>
      <c r="AA362" s="3">
        <v>999</v>
      </c>
      <c r="AB362" s="8">
        <v>999</v>
      </c>
      <c r="AC362" s="3">
        <v>999</v>
      </c>
      <c r="AD362" s="3">
        <v>999</v>
      </c>
      <c r="AE362" s="7">
        <f>SUM(Table1[[#This Row],[Tobacco Use ]:[Crowds/socializing]])</f>
        <v>18981</v>
      </c>
    </row>
    <row r="363" spans="1:31" x14ac:dyDescent="0.2">
      <c r="A363" s="1" t="s">
        <v>292</v>
      </c>
      <c r="B363" s="1">
        <v>6.9233918284075602E+18</v>
      </c>
      <c r="C363" s="1">
        <v>6.9296196968995901E+18</v>
      </c>
      <c r="D363" s="13">
        <v>44242.59983796296</v>
      </c>
      <c r="E363" s="1">
        <v>9</v>
      </c>
      <c r="F363" s="1" t="s">
        <v>293</v>
      </c>
      <c r="G363" s="18" t="s">
        <v>294</v>
      </c>
      <c r="H363" s="1">
        <v>6109</v>
      </c>
      <c r="I363" s="1">
        <v>56</v>
      </c>
      <c r="J363" s="1">
        <v>321</v>
      </c>
      <c r="K363" s="1">
        <v>29500</v>
      </c>
      <c r="L363" s="3">
        <v>999</v>
      </c>
      <c r="M363" s="8">
        <v>999</v>
      </c>
      <c r="N363" s="3">
        <v>999</v>
      </c>
      <c r="O363" s="8">
        <v>999</v>
      </c>
      <c r="P363" s="7">
        <v>999</v>
      </c>
      <c r="Q363" s="7">
        <v>999</v>
      </c>
      <c r="R363" s="7">
        <v>999</v>
      </c>
      <c r="S363" s="7">
        <v>999</v>
      </c>
      <c r="T363" s="2">
        <v>999</v>
      </c>
      <c r="U363" s="2">
        <v>999</v>
      </c>
      <c r="V363" s="7">
        <v>999</v>
      </c>
      <c r="W363" s="2">
        <v>999</v>
      </c>
      <c r="X363" s="7">
        <v>999</v>
      </c>
      <c r="Y363" s="2">
        <v>999</v>
      </c>
      <c r="Z363" s="7">
        <v>999</v>
      </c>
      <c r="AA363" s="2">
        <v>999</v>
      </c>
      <c r="AB363" s="7">
        <v>999</v>
      </c>
      <c r="AC363" s="2">
        <v>999</v>
      </c>
      <c r="AD363" s="3">
        <v>999</v>
      </c>
      <c r="AE363" s="7">
        <f>SUM(Table1[[#This Row],[Tobacco Use ]:[Crowds/socializing]])</f>
        <v>18981</v>
      </c>
    </row>
    <row r="364" spans="1:31" x14ac:dyDescent="0.2">
      <c r="A364" s="1" t="s">
        <v>1558</v>
      </c>
      <c r="B364" s="1">
        <v>6.9008785283850701E+18</v>
      </c>
      <c r="C364" s="1">
        <v>6.9296194922553201E+18</v>
      </c>
      <c r="D364" s="13">
        <v>44242.599293981482</v>
      </c>
      <c r="E364" s="1">
        <v>22</v>
      </c>
      <c r="F364" s="1" t="s">
        <v>1559</v>
      </c>
      <c r="G364" s="18" t="s">
        <v>1560</v>
      </c>
      <c r="H364" s="1">
        <v>652</v>
      </c>
      <c r="I364" s="1">
        <v>12</v>
      </c>
      <c r="J364" s="1">
        <v>12</v>
      </c>
      <c r="K364" s="1">
        <v>4245</v>
      </c>
      <c r="L364" s="21">
        <v>999</v>
      </c>
      <c r="M364" s="22">
        <v>999</v>
      </c>
      <c r="N364" s="21">
        <v>999</v>
      </c>
      <c r="O364" s="22">
        <v>999</v>
      </c>
      <c r="P364" s="22">
        <v>999</v>
      </c>
      <c r="Q364" s="22">
        <v>999</v>
      </c>
      <c r="R364" s="22">
        <v>999</v>
      </c>
      <c r="S364" s="22">
        <v>999</v>
      </c>
      <c r="T364" s="21">
        <v>999</v>
      </c>
      <c r="U364" s="21">
        <v>999</v>
      </c>
      <c r="V364" s="22">
        <v>999</v>
      </c>
      <c r="W364" s="21">
        <v>999</v>
      </c>
      <c r="X364" s="22">
        <v>999</v>
      </c>
      <c r="Y364" s="21">
        <v>999</v>
      </c>
      <c r="Z364" s="22">
        <v>999</v>
      </c>
      <c r="AA364" s="21">
        <v>999</v>
      </c>
      <c r="AB364" s="22">
        <v>999</v>
      </c>
      <c r="AC364" s="21">
        <v>999</v>
      </c>
      <c r="AD364" s="21">
        <v>999</v>
      </c>
      <c r="AE364" s="7">
        <f>SUM(Table1[[#This Row],[Tobacco Use ]:[Crowds/socializing]])</f>
        <v>18981</v>
      </c>
    </row>
    <row r="365" spans="1:31" x14ac:dyDescent="0.2">
      <c r="A365" s="1" t="s">
        <v>545</v>
      </c>
      <c r="B365" s="1">
        <v>6.9204995806863299E+18</v>
      </c>
      <c r="C365" s="1">
        <v>6.9295241122807798E+18</v>
      </c>
      <c r="D365" s="13">
        <v>44242.342245370368</v>
      </c>
      <c r="E365" s="1">
        <v>13</v>
      </c>
      <c r="F365" s="1" t="s">
        <v>546</v>
      </c>
      <c r="G365" s="18" t="s">
        <v>547</v>
      </c>
      <c r="H365" s="1">
        <v>317</v>
      </c>
      <c r="I365" s="1">
        <v>4</v>
      </c>
      <c r="J365" s="1">
        <v>269</v>
      </c>
      <c r="K365" s="1">
        <v>4098</v>
      </c>
      <c r="L365" s="3">
        <v>999</v>
      </c>
      <c r="M365" s="8">
        <v>999</v>
      </c>
      <c r="N365" s="3">
        <v>999</v>
      </c>
      <c r="O365" s="8">
        <v>999</v>
      </c>
      <c r="P365" s="7">
        <v>999</v>
      </c>
      <c r="Q365" s="7">
        <v>999</v>
      </c>
      <c r="R365" s="7">
        <v>999</v>
      </c>
      <c r="S365" s="7">
        <v>999</v>
      </c>
      <c r="T365" s="2">
        <v>999</v>
      </c>
      <c r="U365" s="2">
        <v>999</v>
      </c>
      <c r="V365" s="7">
        <v>999</v>
      </c>
      <c r="W365" s="2">
        <v>999</v>
      </c>
      <c r="X365" s="7">
        <v>999</v>
      </c>
      <c r="Y365" s="2">
        <v>999</v>
      </c>
      <c r="Z365" s="7">
        <v>999</v>
      </c>
      <c r="AA365" s="2">
        <v>999</v>
      </c>
      <c r="AB365" s="8">
        <v>999</v>
      </c>
      <c r="AC365" s="2">
        <v>999</v>
      </c>
      <c r="AD365" s="3">
        <v>999</v>
      </c>
      <c r="AE365" s="7">
        <f>SUM(Table1[[#This Row],[Tobacco Use ]:[Crowds/socializing]])</f>
        <v>18981</v>
      </c>
    </row>
    <row r="366" spans="1:31" x14ac:dyDescent="0.2">
      <c r="A366" s="1" t="s">
        <v>459</v>
      </c>
      <c r="B366" s="1">
        <v>6.8476722910331197E+18</v>
      </c>
      <c r="C366" s="1">
        <v>6.92886148642509E+18</v>
      </c>
      <c r="D366" s="13">
        <v>44240.556597222225</v>
      </c>
      <c r="E366" s="1">
        <v>15</v>
      </c>
      <c r="F366" s="1" t="s">
        <v>460</v>
      </c>
      <c r="G366" s="18" t="s">
        <v>461</v>
      </c>
      <c r="H366" s="1">
        <v>765</v>
      </c>
      <c r="I366" s="1">
        <v>6</v>
      </c>
      <c r="J366" s="1">
        <v>1</v>
      </c>
      <c r="K366" s="1">
        <v>14400</v>
      </c>
      <c r="L366" s="3">
        <v>999</v>
      </c>
      <c r="M366" s="8">
        <v>999</v>
      </c>
      <c r="N366" s="3">
        <v>999</v>
      </c>
      <c r="O366" s="8">
        <v>999</v>
      </c>
      <c r="P366" s="7">
        <v>999</v>
      </c>
      <c r="Q366" s="7">
        <v>999</v>
      </c>
      <c r="R366" s="7">
        <v>999</v>
      </c>
      <c r="S366" s="7">
        <v>999</v>
      </c>
      <c r="T366" s="2">
        <v>999</v>
      </c>
      <c r="U366" s="2">
        <v>999</v>
      </c>
      <c r="V366" s="7">
        <v>999</v>
      </c>
      <c r="W366" s="2">
        <v>999</v>
      </c>
      <c r="X366" s="7">
        <v>999</v>
      </c>
      <c r="Y366" s="2">
        <v>999</v>
      </c>
      <c r="Z366" s="7">
        <v>999</v>
      </c>
      <c r="AA366" s="2">
        <v>999</v>
      </c>
      <c r="AB366" s="8">
        <v>999</v>
      </c>
      <c r="AC366" s="2">
        <v>999</v>
      </c>
      <c r="AD366" s="3">
        <v>999</v>
      </c>
      <c r="AE366" s="7">
        <f>SUM(Table1[[#This Row],[Tobacco Use ]:[Crowds/socializing]])</f>
        <v>18981</v>
      </c>
    </row>
    <row r="367" spans="1:31" x14ac:dyDescent="0.2">
      <c r="A367" s="1" t="s">
        <v>545</v>
      </c>
      <c r="B367" s="1">
        <v>6.9204995806863299E+18</v>
      </c>
      <c r="C367" s="1">
        <v>6.9287488249324196E+18</v>
      </c>
      <c r="D367" s="13">
        <v>44240.25304398148</v>
      </c>
      <c r="E367" s="1">
        <v>22</v>
      </c>
      <c r="F367" s="1" t="s">
        <v>1174</v>
      </c>
      <c r="G367" s="18" t="s">
        <v>1175</v>
      </c>
      <c r="H367" s="1">
        <v>108</v>
      </c>
      <c r="I367" s="1">
        <v>1</v>
      </c>
      <c r="J367" s="1">
        <v>4</v>
      </c>
      <c r="K367" s="1">
        <v>1174</v>
      </c>
      <c r="L367" s="3">
        <v>999</v>
      </c>
      <c r="M367" s="43">
        <v>999</v>
      </c>
      <c r="N367" s="3">
        <v>999</v>
      </c>
      <c r="O367" s="8">
        <v>999</v>
      </c>
      <c r="P367" s="8">
        <v>999</v>
      </c>
      <c r="Q367" s="8">
        <v>999</v>
      </c>
      <c r="R367" s="8">
        <v>999</v>
      </c>
      <c r="S367" s="8">
        <v>999</v>
      </c>
      <c r="T367" s="3">
        <v>999</v>
      </c>
      <c r="U367" s="3">
        <v>999</v>
      </c>
      <c r="V367" s="8">
        <v>999</v>
      </c>
      <c r="W367" s="3">
        <v>999</v>
      </c>
      <c r="X367" s="8">
        <v>999</v>
      </c>
      <c r="Y367" s="3">
        <v>999</v>
      </c>
      <c r="Z367" s="8">
        <v>999</v>
      </c>
      <c r="AA367" s="3">
        <v>999</v>
      </c>
      <c r="AB367" s="8">
        <v>999</v>
      </c>
      <c r="AC367" s="3">
        <v>999</v>
      </c>
      <c r="AD367" s="3">
        <v>999</v>
      </c>
      <c r="AE367" s="7">
        <f>SUM(Table1[[#This Row],[Tobacco Use ]:[Crowds/socializing]])</f>
        <v>18981</v>
      </c>
    </row>
    <row r="368" spans="1:31" x14ac:dyDescent="0.2">
      <c r="A368" s="1" t="s">
        <v>481</v>
      </c>
      <c r="B368" s="1">
        <v>6.8856642384146596E+18</v>
      </c>
      <c r="C368" s="1">
        <v>6.9287185305316495E+18</v>
      </c>
      <c r="D368" s="13">
        <v>44240.171261574076</v>
      </c>
      <c r="E368" s="1">
        <v>14</v>
      </c>
      <c r="F368" s="1" t="s">
        <v>2104</v>
      </c>
      <c r="G368" s="18" t="s">
        <v>2105</v>
      </c>
      <c r="H368" s="1">
        <v>63</v>
      </c>
      <c r="I368" s="1">
        <v>1</v>
      </c>
      <c r="J368" s="1">
        <v>7</v>
      </c>
      <c r="K368" s="1">
        <v>800</v>
      </c>
      <c r="L368" s="2">
        <v>999</v>
      </c>
      <c r="M368" s="7">
        <v>999</v>
      </c>
      <c r="N368" s="2">
        <v>999</v>
      </c>
      <c r="O368" s="7">
        <v>999</v>
      </c>
      <c r="P368" s="7">
        <v>999</v>
      </c>
      <c r="Q368" s="7">
        <v>999</v>
      </c>
      <c r="R368" s="7">
        <v>999</v>
      </c>
      <c r="S368" s="7">
        <v>999</v>
      </c>
      <c r="T368" s="2">
        <v>999</v>
      </c>
      <c r="U368" s="2">
        <v>999</v>
      </c>
      <c r="V368" s="7">
        <v>999</v>
      </c>
      <c r="W368" s="2">
        <v>999</v>
      </c>
      <c r="X368" s="7">
        <v>999</v>
      </c>
      <c r="Y368" s="2">
        <v>999</v>
      </c>
      <c r="Z368" s="7">
        <v>999</v>
      </c>
      <c r="AA368" s="2">
        <v>999</v>
      </c>
      <c r="AB368" s="7">
        <v>999</v>
      </c>
      <c r="AC368" s="2">
        <v>999</v>
      </c>
      <c r="AD368" s="2">
        <v>999</v>
      </c>
      <c r="AE368" s="7">
        <f>SUM(Table1[[#This Row],[Tobacco Use ]:[Crowds/socializing]])</f>
        <v>18981</v>
      </c>
    </row>
    <row r="369" spans="1:31" x14ac:dyDescent="0.2">
      <c r="A369" s="1" t="s">
        <v>187</v>
      </c>
      <c r="B369" s="1">
        <v>6.8963144899023104E+18</v>
      </c>
      <c r="C369" s="1">
        <v>6.9285885279324099E+18</v>
      </c>
      <c r="D369" s="13">
        <v>44239.821122685185</v>
      </c>
      <c r="E369" s="1">
        <v>19</v>
      </c>
      <c r="F369" s="1" t="s">
        <v>1853</v>
      </c>
      <c r="G369" s="18" t="s">
        <v>1854</v>
      </c>
      <c r="H369" s="1">
        <v>453</v>
      </c>
      <c r="I369" s="1">
        <v>4</v>
      </c>
      <c r="J369" s="1">
        <v>19</v>
      </c>
      <c r="K369" s="1">
        <v>5777</v>
      </c>
      <c r="L369" s="21">
        <v>999</v>
      </c>
      <c r="M369" s="42">
        <v>999</v>
      </c>
      <c r="N369" s="21">
        <v>999</v>
      </c>
      <c r="O369" s="22">
        <v>999</v>
      </c>
      <c r="P369" s="22">
        <v>999</v>
      </c>
      <c r="Q369" s="22">
        <v>999</v>
      </c>
      <c r="R369" s="22">
        <v>999</v>
      </c>
      <c r="S369" s="22">
        <v>999</v>
      </c>
      <c r="T369" s="21">
        <v>999</v>
      </c>
      <c r="U369" s="21">
        <v>999</v>
      </c>
      <c r="V369" s="22">
        <v>999</v>
      </c>
      <c r="W369" s="21">
        <v>999</v>
      </c>
      <c r="X369" s="22">
        <v>999</v>
      </c>
      <c r="Y369" s="21">
        <v>999</v>
      </c>
      <c r="Z369" s="22">
        <v>999</v>
      </c>
      <c r="AA369" s="21">
        <v>999</v>
      </c>
      <c r="AB369" s="22">
        <v>999</v>
      </c>
      <c r="AC369" s="21">
        <v>999</v>
      </c>
      <c r="AD369" s="21">
        <v>999</v>
      </c>
      <c r="AE369" s="7">
        <f>SUM(Table1[[#This Row],[Tobacco Use ]:[Crowds/socializing]])</f>
        <v>18981</v>
      </c>
    </row>
    <row r="370" spans="1:31" x14ac:dyDescent="0.2">
      <c r="A370" s="1" t="s">
        <v>1393</v>
      </c>
      <c r="B370" s="1">
        <v>6.8355352266028401E+18</v>
      </c>
      <c r="C370" s="1">
        <v>6.92849277859904E+18</v>
      </c>
      <c r="D370" s="13">
        <v>44239.562986111108</v>
      </c>
      <c r="E370" s="1">
        <v>9</v>
      </c>
      <c r="F370" s="1" t="s">
        <v>1394</v>
      </c>
      <c r="G370" s="18" t="s">
        <v>1395</v>
      </c>
      <c r="H370" s="1">
        <v>78</v>
      </c>
      <c r="I370" s="1">
        <v>3</v>
      </c>
      <c r="J370" s="1">
        <v>2</v>
      </c>
      <c r="K370" s="1">
        <v>1313</v>
      </c>
      <c r="L370" s="2">
        <v>0</v>
      </c>
      <c r="M370" s="19">
        <v>0</v>
      </c>
      <c r="N370" s="2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2">
        <v>0</v>
      </c>
      <c r="U370" s="2">
        <v>0</v>
      </c>
      <c r="V370" s="7">
        <v>0</v>
      </c>
      <c r="W370" s="2">
        <v>0</v>
      </c>
      <c r="X370" s="7">
        <v>0</v>
      </c>
      <c r="Y370" s="2">
        <v>0</v>
      </c>
      <c r="Z370" s="7">
        <v>0</v>
      </c>
      <c r="AA370" s="2">
        <v>0</v>
      </c>
      <c r="AB370" s="7">
        <v>1</v>
      </c>
      <c r="AC370" s="2">
        <v>0</v>
      </c>
      <c r="AD370" s="2">
        <v>0</v>
      </c>
      <c r="AE370" s="7">
        <f>SUM(Table1[[#This Row],[Tobacco Use ]:[Crowds/socializing]])</f>
        <v>1</v>
      </c>
    </row>
    <row r="371" spans="1:31" x14ac:dyDescent="0.2">
      <c r="A371" s="1" t="s">
        <v>545</v>
      </c>
      <c r="B371" s="1">
        <v>6.9204995806863299E+18</v>
      </c>
      <c r="C371" s="1">
        <v>6.9284272360391096E+18</v>
      </c>
      <c r="D371" s="13">
        <v>44239.386388888888</v>
      </c>
      <c r="E371" s="1">
        <v>12</v>
      </c>
      <c r="F371" s="1" t="s">
        <v>1450</v>
      </c>
      <c r="G371" s="18" t="s">
        <v>1451</v>
      </c>
      <c r="H371" s="1">
        <v>74</v>
      </c>
      <c r="I371" s="1">
        <v>0</v>
      </c>
      <c r="J371" s="1">
        <v>0</v>
      </c>
      <c r="K371" s="1">
        <v>689</v>
      </c>
      <c r="L371" s="21">
        <v>999</v>
      </c>
      <c r="M371" s="22">
        <v>999</v>
      </c>
      <c r="N371" s="21">
        <v>999</v>
      </c>
      <c r="O371" s="22">
        <v>999</v>
      </c>
      <c r="P371" s="22">
        <v>999</v>
      </c>
      <c r="Q371" s="22">
        <v>999</v>
      </c>
      <c r="R371" s="22">
        <v>999</v>
      </c>
      <c r="S371" s="22">
        <v>999</v>
      </c>
      <c r="T371" s="21">
        <v>999</v>
      </c>
      <c r="U371" s="21">
        <v>999</v>
      </c>
      <c r="V371" s="22">
        <v>999</v>
      </c>
      <c r="W371" s="21">
        <v>999</v>
      </c>
      <c r="X371" s="22">
        <v>999</v>
      </c>
      <c r="Y371" s="21">
        <v>999</v>
      </c>
      <c r="Z371" s="22">
        <v>999</v>
      </c>
      <c r="AA371" s="21">
        <v>999</v>
      </c>
      <c r="AB371" s="22">
        <v>999</v>
      </c>
      <c r="AC371" s="21">
        <v>999</v>
      </c>
      <c r="AD371" s="21">
        <v>999</v>
      </c>
      <c r="AE371" s="7">
        <f>SUM(Table1[[#This Row],[Tobacco Use ]:[Crowds/socializing]])</f>
        <v>18981</v>
      </c>
    </row>
    <row r="372" spans="1:31" x14ac:dyDescent="0.2">
      <c r="A372" s="1" t="s">
        <v>545</v>
      </c>
      <c r="B372" s="1">
        <v>6.9204995806863299E+18</v>
      </c>
      <c r="C372" s="1">
        <v>6.9283705624609198E+18</v>
      </c>
      <c r="D372" s="13">
        <v>44239.233738425923</v>
      </c>
      <c r="E372" s="1">
        <v>13</v>
      </c>
      <c r="F372" s="1" t="s">
        <v>1383</v>
      </c>
      <c r="G372" s="18" t="s">
        <v>1384</v>
      </c>
      <c r="H372" s="1">
        <v>80</v>
      </c>
      <c r="I372" s="1">
        <v>2</v>
      </c>
      <c r="J372" s="1">
        <v>2</v>
      </c>
      <c r="K372" s="1">
        <v>1037</v>
      </c>
      <c r="L372" s="21">
        <v>999</v>
      </c>
      <c r="M372" s="22">
        <v>999</v>
      </c>
      <c r="N372" s="21">
        <v>999</v>
      </c>
      <c r="O372" s="22">
        <v>999</v>
      </c>
      <c r="P372" s="22">
        <v>999</v>
      </c>
      <c r="Q372" s="22">
        <v>999</v>
      </c>
      <c r="R372" s="22">
        <v>999</v>
      </c>
      <c r="S372" s="22">
        <v>999</v>
      </c>
      <c r="T372" s="21">
        <v>999</v>
      </c>
      <c r="U372" s="21">
        <v>999</v>
      </c>
      <c r="V372" s="22">
        <v>999</v>
      </c>
      <c r="W372" s="21">
        <v>999</v>
      </c>
      <c r="X372" s="22">
        <v>999</v>
      </c>
      <c r="Y372" s="21">
        <v>999</v>
      </c>
      <c r="Z372" s="22">
        <v>999</v>
      </c>
      <c r="AA372" s="21">
        <v>999</v>
      </c>
      <c r="AB372" s="22">
        <v>999</v>
      </c>
      <c r="AC372" s="21">
        <v>999</v>
      </c>
      <c r="AD372" s="21">
        <v>999</v>
      </c>
      <c r="AE372" s="7">
        <f>SUM(Table1[[#This Row],[Tobacco Use ]:[Crowds/socializing]])</f>
        <v>18981</v>
      </c>
    </row>
    <row r="373" spans="1:31" x14ac:dyDescent="0.2">
      <c r="A373" s="1" t="s">
        <v>796</v>
      </c>
      <c r="B373" s="1">
        <v>6.9215013224879196E+18</v>
      </c>
      <c r="C373" s="1">
        <v>6.9283296014627E+18</v>
      </c>
      <c r="D373" s="13">
        <v>44239.123506944445</v>
      </c>
      <c r="E373" s="1">
        <v>15</v>
      </c>
      <c r="F373" s="1" t="s">
        <v>797</v>
      </c>
      <c r="G373" s="18" t="s">
        <v>798</v>
      </c>
      <c r="H373" s="1">
        <v>194</v>
      </c>
      <c r="I373" s="1">
        <v>2</v>
      </c>
      <c r="J373" s="1">
        <v>9</v>
      </c>
      <c r="K373" s="1">
        <v>1892</v>
      </c>
      <c r="L373" s="2">
        <v>0</v>
      </c>
      <c r="M373" s="19">
        <v>1</v>
      </c>
      <c r="N373" s="2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2">
        <v>0</v>
      </c>
      <c r="U373" s="2">
        <v>1</v>
      </c>
      <c r="V373" s="7">
        <v>0</v>
      </c>
      <c r="W373" s="2">
        <v>0</v>
      </c>
      <c r="X373" s="7">
        <v>1</v>
      </c>
      <c r="Y373" s="2">
        <v>0</v>
      </c>
      <c r="Z373" s="7">
        <v>0</v>
      </c>
      <c r="AA373" s="2">
        <v>0</v>
      </c>
      <c r="AB373" s="7">
        <v>0</v>
      </c>
      <c r="AC373" s="2">
        <v>0</v>
      </c>
      <c r="AD373" s="2">
        <v>0</v>
      </c>
      <c r="AE373" s="7">
        <f>SUM(Table1[[#This Row],[Tobacco Use ]:[Crowds/socializing]])</f>
        <v>3</v>
      </c>
    </row>
    <row r="374" spans="1:31" x14ac:dyDescent="0.2">
      <c r="A374" s="1" t="s">
        <v>1270</v>
      </c>
      <c r="B374" s="1">
        <v>6.9090100545968005E+18</v>
      </c>
      <c r="C374" s="1">
        <v>6.9282788614572298E+18</v>
      </c>
      <c r="D374" s="13">
        <v>44238.986446759256</v>
      </c>
      <c r="E374" s="1">
        <v>15</v>
      </c>
      <c r="F374" s="1" t="s">
        <v>1271</v>
      </c>
      <c r="G374" s="18" t="s">
        <v>1272</v>
      </c>
      <c r="H374" s="1">
        <v>92</v>
      </c>
      <c r="I374" s="1">
        <v>2</v>
      </c>
      <c r="J374" s="1">
        <v>11</v>
      </c>
      <c r="K374" s="1">
        <v>5022</v>
      </c>
      <c r="L374" s="2">
        <v>0</v>
      </c>
      <c r="M374" s="7">
        <v>1</v>
      </c>
      <c r="N374" s="2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2">
        <v>0</v>
      </c>
      <c r="U374" s="2">
        <v>1</v>
      </c>
      <c r="V374" s="7">
        <v>0</v>
      </c>
      <c r="W374" s="2">
        <v>0</v>
      </c>
      <c r="X374" s="7">
        <v>1</v>
      </c>
      <c r="Y374" s="2">
        <v>1</v>
      </c>
      <c r="Z374" s="7">
        <v>0</v>
      </c>
      <c r="AA374" s="2">
        <v>0</v>
      </c>
      <c r="AB374" s="7">
        <v>0</v>
      </c>
      <c r="AC374" s="2">
        <v>0</v>
      </c>
      <c r="AD374" s="2">
        <v>0</v>
      </c>
      <c r="AE374" s="7">
        <f>SUM(Table1[[#This Row],[Tobacco Use ]:[Crowds/socializing]])</f>
        <v>4</v>
      </c>
    </row>
    <row r="375" spans="1:31" x14ac:dyDescent="0.2">
      <c r="A375" s="1" t="s">
        <v>114</v>
      </c>
      <c r="B375" s="1">
        <v>6.9028307855004897E+18</v>
      </c>
      <c r="C375" s="1">
        <v>6.9280860441349601E+18</v>
      </c>
      <c r="D375" s="13">
        <v>44238.466932870368</v>
      </c>
      <c r="E375" s="1">
        <v>8</v>
      </c>
      <c r="F375" s="1" t="s">
        <v>2607</v>
      </c>
      <c r="G375" s="18" t="s">
        <v>2608</v>
      </c>
      <c r="H375" s="1">
        <v>67</v>
      </c>
      <c r="I375" s="1">
        <v>0</v>
      </c>
      <c r="J375" s="1">
        <v>7</v>
      </c>
      <c r="K375" s="1">
        <v>618</v>
      </c>
      <c r="L375" s="2">
        <v>999</v>
      </c>
      <c r="M375" s="19">
        <v>999</v>
      </c>
      <c r="N375" s="2">
        <v>999</v>
      </c>
      <c r="O375" s="7">
        <v>999</v>
      </c>
      <c r="P375" s="7">
        <v>999</v>
      </c>
      <c r="Q375" s="7">
        <v>999</v>
      </c>
      <c r="R375" s="7">
        <v>999</v>
      </c>
      <c r="S375" s="7">
        <v>999</v>
      </c>
      <c r="T375" s="2">
        <v>999</v>
      </c>
      <c r="U375" s="2">
        <v>999</v>
      </c>
      <c r="V375" s="7">
        <v>999</v>
      </c>
      <c r="W375" s="2">
        <v>999</v>
      </c>
      <c r="X375" s="7">
        <v>999</v>
      </c>
      <c r="Y375" s="2">
        <v>999</v>
      </c>
      <c r="Z375" s="7">
        <v>999</v>
      </c>
      <c r="AA375" s="2">
        <v>999</v>
      </c>
      <c r="AB375" s="7">
        <v>999</v>
      </c>
      <c r="AC375" s="2">
        <v>999</v>
      </c>
      <c r="AD375" s="2">
        <v>999</v>
      </c>
      <c r="AE375" s="7">
        <f>SUM(Table1[[#This Row],[Tobacco Use ]:[Crowds/socializing]])</f>
        <v>18981</v>
      </c>
    </row>
    <row r="376" spans="1:31" x14ac:dyDescent="0.2">
      <c r="A376" s="1" t="s">
        <v>2404</v>
      </c>
      <c r="B376" s="1">
        <v>6.7452239672525404E+18</v>
      </c>
      <c r="C376" s="1">
        <v>6.92803809405056E+18</v>
      </c>
      <c r="D376" s="13">
        <v>44238.337743055556</v>
      </c>
      <c r="E376" s="1">
        <v>16</v>
      </c>
      <c r="F376" s="1" t="s">
        <v>2405</v>
      </c>
      <c r="G376" s="18" t="s">
        <v>2406</v>
      </c>
      <c r="H376" s="1">
        <v>18</v>
      </c>
      <c r="I376" s="1">
        <v>1</v>
      </c>
      <c r="J376" s="1">
        <v>0</v>
      </c>
      <c r="K376" s="1">
        <v>846</v>
      </c>
      <c r="L376" s="2">
        <v>1</v>
      </c>
      <c r="M376" s="7">
        <v>0</v>
      </c>
      <c r="N376" s="2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2">
        <v>0</v>
      </c>
      <c r="U376" s="2">
        <v>0</v>
      </c>
      <c r="V376" s="7">
        <v>0</v>
      </c>
      <c r="W376" s="2">
        <v>0</v>
      </c>
      <c r="X376" s="7">
        <v>1</v>
      </c>
      <c r="Y376" s="2">
        <v>0</v>
      </c>
      <c r="Z376" s="7">
        <v>0</v>
      </c>
      <c r="AA376" s="2">
        <v>0</v>
      </c>
      <c r="AB376" s="7">
        <v>0</v>
      </c>
      <c r="AC376" s="2">
        <v>1</v>
      </c>
      <c r="AD376" s="2">
        <v>0</v>
      </c>
      <c r="AE376" s="7">
        <f>SUM(Table1[[#This Row],[Tobacco Use ]:[Crowds/socializing]])</f>
        <v>3</v>
      </c>
    </row>
    <row r="377" spans="1:31" x14ac:dyDescent="0.2">
      <c r="A377" s="1" t="s">
        <v>545</v>
      </c>
      <c r="B377" s="1">
        <v>6.9204995806863299E+18</v>
      </c>
      <c r="C377" s="1">
        <v>6.9280342132832297E+18</v>
      </c>
      <c r="D377" s="13">
        <v>44238.327280092592</v>
      </c>
      <c r="E377" s="1">
        <v>8</v>
      </c>
      <c r="F377" s="1" t="s">
        <v>1757</v>
      </c>
      <c r="G377" s="18" t="s">
        <v>1758</v>
      </c>
      <c r="H377" s="1">
        <v>52</v>
      </c>
      <c r="I377" s="1">
        <v>0</v>
      </c>
      <c r="J377" s="1">
        <v>1</v>
      </c>
      <c r="K377" s="1">
        <v>713</v>
      </c>
      <c r="L377" s="21">
        <v>999</v>
      </c>
      <c r="M377" s="42">
        <v>999</v>
      </c>
      <c r="N377" s="21">
        <v>999</v>
      </c>
      <c r="O377" s="22">
        <v>999</v>
      </c>
      <c r="P377" s="22">
        <v>999</v>
      </c>
      <c r="Q377" s="22">
        <v>999</v>
      </c>
      <c r="R377" s="22">
        <v>999</v>
      </c>
      <c r="S377" s="22">
        <v>999</v>
      </c>
      <c r="T377" s="21">
        <v>999</v>
      </c>
      <c r="U377" s="21">
        <v>999</v>
      </c>
      <c r="V377" s="22">
        <v>999</v>
      </c>
      <c r="W377" s="21">
        <v>999</v>
      </c>
      <c r="X377" s="22">
        <v>999</v>
      </c>
      <c r="Y377" s="21">
        <v>999</v>
      </c>
      <c r="Z377" s="22">
        <v>999</v>
      </c>
      <c r="AA377" s="21">
        <v>999</v>
      </c>
      <c r="AB377" s="22">
        <v>999</v>
      </c>
      <c r="AC377" s="21">
        <v>999</v>
      </c>
      <c r="AD377" s="21">
        <v>999</v>
      </c>
      <c r="AE377" s="7">
        <f>SUM(Table1[[#This Row],[Tobacco Use ]:[Crowds/socializing]])</f>
        <v>18981</v>
      </c>
    </row>
    <row r="378" spans="1:31" x14ac:dyDescent="0.2">
      <c r="A378" s="1" t="s">
        <v>545</v>
      </c>
      <c r="B378" s="1">
        <v>6.9204995806863299E+18</v>
      </c>
      <c r="C378" s="1">
        <v>6.9279644927813499E+18</v>
      </c>
      <c r="D378" s="13">
        <v>44238.139618055553</v>
      </c>
      <c r="E378" s="1">
        <v>12</v>
      </c>
      <c r="F378" s="1" t="s">
        <v>1790</v>
      </c>
      <c r="G378" s="18" t="s">
        <v>1791</v>
      </c>
      <c r="H378" s="1">
        <v>51</v>
      </c>
      <c r="I378" s="1">
        <v>2</v>
      </c>
      <c r="J378" s="1">
        <v>4</v>
      </c>
      <c r="K378" s="1">
        <v>767</v>
      </c>
      <c r="L378" s="21">
        <v>999</v>
      </c>
      <c r="M378" s="22">
        <v>999</v>
      </c>
      <c r="N378" s="21">
        <v>999</v>
      </c>
      <c r="O378" s="22">
        <v>999</v>
      </c>
      <c r="P378" s="22">
        <v>999</v>
      </c>
      <c r="Q378" s="22">
        <v>999</v>
      </c>
      <c r="R378" s="22">
        <v>999</v>
      </c>
      <c r="S378" s="22">
        <v>999</v>
      </c>
      <c r="T378" s="21">
        <v>999</v>
      </c>
      <c r="U378" s="21">
        <v>999</v>
      </c>
      <c r="V378" s="22">
        <v>999</v>
      </c>
      <c r="W378" s="21">
        <v>999</v>
      </c>
      <c r="X378" s="22">
        <v>999</v>
      </c>
      <c r="Y378" s="21">
        <v>999</v>
      </c>
      <c r="Z378" s="22">
        <v>999</v>
      </c>
      <c r="AA378" s="21">
        <v>999</v>
      </c>
      <c r="AB378" s="22">
        <v>999</v>
      </c>
      <c r="AC378" s="21">
        <v>999</v>
      </c>
      <c r="AD378" s="21">
        <v>999</v>
      </c>
      <c r="AE378" s="7">
        <f>SUM(Table1[[#This Row],[Tobacco Use ]:[Crowds/socializing]])</f>
        <v>18981</v>
      </c>
    </row>
    <row r="379" spans="1:31" x14ac:dyDescent="0.2">
      <c r="A379" s="1" t="s">
        <v>1270</v>
      </c>
      <c r="B379" s="1">
        <v>6.9090100545968005E+18</v>
      </c>
      <c r="C379" s="1">
        <v>6.92786426918686E+18</v>
      </c>
      <c r="D379" s="13">
        <v>44237.869212962964</v>
      </c>
      <c r="E379" s="1">
        <v>15</v>
      </c>
      <c r="F379" s="1" t="s">
        <v>1401</v>
      </c>
      <c r="G379" s="18" t="s">
        <v>1402</v>
      </c>
      <c r="H379" s="1">
        <v>78</v>
      </c>
      <c r="I379" s="1">
        <v>0</v>
      </c>
      <c r="J379" s="1">
        <v>5</v>
      </c>
      <c r="K379" s="1">
        <v>3998</v>
      </c>
      <c r="L379" s="2">
        <v>0</v>
      </c>
      <c r="M379" s="7">
        <v>1</v>
      </c>
      <c r="N379" s="2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2">
        <v>0</v>
      </c>
      <c r="U379" s="2">
        <v>1</v>
      </c>
      <c r="V379" s="7">
        <v>0</v>
      </c>
      <c r="W379" s="2">
        <v>0</v>
      </c>
      <c r="X379" s="7">
        <v>1</v>
      </c>
      <c r="Y379" s="2">
        <v>1</v>
      </c>
      <c r="Z379" s="7">
        <v>0</v>
      </c>
      <c r="AA379" s="2">
        <v>0</v>
      </c>
      <c r="AB379" s="7">
        <v>0</v>
      </c>
      <c r="AC379" s="2">
        <v>0</v>
      </c>
      <c r="AD379" s="2">
        <v>0</v>
      </c>
      <c r="AE379" s="7">
        <f>SUM(Table1[[#This Row],[Tobacco Use ]:[Crowds/socializing]])</f>
        <v>4</v>
      </c>
    </row>
    <row r="380" spans="1:31" x14ac:dyDescent="0.2">
      <c r="A380" s="1" t="s">
        <v>1270</v>
      </c>
      <c r="B380" s="1">
        <v>6.9090100545968005E+18</v>
      </c>
      <c r="C380" s="1">
        <v>6.9275615618925804E+18</v>
      </c>
      <c r="D380" s="13">
        <v>44237.053472222222</v>
      </c>
      <c r="E380" s="1">
        <v>15</v>
      </c>
      <c r="F380" s="1" t="s">
        <v>1597</v>
      </c>
      <c r="G380" s="18" t="s">
        <v>1598</v>
      </c>
      <c r="H380" s="1">
        <v>631</v>
      </c>
      <c r="I380" s="1">
        <v>5</v>
      </c>
      <c r="J380" s="1">
        <v>57</v>
      </c>
      <c r="K380" s="1">
        <v>28900</v>
      </c>
      <c r="L380" s="2">
        <v>0</v>
      </c>
      <c r="M380" s="7">
        <v>1</v>
      </c>
      <c r="N380" s="2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2">
        <v>0</v>
      </c>
      <c r="U380" s="2">
        <v>1</v>
      </c>
      <c r="V380" s="7">
        <v>0</v>
      </c>
      <c r="W380" s="2">
        <v>0</v>
      </c>
      <c r="X380" s="7">
        <v>1</v>
      </c>
      <c r="Y380" s="2">
        <v>1</v>
      </c>
      <c r="Z380" s="7">
        <v>0</v>
      </c>
      <c r="AA380" s="2">
        <v>0</v>
      </c>
      <c r="AB380" s="7">
        <v>0</v>
      </c>
      <c r="AC380" s="2">
        <v>0</v>
      </c>
      <c r="AD380" s="2">
        <v>0</v>
      </c>
      <c r="AE380" s="7">
        <f>SUM(Table1[[#This Row],[Tobacco Use ]:[Crowds/socializing]])</f>
        <v>4</v>
      </c>
    </row>
    <row r="381" spans="1:31" x14ac:dyDescent="0.2">
      <c r="A381" s="1" t="s">
        <v>481</v>
      </c>
      <c r="B381" s="1">
        <v>6.8856642384146596E+18</v>
      </c>
      <c r="C381" s="1">
        <v>6.9272519183141304E+18</v>
      </c>
      <c r="D381" s="13">
        <v>44236.219039351854</v>
      </c>
      <c r="E381" s="1">
        <v>15</v>
      </c>
      <c r="F381" s="1" t="s">
        <v>1089</v>
      </c>
      <c r="G381" s="18" t="s">
        <v>1090</v>
      </c>
      <c r="H381" s="1">
        <v>248</v>
      </c>
      <c r="I381" s="1">
        <v>0</v>
      </c>
      <c r="J381" s="1">
        <v>9</v>
      </c>
      <c r="K381" s="1">
        <v>1275</v>
      </c>
      <c r="L381" s="3">
        <v>999</v>
      </c>
      <c r="M381" s="8">
        <v>999</v>
      </c>
      <c r="N381" s="3">
        <v>999</v>
      </c>
      <c r="O381" s="8">
        <v>999</v>
      </c>
      <c r="P381" s="8">
        <v>999</v>
      </c>
      <c r="Q381" s="8">
        <v>999</v>
      </c>
      <c r="R381" s="8">
        <v>999</v>
      </c>
      <c r="S381" s="8">
        <v>999</v>
      </c>
      <c r="T381" s="3">
        <v>999</v>
      </c>
      <c r="U381" s="3">
        <v>999</v>
      </c>
      <c r="V381" s="8">
        <v>999</v>
      </c>
      <c r="W381" s="3">
        <v>999</v>
      </c>
      <c r="X381" s="8">
        <v>999</v>
      </c>
      <c r="Y381" s="3">
        <v>999</v>
      </c>
      <c r="Z381" s="8">
        <v>999</v>
      </c>
      <c r="AA381" s="3">
        <v>999</v>
      </c>
      <c r="AB381" s="8">
        <v>999</v>
      </c>
      <c r="AC381" s="3">
        <v>999</v>
      </c>
      <c r="AD381" s="3">
        <v>999</v>
      </c>
      <c r="AE381" s="7">
        <f>SUM(Table1[[#This Row],[Tobacco Use ]:[Crowds/socializing]])</f>
        <v>18981</v>
      </c>
    </row>
    <row r="382" spans="1:31" x14ac:dyDescent="0.2">
      <c r="A382" s="1" t="s">
        <v>1066</v>
      </c>
      <c r="B382" s="1">
        <v>6.7101946057590999E+18</v>
      </c>
      <c r="C382" s="1">
        <v>6.9272503786354903E+18</v>
      </c>
      <c r="D382" s="13">
        <v>44236.214895833335</v>
      </c>
      <c r="E382" s="1">
        <v>9</v>
      </c>
      <c r="F382" s="1" t="s">
        <v>1067</v>
      </c>
      <c r="G382" s="18" t="s">
        <v>1068</v>
      </c>
      <c r="H382" s="1">
        <v>127</v>
      </c>
      <c r="I382" s="1">
        <v>3</v>
      </c>
      <c r="J382" s="1">
        <v>5</v>
      </c>
      <c r="K382" s="1">
        <v>2107</v>
      </c>
      <c r="L382" s="2">
        <v>0</v>
      </c>
      <c r="M382" s="7">
        <v>0</v>
      </c>
      <c r="N382" s="2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2">
        <v>0</v>
      </c>
      <c r="U382" s="2">
        <v>0</v>
      </c>
      <c r="V382" s="7">
        <v>0</v>
      </c>
      <c r="W382" s="2">
        <v>0</v>
      </c>
      <c r="X382" s="7">
        <v>1</v>
      </c>
      <c r="Y382" s="2">
        <v>0</v>
      </c>
      <c r="Z382" s="7">
        <v>0</v>
      </c>
      <c r="AA382" s="2">
        <v>0</v>
      </c>
      <c r="AB382" s="7">
        <v>0</v>
      </c>
      <c r="AC382" s="2">
        <v>0</v>
      </c>
      <c r="AD382" s="2">
        <v>0</v>
      </c>
      <c r="AE382" s="7">
        <f>SUM(Table1[[#This Row],[Tobacco Use ]:[Crowds/socializing]])</f>
        <v>1</v>
      </c>
    </row>
    <row r="383" spans="1:31" x14ac:dyDescent="0.2">
      <c r="A383" s="1" t="s">
        <v>2399</v>
      </c>
      <c r="B383" s="1">
        <v>8263954</v>
      </c>
      <c r="C383" s="1">
        <v>6.92695463513984E+18</v>
      </c>
      <c r="D383" s="13">
        <v>44235.418020833335</v>
      </c>
      <c r="E383" s="1">
        <v>59</v>
      </c>
      <c r="F383" s="1" t="s">
        <v>2400</v>
      </c>
      <c r="G383" s="70" t="s">
        <v>2401</v>
      </c>
      <c r="H383" s="1">
        <v>20</v>
      </c>
      <c r="I383" s="1">
        <v>0</v>
      </c>
      <c r="J383" s="1">
        <v>2</v>
      </c>
      <c r="K383" s="1">
        <v>292</v>
      </c>
      <c r="L383" s="2">
        <v>0</v>
      </c>
      <c r="M383" s="19">
        <v>1</v>
      </c>
      <c r="N383" s="2">
        <v>0</v>
      </c>
      <c r="O383" s="7">
        <v>0</v>
      </c>
      <c r="P383" s="7">
        <v>0</v>
      </c>
      <c r="Q383" s="7">
        <v>1</v>
      </c>
      <c r="R383" s="7">
        <v>0</v>
      </c>
      <c r="S383" s="7">
        <v>0</v>
      </c>
      <c r="T383" s="2">
        <v>0</v>
      </c>
      <c r="U383" s="2">
        <v>1</v>
      </c>
      <c r="V383" s="7">
        <v>0</v>
      </c>
      <c r="W383" s="2">
        <v>0</v>
      </c>
      <c r="X383" s="7">
        <v>0</v>
      </c>
      <c r="Y383" s="2">
        <v>1</v>
      </c>
      <c r="Z383" s="7">
        <v>0</v>
      </c>
      <c r="AA383" s="2">
        <v>0</v>
      </c>
      <c r="AB383" s="7">
        <v>0</v>
      </c>
      <c r="AC383" s="2">
        <v>0</v>
      </c>
      <c r="AD383" s="2">
        <v>0</v>
      </c>
      <c r="AE383" s="7">
        <f>SUM(Table1[[#This Row],[Tobacco Use ]:[Crowds/socializing]])</f>
        <v>4</v>
      </c>
    </row>
    <row r="384" spans="1:31" x14ac:dyDescent="0.2">
      <c r="A384" s="1" t="s">
        <v>545</v>
      </c>
      <c r="B384" s="1">
        <v>6.9204995806863299E+18</v>
      </c>
      <c r="C384" s="1">
        <v>6.9265091302994698E+18</v>
      </c>
      <c r="D384" s="13">
        <v>44234.217523148145</v>
      </c>
      <c r="E384" s="1">
        <v>8</v>
      </c>
      <c r="F384" s="1" t="s">
        <v>1026</v>
      </c>
      <c r="G384" s="18" t="s">
        <v>1027</v>
      </c>
      <c r="H384" s="1">
        <v>135</v>
      </c>
      <c r="I384" s="1">
        <v>0</v>
      </c>
      <c r="J384" s="1">
        <v>4</v>
      </c>
      <c r="K384" s="1">
        <v>2311</v>
      </c>
      <c r="L384" s="3">
        <v>999</v>
      </c>
      <c r="M384" s="8">
        <v>999</v>
      </c>
      <c r="N384" s="3">
        <v>999</v>
      </c>
      <c r="O384" s="8">
        <v>999</v>
      </c>
      <c r="P384" s="8">
        <v>999</v>
      </c>
      <c r="Q384" s="8">
        <v>999</v>
      </c>
      <c r="R384" s="8">
        <v>999</v>
      </c>
      <c r="S384" s="8">
        <v>999</v>
      </c>
      <c r="T384" s="3">
        <v>999</v>
      </c>
      <c r="U384" s="3">
        <v>999</v>
      </c>
      <c r="V384" s="8">
        <v>999</v>
      </c>
      <c r="W384" s="3">
        <v>999</v>
      </c>
      <c r="X384" s="8">
        <v>999</v>
      </c>
      <c r="Y384" s="3">
        <v>999</v>
      </c>
      <c r="Z384" s="8">
        <v>999</v>
      </c>
      <c r="AA384" s="3">
        <v>999</v>
      </c>
      <c r="AB384" s="8">
        <v>999</v>
      </c>
      <c r="AC384" s="3">
        <v>999</v>
      </c>
      <c r="AD384" s="3">
        <v>999</v>
      </c>
      <c r="AE384" s="7">
        <f>SUM(Table1[[#This Row],[Tobacco Use ]:[Crowds/socializing]])</f>
        <v>18981</v>
      </c>
    </row>
    <row r="385" spans="1:31" x14ac:dyDescent="0.2">
      <c r="A385" s="1" t="s">
        <v>545</v>
      </c>
      <c r="B385" s="1">
        <v>6.9204995806863299E+18</v>
      </c>
      <c r="C385" s="1">
        <v>6.9261936509133599E+18</v>
      </c>
      <c r="D385" s="13">
        <v>44233.367314814815</v>
      </c>
      <c r="E385" s="1">
        <v>22</v>
      </c>
      <c r="F385" s="1" t="s">
        <v>554</v>
      </c>
      <c r="G385" s="18" t="s">
        <v>555</v>
      </c>
      <c r="H385" s="1">
        <v>306</v>
      </c>
      <c r="I385" s="1">
        <v>3</v>
      </c>
      <c r="J385" s="1">
        <v>64</v>
      </c>
      <c r="K385" s="1">
        <v>4967</v>
      </c>
      <c r="L385" s="3">
        <v>999</v>
      </c>
      <c r="M385" s="8">
        <v>999</v>
      </c>
      <c r="N385" s="3">
        <v>999</v>
      </c>
      <c r="O385" s="8">
        <v>999</v>
      </c>
      <c r="P385" s="7">
        <v>999</v>
      </c>
      <c r="Q385" s="8">
        <v>999</v>
      </c>
      <c r="R385" s="8">
        <v>999</v>
      </c>
      <c r="S385" s="8">
        <v>999</v>
      </c>
      <c r="T385" s="3">
        <v>999</v>
      </c>
      <c r="U385" s="3">
        <v>999</v>
      </c>
      <c r="V385" s="8">
        <v>999</v>
      </c>
      <c r="W385" s="3">
        <v>999</v>
      </c>
      <c r="X385" s="8">
        <v>999</v>
      </c>
      <c r="Y385" s="3">
        <v>999</v>
      </c>
      <c r="Z385" s="8">
        <v>999</v>
      </c>
      <c r="AA385" s="3">
        <v>999</v>
      </c>
      <c r="AB385" s="8">
        <v>999</v>
      </c>
      <c r="AC385" s="3">
        <v>999</v>
      </c>
      <c r="AD385" s="3">
        <v>999</v>
      </c>
      <c r="AE385" s="7">
        <f>SUM(Table1[[#This Row],[Tobacco Use ]:[Crowds/socializing]])</f>
        <v>18981</v>
      </c>
    </row>
    <row r="386" spans="1:31" x14ac:dyDescent="0.2">
      <c r="A386" s="1" t="s">
        <v>545</v>
      </c>
      <c r="B386" s="1">
        <v>6.9204995806863299E+18</v>
      </c>
      <c r="C386" s="1">
        <v>6.9261696459719496E+18</v>
      </c>
      <c r="D386" s="13">
        <v>44233.30265046296</v>
      </c>
      <c r="E386" s="1">
        <v>8</v>
      </c>
      <c r="F386" s="1" t="s">
        <v>569</v>
      </c>
      <c r="G386" s="18" t="s">
        <v>570</v>
      </c>
      <c r="H386" s="1">
        <v>299</v>
      </c>
      <c r="I386" s="1">
        <v>10</v>
      </c>
      <c r="J386" s="1">
        <v>8</v>
      </c>
      <c r="K386" s="1">
        <v>6390</v>
      </c>
      <c r="L386" s="3">
        <v>999</v>
      </c>
      <c r="M386" s="8">
        <v>999</v>
      </c>
      <c r="N386" s="3">
        <v>999</v>
      </c>
      <c r="O386" s="8">
        <v>999</v>
      </c>
      <c r="P386" s="7">
        <v>999</v>
      </c>
      <c r="Q386" s="8">
        <v>999</v>
      </c>
      <c r="R386" s="8">
        <v>999</v>
      </c>
      <c r="S386" s="8">
        <v>999</v>
      </c>
      <c r="T386" s="3">
        <v>999</v>
      </c>
      <c r="U386" s="3">
        <v>999</v>
      </c>
      <c r="V386" s="8">
        <v>999</v>
      </c>
      <c r="W386" s="3">
        <v>999</v>
      </c>
      <c r="X386" s="8">
        <v>999</v>
      </c>
      <c r="Y386" s="3">
        <v>999</v>
      </c>
      <c r="Z386" s="8">
        <v>999</v>
      </c>
      <c r="AA386" s="3">
        <v>999</v>
      </c>
      <c r="AB386" s="8">
        <v>999</v>
      </c>
      <c r="AC386" s="3">
        <v>999</v>
      </c>
      <c r="AD386" s="3">
        <v>999</v>
      </c>
      <c r="AE386" s="7">
        <f>SUM(Table1[[#This Row],[Tobacco Use ]:[Crowds/socializing]])</f>
        <v>18981</v>
      </c>
    </row>
    <row r="387" spans="1:31" x14ac:dyDescent="0.2">
      <c r="A387" s="1" t="s">
        <v>1609</v>
      </c>
      <c r="B387" s="1">
        <v>6.7851536177133404E+18</v>
      </c>
      <c r="C387" s="1">
        <v>6.9258723098489098E+18</v>
      </c>
      <c r="D387" s="13">
        <v>44232.501319444447</v>
      </c>
      <c r="E387" s="1">
        <v>20</v>
      </c>
      <c r="F387" s="1" t="s">
        <v>1817</v>
      </c>
      <c r="G387" s="18" t="s">
        <v>1818</v>
      </c>
      <c r="H387" s="1">
        <v>99</v>
      </c>
      <c r="I387" s="1">
        <v>0</v>
      </c>
      <c r="J387" s="1">
        <v>1</v>
      </c>
      <c r="K387" s="1">
        <v>487</v>
      </c>
      <c r="L387" s="2">
        <v>0</v>
      </c>
      <c r="M387" s="7">
        <v>0</v>
      </c>
      <c r="N387" s="2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2">
        <v>0</v>
      </c>
      <c r="U387" s="2">
        <v>1</v>
      </c>
      <c r="V387" s="7">
        <v>0</v>
      </c>
      <c r="W387" s="2">
        <v>0</v>
      </c>
      <c r="X387" s="7">
        <v>1</v>
      </c>
      <c r="Y387" s="2">
        <v>0</v>
      </c>
      <c r="Z387" s="7">
        <v>0</v>
      </c>
      <c r="AA387" s="2">
        <v>0</v>
      </c>
      <c r="AB387" s="7">
        <v>0</v>
      </c>
      <c r="AC387" s="2">
        <v>0</v>
      </c>
      <c r="AD387" s="2">
        <v>0</v>
      </c>
      <c r="AE387" s="7">
        <f>SUM(Table1[[#This Row],[Tobacco Use ]:[Crowds/socializing]])</f>
        <v>2</v>
      </c>
    </row>
    <row r="388" spans="1:31" x14ac:dyDescent="0.2">
      <c r="A388" s="1" t="s">
        <v>1609</v>
      </c>
      <c r="B388" s="1">
        <v>6.7851536177133404E+18</v>
      </c>
      <c r="C388" s="1">
        <v>6.9258584060162499E+18</v>
      </c>
      <c r="D388" s="13">
        <v>44232.463831018518</v>
      </c>
      <c r="E388" s="1">
        <v>8</v>
      </c>
      <c r="F388" s="1" t="s">
        <v>1610</v>
      </c>
      <c r="G388" s="18" t="s">
        <v>1611</v>
      </c>
      <c r="H388" s="1">
        <v>125</v>
      </c>
      <c r="I388" s="1">
        <v>1</v>
      </c>
      <c r="J388" s="1">
        <v>2</v>
      </c>
      <c r="K388" s="1">
        <v>844</v>
      </c>
      <c r="L388" s="2">
        <v>0</v>
      </c>
      <c r="M388" s="19">
        <v>1</v>
      </c>
      <c r="N388" s="2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2">
        <v>0</v>
      </c>
      <c r="U388" s="2">
        <v>1</v>
      </c>
      <c r="V388" s="7">
        <v>0</v>
      </c>
      <c r="W388" s="2">
        <v>0</v>
      </c>
      <c r="X388" s="7">
        <v>1</v>
      </c>
      <c r="Y388" s="2">
        <v>0</v>
      </c>
      <c r="Z388" s="7">
        <v>0</v>
      </c>
      <c r="AA388" s="2">
        <v>0</v>
      </c>
      <c r="AB388" s="7">
        <v>0</v>
      </c>
      <c r="AC388" s="2">
        <v>0</v>
      </c>
      <c r="AD388" s="2">
        <v>0</v>
      </c>
      <c r="AE388" s="7">
        <f>SUM(Table1[[#This Row],[Tobacco Use ]:[Crowds/socializing]])</f>
        <v>3</v>
      </c>
    </row>
    <row r="389" spans="1:31" x14ac:dyDescent="0.2">
      <c r="A389" s="1" t="s">
        <v>382</v>
      </c>
      <c r="B389" s="1">
        <v>6.8215643349402501E+18</v>
      </c>
      <c r="C389" s="1">
        <v>6.9257251333698304E+18</v>
      </c>
      <c r="D389" s="13">
        <v>44232.10465277778</v>
      </c>
      <c r="E389" s="1">
        <v>8</v>
      </c>
      <c r="F389" s="1" t="s">
        <v>383</v>
      </c>
      <c r="G389" s="18" t="s">
        <v>384</v>
      </c>
      <c r="H389" s="1">
        <v>870</v>
      </c>
      <c r="I389" s="1">
        <v>3</v>
      </c>
      <c r="J389" s="1">
        <v>5</v>
      </c>
      <c r="K389" s="1">
        <v>5720</v>
      </c>
      <c r="L389" s="3">
        <v>999</v>
      </c>
      <c r="M389" s="43">
        <v>999</v>
      </c>
      <c r="N389" s="2">
        <v>999</v>
      </c>
      <c r="O389" s="8">
        <v>999</v>
      </c>
      <c r="P389" s="7">
        <v>999</v>
      </c>
      <c r="Q389" s="7">
        <v>999</v>
      </c>
      <c r="R389" s="7">
        <v>999</v>
      </c>
      <c r="S389" s="7">
        <v>999</v>
      </c>
      <c r="T389" s="2">
        <v>999</v>
      </c>
      <c r="U389" s="2">
        <v>999</v>
      </c>
      <c r="V389" s="7">
        <v>999</v>
      </c>
      <c r="W389" s="2">
        <v>999</v>
      </c>
      <c r="X389" s="7">
        <v>999</v>
      </c>
      <c r="Y389" s="2">
        <v>999</v>
      </c>
      <c r="Z389" s="7">
        <v>999</v>
      </c>
      <c r="AA389" s="2">
        <v>999</v>
      </c>
      <c r="AB389" s="7">
        <v>999</v>
      </c>
      <c r="AC389" s="2">
        <v>999</v>
      </c>
      <c r="AD389" s="2">
        <v>999</v>
      </c>
      <c r="AE389" s="7">
        <f>SUM(Table1[[#This Row],[Tobacco Use ]:[Crowds/socializing]])</f>
        <v>18981</v>
      </c>
    </row>
    <row r="390" spans="1:31" x14ac:dyDescent="0.2">
      <c r="A390" s="1" t="s">
        <v>959</v>
      </c>
      <c r="B390" s="1">
        <v>6.7000965125448305E+18</v>
      </c>
      <c r="C390" s="1">
        <v>6.9256165290441902E+18</v>
      </c>
      <c r="D390" s="13">
        <v>44231.812152777777</v>
      </c>
      <c r="E390" s="1">
        <v>5</v>
      </c>
      <c r="F390" s="1" t="s">
        <v>960</v>
      </c>
      <c r="G390" s="18" t="s">
        <v>961</v>
      </c>
      <c r="H390" s="1">
        <v>147</v>
      </c>
      <c r="I390" s="1">
        <v>0</v>
      </c>
      <c r="J390" s="1">
        <v>8</v>
      </c>
      <c r="K390" s="1">
        <v>998</v>
      </c>
      <c r="L390" s="3">
        <v>999</v>
      </c>
      <c r="M390" s="8">
        <v>999</v>
      </c>
      <c r="N390" s="3">
        <v>999</v>
      </c>
      <c r="O390" s="8">
        <v>999</v>
      </c>
      <c r="P390" s="8">
        <v>999</v>
      </c>
      <c r="Q390" s="8">
        <v>999</v>
      </c>
      <c r="R390" s="8">
        <v>999</v>
      </c>
      <c r="S390" s="8">
        <v>999</v>
      </c>
      <c r="T390" s="3">
        <v>999</v>
      </c>
      <c r="U390" s="3">
        <v>999</v>
      </c>
      <c r="V390" s="8">
        <v>999</v>
      </c>
      <c r="W390" s="3">
        <v>999</v>
      </c>
      <c r="X390" s="8">
        <v>999</v>
      </c>
      <c r="Y390" s="3">
        <v>999</v>
      </c>
      <c r="Z390" s="8">
        <v>999</v>
      </c>
      <c r="AA390" s="3">
        <v>999</v>
      </c>
      <c r="AB390" s="8">
        <v>999</v>
      </c>
      <c r="AC390" s="3">
        <v>999</v>
      </c>
      <c r="AD390" s="3">
        <v>999</v>
      </c>
      <c r="AE390" s="7">
        <f>SUM(Table1[[#This Row],[Tobacco Use ]:[Crowds/socializing]])</f>
        <v>18981</v>
      </c>
    </row>
    <row r="391" spans="1:31" x14ac:dyDescent="0.2">
      <c r="A391" s="1" t="s">
        <v>1156</v>
      </c>
      <c r="B391" s="1">
        <v>6.8360152774884495E+18</v>
      </c>
      <c r="C391" s="1">
        <v>6.9253080785062103E+18</v>
      </c>
      <c r="D391" s="13">
        <v>44230.981273148151</v>
      </c>
      <c r="E391" s="1">
        <v>15</v>
      </c>
      <c r="F391" s="1" t="s">
        <v>1157</v>
      </c>
      <c r="G391" s="18" t="s">
        <v>1158</v>
      </c>
      <c r="H391" s="1">
        <v>222</v>
      </c>
      <c r="I391" s="1">
        <v>5</v>
      </c>
      <c r="J391" s="1">
        <v>2</v>
      </c>
      <c r="K391" s="1">
        <v>6406</v>
      </c>
      <c r="L391" s="2">
        <v>1</v>
      </c>
      <c r="M391" s="19">
        <v>0</v>
      </c>
      <c r="N391" s="2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2">
        <v>0</v>
      </c>
      <c r="U391" s="2">
        <v>0</v>
      </c>
      <c r="V391" s="7">
        <v>0</v>
      </c>
      <c r="W391" s="2">
        <v>0</v>
      </c>
      <c r="X391" s="7">
        <v>1</v>
      </c>
      <c r="Y391" s="2">
        <v>1</v>
      </c>
      <c r="Z391" s="7">
        <v>0</v>
      </c>
      <c r="AA391" s="2">
        <v>0</v>
      </c>
      <c r="AB391" s="7">
        <v>0</v>
      </c>
      <c r="AC391" s="2">
        <v>0</v>
      </c>
      <c r="AD391" s="2">
        <v>0</v>
      </c>
      <c r="AE391" s="7">
        <f>SUM(Table1[[#This Row],[Tobacco Use ]:[Crowds/socializing]])</f>
        <v>3</v>
      </c>
    </row>
    <row r="392" spans="1:31" x14ac:dyDescent="0.2">
      <c r="A392" s="1" t="s">
        <v>47</v>
      </c>
      <c r="B392" s="1">
        <v>15464656</v>
      </c>
      <c r="C392" s="1">
        <v>6.9252717301811302E+18</v>
      </c>
      <c r="D392" s="13">
        <v>44230.883136574077</v>
      </c>
      <c r="E392" s="1">
        <v>15</v>
      </c>
      <c r="F392" s="1" t="s">
        <v>529</v>
      </c>
      <c r="G392" s="18" t="s">
        <v>530</v>
      </c>
      <c r="H392" s="1">
        <v>3372</v>
      </c>
      <c r="I392" s="1">
        <v>8</v>
      </c>
      <c r="J392" s="1">
        <v>48</v>
      </c>
      <c r="K392" s="1">
        <v>20000</v>
      </c>
      <c r="L392" s="3">
        <v>999</v>
      </c>
      <c r="M392" s="8">
        <v>999</v>
      </c>
      <c r="N392" s="2">
        <v>999</v>
      </c>
      <c r="O392" s="8">
        <v>999</v>
      </c>
      <c r="P392" s="7">
        <v>999</v>
      </c>
      <c r="Q392" s="7">
        <v>999</v>
      </c>
      <c r="R392" s="7">
        <v>999</v>
      </c>
      <c r="S392" s="7">
        <v>999</v>
      </c>
      <c r="T392" s="2">
        <v>999</v>
      </c>
      <c r="U392" s="2">
        <v>999</v>
      </c>
      <c r="V392" s="7">
        <v>999</v>
      </c>
      <c r="W392" s="2">
        <v>999</v>
      </c>
      <c r="X392" s="7">
        <v>999</v>
      </c>
      <c r="Y392" s="2">
        <v>999</v>
      </c>
      <c r="Z392" s="7">
        <v>999</v>
      </c>
      <c r="AA392" s="2">
        <v>999</v>
      </c>
      <c r="AB392" s="7">
        <v>999</v>
      </c>
      <c r="AC392" s="2">
        <v>999</v>
      </c>
      <c r="AD392" s="3">
        <v>999</v>
      </c>
      <c r="AE392" s="7">
        <f>SUM(Table1[[#This Row],[Tobacco Use ]:[Crowds/socializing]])</f>
        <v>18981</v>
      </c>
    </row>
    <row r="393" spans="1:31" x14ac:dyDescent="0.2">
      <c r="A393" s="1" t="s">
        <v>1747</v>
      </c>
      <c r="B393" s="1">
        <v>6.7032659093749105E+18</v>
      </c>
      <c r="C393" s="1">
        <v>6.9247921298772603E+18</v>
      </c>
      <c r="D393" s="13">
        <v>44229.590520833335</v>
      </c>
      <c r="E393" s="1">
        <v>12</v>
      </c>
      <c r="F393" s="1" t="s">
        <v>1748</v>
      </c>
      <c r="G393" s="18" t="s">
        <v>1749</v>
      </c>
      <c r="H393" s="1">
        <v>53</v>
      </c>
      <c r="I393" s="1">
        <v>1</v>
      </c>
      <c r="J393" s="1">
        <v>6</v>
      </c>
      <c r="K393" s="1">
        <v>687</v>
      </c>
      <c r="L393" s="2">
        <v>0</v>
      </c>
      <c r="M393" s="19">
        <v>0</v>
      </c>
      <c r="N393" s="2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2">
        <v>1</v>
      </c>
      <c r="U393" s="2">
        <v>0</v>
      </c>
      <c r="V393" s="7">
        <v>0</v>
      </c>
      <c r="W393" s="2">
        <v>0</v>
      </c>
      <c r="X393" s="7">
        <v>1</v>
      </c>
      <c r="Y393" s="2">
        <v>0</v>
      </c>
      <c r="Z393" s="7">
        <v>0</v>
      </c>
      <c r="AA393" s="2">
        <v>0</v>
      </c>
      <c r="AB393" s="7">
        <v>0</v>
      </c>
      <c r="AC393" s="2">
        <v>0</v>
      </c>
      <c r="AD393" s="2">
        <v>0</v>
      </c>
      <c r="AE393" s="7">
        <f>SUM(Table1[[#This Row],[Tobacco Use ]:[Crowds/socializing]])</f>
        <v>2</v>
      </c>
    </row>
    <row r="394" spans="1:31" x14ac:dyDescent="0.2">
      <c r="A394" s="1" t="s">
        <v>53</v>
      </c>
      <c r="B394" s="1">
        <v>6.8664906925437501E+18</v>
      </c>
      <c r="C394" s="1">
        <v>6.9243975608996301E+18</v>
      </c>
      <c r="D394" s="13">
        <v>44228.527199074073</v>
      </c>
      <c r="E394" s="1">
        <v>50</v>
      </c>
      <c r="F394" s="1" t="s">
        <v>780</v>
      </c>
      <c r="G394" s="18" t="s">
        <v>781</v>
      </c>
      <c r="H394" s="1">
        <v>203</v>
      </c>
      <c r="I394" s="1">
        <v>2</v>
      </c>
      <c r="J394" s="1">
        <v>24</v>
      </c>
      <c r="K394" s="1">
        <v>3820</v>
      </c>
      <c r="L394" s="3">
        <v>999</v>
      </c>
      <c r="M394" s="43">
        <v>999</v>
      </c>
      <c r="N394" s="3">
        <v>999</v>
      </c>
      <c r="O394" s="8">
        <v>999</v>
      </c>
      <c r="P394" s="8">
        <v>999</v>
      </c>
      <c r="Q394" s="8">
        <v>999</v>
      </c>
      <c r="R394" s="8">
        <v>999</v>
      </c>
      <c r="S394" s="8">
        <v>999</v>
      </c>
      <c r="T394" s="3">
        <v>999</v>
      </c>
      <c r="U394" s="3">
        <v>999</v>
      </c>
      <c r="V394" s="8">
        <v>999</v>
      </c>
      <c r="W394" s="3">
        <v>999</v>
      </c>
      <c r="X394" s="8">
        <v>999</v>
      </c>
      <c r="Y394" s="3">
        <v>999</v>
      </c>
      <c r="Z394" s="8">
        <v>999</v>
      </c>
      <c r="AA394" s="3">
        <v>999</v>
      </c>
      <c r="AB394" s="8">
        <v>999</v>
      </c>
      <c r="AC394" s="3">
        <v>999</v>
      </c>
      <c r="AD394" s="3">
        <v>999</v>
      </c>
      <c r="AE394" s="7">
        <f>SUM(Table1[[#This Row],[Tobacco Use ]:[Crowds/socializing]])</f>
        <v>18981</v>
      </c>
    </row>
    <row r="395" spans="1:31" x14ac:dyDescent="0.2">
      <c r="A395" s="1" t="s">
        <v>1518</v>
      </c>
      <c r="B395" s="1">
        <v>2.0881666021511501E+17</v>
      </c>
      <c r="C395" s="1">
        <v>6.9236659014517197E+18</v>
      </c>
      <c r="D395" s="13">
        <v>44226.555520833332</v>
      </c>
      <c r="E395" s="1">
        <v>12</v>
      </c>
      <c r="F395" s="1" t="s">
        <v>1519</v>
      </c>
      <c r="G395" s="18" t="s">
        <v>1520</v>
      </c>
      <c r="H395" s="1">
        <v>68</v>
      </c>
      <c r="I395" s="1">
        <v>0</v>
      </c>
      <c r="J395" s="1">
        <v>8</v>
      </c>
      <c r="K395" s="1">
        <v>496</v>
      </c>
      <c r="L395" s="21">
        <v>999</v>
      </c>
      <c r="M395" s="22">
        <v>999</v>
      </c>
      <c r="N395" s="21">
        <v>999</v>
      </c>
      <c r="O395" s="22">
        <v>999</v>
      </c>
      <c r="P395" s="22">
        <v>999</v>
      </c>
      <c r="Q395" s="22">
        <v>999</v>
      </c>
      <c r="R395" s="22">
        <v>999</v>
      </c>
      <c r="S395" s="22">
        <v>999</v>
      </c>
      <c r="T395" s="21">
        <v>999</v>
      </c>
      <c r="U395" s="21">
        <v>999</v>
      </c>
      <c r="V395" s="22">
        <v>999</v>
      </c>
      <c r="W395" s="21">
        <v>999</v>
      </c>
      <c r="X395" s="22">
        <v>999</v>
      </c>
      <c r="Y395" s="21">
        <v>999</v>
      </c>
      <c r="Z395" s="22">
        <v>999</v>
      </c>
      <c r="AA395" s="21">
        <v>999</v>
      </c>
      <c r="AB395" s="22">
        <v>999</v>
      </c>
      <c r="AC395" s="21">
        <v>999</v>
      </c>
      <c r="AD395" s="21">
        <v>999</v>
      </c>
      <c r="AE395" s="7">
        <f>SUM(Table1[[#This Row],[Tobacco Use ]:[Crowds/socializing]])</f>
        <v>18981</v>
      </c>
    </row>
    <row r="396" spans="1:31" x14ac:dyDescent="0.2">
      <c r="A396" s="1" t="s">
        <v>423</v>
      </c>
      <c r="B396" s="1">
        <v>6.9065446775678403E+18</v>
      </c>
      <c r="C396" s="1">
        <v>6.9236532483563305E+18</v>
      </c>
      <c r="D396" s="13">
        <v>44226.521435185183</v>
      </c>
      <c r="E396" s="1">
        <v>15</v>
      </c>
      <c r="F396" s="1" t="s">
        <v>986</v>
      </c>
      <c r="G396" s="18" t="s">
        <v>987</v>
      </c>
      <c r="H396" s="1">
        <v>144</v>
      </c>
      <c r="I396" s="1">
        <v>1</v>
      </c>
      <c r="J396" s="1">
        <v>6</v>
      </c>
      <c r="K396" s="1">
        <v>991</v>
      </c>
      <c r="L396" s="2">
        <v>1</v>
      </c>
      <c r="M396" s="19">
        <v>0</v>
      </c>
      <c r="N396" s="2">
        <v>1</v>
      </c>
      <c r="O396" s="7">
        <v>0</v>
      </c>
      <c r="P396" s="7">
        <v>0</v>
      </c>
      <c r="Q396" s="7">
        <v>0</v>
      </c>
      <c r="R396" s="7">
        <v>1</v>
      </c>
      <c r="S396" s="7">
        <v>0</v>
      </c>
      <c r="T396" s="2">
        <v>0</v>
      </c>
      <c r="U396" s="2">
        <v>0</v>
      </c>
      <c r="V396" s="7">
        <v>0</v>
      </c>
      <c r="W396" s="2">
        <v>0</v>
      </c>
      <c r="X396" s="7">
        <v>1</v>
      </c>
      <c r="Y396" s="2">
        <v>0</v>
      </c>
      <c r="Z396" s="7">
        <v>0</v>
      </c>
      <c r="AA396" s="2">
        <v>0</v>
      </c>
      <c r="AB396" s="7">
        <v>0</v>
      </c>
      <c r="AC396" s="2">
        <v>1</v>
      </c>
      <c r="AD396" s="2">
        <v>0</v>
      </c>
      <c r="AE396" s="7">
        <f>SUM(Table1[[#This Row],[Tobacco Use ]:[Crowds/socializing]])</f>
        <v>5</v>
      </c>
    </row>
    <row r="397" spans="1:31" x14ac:dyDescent="0.2">
      <c r="A397" s="1" t="s">
        <v>423</v>
      </c>
      <c r="B397" s="1">
        <v>6.9065446775678403E+18</v>
      </c>
      <c r="C397" s="1">
        <v>6.9236312984560701E+18</v>
      </c>
      <c r="D397" s="13">
        <v>44226.462280092594</v>
      </c>
      <c r="E397" s="1">
        <v>10</v>
      </c>
      <c r="F397" s="1" t="s">
        <v>1013</v>
      </c>
      <c r="G397" s="18" t="s">
        <v>1014</v>
      </c>
      <c r="H397" s="1">
        <v>138</v>
      </c>
      <c r="I397" s="1">
        <v>0</v>
      </c>
      <c r="J397" s="1">
        <v>3</v>
      </c>
      <c r="K397" s="1">
        <v>1358</v>
      </c>
      <c r="L397" s="2">
        <v>1</v>
      </c>
      <c r="M397" s="7">
        <v>0</v>
      </c>
      <c r="N397" s="2">
        <v>1</v>
      </c>
      <c r="O397" s="7">
        <v>0</v>
      </c>
      <c r="P397" s="7">
        <v>0</v>
      </c>
      <c r="Q397" s="7">
        <v>0</v>
      </c>
      <c r="R397" s="7">
        <v>1</v>
      </c>
      <c r="S397" s="7">
        <v>0</v>
      </c>
      <c r="T397" s="2">
        <v>0</v>
      </c>
      <c r="U397" s="2">
        <v>0</v>
      </c>
      <c r="V397" s="7">
        <v>0</v>
      </c>
      <c r="W397" s="2">
        <v>0</v>
      </c>
      <c r="X397" s="7">
        <v>1</v>
      </c>
      <c r="Y397" s="2">
        <v>0</v>
      </c>
      <c r="Z397" s="7">
        <v>0</v>
      </c>
      <c r="AA397" s="2">
        <v>0</v>
      </c>
      <c r="AB397" s="7">
        <v>0</v>
      </c>
      <c r="AC397" s="2">
        <v>1</v>
      </c>
      <c r="AD397" s="2">
        <v>0</v>
      </c>
      <c r="AE397" s="7">
        <f>SUM(Table1[[#This Row],[Tobacco Use ]:[Crowds/socializing]])</f>
        <v>5</v>
      </c>
    </row>
    <row r="398" spans="1:31" x14ac:dyDescent="0.2">
      <c r="A398" s="1" t="s">
        <v>423</v>
      </c>
      <c r="B398" s="1">
        <v>6.9065446775678403E+18</v>
      </c>
      <c r="C398" s="1">
        <v>6.9235888360102605E+18</v>
      </c>
      <c r="D398" s="13">
        <v>44226.347858796296</v>
      </c>
      <c r="E398" s="1">
        <v>8</v>
      </c>
      <c r="F398" s="1" t="s">
        <v>424</v>
      </c>
      <c r="G398" s="18" t="s">
        <v>425</v>
      </c>
      <c r="H398" s="1">
        <v>4094</v>
      </c>
      <c r="I398" s="1">
        <v>4</v>
      </c>
      <c r="J398" s="1">
        <v>151</v>
      </c>
      <c r="K398" s="1">
        <v>18500</v>
      </c>
      <c r="L398" s="2">
        <v>1</v>
      </c>
      <c r="M398" s="19">
        <v>0</v>
      </c>
      <c r="N398" s="2">
        <v>1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2">
        <v>0</v>
      </c>
      <c r="U398" s="2">
        <v>0</v>
      </c>
      <c r="V398" s="7">
        <v>0</v>
      </c>
      <c r="W398" s="2">
        <v>0</v>
      </c>
      <c r="X398" s="7">
        <v>1</v>
      </c>
      <c r="Y398" s="2">
        <v>0</v>
      </c>
      <c r="Z398" s="7">
        <v>0</v>
      </c>
      <c r="AA398" s="2">
        <v>0</v>
      </c>
      <c r="AB398" s="7">
        <v>0</v>
      </c>
      <c r="AC398" s="2">
        <v>1</v>
      </c>
      <c r="AD398" s="2">
        <v>0</v>
      </c>
      <c r="AE398" s="7">
        <f>SUM(Table1[[#This Row],[Tobacco Use ]:[Crowds/socializing]])</f>
        <v>4</v>
      </c>
    </row>
    <row r="399" spans="1:31" x14ac:dyDescent="0.2">
      <c r="A399" s="1" t="s">
        <v>720</v>
      </c>
      <c r="B399" s="1">
        <v>6.7822103997448796E+18</v>
      </c>
      <c r="C399" s="1">
        <v>6.9232946127276401E+18</v>
      </c>
      <c r="D399" s="13">
        <v>44225.554976851854</v>
      </c>
      <c r="E399" s="1">
        <v>25</v>
      </c>
      <c r="F399" s="1" t="s">
        <v>721</v>
      </c>
      <c r="G399" s="18" t="s">
        <v>722</v>
      </c>
      <c r="H399" s="1">
        <v>461</v>
      </c>
      <c r="I399" s="1">
        <v>5</v>
      </c>
      <c r="J399" s="1">
        <v>20</v>
      </c>
      <c r="K399" s="1">
        <v>3241</v>
      </c>
      <c r="L399" s="3">
        <v>999</v>
      </c>
      <c r="M399" s="43">
        <v>999</v>
      </c>
      <c r="N399" s="3">
        <v>999</v>
      </c>
      <c r="O399" s="8">
        <v>999</v>
      </c>
      <c r="P399" s="8">
        <v>999</v>
      </c>
      <c r="Q399" s="8">
        <v>999</v>
      </c>
      <c r="R399" s="8">
        <v>999</v>
      </c>
      <c r="S399" s="8">
        <v>999</v>
      </c>
      <c r="T399" s="3">
        <v>999</v>
      </c>
      <c r="U399" s="3">
        <v>999</v>
      </c>
      <c r="V399" s="8">
        <v>999</v>
      </c>
      <c r="W399" s="3">
        <v>999</v>
      </c>
      <c r="X399" s="8">
        <v>999</v>
      </c>
      <c r="Y399" s="3">
        <v>999</v>
      </c>
      <c r="Z399" s="8">
        <v>999</v>
      </c>
      <c r="AA399" s="3">
        <v>999</v>
      </c>
      <c r="AB399" s="8">
        <v>999</v>
      </c>
      <c r="AC399" s="3">
        <v>999</v>
      </c>
      <c r="AD399" s="3">
        <v>999</v>
      </c>
      <c r="AE399" s="7">
        <f>SUM(Table1[[#This Row],[Tobacco Use ]:[Crowds/socializing]])</f>
        <v>18981</v>
      </c>
    </row>
    <row r="400" spans="1:31" x14ac:dyDescent="0.2">
      <c r="A400" s="1" t="s">
        <v>1571</v>
      </c>
      <c r="B400" s="1">
        <v>1690174434301950</v>
      </c>
      <c r="C400" s="1">
        <v>6.9232246670167603E+18</v>
      </c>
      <c r="D400" s="13">
        <v>44225.366412037038</v>
      </c>
      <c r="E400" s="1">
        <v>18</v>
      </c>
      <c r="F400" s="1" t="s">
        <v>1572</v>
      </c>
      <c r="G400" s="18" t="s">
        <v>1573</v>
      </c>
      <c r="H400" s="1">
        <v>65</v>
      </c>
      <c r="I400" s="1">
        <v>2</v>
      </c>
      <c r="J400" s="1">
        <v>3</v>
      </c>
      <c r="K400" s="1">
        <v>1636</v>
      </c>
      <c r="L400" s="2">
        <v>0</v>
      </c>
      <c r="M400" s="7">
        <v>1</v>
      </c>
      <c r="N400" s="2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2">
        <v>0</v>
      </c>
      <c r="U400" s="2">
        <v>1</v>
      </c>
      <c r="V400" s="7">
        <v>0</v>
      </c>
      <c r="W400" s="2">
        <v>0</v>
      </c>
      <c r="X400" s="7">
        <v>1</v>
      </c>
      <c r="Y400" s="2">
        <v>1</v>
      </c>
      <c r="Z400" s="7">
        <v>0</v>
      </c>
      <c r="AA400" s="2">
        <v>0</v>
      </c>
      <c r="AB400" s="7">
        <v>0</v>
      </c>
      <c r="AC400" s="2">
        <v>0</v>
      </c>
      <c r="AD400" s="2">
        <v>0</v>
      </c>
      <c r="AE400" s="7">
        <f>SUM(Table1[[#This Row],[Tobacco Use ]:[Crowds/socializing]])</f>
        <v>4</v>
      </c>
    </row>
    <row r="401" spans="1:31" x14ac:dyDescent="0.2">
      <c r="A401" s="1" t="s">
        <v>396</v>
      </c>
      <c r="B401" s="1">
        <v>6.78381005175885E+18</v>
      </c>
      <c r="C401" s="1">
        <v>6.9229406368448297E+18</v>
      </c>
      <c r="D401" s="13">
        <v>44224.601087962961</v>
      </c>
      <c r="E401" s="1">
        <v>15</v>
      </c>
      <c r="F401" s="1" t="s">
        <v>698</v>
      </c>
      <c r="G401" s="18" t="s">
        <v>699</v>
      </c>
      <c r="H401" s="1">
        <v>236</v>
      </c>
      <c r="I401" s="1">
        <v>3</v>
      </c>
      <c r="J401" s="1">
        <v>3</v>
      </c>
      <c r="K401" s="1">
        <v>2088</v>
      </c>
      <c r="L401" s="2">
        <v>0</v>
      </c>
      <c r="M401" s="7">
        <v>1</v>
      </c>
      <c r="N401" s="2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2">
        <v>0</v>
      </c>
      <c r="U401" s="2">
        <v>0</v>
      </c>
      <c r="V401" s="7">
        <v>0</v>
      </c>
      <c r="W401" s="2">
        <v>0</v>
      </c>
      <c r="X401" s="7">
        <v>1</v>
      </c>
      <c r="Y401" s="2">
        <v>1</v>
      </c>
      <c r="Z401" s="7">
        <v>0</v>
      </c>
      <c r="AA401" s="2">
        <v>0</v>
      </c>
      <c r="AB401" s="7">
        <v>0</v>
      </c>
      <c r="AC401" s="2">
        <v>0</v>
      </c>
      <c r="AD401" s="2">
        <v>0</v>
      </c>
      <c r="AE401" s="7">
        <f>SUM(Table1[[#This Row],[Tobacco Use ]:[Crowds/socializing]])</f>
        <v>3</v>
      </c>
    </row>
    <row r="402" spans="1:31" x14ac:dyDescent="0.2">
      <c r="A402" s="1" t="s">
        <v>494</v>
      </c>
      <c r="B402" s="1">
        <v>6.7243736701336904E+18</v>
      </c>
      <c r="C402" s="1">
        <v>6.9220785203152097E+18</v>
      </c>
      <c r="D402" s="13">
        <v>44222.277766203704</v>
      </c>
      <c r="E402" s="1">
        <v>14</v>
      </c>
      <c r="F402" s="1" t="s">
        <v>495</v>
      </c>
      <c r="G402" s="18" t="s">
        <v>496</v>
      </c>
      <c r="H402" s="1">
        <v>354</v>
      </c>
      <c r="I402" s="1">
        <v>18</v>
      </c>
      <c r="J402" s="1">
        <v>5</v>
      </c>
      <c r="K402" s="1">
        <v>6713</v>
      </c>
      <c r="L402" s="2">
        <v>0</v>
      </c>
      <c r="M402" s="7">
        <v>1</v>
      </c>
      <c r="N402" s="2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2">
        <v>0</v>
      </c>
      <c r="U402" s="2">
        <v>0</v>
      </c>
      <c r="V402" s="7">
        <v>0</v>
      </c>
      <c r="W402" s="2">
        <v>0</v>
      </c>
      <c r="X402" s="7">
        <v>1</v>
      </c>
      <c r="Y402" s="2">
        <v>1</v>
      </c>
      <c r="Z402" s="7">
        <v>0</v>
      </c>
      <c r="AA402" s="2">
        <v>0</v>
      </c>
      <c r="AB402" s="7">
        <v>0</v>
      </c>
      <c r="AC402" s="2">
        <v>0</v>
      </c>
      <c r="AD402" s="3">
        <v>0</v>
      </c>
      <c r="AE402" s="7">
        <f>SUM(Table1[[#This Row],[Tobacco Use ]:[Crowds/socializing]])</f>
        <v>3</v>
      </c>
    </row>
    <row r="403" spans="1:31" x14ac:dyDescent="0.2">
      <c r="A403" s="1" t="s">
        <v>481</v>
      </c>
      <c r="B403" s="1">
        <v>6.8856642384146596E+18</v>
      </c>
      <c r="C403" s="1">
        <v>6.9220339123361403E+18</v>
      </c>
      <c r="D403" s="13">
        <v>44222.157557870371</v>
      </c>
      <c r="E403" s="1">
        <v>11</v>
      </c>
      <c r="F403" s="1" t="s">
        <v>1579</v>
      </c>
      <c r="G403" s="18" t="s">
        <v>1580</v>
      </c>
      <c r="H403" s="1">
        <v>129</v>
      </c>
      <c r="I403" s="1">
        <v>0</v>
      </c>
      <c r="J403" s="1">
        <v>8</v>
      </c>
      <c r="K403" s="1">
        <v>1695</v>
      </c>
      <c r="L403" s="21">
        <v>999</v>
      </c>
      <c r="M403" s="22">
        <v>999</v>
      </c>
      <c r="N403" s="21">
        <v>999</v>
      </c>
      <c r="O403" s="22">
        <v>999</v>
      </c>
      <c r="P403" s="22">
        <v>999</v>
      </c>
      <c r="Q403" s="22">
        <v>999</v>
      </c>
      <c r="R403" s="22">
        <v>999</v>
      </c>
      <c r="S403" s="22">
        <v>999</v>
      </c>
      <c r="T403" s="21">
        <v>999</v>
      </c>
      <c r="U403" s="21">
        <v>999</v>
      </c>
      <c r="V403" s="22">
        <v>999</v>
      </c>
      <c r="W403" s="21">
        <v>999</v>
      </c>
      <c r="X403" s="22">
        <v>999</v>
      </c>
      <c r="Y403" s="21">
        <v>999</v>
      </c>
      <c r="Z403" s="22">
        <v>999</v>
      </c>
      <c r="AA403" s="21">
        <v>999</v>
      </c>
      <c r="AB403" s="22">
        <v>999</v>
      </c>
      <c r="AC403" s="21">
        <v>999</v>
      </c>
      <c r="AD403" s="21">
        <v>999</v>
      </c>
      <c r="AE403" s="7">
        <f>SUM(Table1[[#This Row],[Tobacco Use ]:[Crowds/socializing]])</f>
        <v>18981</v>
      </c>
    </row>
    <row r="404" spans="1:31" x14ac:dyDescent="0.2">
      <c r="A404" s="1" t="s">
        <v>2206</v>
      </c>
      <c r="B404" s="1">
        <v>6.6148754146472202E+18</v>
      </c>
      <c r="C404" s="1">
        <v>6.9217208224490803E+18</v>
      </c>
      <c r="D404" s="13">
        <v>44221.314062500001</v>
      </c>
      <c r="E404" s="1">
        <v>46</v>
      </c>
      <c r="F404" s="1" t="s">
        <v>2207</v>
      </c>
      <c r="G404" s="18" t="s">
        <v>2208</v>
      </c>
      <c r="H404" s="1">
        <v>26</v>
      </c>
      <c r="I404" s="1">
        <v>0</v>
      </c>
      <c r="J404" s="1">
        <v>4</v>
      </c>
      <c r="K404" s="1">
        <v>218</v>
      </c>
      <c r="L404" s="2">
        <v>0</v>
      </c>
      <c r="M404" s="7">
        <v>0</v>
      </c>
      <c r="N404" s="2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2">
        <v>0</v>
      </c>
      <c r="U404" s="2">
        <v>0</v>
      </c>
      <c r="V404" s="7">
        <v>0</v>
      </c>
      <c r="W404" s="2">
        <v>0</v>
      </c>
      <c r="X404" s="7">
        <v>1</v>
      </c>
      <c r="Y404" s="2">
        <v>0</v>
      </c>
      <c r="Z404" s="7">
        <v>0</v>
      </c>
      <c r="AA404" s="2">
        <v>0</v>
      </c>
      <c r="AB404" s="7">
        <v>0</v>
      </c>
      <c r="AC404" s="2">
        <v>0</v>
      </c>
      <c r="AD404" s="2">
        <v>0</v>
      </c>
      <c r="AE404" s="7">
        <f>SUM(Table1[[#This Row],[Tobacco Use ]:[Crowds/socializing]])</f>
        <v>1</v>
      </c>
    </row>
    <row r="405" spans="1:31" x14ac:dyDescent="0.2">
      <c r="A405" s="1" t="s">
        <v>295</v>
      </c>
      <c r="B405" s="1">
        <v>6.9215186003400899E+18</v>
      </c>
      <c r="C405" s="1">
        <v>6.92152091679501E+18</v>
      </c>
      <c r="D405" s="13">
        <v>44220.775300925925</v>
      </c>
      <c r="E405" s="1">
        <v>7</v>
      </c>
      <c r="F405" s="1" t="s">
        <v>296</v>
      </c>
      <c r="G405" s="18" t="s">
        <v>297</v>
      </c>
      <c r="H405" s="1">
        <v>618</v>
      </c>
      <c r="I405" s="1">
        <v>14</v>
      </c>
      <c r="J405" s="1">
        <v>25</v>
      </c>
      <c r="K405" s="1">
        <v>11700</v>
      </c>
      <c r="L405" s="3">
        <v>1</v>
      </c>
      <c r="M405" s="8">
        <v>1</v>
      </c>
      <c r="N405" s="2">
        <v>0</v>
      </c>
      <c r="O405" s="8">
        <v>1</v>
      </c>
      <c r="P405" s="7">
        <v>0</v>
      </c>
      <c r="Q405" s="7">
        <v>0</v>
      </c>
      <c r="R405" s="7">
        <v>0</v>
      </c>
      <c r="S405" s="7">
        <v>0</v>
      </c>
      <c r="T405" s="2">
        <v>1</v>
      </c>
      <c r="U405" s="2">
        <v>1</v>
      </c>
      <c r="V405" s="7">
        <v>0</v>
      </c>
      <c r="W405" s="2">
        <v>0</v>
      </c>
      <c r="X405" s="7">
        <v>1</v>
      </c>
      <c r="Y405" s="2">
        <v>0</v>
      </c>
      <c r="Z405" s="7">
        <v>0</v>
      </c>
      <c r="AA405" s="2">
        <v>0</v>
      </c>
      <c r="AB405" s="7">
        <v>0</v>
      </c>
      <c r="AC405" s="2">
        <v>0</v>
      </c>
      <c r="AD405" s="2">
        <v>0</v>
      </c>
      <c r="AE405" s="7">
        <f>SUM(Table1[[#This Row],[Tobacco Use ]:[Crowds/socializing]])</f>
        <v>6</v>
      </c>
    </row>
    <row r="406" spans="1:31" x14ac:dyDescent="0.2">
      <c r="A406" s="1" t="s">
        <v>1904</v>
      </c>
      <c r="B406" s="1">
        <v>6.7193456234670899E+18</v>
      </c>
      <c r="C406" s="1">
        <v>6.9214435694797804E+18</v>
      </c>
      <c r="D406" s="13">
        <v>44220.566817129627</v>
      </c>
      <c r="E406" s="1">
        <v>15</v>
      </c>
      <c r="F406" s="1" t="s">
        <v>1905</v>
      </c>
      <c r="G406" s="18" t="s">
        <v>1906</v>
      </c>
      <c r="H406" s="1">
        <v>44</v>
      </c>
      <c r="I406" s="1">
        <v>4</v>
      </c>
      <c r="J406" s="1">
        <v>3</v>
      </c>
      <c r="K406" s="1">
        <v>1810</v>
      </c>
      <c r="L406" s="2">
        <v>1</v>
      </c>
      <c r="M406" s="19">
        <v>1</v>
      </c>
      <c r="N406" s="2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2">
        <v>0</v>
      </c>
      <c r="U406" s="2">
        <v>0</v>
      </c>
      <c r="V406" s="7">
        <v>0</v>
      </c>
      <c r="W406" s="2">
        <v>0</v>
      </c>
      <c r="X406" s="7">
        <v>1</v>
      </c>
      <c r="Y406" s="2">
        <v>0</v>
      </c>
      <c r="Z406" s="7">
        <v>0</v>
      </c>
      <c r="AA406" s="2">
        <v>0</v>
      </c>
      <c r="AB406" s="7">
        <v>0</v>
      </c>
      <c r="AC406" s="2">
        <v>1</v>
      </c>
      <c r="AD406" s="2">
        <v>0</v>
      </c>
      <c r="AE406" s="7">
        <f>SUM(Table1[[#This Row],[Tobacco Use ]:[Crowds/socializing]])</f>
        <v>4</v>
      </c>
    </row>
    <row r="407" spans="1:31" x14ac:dyDescent="0.2">
      <c r="A407" s="1" t="s">
        <v>1637</v>
      </c>
      <c r="B407" s="1">
        <v>6.7679971037776404E+18</v>
      </c>
      <c r="C407" s="1">
        <v>6.9213650100442204E+18</v>
      </c>
      <c r="D407" s="13">
        <v>44220.355000000003</v>
      </c>
      <c r="E407" s="1">
        <v>5</v>
      </c>
      <c r="F407" s="1" t="s">
        <v>1638</v>
      </c>
      <c r="G407" s="18" t="s">
        <v>1639</v>
      </c>
      <c r="H407" s="1">
        <v>60</v>
      </c>
      <c r="I407" s="1">
        <v>0</v>
      </c>
      <c r="J407" s="1">
        <v>1</v>
      </c>
      <c r="K407" s="1">
        <v>368</v>
      </c>
      <c r="L407" s="2">
        <v>0</v>
      </c>
      <c r="M407" s="2">
        <v>1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7">
        <v>1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7">
        <f>SUM(Table1[[#This Row],[Tobacco Use ]:[Crowds/socializing]])</f>
        <v>2</v>
      </c>
    </row>
    <row r="408" spans="1:31" x14ac:dyDescent="0.2">
      <c r="A408" s="1" t="s">
        <v>2030</v>
      </c>
      <c r="B408" s="1">
        <v>6.9209398998702397E+18</v>
      </c>
      <c r="C408" s="1">
        <v>6.92136253031714E+18</v>
      </c>
      <c r="D408" s="13">
        <v>44220.348321759258</v>
      </c>
      <c r="E408" s="1">
        <v>15</v>
      </c>
      <c r="F408" s="1" t="s">
        <v>2158</v>
      </c>
      <c r="G408" s="18" t="s">
        <v>2159</v>
      </c>
      <c r="H408" s="1">
        <v>58</v>
      </c>
      <c r="I408" s="1">
        <v>1</v>
      </c>
      <c r="J408" s="1">
        <v>0</v>
      </c>
      <c r="K408" s="1">
        <v>536</v>
      </c>
      <c r="L408" s="2">
        <v>1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7">
        <v>1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7">
        <f>SUM(Table1[[#This Row],[Tobacco Use ]:[Crowds/socializing]])</f>
        <v>2</v>
      </c>
    </row>
    <row r="409" spans="1:31" x14ac:dyDescent="0.2">
      <c r="A409" s="1" t="s">
        <v>2030</v>
      </c>
      <c r="B409" s="1">
        <v>6.9209398998702397E+18</v>
      </c>
      <c r="C409" s="1">
        <v>6.9213590710817905E+18</v>
      </c>
      <c r="D409" s="13">
        <v>44220.339004629626</v>
      </c>
      <c r="E409" s="1">
        <v>10</v>
      </c>
      <c r="F409" s="1" t="s">
        <v>2031</v>
      </c>
      <c r="G409" s="18" t="s">
        <v>2032</v>
      </c>
      <c r="H409" s="1">
        <v>71</v>
      </c>
      <c r="I409" s="1">
        <v>0</v>
      </c>
      <c r="J409" s="1">
        <v>2</v>
      </c>
      <c r="K409" s="1">
        <v>644</v>
      </c>
      <c r="L409" s="2">
        <v>1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7">
        <v>1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7">
        <f>SUM(Table1[[#This Row],[Tobacco Use ]:[Crowds/socializing]])</f>
        <v>2</v>
      </c>
    </row>
    <row r="410" spans="1:31" x14ac:dyDescent="0.2">
      <c r="A410" s="1" t="s">
        <v>2328</v>
      </c>
      <c r="B410" s="1">
        <v>6.8267818092727603E+18</v>
      </c>
      <c r="C410" s="1">
        <v>6.9212948046514401E+18</v>
      </c>
      <c r="D410" s="13">
        <v>44220.165810185186</v>
      </c>
      <c r="E410" s="1">
        <v>11</v>
      </c>
      <c r="F410" s="1" t="s">
        <v>2329</v>
      </c>
      <c r="G410" s="18" t="s">
        <v>2330</v>
      </c>
      <c r="H410" s="1">
        <v>205</v>
      </c>
      <c r="I410" s="1">
        <v>1</v>
      </c>
      <c r="J410" s="1">
        <v>4</v>
      </c>
      <c r="K410" s="1">
        <v>1409</v>
      </c>
      <c r="L410" s="2">
        <v>999</v>
      </c>
      <c r="M410" s="4">
        <v>999</v>
      </c>
      <c r="N410" s="2">
        <v>999</v>
      </c>
      <c r="O410" s="2">
        <v>999</v>
      </c>
      <c r="P410" s="2">
        <v>999</v>
      </c>
      <c r="Q410" s="2">
        <v>999</v>
      </c>
      <c r="R410" s="2">
        <v>999</v>
      </c>
      <c r="S410" s="2">
        <v>999</v>
      </c>
      <c r="T410" s="2">
        <v>999</v>
      </c>
      <c r="U410" s="2">
        <v>999</v>
      </c>
      <c r="V410" s="2">
        <v>999</v>
      </c>
      <c r="W410" s="2">
        <v>999</v>
      </c>
      <c r="X410" s="7">
        <v>999</v>
      </c>
      <c r="Y410" s="2">
        <v>999</v>
      </c>
      <c r="Z410" s="2">
        <v>999</v>
      </c>
      <c r="AA410" s="2">
        <v>999</v>
      </c>
      <c r="AB410" s="2">
        <v>999</v>
      </c>
      <c r="AC410" s="2">
        <v>999</v>
      </c>
      <c r="AD410" s="2">
        <v>999</v>
      </c>
      <c r="AE410" s="7">
        <f>SUM(Table1[[#This Row],[Tobacco Use ]:[Crowds/socializing]])</f>
        <v>18981</v>
      </c>
    </row>
    <row r="411" spans="1:31" x14ac:dyDescent="0.2">
      <c r="A411" s="1" t="s">
        <v>481</v>
      </c>
      <c r="B411" s="1">
        <v>6.8856642384146596E+18</v>
      </c>
      <c r="C411" s="1">
        <v>6.9205991015329096E+18</v>
      </c>
      <c r="D411" s="13">
        <v>44218.291030092594</v>
      </c>
      <c r="E411" s="1">
        <v>14</v>
      </c>
      <c r="F411" s="1" t="s">
        <v>2033</v>
      </c>
      <c r="G411" s="18" t="s">
        <v>2034</v>
      </c>
      <c r="H411" s="1">
        <v>71</v>
      </c>
      <c r="I411" s="1">
        <v>0</v>
      </c>
      <c r="J411" s="1">
        <v>4</v>
      </c>
      <c r="K411" s="1">
        <v>489</v>
      </c>
      <c r="L411" s="2">
        <v>999</v>
      </c>
      <c r="M411" s="4">
        <v>999</v>
      </c>
      <c r="N411" s="2">
        <v>999</v>
      </c>
      <c r="O411" s="2">
        <v>999</v>
      </c>
      <c r="P411" s="2">
        <v>999</v>
      </c>
      <c r="Q411" s="2">
        <v>999</v>
      </c>
      <c r="R411" s="2">
        <v>999</v>
      </c>
      <c r="S411" s="2">
        <v>999</v>
      </c>
      <c r="T411" s="2">
        <v>999</v>
      </c>
      <c r="U411" s="2">
        <v>999</v>
      </c>
      <c r="V411" s="2">
        <v>999</v>
      </c>
      <c r="W411" s="2">
        <v>999</v>
      </c>
      <c r="X411" s="7">
        <v>999</v>
      </c>
      <c r="Y411" s="2">
        <v>999</v>
      </c>
      <c r="Z411" s="2">
        <v>999</v>
      </c>
      <c r="AA411" s="2">
        <v>999</v>
      </c>
      <c r="AB411" s="2">
        <v>999</v>
      </c>
      <c r="AC411" s="2">
        <v>999</v>
      </c>
      <c r="AD411" s="2">
        <v>999</v>
      </c>
      <c r="AE411" s="7">
        <f>SUM(Table1[[#This Row],[Tobacco Use ]:[Crowds/socializing]])</f>
        <v>18981</v>
      </c>
    </row>
    <row r="412" spans="1:31" x14ac:dyDescent="0.2">
      <c r="A412" s="1" t="s">
        <v>2310</v>
      </c>
      <c r="B412" s="1">
        <v>6.6360300838720604E+18</v>
      </c>
      <c r="C412" s="1">
        <v>6.91998497750545E+18</v>
      </c>
      <c r="D412" s="13">
        <v>44216.636238425926</v>
      </c>
      <c r="E412" s="1">
        <v>15</v>
      </c>
      <c r="F412" s="1" t="s">
        <v>2311</v>
      </c>
      <c r="G412" s="18" t="s">
        <v>2312</v>
      </c>
      <c r="H412" s="1">
        <v>28</v>
      </c>
      <c r="I412" s="1">
        <v>0</v>
      </c>
      <c r="J412" s="1">
        <v>1</v>
      </c>
      <c r="K412" s="1">
        <v>397</v>
      </c>
      <c r="L412" s="2">
        <v>0</v>
      </c>
      <c r="M412" s="4">
        <v>1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1</v>
      </c>
      <c r="V412" s="2">
        <v>0</v>
      </c>
      <c r="W412" s="2">
        <v>0</v>
      </c>
      <c r="X412" s="7">
        <v>1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7">
        <f>SUM(Table1[[#This Row],[Tobacco Use ]:[Crowds/socializing]])</f>
        <v>3</v>
      </c>
    </row>
    <row r="413" spans="1:31" x14ac:dyDescent="0.2">
      <c r="A413" s="1" t="s">
        <v>2555</v>
      </c>
      <c r="B413" s="1">
        <v>6.8873708011060603E+18</v>
      </c>
      <c r="C413" s="1">
        <v>6.9196393011185705E+18</v>
      </c>
      <c r="D413" s="13">
        <v>44215.704722222225</v>
      </c>
      <c r="E413" s="1">
        <v>59</v>
      </c>
      <c r="F413" s="1" t="s">
        <v>2556</v>
      </c>
      <c r="G413" s="18" t="s">
        <v>2557</v>
      </c>
      <c r="H413" s="1">
        <v>21</v>
      </c>
      <c r="I413" s="1">
        <v>0</v>
      </c>
      <c r="J413" s="1">
        <v>7</v>
      </c>
      <c r="K413" s="1">
        <v>176</v>
      </c>
      <c r="L413" s="2">
        <v>1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7">
        <v>0</v>
      </c>
      <c r="Y413" s="2">
        <v>1</v>
      </c>
      <c r="Z413" s="2">
        <v>0</v>
      </c>
      <c r="AA413" s="2">
        <v>0</v>
      </c>
      <c r="AB413" s="2">
        <v>0</v>
      </c>
      <c r="AC413" s="2">
        <v>1</v>
      </c>
      <c r="AD413" s="2">
        <v>0</v>
      </c>
      <c r="AE413" s="7">
        <f>SUM(Table1[[#This Row],[Tobacco Use ]:[Crowds/socializing]])</f>
        <v>3</v>
      </c>
    </row>
    <row r="414" spans="1:31" x14ac:dyDescent="0.2">
      <c r="A414" s="1" t="s">
        <v>744</v>
      </c>
      <c r="B414" s="1">
        <v>6.62852328286848E+18</v>
      </c>
      <c r="C414" s="1">
        <v>6.91931007064798E+18</v>
      </c>
      <c r="D414" s="13">
        <v>44214.817546296297</v>
      </c>
      <c r="E414" s="1">
        <v>11</v>
      </c>
      <c r="F414" s="1" t="s">
        <v>745</v>
      </c>
      <c r="G414" s="18" t="s">
        <v>746</v>
      </c>
      <c r="H414" s="1">
        <v>215</v>
      </c>
      <c r="I414" s="1">
        <v>0</v>
      </c>
      <c r="J414" s="1">
        <v>32</v>
      </c>
      <c r="K414" s="1">
        <v>3788</v>
      </c>
      <c r="L414" s="2">
        <v>0</v>
      </c>
      <c r="M414" s="2">
        <v>1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1</v>
      </c>
      <c r="V414" s="2">
        <v>0</v>
      </c>
      <c r="W414" s="2">
        <v>0</v>
      </c>
      <c r="X414" s="7">
        <v>1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7">
        <f>SUM(Table1[[#This Row],[Tobacco Use ]:[Crowds/socializing]])</f>
        <v>3</v>
      </c>
    </row>
    <row r="415" spans="1:31" x14ac:dyDescent="0.2">
      <c r="A415" s="1" t="s">
        <v>667</v>
      </c>
      <c r="B415" s="1">
        <v>6.6264808456520796E+18</v>
      </c>
      <c r="C415" s="1">
        <v>6.9192313763655997E+18</v>
      </c>
      <c r="D415" s="13">
        <v>44214.605428240742</v>
      </c>
      <c r="E415" s="1">
        <v>15</v>
      </c>
      <c r="F415" s="1" t="s">
        <v>668</v>
      </c>
      <c r="G415" s="18" t="s">
        <v>669</v>
      </c>
      <c r="H415" s="1">
        <v>2473</v>
      </c>
      <c r="I415" s="1">
        <v>27</v>
      </c>
      <c r="J415" s="1">
        <v>58</v>
      </c>
      <c r="K415" s="1">
        <v>14800</v>
      </c>
      <c r="L415" s="2">
        <v>1</v>
      </c>
      <c r="M415" s="4">
        <v>0</v>
      </c>
      <c r="N415" s="2">
        <v>0</v>
      </c>
      <c r="O415" s="2">
        <v>0</v>
      </c>
      <c r="P415" s="2">
        <v>1</v>
      </c>
      <c r="Q415" s="2">
        <v>0</v>
      </c>
      <c r="R415" s="2">
        <v>0</v>
      </c>
      <c r="S415" s="2">
        <v>1</v>
      </c>
      <c r="T415" s="2">
        <v>1</v>
      </c>
      <c r="U415" s="2">
        <v>0</v>
      </c>
      <c r="V415" s="2">
        <v>0</v>
      </c>
      <c r="W415" s="2">
        <v>0</v>
      </c>
      <c r="X415" s="7">
        <v>1</v>
      </c>
      <c r="Y415" s="2">
        <v>0</v>
      </c>
      <c r="Z415" s="2">
        <v>0</v>
      </c>
      <c r="AA415" s="2">
        <v>0</v>
      </c>
      <c r="AB415" s="2">
        <v>0</v>
      </c>
      <c r="AC415" s="2">
        <v>1</v>
      </c>
      <c r="AD415" s="3">
        <v>0</v>
      </c>
      <c r="AE415" s="7">
        <f>SUM(Table1[[#This Row],[Tobacco Use ]:[Crowds/socializing]])</f>
        <v>6</v>
      </c>
    </row>
    <row r="416" spans="1:31" x14ac:dyDescent="0.2">
      <c r="A416" s="1" t="s">
        <v>36</v>
      </c>
      <c r="B416" s="1">
        <v>6.9034679381840998E+18</v>
      </c>
      <c r="C416" s="1">
        <v>6.9191640134441001E+18</v>
      </c>
      <c r="D416" s="13">
        <v>44214.42386574074</v>
      </c>
      <c r="E416" s="1">
        <v>11</v>
      </c>
      <c r="F416" s="1" t="s">
        <v>190</v>
      </c>
      <c r="G416" s="18" t="s">
        <v>191</v>
      </c>
      <c r="H416" s="1">
        <v>948</v>
      </c>
      <c r="I416" s="1">
        <v>2</v>
      </c>
      <c r="J416" s="1">
        <v>56</v>
      </c>
      <c r="K416" s="1">
        <v>11100</v>
      </c>
      <c r="L416" s="3">
        <v>1</v>
      </c>
      <c r="M416" s="3">
        <v>0</v>
      </c>
      <c r="N416" s="3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1</v>
      </c>
      <c r="U416" s="2">
        <v>0</v>
      </c>
      <c r="V416" s="2">
        <v>0</v>
      </c>
      <c r="W416" s="2">
        <v>0</v>
      </c>
      <c r="X416" s="7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1</v>
      </c>
      <c r="AD416" s="3">
        <v>0</v>
      </c>
      <c r="AE416" s="7">
        <f>SUM(Table1[[#This Row],[Tobacco Use ]:[Crowds/socializing]])</f>
        <v>3</v>
      </c>
    </row>
    <row r="417" spans="1:31" x14ac:dyDescent="0.2">
      <c r="A417" s="1" t="s">
        <v>53</v>
      </c>
      <c r="B417" s="1">
        <v>6.8664906925437501E+18</v>
      </c>
      <c r="C417" s="1">
        <v>6.9188396403256197E+18</v>
      </c>
      <c r="D417" s="13">
        <v>44213.549768518518</v>
      </c>
      <c r="E417" s="1">
        <v>36</v>
      </c>
      <c r="F417" s="1" t="s">
        <v>452</v>
      </c>
      <c r="G417" s="18" t="s">
        <v>453</v>
      </c>
      <c r="H417" s="1">
        <v>388</v>
      </c>
      <c r="I417" s="1">
        <v>3</v>
      </c>
      <c r="J417" s="1">
        <v>19</v>
      </c>
      <c r="K417" s="1">
        <v>3837</v>
      </c>
      <c r="L417" s="3">
        <v>999</v>
      </c>
      <c r="M417" s="3">
        <v>999</v>
      </c>
      <c r="N417" s="3">
        <v>999</v>
      </c>
      <c r="O417" s="3">
        <v>999</v>
      </c>
      <c r="P417" s="2">
        <v>999</v>
      </c>
      <c r="Q417" s="2">
        <v>999</v>
      </c>
      <c r="R417" s="2">
        <v>999</v>
      </c>
      <c r="S417" s="2">
        <v>999</v>
      </c>
      <c r="T417" s="2">
        <v>999</v>
      </c>
      <c r="U417" s="2">
        <v>999</v>
      </c>
      <c r="V417" s="2">
        <v>999</v>
      </c>
      <c r="W417" s="2">
        <v>999</v>
      </c>
      <c r="X417" s="7">
        <v>999</v>
      </c>
      <c r="Y417" s="2">
        <v>999</v>
      </c>
      <c r="Z417" s="2">
        <v>999</v>
      </c>
      <c r="AA417" s="2">
        <v>999</v>
      </c>
      <c r="AB417" s="3">
        <v>999</v>
      </c>
      <c r="AC417" s="2">
        <v>999</v>
      </c>
      <c r="AD417" s="3">
        <v>999</v>
      </c>
      <c r="AE417" s="7">
        <f>SUM(Table1[[#This Row],[Tobacco Use ]:[Crowds/socializing]])</f>
        <v>18981</v>
      </c>
    </row>
    <row r="418" spans="1:31" x14ac:dyDescent="0.2">
      <c r="A418" s="1" t="s">
        <v>114</v>
      </c>
      <c r="B418" s="1">
        <v>6.9028307855004897E+18</v>
      </c>
      <c r="C418" s="1">
        <v>6.9185748801747302E+18</v>
      </c>
      <c r="D418" s="13">
        <v>44212.836342592593</v>
      </c>
      <c r="E418" s="1">
        <v>13</v>
      </c>
      <c r="F418" s="1" t="s">
        <v>821</v>
      </c>
      <c r="G418" s="18" t="s">
        <v>822</v>
      </c>
      <c r="H418" s="1">
        <v>184</v>
      </c>
      <c r="I418" s="1">
        <v>0</v>
      </c>
      <c r="J418" s="1">
        <v>6</v>
      </c>
      <c r="K418" s="1">
        <v>1953</v>
      </c>
      <c r="L418" s="3">
        <v>999</v>
      </c>
      <c r="M418" s="3">
        <v>999</v>
      </c>
      <c r="N418" s="3">
        <v>999</v>
      </c>
      <c r="O418" s="3">
        <v>999</v>
      </c>
      <c r="P418" s="3">
        <v>999</v>
      </c>
      <c r="Q418" s="3">
        <v>999</v>
      </c>
      <c r="R418" s="3">
        <v>999</v>
      </c>
      <c r="S418" s="3">
        <v>999</v>
      </c>
      <c r="T418" s="3">
        <v>999</v>
      </c>
      <c r="U418" s="3">
        <v>999</v>
      </c>
      <c r="V418" s="3">
        <v>999</v>
      </c>
      <c r="W418" s="3">
        <v>999</v>
      </c>
      <c r="X418" s="8">
        <v>999</v>
      </c>
      <c r="Y418" s="3">
        <v>999</v>
      </c>
      <c r="Z418" s="3">
        <v>999</v>
      </c>
      <c r="AA418" s="3">
        <v>999</v>
      </c>
      <c r="AB418" s="3">
        <v>999</v>
      </c>
      <c r="AC418" s="3">
        <v>999</v>
      </c>
      <c r="AD418" s="3">
        <v>999</v>
      </c>
      <c r="AE418" s="7">
        <f>SUM(Table1[[#This Row],[Tobacco Use ]:[Crowds/socializing]])</f>
        <v>18981</v>
      </c>
    </row>
    <row r="419" spans="1:31" x14ac:dyDescent="0.2">
      <c r="A419" s="1" t="s">
        <v>114</v>
      </c>
      <c r="B419" s="1">
        <v>6.9028307855004897E+18</v>
      </c>
      <c r="C419" s="1">
        <v>6.91845857589969E+18</v>
      </c>
      <c r="D419" s="13">
        <v>44212.522858796299</v>
      </c>
      <c r="E419" s="1">
        <v>15</v>
      </c>
      <c r="F419" s="1" t="s">
        <v>1377</v>
      </c>
      <c r="G419" s="18" t="s">
        <v>1378</v>
      </c>
      <c r="H419" s="1">
        <v>81</v>
      </c>
      <c r="I419" s="1">
        <v>0</v>
      </c>
      <c r="J419" s="1">
        <v>4</v>
      </c>
      <c r="K419" s="1">
        <v>758</v>
      </c>
      <c r="L419" s="21">
        <v>999</v>
      </c>
      <c r="M419" s="21">
        <v>999</v>
      </c>
      <c r="N419" s="21">
        <v>999</v>
      </c>
      <c r="O419" s="21">
        <v>999</v>
      </c>
      <c r="P419" s="21">
        <v>999</v>
      </c>
      <c r="Q419" s="21">
        <v>999</v>
      </c>
      <c r="R419" s="21">
        <v>999</v>
      </c>
      <c r="S419" s="21">
        <v>999</v>
      </c>
      <c r="T419" s="21">
        <v>999</v>
      </c>
      <c r="U419" s="21">
        <v>999</v>
      </c>
      <c r="V419" s="21">
        <v>999</v>
      </c>
      <c r="W419" s="21">
        <v>999</v>
      </c>
      <c r="X419" s="22">
        <v>999</v>
      </c>
      <c r="Y419" s="21">
        <v>999</v>
      </c>
      <c r="Z419" s="21">
        <v>999</v>
      </c>
      <c r="AA419" s="21">
        <v>999</v>
      </c>
      <c r="AB419" s="21">
        <v>999</v>
      </c>
      <c r="AC419" s="21">
        <v>999</v>
      </c>
      <c r="AD419" s="21">
        <v>999</v>
      </c>
      <c r="AE419" s="7">
        <f>SUM(Table1[[#This Row],[Tobacco Use ]:[Crowds/socializing]])</f>
        <v>18981</v>
      </c>
    </row>
    <row r="420" spans="1:31" x14ac:dyDescent="0.2">
      <c r="A420" s="1" t="s">
        <v>396</v>
      </c>
      <c r="B420" s="1">
        <v>6.78381005175885E+18</v>
      </c>
      <c r="C420" s="1">
        <v>6.9184145320083599E+18</v>
      </c>
      <c r="D420" s="13">
        <v>44212.404062499998</v>
      </c>
      <c r="E420" s="1">
        <v>17</v>
      </c>
      <c r="F420" s="1" t="s">
        <v>1733</v>
      </c>
      <c r="G420" s="18" t="s">
        <v>1734</v>
      </c>
      <c r="H420" s="1">
        <v>530</v>
      </c>
      <c r="I420" s="1">
        <v>4</v>
      </c>
      <c r="J420" s="1">
        <v>35</v>
      </c>
      <c r="K420" s="1">
        <v>4465</v>
      </c>
      <c r="L420" s="2">
        <v>0</v>
      </c>
      <c r="M420" s="2">
        <v>1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1</v>
      </c>
      <c r="V420" s="2">
        <v>0</v>
      </c>
      <c r="W420" s="2">
        <v>0</v>
      </c>
      <c r="X420" s="7">
        <v>1</v>
      </c>
      <c r="Y420" s="2">
        <v>1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7">
        <f>SUM(Table1[[#This Row],[Tobacco Use ]:[Crowds/socializing]])</f>
        <v>4</v>
      </c>
    </row>
    <row r="421" spans="1:31" x14ac:dyDescent="0.2">
      <c r="A421" s="1" t="s">
        <v>114</v>
      </c>
      <c r="B421" s="1">
        <v>6.9028307855004897E+18</v>
      </c>
      <c r="C421" s="1">
        <v>6.9180550468191201E+18</v>
      </c>
      <c r="D421" s="13">
        <v>44211.43545138889</v>
      </c>
      <c r="E421" s="1">
        <v>14</v>
      </c>
      <c r="F421" s="1" t="s">
        <v>1314</v>
      </c>
      <c r="G421" s="18" t="s">
        <v>1315</v>
      </c>
      <c r="H421" s="1">
        <v>86</v>
      </c>
      <c r="I421" s="1">
        <v>0</v>
      </c>
      <c r="J421" s="1">
        <v>8</v>
      </c>
      <c r="K421" s="1">
        <v>733</v>
      </c>
      <c r="L421" s="21">
        <v>999</v>
      </c>
      <c r="M421" s="21">
        <v>999</v>
      </c>
      <c r="N421" s="21">
        <v>999</v>
      </c>
      <c r="O421" s="21">
        <v>999</v>
      </c>
      <c r="P421" s="21">
        <v>999</v>
      </c>
      <c r="Q421" s="21">
        <v>999</v>
      </c>
      <c r="R421" s="21">
        <v>999</v>
      </c>
      <c r="S421" s="21">
        <v>999</v>
      </c>
      <c r="T421" s="21">
        <v>999</v>
      </c>
      <c r="U421" s="21">
        <v>999</v>
      </c>
      <c r="V421" s="21">
        <v>999</v>
      </c>
      <c r="W421" s="21">
        <v>999</v>
      </c>
      <c r="X421" s="22">
        <v>999</v>
      </c>
      <c r="Y421" s="21">
        <v>999</v>
      </c>
      <c r="Z421" s="21">
        <v>999</v>
      </c>
      <c r="AA421" s="21">
        <v>999</v>
      </c>
      <c r="AB421" s="21">
        <v>999</v>
      </c>
      <c r="AC421" s="21">
        <v>999</v>
      </c>
      <c r="AD421" s="21">
        <v>999</v>
      </c>
      <c r="AE421" s="7">
        <f>SUM(Table1[[#This Row],[Tobacco Use ]:[Crowds/socializing]])</f>
        <v>18981</v>
      </c>
    </row>
    <row r="422" spans="1:31" x14ac:dyDescent="0.2">
      <c r="A422" s="1" t="s">
        <v>1540</v>
      </c>
      <c r="B422" s="1">
        <v>6.9102086154627799E+18</v>
      </c>
      <c r="C422" s="1">
        <v>6.9180041184684298E+18</v>
      </c>
      <c r="D422" s="13">
        <v>44211.298078703701</v>
      </c>
      <c r="E422" s="1">
        <v>8</v>
      </c>
      <c r="F422" s="1" t="s">
        <v>2247</v>
      </c>
      <c r="G422" s="18" t="s">
        <v>2248</v>
      </c>
      <c r="H422" s="1">
        <v>234</v>
      </c>
      <c r="I422" s="1">
        <v>7</v>
      </c>
      <c r="J422" s="1">
        <v>18</v>
      </c>
      <c r="K422" s="1">
        <v>5591</v>
      </c>
      <c r="L422" s="2">
        <v>999</v>
      </c>
      <c r="M422" s="4">
        <v>999</v>
      </c>
      <c r="N422" s="2">
        <v>999</v>
      </c>
      <c r="O422" s="2">
        <v>999</v>
      </c>
      <c r="P422" s="2">
        <v>999</v>
      </c>
      <c r="Q422" s="2">
        <v>999</v>
      </c>
      <c r="R422" s="2">
        <v>999</v>
      </c>
      <c r="S422" s="2">
        <v>999</v>
      </c>
      <c r="T422" s="2">
        <v>999</v>
      </c>
      <c r="U422" s="2">
        <v>999</v>
      </c>
      <c r="V422" s="2">
        <v>999</v>
      </c>
      <c r="W422" s="2">
        <v>999</v>
      </c>
      <c r="X422" s="7">
        <v>999</v>
      </c>
      <c r="Y422" s="2">
        <v>999</v>
      </c>
      <c r="Z422" s="2">
        <v>999</v>
      </c>
      <c r="AA422" s="2">
        <v>999</v>
      </c>
      <c r="AB422" s="2">
        <v>999</v>
      </c>
      <c r="AC422" s="2">
        <v>999</v>
      </c>
      <c r="AD422" s="2">
        <v>999</v>
      </c>
      <c r="AE422" s="7">
        <f>SUM(Table1[[#This Row],[Tobacco Use ]:[Crowds/socializing]])</f>
        <v>18981</v>
      </c>
    </row>
    <row r="423" spans="1:31" x14ac:dyDescent="0.2">
      <c r="A423" s="1" t="s">
        <v>731</v>
      </c>
      <c r="B423" s="1">
        <v>6.86608140794206E+18</v>
      </c>
      <c r="C423" s="1">
        <v>6.9176767456803697E+18</v>
      </c>
      <c r="D423" s="13">
        <v>44210.416041666664</v>
      </c>
      <c r="E423" s="1">
        <v>51</v>
      </c>
      <c r="F423" s="1" t="s">
        <v>732</v>
      </c>
      <c r="G423" s="18" t="s">
        <v>733</v>
      </c>
      <c r="H423" s="1">
        <v>222</v>
      </c>
      <c r="I423" s="1">
        <v>2</v>
      </c>
      <c r="J423" s="1">
        <v>8</v>
      </c>
      <c r="K423" s="1">
        <v>3345</v>
      </c>
      <c r="L423" s="2">
        <v>1</v>
      </c>
      <c r="M423" s="2">
        <v>1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1</v>
      </c>
      <c r="V423" s="2">
        <v>0</v>
      </c>
      <c r="W423" s="2">
        <v>0</v>
      </c>
      <c r="X423" s="7">
        <v>0</v>
      </c>
      <c r="Y423" s="2">
        <v>1</v>
      </c>
      <c r="Z423" s="2">
        <v>0</v>
      </c>
      <c r="AA423" s="2">
        <v>0</v>
      </c>
      <c r="AB423" s="2">
        <v>0</v>
      </c>
      <c r="AC423" s="2">
        <v>1</v>
      </c>
      <c r="AD423" s="2">
        <v>0</v>
      </c>
      <c r="AE423" s="7">
        <f>SUM(Table1[[#This Row],[Tobacco Use ]:[Crowds/socializing]])</f>
        <v>5</v>
      </c>
    </row>
    <row r="424" spans="1:31" x14ac:dyDescent="0.2">
      <c r="A424" s="1" t="s">
        <v>1188</v>
      </c>
      <c r="B424" s="1">
        <v>6.9058922351251405E+18</v>
      </c>
      <c r="C424" s="1">
        <v>6.9170581770664202E+18</v>
      </c>
      <c r="D424" s="13">
        <v>44208.749108796299</v>
      </c>
      <c r="E424" s="1">
        <v>9</v>
      </c>
      <c r="F424" s="1" t="s">
        <v>1189</v>
      </c>
      <c r="G424" s="18" t="s">
        <v>1190</v>
      </c>
      <c r="H424" s="1">
        <v>104</v>
      </c>
      <c r="I424" s="1">
        <v>1</v>
      </c>
      <c r="J424" s="1">
        <v>31</v>
      </c>
      <c r="K424" s="1">
        <v>1532</v>
      </c>
      <c r="L424" s="3">
        <v>999</v>
      </c>
      <c r="M424" s="3">
        <v>999</v>
      </c>
      <c r="N424" s="3">
        <v>999</v>
      </c>
      <c r="O424" s="3">
        <v>999</v>
      </c>
      <c r="P424" s="3">
        <v>999</v>
      </c>
      <c r="Q424" s="3">
        <v>999</v>
      </c>
      <c r="R424" s="3">
        <v>999</v>
      </c>
      <c r="S424" s="3">
        <v>999</v>
      </c>
      <c r="T424" s="3">
        <v>999</v>
      </c>
      <c r="U424" s="3">
        <v>999</v>
      </c>
      <c r="V424" s="3">
        <v>999</v>
      </c>
      <c r="W424" s="3">
        <v>999</v>
      </c>
      <c r="X424" s="8">
        <v>999</v>
      </c>
      <c r="Y424" s="3">
        <v>999</v>
      </c>
      <c r="Z424" s="3">
        <v>999</v>
      </c>
      <c r="AA424" s="3">
        <v>999</v>
      </c>
      <c r="AB424" s="3">
        <v>999</v>
      </c>
      <c r="AC424" s="3">
        <v>999</v>
      </c>
      <c r="AD424" s="3">
        <v>999</v>
      </c>
      <c r="AE424" s="7">
        <f>SUM(Table1[[#This Row],[Tobacco Use ]:[Crowds/socializing]])</f>
        <v>18981</v>
      </c>
    </row>
    <row r="425" spans="1:31" x14ac:dyDescent="0.2">
      <c r="A425" s="1" t="s">
        <v>1868</v>
      </c>
      <c r="B425" s="1">
        <v>6.9165495288977603E+18</v>
      </c>
      <c r="C425" s="1">
        <v>6.9165719947083397E+18</v>
      </c>
      <c r="D425" s="13">
        <v>44207.438900462963</v>
      </c>
      <c r="E425" s="1">
        <v>16</v>
      </c>
      <c r="F425" s="1" t="s">
        <v>1869</v>
      </c>
      <c r="G425" s="18" t="s">
        <v>1870</v>
      </c>
      <c r="H425" s="1">
        <v>90</v>
      </c>
      <c r="I425" s="1">
        <v>0</v>
      </c>
      <c r="J425" s="1">
        <v>2</v>
      </c>
      <c r="K425" s="1">
        <v>564</v>
      </c>
      <c r="L425" s="2">
        <v>0</v>
      </c>
      <c r="M425" s="4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7">
        <v>1</v>
      </c>
      <c r="Y425" s="2">
        <v>1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7">
        <f>SUM(Table1[[#This Row],[Tobacco Use ]:[Crowds/socializing]])</f>
        <v>2</v>
      </c>
    </row>
    <row r="426" spans="1:31" x14ac:dyDescent="0.2">
      <c r="A426" s="1" t="s">
        <v>879</v>
      </c>
      <c r="B426" s="1">
        <v>6.7367618686127299E+18</v>
      </c>
      <c r="C426" s="1">
        <v>6.9165699074087004E+18</v>
      </c>
      <c r="D426" s="13">
        <v>44207.433275462965</v>
      </c>
      <c r="E426" s="1">
        <v>15</v>
      </c>
      <c r="F426" s="1" t="s">
        <v>880</v>
      </c>
      <c r="G426" s="18" t="s">
        <v>881</v>
      </c>
      <c r="H426" s="1">
        <v>170</v>
      </c>
      <c r="I426" s="1">
        <v>0</v>
      </c>
      <c r="J426" s="1">
        <v>4</v>
      </c>
      <c r="K426" s="1">
        <v>3361</v>
      </c>
      <c r="L426" s="2">
        <v>1</v>
      </c>
      <c r="M426" s="4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7">
        <v>0</v>
      </c>
      <c r="Y426" s="2">
        <v>1</v>
      </c>
      <c r="Z426" s="2">
        <v>0</v>
      </c>
      <c r="AA426" s="2">
        <v>0</v>
      </c>
      <c r="AB426" s="2">
        <v>0</v>
      </c>
      <c r="AC426" s="2">
        <v>1</v>
      </c>
      <c r="AD426" s="3">
        <v>0</v>
      </c>
      <c r="AE426" s="7">
        <f>SUM(Table1[[#This Row],[Tobacco Use ]:[Crowds/socializing]])</f>
        <v>3</v>
      </c>
    </row>
    <row r="427" spans="1:31" x14ac:dyDescent="0.2">
      <c r="A427" s="1" t="s">
        <v>717</v>
      </c>
      <c r="B427" s="1">
        <v>6.8861087874363802E+18</v>
      </c>
      <c r="C427" s="1">
        <v>6.9165187500239196E+18</v>
      </c>
      <c r="D427" s="13">
        <v>44207.295300925929</v>
      </c>
      <c r="E427" s="1">
        <v>28</v>
      </c>
      <c r="F427" s="1" t="s">
        <v>718</v>
      </c>
      <c r="G427" s="18" t="s">
        <v>719</v>
      </c>
      <c r="H427" s="1">
        <v>231</v>
      </c>
      <c r="I427" s="1">
        <v>1</v>
      </c>
      <c r="J427" s="1">
        <v>7</v>
      </c>
      <c r="K427" s="1">
        <v>2722</v>
      </c>
      <c r="L427" s="2">
        <v>0</v>
      </c>
      <c r="M427" s="2">
        <v>1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1</v>
      </c>
      <c r="V427" s="2">
        <v>0</v>
      </c>
      <c r="W427" s="2">
        <v>0</v>
      </c>
      <c r="X427" s="7">
        <v>0</v>
      </c>
      <c r="Y427" s="2">
        <v>1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7">
        <f>SUM(Table1[[#This Row],[Tobacco Use ]:[Crowds/socializing]])</f>
        <v>3</v>
      </c>
    </row>
    <row r="428" spans="1:31" x14ac:dyDescent="0.2">
      <c r="A428" s="1" t="s">
        <v>1812</v>
      </c>
      <c r="B428" s="1">
        <v>6.8474924214091397E+18</v>
      </c>
      <c r="C428" s="1">
        <v>6.9164975577032397E+18</v>
      </c>
      <c r="D428" s="13">
        <v>44207.238402777781</v>
      </c>
      <c r="E428" s="1">
        <v>7</v>
      </c>
      <c r="F428" s="1" t="s">
        <v>1813</v>
      </c>
      <c r="G428" s="18" t="s">
        <v>1814</v>
      </c>
      <c r="H428" s="1">
        <v>49</v>
      </c>
      <c r="I428" s="1">
        <v>0</v>
      </c>
      <c r="J428" s="1">
        <v>1</v>
      </c>
      <c r="K428" s="1">
        <v>306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1</v>
      </c>
      <c r="U428" s="2">
        <v>0</v>
      </c>
      <c r="V428" s="2">
        <v>0</v>
      </c>
      <c r="W428" s="2">
        <v>0</v>
      </c>
      <c r="X428" s="7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1</v>
      </c>
      <c r="AD428" s="2">
        <v>0</v>
      </c>
      <c r="AE428" s="7">
        <f>SUM(Table1[[#This Row],[Tobacco Use ]:[Crowds/socializing]])</f>
        <v>2</v>
      </c>
    </row>
    <row r="429" spans="1:31" x14ac:dyDescent="0.2">
      <c r="A429" s="1" t="s">
        <v>481</v>
      </c>
      <c r="B429" s="1">
        <v>6.8856642384146596E+18</v>
      </c>
      <c r="C429" s="1">
        <v>6.9164830629225595E+18</v>
      </c>
      <c r="D429" s="13">
        <v>44207.199131944442</v>
      </c>
      <c r="E429" s="1">
        <v>15</v>
      </c>
      <c r="F429" s="1" t="s">
        <v>979</v>
      </c>
      <c r="G429" s="18" t="s">
        <v>980</v>
      </c>
      <c r="H429" s="1">
        <v>289</v>
      </c>
      <c r="I429" s="1">
        <v>2</v>
      </c>
      <c r="J429" s="1">
        <v>14</v>
      </c>
      <c r="K429" s="1">
        <v>2466</v>
      </c>
      <c r="L429" s="3">
        <v>999</v>
      </c>
      <c r="M429" s="5">
        <v>999</v>
      </c>
      <c r="N429" s="3">
        <v>999</v>
      </c>
      <c r="O429" s="3">
        <v>999</v>
      </c>
      <c r="P429" s="3">
        <v>999</v>
      </c>
      <c r="Q429" s="3">
        <v>999</v>
      </c>
      <c r="R429" s="3">
        <v>999</v>
      </c>
      <c r="S429" s="3">
        <v>999</v>
      </c>
      <c r="T429" s="3">
        <v>999</v>
      </c>
      <c r="U429" s="3">
        <v>999</v>
      </c>
      <c r="V429" s="3">
        <v>999</v>
      </c>
      <c r="W429" s="3">
        <v>999</v>
      </c>
      <c r="X429" s="8">
        <v>999</v>
      </c>
      <c r="Y429" s="3">
        <v>999</v>
      </c>
      <c r="Z429" s="3">
        <v>999</v>
      </c>
      <c r="AA429" s="3">
        <v>999</v>
      </c>
      <c r="AB429" s="3">
        <v>999</v>
      </c>
      <c r="AC429" s="3">
        <v>999</v>
      </c>
      <c r="AD429" s="3">
        <v>999</v>
      </c>
      <c r="AE429" s="7">
        <f>SUM(Table1[[#This Row],[Tobacco Use ]:[Crowds/socializing]])</f>
        <v>18981</v>
      </c>
    </row>
    <row r="430" spans="1:31" x14ac:dyDescent="0.2">
      <c r="A430" s="1" t="s">
        <v>950</v>
      </c>
      <c r="B430" s="1">
        <v>6.9161613596004004E+18</v>
      </c>
      <c r="C430" s="1">
        <v>6.9164744346268897E+18</v>
      </c>
      <c r="D430" s="13">
        <v>44207.175879629627</v>
      </c>
      <c r="E430" s="1">
        <v>15</v>
      </c>
      <c r="F430" s="1" t="s">
        <v>1492</v>
      </c>
      <c r="G430" s="18" t="s">
        <v>1493</v>
      </c>
      <c r="H430" s="1">
        <v>138</v>
      </c>
      <c r="I430" s="1">
        <v>0</v>
      </c>
      <c r="J430" s="1">
        <v>18</v>
      </c>
      <c r="K430" s="1">
        <v>1226</v>
      </c>
      <c r="L430" s="21">
        <v>999</v>
      </c>
      <c r="M430" s="44">
        <v>999</v>
      </c>
      <c r="N430" s="21">
        <v>999</v>
      </c>
      <c r="O430" s="21">
        <v>999</v>
      </c>
      <c r="P430" s="21">
        <v>999</v>
      </c>
      <c r="Q430" s="21">
        <v>999</v>
      </c>
      <c r="R430" s="21">
        <v>999</v>
      </c>
      <c r="S430" s="21">
        <v>999</v>
      </c>
      <c r="T430" s="21">
        <v>999</v>
      </c>
      <c r="U430" s="21">
        <v>999</v>
      </c>
      <c r="V430" s="21">
        <v>999</v>
      </c>
      <c r="W430" s="21">
        <v>999</v>
      </c>
      <c r="X430" s="22">
        <v>999</v>
      </c>
      <c r="Y430" s="21">
        <v>999</v>
      </c>
      <c r="Z430" s="21">
        <v>999</v>
      </c>
      <c r="AA430" s="21">
        <v>999</v>
      </c>
      <c r="AB430" s="21">
        <v>999</v>
      </c>
      <c r="AC430" s="21">
        <v>999</v>
      </c>
      <c r="AD430" s="21">
        <v>999</v>
      </c>
      <c r="AE430" s="7">
        <f>SUM(Table1[[#This Row],[Tobacco Use ]:[Crowds/socializing]])</f>
        <v>18981</v>
      </c>
    </row>
    <row r="431" spans="1:31" x14ac:dyDescent="0.2">
      <c r="A431" s="1" t="s">
        <v>950</v>
      </c>
      <c r="B431" s="1">
        <v>6.9161613596004004E+18</v>
      </c>
      <c r="C431" s="1">
        <v>6.9163682492821801E+18</v>
      </c>
      <c r="D431" s="13">
        <v>44206.889756944445</v>
      </c>
      <c r="E431" s="1">
        <v>7</v>
      </c>
      <c r="F431" s="1" t="s">
        <v>951</v>
      </c>
      <c r="G431" s="18" t="s">
        <v>2389</v>
      </c>
      <c r="H431" s="1">
        <v>373</v>
      </c>
      <c r="I431" s="1">
        <v>3</v>
      </c>
      <c r="J431" s="1">
        <v>16</v>
      </c>
      <c r="K431" s="1">
        <v>5440</v>
      </c>
      <c r="L431" s="2">
        <v>1</v>
      </c>
      <c r="M431" s="4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7">
        <v>1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7">
        <f>SUM(Table1[[#This Row],[Tobacco Use ]:[Crowds/socializing]])</f>
        <v>2</v>
      </c>
    </row>
    <row r="432" spans="1:31" x14ac:dyDescent="0.2">
      <c r="A432" s="1" t="s">
        <v>93</v>
      </c>
      <c r="B432" s="1">
        <v>6.7415657463069204E+18</v>
      </c>
      <c r="C432" s="1">
        <v>6.9163234518338304E+18</v>
      </c>
      <c r="D432" s="13">
        <v>44206.769178240742</v>
      </c>
      <c r="E432" s="1">
        <v>15</v>
      </c>
      <c r="F432" s="1" t="s">
        <v>94</v>
      </c>
      <c r="G432" s="14" t="s">
        <v>95</v>
      </c>
      <c r="H432" s="1">
        <v>3206</v>
      </c>
      <c r="I432" s="1">
        <v>7</v>
      </c>
      <c r="J432" s="1">
        <v>14</v>
      </c>
      <c r="K432" s="1">
        <v>34500</v>
      </c>
      <c r="L432" s="2">
        <v>0</v>
      </c>
      <c r="M432" s="4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7">
        <v>0</v>
      </c>
      <c r="Y432" s="2">
        <v>0</v>
      </c>
      <c r="Z432" s="2">
        <v>0</v>
      </c>
      <c r="AA432" s="2">
        <v>0</v>
      </c>
      <c r="AB432" s="2">
        <v>1</v>
      </c>
      <c r="AC432" s="2">
        <v>0</v>
      </c>
      <c r="AD432" s="2">
        <v>0</v>
      </c>
      <c r="AE432" s="7">
        <f>SUM(Table1[[#This Row],[Tobacco Use ]:[Crowds/socializing]])</f>
        <v>1</v>
      </c>
    </row>
    <row r="433" spans="1:31" x14ac:dyDescent="0.2">
      <c r="A433" s="1" t="s">
        <v>184</v>
      </c>
      <c r="B433" s="1">
        <v>6.7659647432471501E+18</v>
      </c>
      <c r="C433" s="1">
        <v>6.9162924686527304E+18</v>
      </c>
      <c r="D433" s="13">
        <v>44206.685671296298</v>
      </c>
      <c r="E433" s="1">
        <v>7</v>
      </c>
      <c r="F433" s="1" t="s">
        <v>450</v>
      </c>
      <c r="G433" s="18" t="s">
        <v>451</v>
      </c>
      <c r="H433" s="1">
        <v>389</v>
      </c>
      <c r="I433" s="1">
        <v>0</v>
      </c>
      <c r="J433" s="1">
        <v>17</v>
      </c>
      <c r="K433" s="1">
        <v>3219</v>
      </c>
      <c r="L433" s="3">
        <v>999</v>
      </c>
      <c r="M433" s="5">
        <v>999</v>
      </c>
      <c r="N433" s="3">
        <v>999</v>
      </c>
      <c r="O433" s="3">
        <v>999</v>
      </c>
      <c r="P433" s="2">
        <v>999</v>
      </c>
      <c r="Q433" s="2">
        <v>999</v>
      </c>
      <c r="R433" s="2">
        <v>999</v>
      </c>
      <c r="S433" s="2">
        <v>999</v>
      </c>
      <c r="T433" s="2">
        <v>999</v>
      </c>
      <c r="U433" s="2">
        <v>999</v>
      </c>
      <c r="V433" s="2">
        <v>999</v>
      </c>
      <c r="W433" s="2">
        <v>999</v>
      </c>
      <c r="X433" s="7">
        <v>999</v>
      </c>
      <c r="Y433" s="2">
        <v>999</v>
      </c>
      <c r="Z433" s="2">
        <v>999</v>
      </c>
      <c r="AA433" s="2">
        <v>999</v>
      </c>
      <c r="AB433" s="3">
        <v>999</v>
      </c>
      <c r="AC433" s="2">
        <v>999</v>
      </c>
      <c r="AD433" s="3">
        <v>999</v>
      </c>
      <c r="AE433" s="7">
        <f>SUM(Table1[[#This Row],[Tobacco Use ]:[Crowds/socializing]])</f>
        <v>18981</v>
      </c>
    </row>
    <row r="434" spans="1:31" x14ac:dyDescent="0.2">
      <c r="A434" s="1" t="s">
        <v>950</v>
      </c>
      <c r="B434" s="1">
        <v>6.9161613596004004E+18</v>
      </c>
      <c r="C434" s="1">
        <v>6.9162034980528097E+18</v>
      </c>
      <c r="D434" s="13">
        <v>44206.445775462962</v>
      </c>
      <c r="E434" s="1">
        <v>10</v>
      </c>
      <c r="F434" s="1" t="s">
        <v>951</v>
      </c>
      <c r="G434" s="18" t="s">
        <v>952</v>
      </c>
      <c r="H434" s="1">
        <v>298</v>
      </c>
      <c r="I434" s="1">
        <v>0</v>
      </c>
      <c r="J434" s="1">
        <v>15</v>
      </c>
      <c r="K434" s="1">
        <v>3127</v>
      </c>
      <c r="L434" s="2">
        <v>1</v>
      </c>
      <c r="M434" s="4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7">
        <v>1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7">
        <f>SUM(Table1[[#This Row],[Tobacco Use ]:[Crowds/socializing]])</f>
        <v>2</v>
      </c>
    </row>
    <row r="435" spans="1:31" x14ac:dyDescent="0.2">
      <c r="A435" s="1" t="s">
        <v>481</v>
      </c>
      <c r="B435" s="1">
        <v>6.8856642384146596E+18</v>
      </c>
      <c r="C435" s="1">
        <v>6.91613379285598E+18</v>
      </c>
      <c r="D435" s="13">
        <v>44206.257928240739</v>
      </c>
      <c r="E435" s="1">
        <v>15</v>
      </c>
      <c r="F435" s="1" t="s">
        <v>1735</v>
      </c>
      <c r="G435" s="18" t="s">
        <v>1736</v>
      </c>
      <c r="H435" s="1">
        <v>106</v>
      </c>
      <c r="I435" s="1">
        <v>0</v>
      </c>
      <c r="J435" s="1">
        <v>7</v>
      </c>
      <c r="K435" s="1">
        <v>917</v>
      </c>
      <c r="L435" s="21">
        <v>999</v>
      </c>
      <c r="M435" s="21">
        <v>999</v>
      </c>
      <c r="N435" s="21">
        <v>999</v>
      </c>
      <c r="O435" s="21">
        <v>999</v>
      </c>
      <c r="P435" s="21">
        <v>999</v>
      </c>
      <c r="Q435" s="21">
        <v>999</v>
      </c>
      <c r="R435" s="21">
        <v>999</v>
      </c>
      <c r="S435" s="21">
        <v>999</v>
      </c>
      <c r="T435" s="21">
        <v>999</v>
      </c>
      <c r="U435" s="21">
        <v>999</v>
      </c>
      <c r="V435" s="21">
        <v>999</v>
      </c>
      <c r="W435" s="21">
        <v>999</v>
      </c>
      <c r="X435" s="22">
        <v>999</v>
      </c>
      <c r="Y435" s="21">
        <v>999</v>
      </c>
      <c r="Z435" s="21">
        <v>999</v>
      </c>
      <c r="AA435" s="21">
        <v>999</v>
      </c>
      <c r="AB435" s="21">
        <v>999</v>
      </c>
      <c r="AC435" s="21">
        <v>999</v>
      </c>
      <c r="AD435" s="21">
        <v>999</v>
      </c>
      <c r="AE435" s="7">
        <f>SUM(Table1[[#This Row],[Tobacco Use ]:[Crowds/socializing]])</f>
        <v>18981</v>
      </c>
    </row>
    <row r="436" spans="1:31" x14ac:dyDescent="0.2">
      <c r="A436" s="1" t="s">
        <v>438</v>
      </c>
      <c r="B436" s="1">
        <v>6.7172297498797804E+18</v>
      </c>
      <c r="C436" s="1">
        <v>6.9160893848779796E+18</v>
      </c>
      <c r="D436" s="13">
        <v>44206.138252314813</v>
      </c>
      <c r="E436" s="1">
        <v>8</v>
      </c>
      <c r="F436" s="1" t="s">
        <v>2173</v>
      </c>
      <c r="G436" s="18" t="s">
        <v>2174</v>
      </c>
      <c r="H436" s="1">
        <v>57</v>
      </c>
      <c r="I436" s="1">
        <v>0</v>
      </c>
      <c r="J436" s="1">
        <v>3</v>
      </c>
      <c r="K436" s="1">
        <v>421</v>
      </c>
      <c r="L436" s="2">
        <v>999</v>
      </c>
      <c r="M436" s="2">
        <v>999</v>
      </c>
      <c r="N436" s="2">
        <v>999</v>
      </c>
      <c r="O436" s="2">
        <v>999</v>
      </c>
      <c r="P436" s="2">
        <v>999</v>
      </c>
      <c r="Q436" s="2">
        <v>999</v>
      </c>
      <c r="R436" s="2">
        <v>999</v>
      </c>
      <c r="S436" s="2">
        <v>999</v>
      </c>
      <c r="T436" s="2">
        <v>999</v>
      </c>
      <c r="U436" s="2">
        <v>999</v>
      </c>
      <c r="V436" s="2">
        <v>999</v>
      </c>
      <c r="W436" s="2">
        <v>999</v>
      </c>
      <c r="X436" s="7">
        <v>999</v>
      </c>
      <c r="Y436" s="2">
        <v>999</v>
      </c>
      <c r="Z436" s="2">
        <v>999</v>
      </c>
      <c r="AA436" s="2">
        <v>999</v>
      </c>
      <c r="AB436" s="2">
        <v>999</v>
      </c>
      <c r="AC436" s="2">
        <v>999</v>
      </c>
      <c r="AD436" s="2">
        <v>999</v>
      </c>
      <c r="AE436" s="7">
        <f>SUM(Table1[[#This Row],[Tobacco Use ]:[Crowds/socializing]])</f>
        <v>18981</v>
      </c>
    </row>
    <row r="437" spans="1:31" x14ac:dyDescent="0.2">
      <c r="A437" s="1" t="s">
        <v>438</v>
      </c>
      <c r="B437" s="1">
        <v>6.7172297498797804E+18</v>
      </c>
      <c r="C437" s="1">
        <v>6.9160823901253304E+18</v>
      </c>
      <c r="D437" s="13">
        <v>44206.119398148148</v>
      </c>
      <c r="E437" s="1">
        <v>8</v>
      </c>
      <c r="F437" s="1" t="s">
        <v>2438</v>
      </c>
      <c r="G437" s="18" t="s">
        <v>2439</v>
      </c>
      <c r="H437" s="1">
        <v>36</v>
      </c>
      <c r="I437" s="1">
        <v>0</v>
      </c>
      <c r="J437" s="1">
        <v>0</v>
      </c>
      <c r="K437" s="1">
        <v>216</v>
      </c>
      <c r="L437" s="2">
        <v>999</v>
      </c>
      <c r="M437" s="2">
        <v>999</v>
      </c>
      <c r="N437" s="2">
        <v>999</v>
      </c>
      <c r="O437" s="2">
        <v>999</v>
      </c>
      <c r="P437" s="2">
        <v>999</v>
      </c>
      <c r="Q437" s="2">
        <v>999</v>
      </c>
      <c r="R437" s="2">
        <v>999</v>
      </c>
      <c r="S437" s="2">
        <v>999</v>
      </c>
      <c r="T437" s="2">
        <v>999</v>
      </c>
      <c r="U437" s="2">
        <v>999</v>
      </c>
      <c r="V437" s="2">
        <v>999</v>
      </c>
      <c r="W437" s="2">
        <v>999</v>
      </c>
      <c r="X437" s="7">
        <v>999</v>
      </c>
      <c r="Y437" s="2">
        <v>999</v>
      </c>
      <c r="Z437" s="2">
        <v>999</v>
      </c>
      <c r="AA437" s="2">
        <v>999</v>
      </c>
      <c r="AB437" s="2">
        <v>999</v>
      </c>
      <c r="AC437" s="2">
        <v>999</v>
      </c>
      <c r="AD437" s="2">
        <v>999</v>
      </c>
      <c r="AE437" s="7">
        <f>SUM(Table1[[#This Row],[Tobacco Use ]:[Crowds/socializing]])</f>
        <v>18981</v>
      </c>
    </row>
    <row r="438" spans="1:31" x14ac:dyDescent="0.2">
      <c r="A438" s="1" t="s">
        <v>438</v>
      </c>
      <c r="B438" s="1">
        <v>6.7172297498797804E+18</v>
      </c>
      <c r="C438" s="1">
        <v>6.9160779791812803E+18</v>
      </c>
      <c r="D438" s="13">
        <v>44206.107557870368</v>
      </c>
      <c r="E438" s="1">
        <v>8</v>
      </c>
      <c r="F438" s="1" t="s">
        <v>2522</v>
      </c>
      <c r="G438" s="18" t="s">
        <v>2523</v>
      </c>
      <c r="H438" s="1">
        <v>32</v>
      </c>
      <c r="I438" s="1">
        <v>0</v>
      </c>
      <c r="J438" s="1">
        <v>0</v>
      </c>
      <c r="K438" s="1">
        <v>196</v>
      </c>
      <c r="L438" s="2">
        <v>999</v>
      </c>
      <c r="M438" s="2">
        <v>999</v>
      </c>
      <c r="N438" s="2">
        <v>999</v>
      </c>
      <c r="O438" s="2">
        <v>999</v>
      </c>
      <c r="P438" s="2">
        <v>999</v>
      </c>
      <c r="Q438" s="2">
        <v>999</v>
      </c>
      <c r="R438" s="2">
        <v>999</v>
      </c>
      <c r="S438" s="2">
        <v>999</v>
      </c>
      <c r="T438" s="2">
        <v>999</v>
      </c>
      <c r="U438" s="2">
        <v>999</v>
      </c>
      <c r="V438" s="2">
        <v>999</v>
      </c>
      <c r="W438" s="2">
        <v>999</v>
      </c>
      <c r="X438" s="7">
        <v>999</v>
      </c>
      <c r="Y438" s="2">
        <v>999</v>
      </c>
      <c r="Z438" s="2">
        <v>999</v>
      </c>
      <c r="AA438" s="2">
        <v>999</v>
      </c>
      <c r="AB438" s="2">
        <v>999</v>
      </c>
      <c r="AC438" s="2">
        <v>999</v>
      </c>
      <c r="AD438" s="2">
        <v>999</v>
      </c>
      <c r="AE438" s="7">
        <f>SUM(Table1[[#This Row],[Tobacco Use ]:[Crowds/socializing]])</f>
        <v>18981</v>
      </c>
    </row>
    <row r="439" spans="1:31" x14ac:dyDescent="0.2">
      <c r="A439" s="1" t="s">
        <v>438</v>
      </c>
      <c r="B439" s="1">
        <v>6.7172297498797804E+18</v>
      </c>
      <c r="C439" s="1">
        <v>6.9160116895487201E+18</v>
      </c>
      <c r="D439" s="13">
        <v>44205.928888888891</v>
      </c>
      <c r="E439" s="1">
        <v>15</v>
      </c>
      <c r="F439" s="1" t="s">
        <v>2520</v>
      </c>
      <c r="G439" s="18" t="s">
        <v>2521</v>
      </c>
      <c r="H439" s="1">
        <v>32</v>
      </c>
      <c r="I439" s="1">
        <v>0</v>
      </c>
      <c r="J439" s="1">
        <v>0</v>
      </c>
      <c r="K439" s="1">
        <v>185</v>
      </c>
      <c r="L439" s="2">
        <v>999</v>
      </c>
      <c r="M439" s="2">
        <v>999</v>
      </c>
      <c r="N439" s="2">
        <v>999</v>
      </c>
      <c r="O439" s="2">
        <v>999</v>
      </c>
      <c r="P439" s="2">
        <v>999</v>
      </c>
      <c r="Q439" s="2">
        <v>999</v>
      </c>
      <c r="R439" s="2">
        <v>999</v>
      </c>
      <c r="S439" s="2">
        <v>999</v>
      </c>
      <c r="T439" s="2">
        <v>999</v>
      </c>
      <c r="U439" s="2">
        <v>999</v>
      </c>
      <c r="V439" s="2">
        <v>999</v>
      </c>
      <c r="W439" s="2">
        <v>999</v>
      </c>
      <c r="X439" s="7">
        <v>999</v>
      </c>
      <c r="Y439" s="2">
        <v>999</v>
      </c>
      <c r="Z439" s="2">
        <v>999</v>
      </c>
      <c r="AA439" s="2">
        <v>999</v>
      </c>
      <c r="AB439" s="2">
        <v>999</v>
      </c>
      <c r="AC439" s="2">
        <v>999</v>
      </c>
      <c r="AD439" s="2">
        <v>999</v>
      </c>
      <c r="AE439" s="7">
        <f>SUM(Table1[[#This Row],[Tobacco Use ]:[Crowds/socializing]])</f>
        <v>18981</v>
      </c>
    </row>
    <row r="440" spans="1:31" x14ac:dyDescent="0.2">
      <c r="A440" s="1" t="s">
        <v>438</v>
      </c>
      <c r="B440" s="1">
        <v>6.7172297498797804E+18</v>
      </c>
      <c r="C440" s="1">
        <v>6.9160048088768799E+18</v>
      </c>
      <c r="D440" s="13">
        <v>44205.91034722222</v>
      </c>
      <c r="E440" s="1">
        <v>13</v>
      </c>
      <c r="F440" s="1" t="s">
        <v>984</v>
      </c>
      <c r="G440" s="18" t="s">
        <v>985</v>
      </c>
      <c r="H440" s="1">
        <v>292</v>
      </c>
      <c r="I440" s="1">
        <v>6</v>
      </c>
      <c r="J440" s="1">
        <v>7</v>
      </c>
      <c r="K440" s="1">
        <v>6272</v>
      </c>
      <c r="L440" s="3">
        <v>999</v>
      </c>
      <c r="M440" s="5">
        <v>999</v>
      </c>
      <c r="N440" s="3">
        <v>999</v>
      </c>
      <c r="O440" s="3">
        <v>999</v>
      </c>
      <c r="P440" s="3">
        <v>999</v>
      </c>
      <c r="Q440" s="3">
        <v>999</v>
      </c>
      <c r="R440" s="3">
        <v>999</v>
      </c>
      <c r="S440" s="3">
        <v>999</v>
      </c>
      <c r="T440" s="3">
        <v>999</v>
      </c>
      <c r="U440" s="3">
        <v>999</v>
      </c>
      <c r="V440" s="3">
        <v>999</v>
      </c>
      <c r="W440" s="3">
        <v>999</v>
      </c>
      <c r="X440" s="8">
        <v>999</v>
      </c>
      <c r="Y440" s="3">
        <v>999</v>
      </c>
      <c r="Z440" s="3">
        <v>999</v>
      </c>
      <c r="AA440" s="3">
        <v>999</v>
      </c>
      <c r="AB440" s="3">
        <v>999</v>
      </c>
      <c r="AC440" s="3">
        <v>999</v>
      </c>
      <c r="AD440" s="3">
        <v>999</v>
      </c>
      <c r="AE440" s="7">
        <f>SUM(Table1[[#This Row],[Tobacco Use ]:[Crowds/socializing]])</f>
        <v>18981</v>
      </c>
    </row>
    <row r="441" spans="1:31" x14ac:dyDescent="0.2">
      <c r="A441" s="1" t="s">
        <v>438</v>
      </c>
      <c r="B441" s="1">
        <v>6.7172297498797804E+18</v>
      </c>
      <c r="C441" s="1">
        <v>6.9157666302115297E+18</v>
      </c>
      <c r="D441" s="13">
        <v>44205.268483796295</v>
      </c>
      <c r="E441" s="1">
        <v>9</v>
      </c>
      <c r="F441" s="1" t="s">
        <v>439</v>
      </c>
      <c r="G441" s="18" t="s">
        <v>440</v>
      </c>
      <c r="H441" s="1">
        <v>796</v>
      </c>
      <c r="I441" s="1">
        <v>0</v>
      </c>
      <c r="J441" s="1">
        <v>6</v>
      </c>
      <c r="K441" s="1">
        <v>3750</v>
      </c>
      <c r="L441" s="3">
        <v>999</v>
      </c>
      <c r="M441" s="5">
        <v>999</v>
      </c>
      <c r="N441" s="3">
        <v>999</v>
      </c>
      <c r="O441" s="3">
        <v>999</v>
      </c>
      <c r="P441" s="2">
        <v>999</v>
      </c>
      <c r="Q441" s="2">
        <v>999</v>
      </c>
      <c r="R441" s="2">
        <v>999</v>
      </c>
      <c r="S441" s="2">
        <v>999</v>
      </c>
      <c r="T441" s="2">
        <v>999</v>
      </c>
      <c r="U441" s="2">
        <v>999</v>
      </c>
      <c r="V441" s="2">
        <v>999</v>
      </c>
      <c r="W441" s="2">
        <v>999</v>
      </c>
      <c r="X441" s="7">
        <v>999</v>
      </c>
      <c r="Y441" s="2">
        <v>999</v>
      </c>
      <c r="Z441" s="2">
        <v>999</v>
      </c>
      <c r="AA441" s="2">
        <v>999</v>
      </c>
      <c r="AB441" s="3">
        <v>999</v>
      </c>
      <c r="AC441" s="2">
        <v>999</v>
      </c>
      <c r="AD441" s="3">
        <v>999</v>
      </c>
      <c r="AE441" s="7">
        <f>SUM(Table1[[#This Row],[Tobacco Use ]:[Crowds/socializing]])</f>
        <v>18981</v>
      </c>
    </row>
    <row r="442" spans="1:31" x14ac:dyDescent="0.2">
      <c r="A442" s="1" t="s">
        <v>586</v>
      </c>
      <c r="B442" s="1">
        <v>6.8581678747594701E+18</v>
      </c>
      <c r="C442" s="1">
        <v>6.91561863294067E+18</v>
      </c>
      <c r="D442" s="13">
        <v>44204.86990740741</v>
      </c>
      <c r="E442" s="1">
        <v>10</v>
      </c>
      <c r="F442" s="1" t="s">
        <v>2647</v>
      </c>
      <c r="G442" s="18" t="s">
        <v>2648</v>
      </c>
      <c r="H442" s="1">
        <v>95</v>
      </c>
      <c r="I442" s="1">
        <v>1</v>
      </c>
      <c r="J442" s="1">
        <v>15</v>
      </c>
      <c r="K442" s="1">
        <v>1222</v>
      </c>
      <c r="L442" s="2">
        <v>1</v>
      </c>
      <c r="M442" s="4">
        <v>0</v>
      </c>
      <c r="N442" s="2">
        <v>0</v>
      </c>
      <c r="O442" s="2">
        <v>0</v>
      </c>
      <c r="P442" s="2">
        <v>0</v>
      </c>
      <c r="Q442" s="2">
        <v>0</v>
      </c>
      <c r="R442" s="2">
        <v>1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7">
        <v>1</v>
      </c>
      <c r="Y442" s="2">
        <v>0</v>
      </c>
      <c r="Z442" s="2">
        <v>0</v>
      </c>
      <c r="AA442" s="2">
        <v>0</v>
      </c>
      <c r="AB442" s="2">
        <v>0</v>
      </c>
      <c r="AC442" s="2">
        <v>1</v>
      </c>
      <c r="AD442" s="2">
        <v>0</v>
      </c>
      <c r="AE442" s="7">
        <f>SUM(Table1[[#This Row],[Tobacco Use ]:[Crowds/socializing]])</f>
        <v>4</v>
      </c>
    </row>
    <row r="443" spans="1:31" x14ac:dyDescent="0.2">
      <c r="A443" s="1" t="s">
        <v>36</v>
      </c>
      <c r="B443" s="1">
        <v>6.9034679381840998E+18</v>
      </c>
      <c r="C443" s="1">
        <v>6.9154463183201403E+18</v>
      </c>
      <c r="D443" s="13">
        <v>44204.405451388891</v>
      </c>
      <c r="E443" s="1">
        <v>57</v>
      </c>
      <c r="F443" s="1" t="s">
        <v>153</v>
      </c>
      <c r="G443" s="14" t="s">
        <v>154</v>
      </c>
      <c r="H443" s="1">
        <v>22500</v>
      </c>
      <c r="I443" s="1">
        <v>850</v>
      </c>
      <c r="J443" s="1">
        <v>388</v>
      </c>
      <c r="K443" s="1">
        <v>117000</v>
      </c>
      <c r="L443" s="3">
        <v>1</v>
      </c>
      <c r="M443" s="5">
        <v>0</v>
      </c>
      <c r="N443" s="3">
        <v>0</v>
      </c>
      <c r="O443" s="3">
        <v>0</v>
      </c>
      <c r="P443" s="3">
        <v>0</v>
      </c>
      <c r="Q443" s="3">
        <v>1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8">
        <v>1</v>
      </c>
      <c r="Y443" s="3">
        <v>0</v>
      </c>
      <c r="Z443" s="3">
        <v>0</v>
      </c>
      <c r="AA443" s="3">
        <v>0</v>
      </c>
      <c r="AB443" s="3">
        <v>0</v>
      </c>
      <c r="AC443" s="3">
        <v>1</v>
      </c>
      <c r="AD443" s="3">
        <v>0</v>
      </c>
      <c r="AE443" s="7">
        <f>SUM(Table1[[#This Row],[Tobacco Use ]:[Crowds/socializing]])</f>
        <v>4</v>
      </c>
    </row>
    <row r="444" spans="1:31" x14ac:dyDescent="0.2">
      <c r="A444" s="1" t="s">
        <v>481</v>
      </c>
      <c r="B444" s="1">
        <v>6.8856642384146596E+18</v>
      </c>
      <c r="C444" s="1">
        <v>6.9153608945160305E+18</v>
      </c>
      <c r="D444" s="13">
        <v>44204.175115740742</v>
      </c>
      <c r="E444" s="1">
        <v>15</v>
      </c>
      <c r="F444" s="1" t="s">
        <v>1886</v>
      </c>
      <c r="G444" s="18" t="s">
        <v>1887</v>
      </c>
      <c r="H444" s="1">
        <v>89</v>
      </c>
      <c r="I444" s="1">
        <v>0</v>
      </c>
      <c r="J444" s="1">
        <v>6</v>
      </c>
      <c r="K444" s="1">
        <v>780</v>
      </c>
      <c r="L444" s="21">
        <v>999</v>
      </c>
      <c r="M444" s="44">
        <v>999</v>
      </c>
      <c r="N444" s="21">
        <v>999</v>
      </c>
      <c r="O444" s="21">
        <v>999</v>
      </c>
      <c r="P444" s="21">
        <v>999</v>
      </c>
      <c r="Q444" s="21">
        <v>999</v>
      </c>
      <c r="R444" s="21">
        <v>999</v>
      </c>
      <c r="S444" s="21">
        <v>999</v>
      </c>
      <c r="T444" s="21">
        <v>999</v>
      </c>
      <c r="U444" s="21">
        <v>999</v>
      </c>
      <c r="V444" s="21">
        <v>999</v>
      </c>
      <c r="W444" s="21">
        <v>999</v>
      </c>
      <c r="X444" s="22">
        <v>999</v>
      </c>
      <c r="Y444" s="21">
        <v>999</v>
      </c>
      <c r="Z444" s="21">
        <v>999</v>
      </c>
      <c r="AA444" s="21">
        <v>999</v>
      </c>
      <c r="AB444" s="21">
        <v>999</v>
      </c>
      <c r="AC444" s="21">
        <v>999</v>
      </c>
      <c r="AD444" s="21">
        <v>999</v>
      </c>
      <c r="AE444" s="7">
        <f>SUM(Table1[[#This Row],[Tobacco Use ]:[Crowds/socializing]])</f>
        <v>18981</v>
      </c>
    </row>
    <row r="445" spans="1:31" x14ac:dyDescent="0.2">
      <c r="A445" s="1" t="s">
        <v>36</v>
      </c>
      <c r="B445" s="1">
        <v>6.9034679381840998E+18</v>
      </c>
      <c r="C445" s="1">
        <v>6.9151486034344704E+18</v>
      </c>
      <c r="D445" s="13">
        <v>44203.603159722225</v>
      </c>
      <c r="E445" s="1">
        <v>57</v>
      </c>
      <c r="F445" s="1" t="s">
        <v>37</v>
      </c>
      <c r="G445" s="14" t="s">
        <v>38</v>
      </c>
      <c r="H445" s="1">
        <v>236100</v>
      </c>
      <c r="I445" s="1">
        <v>5334</v>
      </c>
      <c r="J445" s="1">
        <v>2582</v>
      </c>
      <c r="K445" s="1">
        <v>1600000</v>
      </c>
      <c r="L445" s="2">
        <v>1</v>
      </c>
      <c r="M445" s="4">
        <v>0</v>
      </c>
      <c r="N445" s="2">
        <v>0</v>
      </c>
      <c r="O445" s="2">
        <v>0</v>
      </c>
      <c r="P445" s="2">
        <v>0</v>
      </c>
      <c r="Q445" s="2">
        <v>1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7">
        <v>1</v>
      </c>
      <c r="Y445" s="2">
        <v>0</v>
      </c>
      <c r="Z445" s="2">
        <v>0</v>
      </c>
      <c r="AA445" s="2">
        <v>0</v>
      </c>
      <c r="AB445" s="2">
        <v>0</v>
      </c>
      <c r="AC445" s="2">
        <v>1</v>
      </c>
      <c r="AD445" s="2">
        <v>0</v>
      </c>
      <c r="AE445" s="7">
        <f>SUM(Table1[[#This Row],[Tobacco Use ]:[Crowds/socializing]])</f>
        <v>4</v>
      </c>
    </row>
    <row r="446" spans="1:31" x14ac:dyDescent="0.2">
      <c r="A446" s="1" t="s">
        <v>2558</v>
      </c>
      <c r="B446" s="1">
        <v>6.9150742158264996E+18</v>
      </c>
      <c r="C446" s="1">
        <v>6.9150798100919603E+18</v>
      </c>
      <c r="D446" s="13">
        <v>44203.41778935185</v>
      </c>
      <c r="E446" s="1">
        <v>15</v>
      </c>
      <c r="F446" s="1" t="s">
        <v>2559</v>
      </c>
      <c r="G446" s="18" t="s">
        <v>2560</v>
      </c>
      <c r="H446" s="1">
        <v>19</v>
      </c>
      <c r="I446" s="1">
        <v>2</v>
      </c>
      <c r="J446" s="1">
        <v>2</v>
      </c>
      <c r="K446" s="1">
        <v>628</v>
      </c>
      <c r="L446" s="2">
        <v>0</v>
      </c>
      <c r="M446" s="2">
        <v>1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1</v>
      </c>
      <c r="V446" s="2">
        <v>0</v>
      </c>
      <c r="W446" s="2">
        <v>0</v>
      </c>
      <c r="X446" s="7">
        <v>1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7">
        <f>SUM(Table1[[#This Row],[Tobacco Use ]:[Crowds/socializing]])</f>
        <v>3</v>
      </c>
    </row>
    <row r="447" spans="1:31" x14ac:dyDescent="0.2">
      <c r="A447" s="1" t="s">
        <v>600</v>
      </c>
      <c r="B447" s="1">
        <v>6.9147683697623798E+18</v>
      </c>
      <c r="C447" s="1">
        <v>6.9148770841877504E+18</v>
      </c>
      <c r="D447" s="13">
        <v>44202.871620370373</v>
      </c>
      <c r="E447" s="1">
        <v>11</v>
      </c>
      <c r="F447" s="1" t="s">
        <v>601</v>
      </c>
      <c r="G447" s="18" t="s">
        <v>602</v>
      </c>
      <c r="H447" s="1">
        <v>560</v>
      </c>
      <c r="I447" s="1">
        <v>0</v>
      </c>
      <c r="J447" s="1">
        <v>16</v>
      </c>
      <c r="K447" s="1">
        <v>2107</v>
      </c>
      <c r="L447" s="2">
        <v>1</v>
      </c>
      <c r="M447" s="4">
        <v>1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7">
        <v>1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3">
        <v>0</v>
      </c>
      <c r="AE447" s="7">
        <f>SUM(Table1[[#This Row],[Tobacco Use ]:[Crowds/socializing]])</f>
        <v>3</v>
      </c>
    </row>
    <row r="448" spans="1:31" x14ac:dyDescent="0.2">
      <c r="A448" s="1" t="s">
        <v>600</v>
      </c>
      <c r="B448" s="1">
        <v>6.9147683697623798E+18</v>
      </c>
      <c r="C448" s="1">
        <v>6.9147932037281403E+18</v>
      </c>
      <c r="D448" s="13">
        <v>44202.645439814813</v>
      </c>
      <c r="E448" s="1">
        <v>15</v>
      </c>
      <c r="F448" s="1" t="s">
        <v>1142</v>
      </c>
      <c r="G448" s="18" t="s">
        <v>1143</v>
      </c>
      <c r="H448" s="1">
        <v>228</v>
      </c>
      <c r="I448" s="1">
        <v>0</v>
      </c>
      <c r="J448" s="1">
        <v>23</v>
      </c>
      <c r="K448" s="1">
        <v>1537</v>
      </c>
      <c r="L448" s="2">
        <v>1</v>
      </c>
      <c r="M448" s="4">
        <v>1</v>
      </c>
      <c r="N448" s="2">
        <v>0</v>
      </c>
      <c r="O448" s="2">
        <v>0</v>
      </c>
      <c r="P448" s="2">
        <v>0</v>
      </c>
      <c r="Q448" s="2">
        <v>0</v>
      </c>
      <c r="R448" s="2">
        <v>1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7">
        <v>1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7">
        <f>SUM(Table1[[#This Row],[Tobacco Use ]:[Crowds/socializing]])</f>
        <v>4</v>
      </c>
    </row>
    <row r="449" spans="1:31" x14ac:dyDescent="0.2">
      <c r="A449" s="1" t="s">
        <v>600</v>
      </c>
      <c r="B449" s="1">
        <v>6.9147683697623798E+18</v>
      </c>
      <c r="C449" s="1">
        <v>6.9147712132858798E+18</v>
      </c>
      <c r="D449" s="13">
        <v>44202.586180555554</v>
      </c>
      <c r="E449" s="1">
        <v>15</v>
      </c>
      <c r="F449" s="1" t="s">
        <v>700</v>
      </c>
      <c r="G449" s="18" t="s">
        <v>701</v>
      </c>
      <c r="H449" s="1">
        <v>474</v>
      </c>
      <c r="I449" s="1">
        <v>2</v>
      </c>
      <c r="J449" s="1">
        <v>33</v>
      </c>
      <c r="K449" s="1">
        <v>3199</v>
      </c>
      <c r="L449" s="2">
        <v>1</v>
      </c>
      <c r="M449" s="4">
        <v>1</v>
      </c>
      <c r="N449" s="2">
        <v>0</v>
      </c>
      <c r="O449" s="2">
        <v>0</v>
      </c>
      <c r="P449" s="2">
        <v>0</v>
      </c>
      <c r="Q449" s="2">
        <v>0</v>
      </c>
      <c r="R449" s="2">
        <v>1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7">
        <v>1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7">
        <f>SUM(Table1[[#This Row],[Tobacco Use ]:[Crowds/socializing]])</f>
        <v>4</v>
      </c>
    </row>
    <row r="450" spans="1:31" x14ac:dyDescent="0.2">
      <c r="A450" s="1" t="s">
        <v>340</v>
      </c>
      <c r="B450" s="1">
        <v>6.8744894334018796E+18</v>
      </c>
      <c r="C450" s="1">
        <v>6.9143013363056005E+18</v>
      </c>
      <c r="D450" s="13">
        <v>44201.319826388892</v>
      </c>
      <c r="E450" s="1">
        <v>32</v>
      </c>
      <c r="F450" s="1" t="s">
        <v>1478</v>
      </c>
      <c r="G450" s="18" t="s">
        <v>1479</v>
      </c>
      <c r="H450" s="1">
        <v>70</v>
      </c>
      <c r="I450" s="1">
        <v>6</v>
      </c>
      <c r="J450" s="1">
        <v>1</v>
      </c>
      <c r="K450" s="1">
        <v>1654</v>
      </c>
      <c r="L450" s="21">
        <v>999</v>
      </c>
      <c r="M450" s="44">
        <v>999</v>
      </c>
      <c r="N450" s="21">
        <v>999</v>
      </c>
      <c r="O450" s="21">
        <v>999</v>
      </c>
      <c r="P450" s="21">
        <v>999</v>
      </c>
      <c r="Q450" s="21">
        <v>999</v>
      </c>
      <c r="R450" s="21">
        <v>999</v>
      </c>
      <c r="S450" s="21">
        <v>999</v>
      </c>
      <c r="T450" s="21">
        <v>999</v>
      </c>
      <c r="U450" s="21">
        <v>999</v>
      </c>
      <c r="V450" s="21">
        <v>999</v>
      </c>
      <c r="W450" s="21">
        <v>999</v>
      </c>
      <c r="X450" s="22">
        <v>999</v>
      </c>
      <c r="Y450" s="21">
        <v>999</v>
      </c>
      <c r="Z450" s="21">
        <v>999</v>
      </c>
      <c r="AA450" s="21">
        <v>999</v>
      </c>
      <c r="AB450" s="21">
        <v>999</v>
      </c>
      <c r="AC450" s="21">
        <v>999</v>
      </c>
      <c r="AD450" s="21">
        <v>999</v>
      </c>
      <c r="AE450" s="7">
        <f>SUM(Table1[[#This Row],[Tobacco Use ]:[Crowds/socializing]])</f>
        <v>18981</v>
      </c>
    </row>
    <row r="451" spans="1:31" x14ac:dyDescent="0.2">
      <c r="A451" s="1" t="s">
        <v>481</v>
      </c>
      <c r="B451" s="1">
        <v>6.8856642384146596E+18</v>
      </c>
      <c r="C451" s="1">
        <v>6.9139222743661599E+18</v>
      </c>
      <c r="D451" s="13">
        <v>44200.298321759263</v>
      </c>
      <c r="E451" s="1">
        <v>15</v>
      </c>
      <c r="F451" s="1" t="s">
        <v>1719</v>
      </c>
      <c r="G451" s="18" t="s">
        <v>1720</v>
      </c>
      <c r="H451" s="1">
        <v>108</v>
      </c>
      <c r="I451" s="1">
        <v>0</v>
      </c>
      <c r="J451" s="1">
        <v>5</v>
      </c>
      <c r="K451" s="1">
        <v>810</v>
      </c>
      <c r="L451" s="21">
        <v>999</v>
      </c>
      <c r="M451" s="21">
        <v>999</v>
      </c>
      <c r="N451" s="21">
        <v>999</v>
      </c>
      <c r="O451" s="21">
        <v>999</v>
      </c>
      <c r="P451" s="21">
        <v>999</v>
      </c>
      <c r="Q451" s="21">
        <v>999</v>
      </c>
      <c r="R451" s="21">
        <v>999</v>
      </c>
      <c r="S451" s="21">
        <v>999</v>
      </c>
      <c r="T451" s="21">
        <v>999</v>
      </c>
      <c r="U451" s="21">
        <v>999</v>
      </c>
      <c r="V451" s="21">
        <v>999</v>
      </c>
      <c r="W451" s="21">
        <v>999</v>
      </c>
      <c r="X451" s="22">
        <v>999</v>
      </c>
      <c r="Y451" s="21">
        <v>999</v>
      </c>
      <c r="Z451" s="21">
        <v>999</v>
      </c>
      <c r="AA451" s="21">
        <v>999</v>
      </c>
      <c r="AB451" s="21">
        <v>999</v>
      </c>
      <c r="AC451" s="21">
        <v>999</v>
      </c>
      <c r="AD451" s="21">
        <v>999</v>
      </c>
      <c r="AE451" s="7">
        <f>SUM(Table1[[#This Row],[Tobacco Use ]:[Crowds/socializing]])</f>
        <v>18981</v>
      </c>
    </row>
    <row r="452" spans="1:31" x14ac:dyDescent="0.2">
      <c r="A452" s="1" t="s">
        <v>176</v>
      </c>
      <c r="B452" s="1">
        <v>6.7132240622756905E+18</v>
      </c>
      <c r="C452" s="1">
        <v>6.91357782706543E+18</v>
      </c>
      <c r="D452" s="13">
        <v>44199.370104166665</v>
      </c>
      <c r="E452" s="1">
        <v>52</v>
      </c>
      <c r="F452" s="1" t="s">
        <v>177</v>
      </c>
      <c r="G452" s="18" t="s">
        <v>178</v>
      </c>
      <c r="H452" s="1">
        <v>1004</v>
      </c>
      <c r="I452" s="1">
        <v>7</v>
      </c>
      <c r="J452" s="1">
        <v>12</v>
      </c>
      <c r="K452" s="1">
        <v>7468</v>
      </c>
      <c r="L452" s="3">
        <v>1</v>
      </c>
      <c r="M452" s="5">
        <v>1</v>
      </c>
      <c r="N452" s="3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1</v>
      </c>
      <c r="V452" s="2">
        <v>0</v>
      </c>
      <c r="W452" s="2">
        <v>0</v>
      </c>
      <c r="X452" s="7">
        <v>0</v>
      </c>
      <c r="Y452" s="2">
        <v>1</v>
      </c>
      <c r="Z452" s="2">
        <v>0</v>
      </c>
      <c r="AA452" s="2">
        <v>0</v>
      </c>
      <c r="AB452" s="2">
        <v>0</v>
      </c>
      <c r="AC452" s="2">
        <v>0</v>
      </c>
      <c r="AD452" s="3">
        <v>0</v>
      </c>
      <c r="AE452" s="7">
        <f>SUM(Table1[[#This Row],[Tobacco Use ]:[Crowds/socializing]])</f>
        <v>4</v>
      </c>
    </row>
    <row r="453" spans="1:31" x14ac:dyDescent="0.2">
      <c r="A453" s="1" t="s">
        <v>481</v>
      </c>
      <c r="B453" s="1">
        <v>6.8856642384146596E+18</v>
      </c>
      <c r="C453" s="1">
        <v>6.91354457337762E+18</v>
      </c>
      <c r="D453" s="13">
        <v>44199.280497685184</v>
      </c>
      <c r="E453" s="1">
        <v>15</v>
      </c>
      <c r="F453" s="1" t="s">
        <v>2066</v>
      </c>
      <c r="G453" s="18" t="s">
        <v>2067</v>
      </c>
      <c r="H453" s="1">
        <v>67</v>
      </c>
      <c r="I453" s="1">
        <v>0</v>
      </c>
      <c r="J453" s="1">
        <v>2</v>
      </c>
      <c r="K453" s="1">
        <v>521</v>
      </c>
      <c r="L453" s="2">
        <v>999</v>
      </c>
      <c r="M453" s="2">
        <v>999</v>
      </c>
      <c r="N453" s="2">
        <v>999</v>
      </c>
      <c r="O453" s="2">
        <v>999</v>
      </c>
      <c r="P453" s="2">
        <v>999</v>
      </c>
      <c r="Q453" s="2">
        <v>999</v>
      </c>
      <c r="R453" s="2">
        <v>999</v>
      </c>
      <c r="S453" s="2">
        <v>999</v>
      </c>
      <c r="T453" s="2">
        <v>999</v>
      </c>
      <c r="U453" s="2">
        <v>999</v>
      </c>
      <c r="V453" s="2">
        <v>999</v>
      </c>
      <c r="W453" s="2">
        <v>999</v>
      </c>
      <c r="X453" s="7">
        <v>999</v>
      </c>
      <c r="Y453" s="2">
        <v>999</v>
      </c>
      <c r="Z453" s="2">
        <v>999</v>
      </c>
      <c r="AA453" s="2">
        <v>999</v>
      </c>
      <c r="AB453" s="2">
        <v>999</v>
      </c>
      <c r="AC453" s="2">
        <v>999</v>
      </c>
      <c r="AD453" s="2">
        <v>999</v>
      </c>
      <c r="AE453" s="7">
        <f>SUM(Table1[[#This Row],[Tobacco Use ]:[Crowds/socializing]])</f>
        <v>18981</v>
      </c>
    </row>
    <row r="454" spans="1:31" x14ac:dyDescent="0.2">
      <c r="A454" s="1" t="s">
        <v>114</v>
      </c>
      <c r="B454" s="1">
        <v>6.9028307855004897E+18</v>
      </c>
      <c r="C454" s="1">
        <v>6.9134228912625603E+18</v>
      </c>
      <c r="D454" s="13">
        <v>44198.952974537038</v>
      </c>
      <c r="E454" s="1">
        <v>8</v>
      </c>
      <c r="F454" s="1" t="s">
        <v>632</v>
      </c>
      <c r="G454" s="18" t="s">
        <v>633</v>
      </c>
      <c r="H454" s="1">
        <v>267</v>
      </c>
      <c r="I454" s="1">
        <v>1</v>
      </c>
      <c r="J454" s="1">
        <v>29</v>
      </c>
      <c r="K454" s="1">
        <v>2395</v>
      </c>
      <c r="L454" s="3">
        <v>999</v>
      </c>
      <c r="M454" s="3">
        <v>999</v>
      </c>
      <c r="N454" s="3">
        <v>999</v>
      </c>
      <c r="O454" s="3">
        <v>999</v>
      </c>
      <c r="P454" s="2">
        <v>999</v>
      </c>
      <c r="Q454" s="3">
        <v>999</v>
      </c>
      <c r="R454" s="3">
        <v>999</v>
      </c>
      <c r="S454" s="3">
        <v>999</v>
      </c>
      <c r="T454" s="3">
        <v>999</v>
      </c>
      <c r="U454" s="3">
        <v>999</v>
      </c>
      <c r="V454" s="3">
        <v>999</v>
      </c>
      <c r="W454" s="3">
        <v>999</v>
      </c>
      <c r="X454" s="8">
        <v>999</v>
      </c>
      <c r="Y454" s="3">
        <v>999</v>
      </c>
      <c r="Z454" s="3">
        <v>999</v>
      </c>
      <c r="AA454" s="3">
        <v>999</v>
      </c>
      <c r="AB454" s="3">
        <v>999</v>
      </c>
      <c r="AC454" s="3">
        <v>999</v>
      </c>
      <c r="AD454" s="3">
        <v>999</v>
      </c>
      <c r="AE454" s="7">
        <f>SUM(Table1[[#This Row],[Tobacco Use ]:[Crowds/socializing]])</f>
        <v>18981</v>
      </c>
    </row>
    <row r="455" spans="1:31" x14ac:dyDescent="0.2">
      <c r="A455" s="1" t="s">
        <v>114</v>
      </c>
      <c r="B455" s="1">
        <v>6.9028307855004897E+18</v>
      </c>
      <c r="C455" s="1">
        <v>6.9134220799122002E+18</v>
      </c>
      <c r="D455" s="13">
        <v>44198.950729166667</v>
      </c>
      <c r="E455" s="1">
        <v>15</v>
      </c>
      <c r="F455" s="1" t="s">
        <v>226</v>
      </c>
      <c r="G455" s="18" t="s">
        <v>227</v>
      </c>
      <c r="H455" s="1">
        <v>795</v>
      </c>
      <c r="I455" s="1">
        <v>2</v>
      </c>
      <c r="J455" s="1">
        <v>32</v>
      </c>
      <c r="K455" s="1">
        <v>4657</v>
      </c>
      <c r="L455" s="3">
        <v>999</v>
      </c>
      <c r="M455" s="3">
        <v>999</v>
      </c>
      <c r="N455" s="3">
        <v>999</v>
      </c>
      <c r="O455" s="2">
        <v>999</v>
      </c>
      <c r="P455" s="2">
        <v>999</v>
      </c>
      <c r="Q455" s="2">
        <v>999</v>
      </c>
      <c r="R455" s="2">
        <v>999</v>
      </c>
      <c r="S455" s="2">
        <v>999</v>
      </c>
      <c r="T455" s="2">
        <v>999</v>
      </c>
      <c r="U455" s="2">
        <v>999</v>
      </c>
      <c r="V455" s="2">
        <v>999</v>
      </c>
      <c r="W455" s="2">
        <v>999</v>
      </c>
      <c r="X455" s="7">
        <v>999</v>
      </c>
      <c r="Y455" s="2">
        <v>999</v>
      </c>
      <c r="Z455" s="2">
        <v>999</v>
      </c>
      <c r="AA455" s="2">
        <v>999</v>
      </c>
      <c r="AB455" s="2">
        <v>999</v>
      </c>
      <c r="AC455" s="2">
        <v>999</v>
      </c>
      <c r="AD455" s="3">
        <v>999</v>
      </c>
      <c r="AE455" s="7">
        <f>SUM(Table1[[#This Row],[Tobacco Use ]:[Crowds/socializing]])</f>
        <v>18981</v>
      </c>
    </row>
    <row r="456" spans="1:31" x14ac:dyDescent="0.2">
      <c r="A456" s="1" t="s">
        <v>53</v>
      </c>
      <c r="B456" s="1">
        <v>6.8664906925437501E+18</v>
      </c>
      <c r="C456" s="1">
        <v>6.9133131092810803E+18</v>
      </c>
      <c r="D456" s="13">
        <v>44198.656875000001</v>
      </c>
      <c r="E456" s="1">
        <v>25</v>
      </c>
      <c r="F456" s="1" t="s">
        <v>54</v>
      </c>
      <c r="G456" s="14" t="s">
        <v>55</v>
      </c>
      <c r="H456" s="1">
        <v>81000</v>
      </c>
      <c r="I456" s="1">
        <v>1108</v>
      </c>
      <c r="J456" s="1">
        <v>674</v>
      </c>
      <c r="K456" s="1">
        <v>824900</v>
      </c>
      <c r="L456" s="2">
        <v>999</v>
      </c>
      <c r="M456" s="4">
        <v>999</v>
      </c>
      <c r="N456" s="2">
        <v>999</v>
      </c>
      <c r="O456" s="2">
        <v>999</v>
      </c>
      <c r="P456" s="2">
        <v>999</v>
      </c>
      <c r="Q456" s="2">
        <v>999</v>
      </c>
      <c r="R456" s="2">
        <v>999</v>
      </c>
      <c r="S456" s="2">
        <v>999</v>
      </c>
      <c r="T456" s="2">
        <v>999</v>
      </c>
      <c r="U456" s="2">
        <v>999</v>
      </c>
      <c r="V456" s="2">
        <v>999</v>
      </c>
      <c r="W456" s="2">
        <v>999</v>
      </c>
      <c r="X456" s="7">
        <v>999</v>
      </c>
      <c r="Y456" s="2">
        <v>999</v>
      </c>
      <c r="Z456" s="2">
        <v>999</v>
      </c>
      <c r="AA456" s="2">
        <v>999</v>
      </c>
      <c r="AB456" s="2">
        <v>999</v>
      </c>
      <c r="AC456" s="2">
        <v>999</v>
      </c>
      <c r="AD456" s="2">
        <v>999</v>
      </c>
      <c r="AE456" s="7">
        <f>SUM(Table1[[#This Row],[Tobacco Use ]:[Crowds/socializing]])</f>
        <v>18981</v>
      </c>
    </row>
    <row r="457" spans="1:31" x14ac:dyDescent="0.2">
      <c r="A457" s="1" t="s">
        <v>481</v>
      </c>
      <c r="B457" s="1">
        <v>6.8856642384146596E+18</v>
      </c>
      <c r="C457" s="1">
        <v>6.9131899188440105E+18</v>
      </c>
      <c r="D457" s="13">
        <v>44198.324780092589</v>
      </c>
      <c r="E457" s="1">
        <v>15</v>
      </c>
      <c r="F457" s="1" t="s">
        <v>1941</v>
      </c>
      <c r="G457" s="18" t="s">
        <v>1942</v>
      </c>
      <c r="H457" s="1">
        <v>83</v>
      </c>
      <c r="I457" s="1">
        <v>0</v>
      </c>
      <c r="J457" s="1">
        <v>4</v>
      </c>
      <c r="K457" s="1">
        <v>555</v>
      </c>
      <c r="L457" s="21">
        <v>999</v>
      </c>
      <c r="M457" s="44">
        <v>999</v>
      </c>
      <c r="N457" s="21">
        <v>999</v>
      </c>
      <c r="O457" s="21">
        <v>999</v>
      </c>
      <c r="P457" s="21">
        <v>999</v>
      </c>
      <c r="Q457" s="21">
        <v>999</v>
      </c>
      <c r="R457" s="21">
        <v>999</v>
      </c>
      <c r="S457" s="21">
        <v>999</v>
      </c>
      <c r="T457" s="21">
        <v>999</v>
      </c>
      <c r="U457" s="21">
        <v>999</v>
      </c>
      <c r="V457" s="21">
        <v>999</v>
      </c>
      <c r="W457" s="21">
        <v>999</v>
      </c>
      <c r="X457" s="22">
        <v>999</v>
      </c>
      <c r="Y457" s="21">
        <v>999</v>
      </c>
      <c r="Z457" s="21">
        <v>999</v>
      </c>
      <c r="AA457" s="21">
        <v>999</v>
      </c>
      <c r="AB457" s="21">
        <v>999</v>
      </c>
      <c r="AC457" s="21">
        <v>999</v>
      </c>
      <c r="AD457" s="21">
        <v>999</v>
      </c>
      <c r="AE457" s="7">
        <f>SUM(Table1[[#This Row],[Tobacco Use ]:[Crowds/socializing]])</f>
        <v>18981</v>
      </c>
    </row>
    <row r="458" spans="1:31" x14ac:dyDescent="0.2">
      <c r="A458" s="1" t="s">
        <v>340</v>
      </c>
      <c r="B458" s="1">
        <v>6.8744894334018796E+18</v>
      </c>
      <c r="C458" s="1">
        <v>6.9127532978834002E+18</v>
      </c>
      <c r="D458" s="13">
        <v>44197.148159722223</v>
      </c>
      <c r="E458" s="1">
        <v>21</v>
      </c>
      <c r="F458" s="1" t="s">
        <v>1059</v>
      </c>
      <c r="G458" s="18" t="s">
        <v>1060</v>
      </c>
      <c r="H458" s="1">
        <v>129</v>
      </c>
      <c r="I458" s="1">
        <v>3</v>
      </c>
      <c r="J458" s="1">
        <v>12</v>
      </c>
      <c r="K458" s="1">
        <v>4202</v>
      </c>
      <c r="L458" s="3">
        <v>999</v>
      </c>
      <c r="M458" s="5">
        <v>999</v>
      </c>
      <c r="N458" s="3">
        <v>999</v>
      </c>
      <c r="O458" s="3">
        <v>999</v>
      </c>
      <c r="P458" s="3">
        <v>999</v>
      </c>
      <c r="Q458" s="3">
        <v>999</v>
      </c>
      <c r="R458" s="3">
        <v>999</v>
      </c>
      <c r="S458" s="3">
        <v>999</v>
      </c>
      <c r="T458" s="3">
        <v>999</v>
      </c>
      <c r="U458" s="3">
        <v>999</v>
      </c>
      <c r="V458" s="3">
        <v>999</v>
      </c>
      <c r="W458" s="3">
        <v>999</v>
      </c>
      <c r="X458" s="8">
        <v>999</v>
      </c>
      <c r="Y458" s="3">
        <v>999</v>
      </c>
      <c r="Z458" s="3">
        <v>999</v>
      </c>
      <c r="AA458" s="3">
        <v>999</v>
      </c>
      <c r="AB458" s="3">
        <v>999</v>
      </c>
      <c r="AC458" s="3">
        <v>999</v>
      </c>
      <c r="AD458" s="3">
        <v>999</v>
      </c>
      <c r="AE458" s="7">
        <f>SUM(Table1[[#This Row],[Tobacco Use ]:[Crowds/socializing]])</f>
        <v>18981</v>
      </c>
    </row>
    <row r="459" spans="1:31" x14ac:dyDescent="0.2">
      <c r="A459" s="1" t="s">
        <v>53</v>
      </c>
      <c r="B459" s="1">
        <v>6.8664906925437501E+18</v>
      </c>
      <c r="C459" s="1">
        <v>6.9121518726231101E+18</v>
      </c>
      <c r="D459" s="13">
        <v>44195.527581018519</v>
      </c>
      <c r="E459" s="1">
        <v>29</v>
      </c>
      <c r="F459" s="1" t="s">
        <v>124</v>
      </c>
      <c r="G459" s="14" t="s">
        <v>125</v>
      </c>
      <c r="H459" s="1">
        <v>1482</v>
      </c>
      <c r="I459" s="1">
        <v>3</v>
      </c>
      <c r="J459" s="1">
        <v>18</v>
      </c>
      <c r="K459" s="1">
        <v>16500</v>
      </c>
      <c r="L459" s="2">
        <v>999</v>
      </c>
      <c r="M459" s="2">
        <v>999</v>
      </c>
      <c r="N459" s="2">
        <v>999</v>
      </c>
      <c r="O459" s="2">
        <v>999</v>
      </c>
      <c r="P459" s="2">
        <v>999</v>
      </c>
      <c r="Q459" s="2">
        <v>999</v>
      </c>
      <c r="R459" s="2">
        <v>999</v>
      </c>
      <c r="S459" s="2">
        <v>999</v>
      </c>
      <c r="T459" s="2">
        <v>999</v>
      </c>
      <c r="U459" s="2">
        <v>999</v>
      </c>
      <c r="V459" s="2">
        <v>999</v>
      </c>
      <c r="W459" s="2">
        <v>999</v>
      </c>
      <c r="X459" s="7">
        <v>999</v>
      </c>
      <c r="Y459" s="2">
        <v>999</v>
      </c>
      <c r="Z459" s="2">
        <v>999</v>
      </c>
      <c r="AA459" s="2">
        <v>999</v>
      </c>
      <c r="AB459" s="2">
        <v>999</v>
      </c>
      <c r="AC459" s="2">
        <v>999</v>
      </c>
      <c r="AD459" s="2">
        <v>999</v>
      </c>
      <c r="AE459" s="7">
        <f>SUM(Table1[[#This Row],[Tobacco Use ]:[Crowds/socializing]])</f>
        <v>18981</v>
      </c>
    </row>
    <row r="460" spans="1:31" x14ac:dyDescent="0.2">
      <c r="A460" s="1" t="s">
        <v>2352</v>
      </c>
      <c r="B460" s="1">
        <v>6.8175115732723098E+18</v>
      </c>
      <c r="C460" s="1">
        <v>6.91209142776994E+18</v>
      </c>
      <c r="D460" s="13">
        <v>44195.364710648151</v>
      </c>
      <c r="E460" s="1">
        <v>12</v>
      </c>
      <c r="F460" s="1" t="s">
        <v>2353</v>
      </c>
      <c r="G460" s="18" t="s">
        <v>2354</v>
      </c>
      <c r="H460" s="1">
        <v>20</v>
      </c>
      <c r="I460" s="1">
        <v>1</v>
      </c>
      <c r="J460" s="1">
        <v>1</v>
      </c>
      <c r="K460" s="1">
        <v>190</v>
      </c>
      <c r="L460" s="2">
        <v>1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7">
        <v>1</v>
      </c>
      <c r="Y460" s="2">
        <v>0</v>
      </c>
      <c r="Z460" s="2">
        <v>0</v>
      </c>
      <c r="AA460" s="2">
        <v>0</v>
      </c>
      <c r="AB460" s="2">
        <v>0</v>
      </c>
      <c r="AC460" s="2">
        <v>1</v>
      </c>
      <c r="AD460" s="2">
        <v>0</v>
      </c>
      <c r="AE460" s="7">
        <f>SUM(Table1[[#This Row],[Tobacco Use ]:[Crowds/socializing]])</f>
        <v>3</v>
      </c>
    </row>
    <row r="461" spans="1:31" x14ac:dyDescent="0.2">
      <c r="A461" s="1" t="s">
        <v>1223</v>
      </c>
      <c r="B461" s="1">
        <v>6.9099723954206403E+18</v>
      </c>
      <c r="C461" s="1">
        <v>6.9119006223127501E+18</v>
      </c>
      <c r="D461" s="13">
        <v>44194.850555555553</v>
      </c>
      <c r="E461" s="1">
        <v>18</v>
      </c>
      <c r="F461" s="1" t="s">
        <v>1224</v>
      </c>
      <c r="G461" s="18" t="s">
        <v>1225</v>
      </c>
      <c r="H461" s="1">
        <v>973</v>
      </c>
      <c r="I461" s="1">
        <v>6</v>
      </c>
      <c r="J461" s="1">
        <v>12</v>
      </c>
      <c r="K461" s="1">
        <v>3932</v>
      </c>
      <c r="L461" s="2">
        <v>1</v>
      </c>
      <c r="M461" s="2">
        <v>1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1</v>
      </c>
      <c r="V461" s="2">
        <v>0</v>
      </c>
      <c r="W461" s="2">
        <v>0</v>
      </c>
      <c r="X461" s="7">
        <v>1</v>
      </c>
      <c r="Y461" s="2">
        <v>1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7">
        <f>SUM(Table1[[#This Row],[Tobacco Use ]:[Crowds/socializing]])</f>
        <v>5</v>
      </c>
    </row>
    <row r="462" spans="1:31" s="47" customFormat="1" x14ac:dyDescent="0.2">
      <c r="A462" s="47" t="s">
        <v>340</v>
      </c>
      <c r="B462" s="47">
        <v>6.8744894334018796E+18</v>
      </c>
      <c r="C462" s="47">
        <v>6.9117106776525804E+18</v>
      </c>
      <c r="D462" s="48">
        <v>44194.338518518518</v>
      </c>
      <c r="E462" s="47">
        <v>11</v>
      </c>
      <c r="F462" s="47" t="s">
        <v>341</v>
      </c>
      <c r="G462" s="49" t="s">
        <v>342</v>
      </c>
      <c r="H462" s="47">
        <v>498</v>
      </c>
      <c r="I462" s="47">
        <v>29</v>
      </c>
      <c r="J462" s="47">
        <v>28</v>
      </c>
      <c r="K462" s="47">
        <v>16900</v>
      </c>
      <c r="L462" s="54">
        <v>999</v>
      </c>
      <c r="M462" s="54">
        <v>999</v>
      </c>
      <c r="N462" s="54">
        <v>999</v>
      </c>
      <c r="O462" s="54">
        <v>999</v>
      </c>
      <c r="P462" s="54">
        <v>999</v>
      </c>
      <c r="Q462" s="54">
        <v>999</v>
      </c>
      <c r="R462" s="54">
        <v>999</v>
      </c>
      <c r="S462" s="54">
        <v>999</v>
      </c>
      <c r="T462" s="54">
        <v>999</v>
      </c>
      <c r="U462" s="54">
        <v>999</v>
      </c>
      <c r="V462" s="54">
        <v>999</v>
      </c>
      <c r="W462" s="54">
        <v>999</v>
      </c>
      <c r="X462" s="54">
        <v>999</v>
      </c>
      <c r="Y462" s="54">
        <v>999</v>
      </c>
      <c r="Z462" s="54">
        <v>999</v>
      </c>
      <c r="AA462" s="54">
        <v>999</v>
      </c>
      <c r="AB462" s="54">
        <v>999</v>
      </c>
      <c r="AC462" s="54">
        <v>999</v>
      </c>
      <c r="AD462" s="54">
        <v>999</v>
      </c>
      <c r="AE462" s="53">
        <f>SUM(Table1[[#This Row],[Tobacco Use ]:[Crowds/socializing]])</f>
        <v>18981</v>
      </c>
    </row>
    <row r="463" spans="1:31" x14ac:dyDescent="0.2">
      <c r="A463" s="1" t="s">
        <v>623</v>
      </c>
      <c r="B463" s="1">
        <v>6.8020333524188703E+18</v>
      </c>
      <c r="C463" s="1">
        <v>6.9115925653849805E+18</v>
      </c>
      <c r="D463" s="13">
        <v>44194.020798611113</v>
      </c>
      <c r="E463" s="1">
        <v>15</v>
      </c>
      <c r="F463" s="1" t="s">
        <v>624</v>
      </c>
      <c r="G463" s="18" t="s">
        <v>625</v>
      </c>
      <c r="H463" s="1">
        <v>271</v>
      </c>
      <c r="I463" s="1">
        <v>0</v>
      </c>
      <c r="J463" s="1">
        <v>13</v>
      </c>
      <c r="K463" s="1">
        <v>7584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1</v>
      </c>
      <c r="U463" s="2">
        <v>0</v>
      </c>
      <c r="V463" s="2">
        <v>0</v>
      </c>
      <c r="W463" s="2">
        <v>0</v>
      </c>
      <c r="X463" s="7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3">
        <v>0</v>
      </c>
      <c r="AE463" s="7">
        <f>SUM(Table1[[#This Row],[Tobacco Use ]:[Crowds/socializing]])</f>
        <v>1</v>
      </c>
    </row>
    <row r="464" spans="1:31" x14ac:dyDescent="0.2">
      <c r="A464" s="1" t="s">
        <v>53</v>
      </c>
      <c r="B464" s="1">
        <v>6.8664906925437501E+18</v>
      </c>
      <c r="C464" s="1">
        <v>6.9115382293510697E+18</v>
      </c>
      <c r="D464" s="13">
        <v>44193.874062499999</v>
      </c>
      <c r="E464" s="1">
        <v>15</v>
      </c>
      <c r="F464" s="1" t="s">
        <v>284</v>
      </c>
      <c r="G464" s="18" t="s">
        <v>285</v>
      </c>
      <c r="H464" s="1">
        <v>625</v>
      </c>
      <c r="I464" s="1">
        <v>5</v>
      </c>
      <c r="J464" s="1">
        <v>25</v>
      </c>
      <c r="K464" s="1">
        <v>7962</v>
      </c>
      <c r="L464" s="3">
        <v>999</v>
      </c>
      <c r="M464" s="5">
        <v>999</v>
      </c>
      <c r="N464" s="3">
        <v>999</v>
      </c>
      <c r="O464" s="2">
        <v>999</v>
      </c>
      <c r="P464" s="2">
        <v>999</v>
      </c>
      <c r="Q464" s="2">
        <v>999</v>
      </c>
      <c r="R464" s="2">
        <v>999</v>
      </c>
      <c r="S464" s="2">
        <v>999</v>
      </c>
      <c r="T464" s="2">
        <v>999</v>
      </c>
      <c r="U464" s="2">
        <v>999</v>
      </c>
      <c r="V464" s="2">
        <v>999</v>
      </c>
      <c r="W464" s="2">
        <v>999</v>
      </c>
      <c r="X464" s="7">
        <v>999</v>
      </c>
      <c r="Y464" s="2">
        <v>999</v>
      </c>
      <c r="Z464" s="2">
        <v>999</v>
      </c>
      <c r="AA464" s="2">
        <v>999</v>
      </c>
      <c r="AB464" s="2">
        <v>999</v>
      </c>
      <c r="AC464" s="2">
        <v>999</v>
      </c>
      <c r="AD464" s="3">
        <v>999</v>
      </c>
      <c r="AE464" s="7">
        <f>SUM(Table1[[#This Row],[Tobacco Use ]:[Crowds/socializing]])</f>
        <v>18981</v>
      </c>
    </row>
    <row r="465" spans="1:31" x14ac:dyDescent="0.2">
      <c r="A465" s="1" t="s">
        <v>53</v>
      </c>
      <c r="B465" s="1">
        <v>6.8664906925437501E+18</v>
      </c>
      <c r="C465" s="1">
        <v>6.91140638861073E+18</v>
      </c>
      <c r="D465" s="13">
        <v>44193.518645833334</v>
      </c>
      <c r="E465" s="1">
        <v>59</v>
      </c>
      <c r="F465" s="1" t="s">
        <v>333</v>
      </c>
      <c r="G465" s="18" t="s">
        <v>334</v>
      </c>
      <c r="H465" s="1">
        <v>5210</v>
      </c>
      <c r="I465" s="1">
        <v>62</v>
      </c>
      <c r="J465" s="1">
        <v>90</v>
      </c>
      <c r="K465" s="1">
        <v>28800</v>
      </c>
      <c r="L465" s="3">
        <v>999</v>
      </c>
      <c r="M465" s="5">
        <v>999</v>
      </c>
      <c r="N465" s="2">
        <v>999</v>
      </c>
      <c r="O465" s="3">
        <v>999</v>
      </c>
      <c r="P465" s="2">
        <v>999</v>
      </c>
      <c r="Q465" s="2">
        <v>999</v>
      </c>
      <c r="R465" s="2">
        <v>999</v>
      </c>
      <c r="S465" s="2">
        <v>999</v>
      </c>
      <c r="T465" s="2">
        <v>999</v>
      </c>
      <c r="U465" s="2">
        <v>999</v>
      </c>
      <c r="V465" s="2">
        <v>999</v>
      </c>
      <c r="W465" s="2">
        <v>999</v>
      </c>
      <c r="X465" s="7">
        <v>999</v>
      </c>
      <c r="Y465" s="2">
        <v>999</v>
      </c>
      <c r="Z465" s="2">
        <v>999</v>
      </c>
      <c r="AA465" s="2">
        <v>999</v>
      </c>
      <c r="AB465" s="2">
        <v>999</v>
      </c>
      <c r="AC465" s="2">
        <v>999</v>
      </c>
      <c r="AD465" s="2">
        <v>999</v>
      </c>
      <c r="AE465" s="7">
        <f>SUM(Table1[[#This Row],[Tobacco Use ]:[Crowds/socializing]])</f>
        <v>18981</v>
      </c>
    </row>
    <row r="466" spans="1:31" x14ac:dyDescent="0.2">
      <c r="A466" s="1" t="s">
        <v>340</v>
      </c>
      <c r="B466" s="1">
        <v>6.8744894334018796E+18</v>
      </c>
      <c r="C466" s="1">
        <v>6.9114010143733801E+18</v>
      </c>
      <c r="D466" s="13">
        <v>44193.504050925927</v>
      </c>
      <c r="E466" s="1">
        <v>22</v>
      </c>
      <c r="F466" s="1" t="s">
        <v>559</v>
      </c>
      <c r="G466" s="18" t="s">
        <v>560</v>
      </c>
      <c r="H466" s="1">
        <v>303</v>
      </c>
      <c r="I466" s="1">
        <v>5</v>
      </c>
      <c r="J466" s="1">
        <v>11</v>
      </c>
      <c r="K466" s="1">
        <v>4989</v>
      </c>
      <c r="L466" s="3">
        <v>999</v>
      </c>
      <c r="M466" s="5">
        <v>999</v>
      </c>
      <c r="N466" s="3">
        <v>999</v>
      </c>
      <c r="O466" s="3">
        <v>999</v>
      </c>
      <c r="P466" s="2">
        <v>999</v>
      </c>
      <c r="Q466" s="3">
        <v>999</v>
      </c>
      <c r="R466" s="3">
        <v>999</v>
      </c>
      <c r="S466" s="3">
        <v>999</v>
      </c>
      <c r="T466" s="3">
        <v>999</v>
      </c>
      <c r="U466" s="3">
        <v>999</v>
      </c>
      <c r="V466" s="3">
        <v>999</v>
      </c>
      <c r="W466" s="3">
        <v>999</v>
      </c>
      <c r="X466" s="8">
        <v>999</v>
      </c>
      <c r="Y466" s="3">
        <v>999</v>
      </c>
      <c r="Z466" s="3">
        <v>999</v>
      </c>
      <c r="AA466" s="3">
        <v>999</v>
      </c>
      <c r="AB466" s="3">
        <v>999</v>
      </c>
      <c r="AC466" s="3">
        <v>999</v>
      </c>
      <c r="AD466" s="3">
        <v>999</v>
      </c>
      <c r="AE466" s="7">
        <f>SUM(Table1[[#This Row],[Tobacco Use ]:[Crowds/socializing]])</f>
        <v>18981</v>
      </c>
    </row>
    <row r="467" spans="1:31" x14ac:dyDescent="0.2">
      <c r="A467" s="1" t="s">
        <v>1144</v>
      </c>
      <c r="B467" s="1">
        <v>6.7753596717689999E+18</v>
      </c>
      <c r="C467" s="1">
        <v>6.9113559112106598E+18</v>
      </c>
      <c r="D467" s="13">
        <v>44193.382662037038</v>
      </c>
      <c r="E467" s="1">
        <v>15</v>
      </c>
      <c r="F467" s="1" t="s">
        <v>1145</v>
      </c>
      <c r="G467" s="70" t="s">
        <v>1146</v>
      </c>
      <c r="H467" s="1">
        <v>1132</v>
      </c>
      <c r="I467" s="1">
        <v>7</v>
      </c>
      <c r="J467" s="1">
        <v>16</v>
      </c>
      <c r="K467" s="1">
        <v>16800</v>
      </c>
      <c r="L467" s="2">
        <v>1</v>
      </c>
      <c r="M467" s="4">
        <v>0</v>
      </c>
      <c r="N467" s="2">
        <v>0</v>
      </c>
      <c r="O467" s="2">
        <v>0</v>
      </c>
      <c r="P467" s="2">
        <v>0</v>
      </c>
      <c r="Q467" s="2">
        <v>1</v>
      </c>
      <c r="R467" s="2">
        <v>0</v>
      </c>
      <c r="S467" s="2">
        <v>0</v>
      </c>
      <c r="T467" s="2">
        <v>0</v>
      </c>
      <c r="U467" s="2">
        <v>1</v>
      </c>
      <c r="V467" s="2">
        <v>0</v>
      </c>
      <c r="W467" s="2">
        <v>0</v>
      </c>
      <c r="X467" s="7">
        <v>1</v>
      </c>
      <c r="Y467" s="2">
        <v>0</v>
      </c>
      <c r="Z467" s="2">
        <v>0</v>
      </c>
      <c r="AA467" s="2">
        <v>0</v>
      </c>
      <c r="AB467" s="2">
        <v>0</v>
      </c>
      <c r="AC467" s="2">
        <v>1</v>
      </c>
      <c r="AD467" s="2">
        <v>0</v>
      </c>
      <c r="AE467" s="7">
        <f>SUM(Table1[[#This Row],[Tobacco Use ]:[Crowds/socializing]])</f>
        <v>5</v>
      </c>
    </row>
    <row r="468" spans="1:31" x14ac:dyDescent="0.2">
      <c r="A468" s="1" t="s">
        <v>481</v>
      </c>
      <c r="B468" s="1">
        <v>6.8856642384146596E+18</v>
      </c>
      <c r="C468" s="1">
        <v>6.9108973136742103E+18</v>
      </c>
      <c r="D468" s="13">
        <v>44192.146666666667</v>
      </c>
      <c r="E468" s="1">
        <v>10</v>
      </c>
      <c r="F468" s="1" t="s">
        <v>527</v>
      </c>
      <c r="G468" s="18" t="s">
        <v>528</v>
      </c>
      <c r="H468" s="1">
        <v>676</v>
      </c>
      <c r="I468" s="1">
        <v>1</v>
      </c>
      <c r="J468" s="1">
        <v>26</v>
      </c>
      <c r="K468" s="1">
        <v>4404</v>
      </c>
      <c r="L468" s="3">
        <v>999</v>
      </c>
      <c r="M468" s="5">
        <v>999</v>
      </c>
      <c r="N468" s="3">
        <v>999</v>
      </c>
      <c r="O468" s="3">
        <v>999</v>
      </c>
      <c r="P468" s="2">
        <v>999</v>
      </c>
      <c r="Q468" s="2">
        <v>999</v>
      </c>
      <c r="R468" s="2">
        <v>999</v>
      </c>
      <c r="S468" s="2">
        <v>999</v>
      </c>
      <c r="T468" s="2">
        <v>999</v>
      </c>
      <c r="U468" s="2">
        <v>999</v>
      </c>
      <c r="V468" s="2">
        <v>999</v>
      </c>
      <c r="W468" s="2">
        <v>999</v>
      </c>
      <c r="X468" s="7">
        <v>999</v>
      </c>
      <c r="Y468" s="2">
        <v>999</v>
      </c>
      <c r="Z468" s="2">
        <v>999</v>
      </c>
      <c r="AA468" s="2">
        <v>999</v>
      </c>
      <c r="AB468" s="3">
        <v>999</v>
      </c>
      <c r="AC468" s="2">
        <v>999</v>
      </c>
      <c r="AD468" s="3">
        <v>999</v>
      </c>
      <c r="AE468" s="7">
        <f>SUM(Table1[[#This Row],[Tobacco Use ]:[Crowds/socializing]])</f>
        <v>18981</v>
      </c>
    </row>
    <row r="469" spans="1:31" x14ac:dyDescent="0.2">
      <c r="A469" s="1" t="s">
        <v>53</v>
      </c>
      <c r="B469" s="1">
        <v>6.8664906925437501E+18</v>
      </c>
      <c r="C469" s="1">
        <v>6.9107196137350103E+18</v>
      </c>
      <c r="D469" s="13">
        <v>44191.667939814812</v>
      </c>
      <c r="E469" s="1">
        <v>34</v>
      </c>
      <c r="F469" s="1" t="s">
        <v>418</v>
      </c>
      <c r="G469" s="18" t="s">
        <v>419</v>
      </c>
      <c r="H469" s="1">
        <v>412</v>
      </c>
      <c r="I469" s="1">
        <v>1</v>
      </c>
      <c r="J469" s="1">
        <v>29</v>
      </c>
      <c r="K469" s="1">
        <v>6712</v>
      </c>
      <c r="L469" s="3">
        <v>999</v>
      </c>
      <c r="M469" s="3">
        <v>999</v>
      </c>
      <c r="N469" s="2">
        <v>999</v>
      </c>
      <c r="O469" s="3">
        <v>999</v>
      </c>
      <c r="P469" s="2">
        <v>999</v>
      </c>
      <c r="Q469" s="2">
        <v>999</v>
      </c>
      <c r="R469" s="2">
        <v>999</v>
      </c>
      <c r="S469" s="2">
        <v>999</v>
      </c>
      <c r="T469" s="2">
        <v>999</v>
      </c>
      <c r="U469" s="2">
        <v>999</v>
      </c>
      <c r="V469" s="2">
        <v>999</v>
      </c>
      <c r="W469" s="2">
        <v>999</v>
      </c>
      <c r="X469" s="7">
        <v>999</v>
      </c>
      <c r="Y469" s="2">
        <v>999</v>
      </c>
      <c r="Z469" s="2">
        <v>999</v>
      </c>
      <c r="AA469" s="2">
        <v>999</v>
      </c>
      <c r="AB469" s="2">
        <v>999</v>
      </c>
      <c r="AC469" s="2">
        <v>999</v>
      </c>
      <c r="AD469" s="2">
        <v>999</v>
      </c>
      <c r="AE469" s="7">
        <f>SUM(Table1[[#This Row],[Tobacco Use ]:[Crowds/socializing]])</f>
        <v>18981</v>
      </c>
    </row>
    <row r="470" spans="1:31" x14ac:dyDescent="0.2">
      <c r="A470" s="1" t="s">
        <v>114</v>
      </c>
      <c r="B470" s="1">
        <v>6.9028307855004897E+18</v>
      </c>
      <c r="C470" s="1">
        <v>6.9103873947850803E+18</v>
      </c>
      <c r="D470" s="13">
        <v>44190.772685185184</v>
      </c>
      <c r="E470" s="1">
        <v>10</v>
      </c>
      <c r="F470" s="1" t="s">
        <v>117</v>
      </c>
      <c r="G470" s="14" t="s">
        <v>118</v>
      </c>
      <c r="H470" s="1">
        <v>2016</v>
      </c>
      <c r="I470" s="1">
        <v>4</v>
      </c>
      <c r="J470" s="1">
        <v>114</v>
      </c>
      <c r="K470" s="1">
        <v>16300</v>
      </c>
      <c r="L470" s="2">
        <v>999</v>
      </c>
      <c r="M470" s="2">
        <v>999</v>
      </c>
      <c r="N470" s="2">
        <v>999</v>
      </c>
      <c r="O470" s="2">
        <v>999</v>
      </c>
      <c r="P470" s="2">
        <v>999</v>
      </c>
      <c r="Q470" s="2">
        <v>999</v>
      </c>
      <c r="R470" s="2">
        <v>999</v>
      </c>
      <c r="S470" s="2">
        <v>999</v>
      </c>
      <c r="T470" s="2">
        <v>999</v>
      </c>
      <c r="U470" s="2">
        <v>999</v>
      </c>
      <c r="V470" s="2">
        <v>999</v>
      </c>
      <c r="W470" s="2">
        <v>999</v>
      </c>
      <c r="X470" s="7">
        <v>999</v>
      </c>
      <c r="Y470" s="2">
        <v>999</v>
      </c>
      <c r="Z470" s="2">
        <v>999</v>
      </c>
      <c r="AA470" s="2">
        <v>999</v>
      </c>
      <c r="AB470" s="2">
        <v>999</v>
      </c>
      <c r="AC470" s="2">
        <v>999</v>
      </c>
      <c r="AD470" s="2">
        <v>999</v>
      </c>
      <c r="AE470" s="7">
        <f>SUM(Table1[[#This Row],[Tobacco Use ]:[Crowds/socializing]])</f>
        <v>18981</v>
      </c>
    </row>
    <row r="471" spans="1:31" x14ac:dyDescent="0.2">
      <c r="A471" s="1" t="s">
        <v>597</v>
      </c>
      <c r="B471" s="1">
        <v>6.8402756768699597E+18</v>
      </c>
      <c r="C471" s="1">
        <v>6.9099450122350203E+18</v>
      </c>
      <c r="D471" s="13">
        <v>44189.58053240741</v>
      </c>
      <c r="E471" s="1">
        <v>12</v>
      </c>
      <c r="F471" s="1" t="s">
        <v>598</v>
      </c>
      <c r="G471" s="18" t="s">
        <v>599</v>
      </c>
      <c r="H471" s="1">
        <v>281</v>
      </c>
      <c r="I471" s="1">
        <v>6</v>
      </c>
      <c r="J471" s="1">
        <v>24</v>
      </c>
      <c r="K471" s="1">
        <v>2643</v>
      </c>
      <c r="L471" s="3">
        <v>999</v>
      </c>
      <c r="M471" s="5">
        <v>999</v>
      </c>
      <c r="N471" s="3">
        <v>999</v>
      </c>
      <c r="O471" s="3">
        <v>999</v>
      </c>
      <c r="P471" s="2">
        <v>999</v>
      </c>
      <c r="Q471" s="3">
        <v>999</v>
      </c>
      <c r="R471" s="3">
        <v>999</v>
      </c>
      <c r="S471" s="3">
        <v>999</v>
      </c>
      <c r="T471" s="3">
        <v>999</v>
      </c>
      <c r="U471" s="3">
        <v>999</v>
      </c>
      <c r="V471" s="3">
        <v>999</v>
      </c>
      <c r="W471" s="3">
        <v>999</v>
      </c>
      <c r="X471" s="8">
        <v>999</v>
      </c>
      <c r="Y471" s="3">
        <v>999</v>
      </c>
      <c r="Z471" s="3">
        <v>999</v>
      </c>
      <c r="AA471" s="3">
        <v>999</v>
      </c>
      <c r="AB471" s="3">
        <v>999</v>
      </c>
      <c r="AC471" s="3">
        <v>999</v>
      </c>
      <c r="AD471" s="3">
        <v>999</v>
      </c>
      <c r="AE471" s="7">
        <f>SUM(Table1[[#This Row],[Tobacco Use ]:[Crowds/socializing]])</f>
        <v>18981</v>
      </c>
    </row>
    <row r="472" spans="1:31" x14ac:dyDescent="0.2">
      <c r="A472" s="1" t="s">
        <v>1591</v>
      </c>
      <c r="B472" s="1">
        <v>6.9096572209098199E+18</v>
      </c>
      <c r="C472" s="1">
        <v>6.9099346087044004E+18</v>
      </c>
      <c r="D472" s="13">
        <v>44189.552511574075</v>
      </c>
      <c r="E472" s="1">
        <v>15</v>
      </c>
      <c r="F472" s="1" t="s">
        <v>1592</v>
      </c>
      <c r="G472" s="18" t="s">
        <v>1593</v>
      </c>
      <c r="H472" s="1">
        <v>128</v>
      </c>
      <c r="I472" s="1">
        <v>2</v>
      </c>
      <c r="J472" s="1">
        <v>1</v>
      </c>
      <c r="K472" s="1">
        <v>1752</v>
      </c>
      <c r="L472" s="2">
        <v>1</v>
      </c>
      <c r="M472" s="4">
        <v>0</v>
      </c>
      <c r="N472" s="2">
        <v>0</v>
      </c>
      <c r="O472" s="2">
        <v>0</v>
      </c>
      <c r="P472" s="2">
        <v>0</v>
      </c>
      <c r="Q472" s="2">
        <v>0</v>
      </c>
      <c r="R472" s="2">
        <v>1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7">
        <v>1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7">
        <f>SUM(Table1[[#This Row],[Tobacco Use ]:[Crowds/socializing]])</f>
        <v>3</v>
      </c>
    </row>
    <row r="473" spans="1:31" x14ac:dyDescent="0.2">
      <c r="A473" s="1" t="s">
        <v>93</v>
      </c>
      <c r="B473" s="1">
        <v>6.7415657463069204E+18</v>
      </c>
      <c r="C473" s="1">
        <v>6.9092965061053501E+18</v>
      </c>
      <c r="D473" s="13">
        <v>44187.832997685182</v>
      </c>
      <c r="E473" s="1">
        <v>13</v>
      </c>
      <c r="F473" s="1" t="s">
        <v>322</v>
      </c>
      <c r="G473" s="18" t="s">
        <v>323</v>
      </c>
      <c r="H473" s="1">
        <v>540</v>
      </c>
      <c r="I473" s="1">
        <v>0</v>
      </c>
      <c r="J473" s="1">
        <v>6</v>
      </c>
      <c r="K473" s="1">
        <v>15600</v>
      </c>
      <c r="L473" s="3">
        <v>0</v>
      </c>
      <c r="M473" s="5">
        <v>0</v>
      </c>
      <c r="N473" s="2">
        <v>0</v>
      </c>
      <c r="O473" s="3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7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7">
        <f>SUM(Table1[[#This Row],[Tobacco Use ]:[Crowds/socializing]])</f>
        <v>0</v>
      </c>
    </row>
    <row r="474" spans="1:31" x14ac:dyDescent="0.2">
      <c r="A474" s="1" t="s">
        <v>114</v>
      </c>
      <c r="B474" s="1">
        <v>6.9028307855004897E+18</v>
      </c>
      <c r="C474" s="1">
        <v>6.9092251175455396E+18</v>
      </c>
      <c r="D474" s="13">
        <v>44187.640590277777</v>
      </c>
      <c r="E474" s="1">
        <v>22</v>
      </c>
      <c r="F474" s="1" t="s">
        <v>1193</v>
      </c>
      <c r="G474" s="18" t="s">
        <v>1194</v>
      </c>
      <c r="H474" s="1">
        <v>104</v>
      </c>
      <c r="I474" s="1">
        <v>0</v>
      </c>
      <c r="J474" s="1">
        <v>11</v>
      </c>
      <c r="K474" s="1">
        <v>1063</v>
      </c>
      <c r="L474" s="3">
        <v>999</v>
      </c>
      <c r="M474" s="5">
        <v>999</v>
      </c>
      <c r="N474" s="3">
        <v>999</v>
      </c>
      <c r="O474" s="3">
        <v>999</v>
      </c>
      <c r="P474" s="3">
        <v>999</v>
      </c>
      <c r="Q474" s="3">
        <v>999</v>
      </c>
      <c r="R474" s="3">
        <v>999</v>
      </c>
      <c r="S474" s="3">
        <v>999</v>
      </c>
      <c r="T474" s="3">
        <v>999</v>
      </c>
      <c r="U474" s="3">
        <v>999</v>
      </c>
      <c r="V474" s="3">
        <v>999</v>
      </c>
      <c r="W474" s="3">
        <v>999</v>
      </c>
      <c r="X474" s="8">
        <v>999</v>
      </c>
      <c r="Y474" s="3">
        <v>999</v>
      </c>
      <c r="Z474" s="3">
        <v>999</v>
      </c>
      <c r="AA474" s="3">
        <v>999</v>
      </c>
      <c r="AB474" s="3">
        <v>999</v>
      </c>
      <c r="AC474" s="3">
        <v>999</v>
      </c>
      <c r="AD474" s="3">
        <v>999</v>
      </c>
      <c r="AE474" s="7">
        <f>SUM(Table1[[#This Row],[Tobacco Use ]:[Crowds/socializing]])</f>
        <v>18981</v>
      </c>
    </row>
    <row r="475" spans="1:31" x14ac:dyDescent="0.2">
      <c r="A475" s="1" t="s">
        <v>481</v>
      </c>
      <c r="B475" s="1">
        <v>6.8856642384146596E+18</v>
      </c>
      <c r="C475" s="1">
        <v>6.9090493282837596E+18</v>
      </c>
      <c r="D475" s="13">
        <v>44187.166712962964</v>
      </c>
      <c r="E475" s="1">
        <v>11</v>
      </c>
      <c r="F475" s="1" t="s">
        <v>1884</v>
      </c>
      <c r="G475" s="18" t="s">
        <v>1885</v>
      </c>
      <c r="H475" s="1">
        <v>88</v>
      </c>
      <c r="I475" s="1">
        <v>0</v>
      </c>
      <c r="J475" s="1">
        <v>4</v>
      </c>
      <c r="K475" s="1">
        <v>604</v>
      </c>
      <c r="L475" s="21">
        <v>999</v>
      </c>
      <c r="M475" s="44">
        <v>999</v>
      </c>
      <c r="N475" s="21">
        <v>999</v>
      </c>
      <c r="O475" s="21">
        <v>999</v>
      </c>
      <c r="P475" s="21">
        <v>999</v>
      </c>
      <c r="Q475" s="21">
        <v>999</v>
      </c>
      <c r="R475" s="21">
        <v>999</v>
      </c>
      <c r="S475" s="21">
        <v>999</v>
      </c>
      <c r="T475" s="21">
        <v>999</v>
      </c>
      <c r="U475" s="21">
        <v>999</v>
      </c>
      <c r="V475" s="21">
        <v>999</v>
      </c>
      <c r="W475" s="21">
        <v>999</v>
      </c>
      <c r="X475" s="22">
        <v>999</v>
      </c>
      <c r="Y475" s="21">
        <v>999</v>
      </c>
      <c r="Z475" s="21">
        <v>999</v>
      </c>
      <c r="AA475" s="21">
        <v>999</v>
      </c>
      <c r="AB475" s="21">
        <v>999</v>
      </c>
      <c r="AC475" s="21">
        <v>999</v>
      </c>
      <c r="AD475" s="21">
        <v>999</v>
      </c>
      <c r="AE475" s="7">
        <f>SUM(Table1[[#This Row],[Tobacco Use ]:[Crowds/socializing]])</f>
        <v>18981</v>
      </c>
    </row>
    <row r="476" spans="1:31" x14ac:dyDescent="0.2">
      <c r="A476" s="1" t="s">
        <v>114</v>
      </c>
      <c r="B476" s="1">
        <v>6.9028307855004897E+18</v>
      </c>
      <c r="C476" s="1">
        <v>6.9088813038657004E+18</v>
      </c>
      <c r="D476" s="13">
        <v>44186.714074074072</v>
      </c>
      <c r="E476" s="1">
        <v>15</v>
      </c>
      <c r="F476" s="1" t="s">
        <v>1096</v>
      </c>
      <c r="G476" s="18" t="s">
        <v>1097</v>
      </c>
      <c r="H476" s="1">
        <v>122</v>
      </c>
      <c r="I476" s="1">
        <v>0</v>
      </c>
      <c r="J476" s="1">
        <v>5</v>
      </c>
      <c r="K476" s="1">
        <v>986</v>
      </c>
      <c r="L476" s="3">
        <v>999</v>
      </c>
      <c r="M476" s="3">
        <v>999</v>
      </c>
      <c r="N476" s="3">
        <v>999</v>
      </c>
      <c r="O476" s="3">
        <v>999</v>
      </c>
      <c r="P476" s="3">
        <v>999</v>
      </c>
      <c r="Q476" s="3">
        <v>999</v>
      </c>
      <c r="R476" s="3">
        <v>999</v>
      </c>
      <c r="S476" s="3">
        <v>999</v>
      </c>
      <c r="T476" s="3">
        <v>999</v>
      </c>
      <c r="U476" s="3">
        <v>999</v>
      </c>
      <c r="V476" s="3">
        <v>999</v>
      </c>
      <c r="W476" s="3">
        <v>999</v>
      </c>
      <c r="X476" s="8">
        <v>999</v>
      </c>
      <c r="Y476" s="3">
        <v>999</v>
      </c>
      <c r="Z476" s="3">
        <v>999</v>
      </c>
      <c r="AA476" s="3">
        <v>999</v>
      </c>
      <c r="AB476" s="3">
        <v>999</v>
      </c>
      <c r="AC476" s="3">
        <v>999</v>
      </c>
      <c r="AD476" s="3">
        <v>999</v>
      </c>
      <c r="AE476" s="7">
        <f>SUM(Table1[[#This Row],[Tobacco Use ]:[Crowds/socializing]])</f>
        <v>18981</v>
      </c>
    </row>
    <row r="477" spans="1:31" x14ac:dyDescent="0.2">
      <c r="A477" s="1" t="s">
        <v>396</v>
      </c>
      <c r="B477" s="1">
        <v>6.78381005175885E+18</v>
      </c>
      <c r="C477" s="1">
        <v>6.9084819750325801E+18</v>
      </c>
      <c r="D477" s="13">
        <v>44185.637858796297</v>
      </c>
      <c r="E477" s="1">
        <v>15</v>
      </c>
      <c r="F477" s="1" t="s">
        <v>1623</v>
      </c>
      <c r="G477" s="18" t="s">
        <v>1624</v>
      </c>
      <c r="H477" s="1">
        <v>61</v>
      </c>
      <c r="I477" s="1">
        <v>0</v>
      </c>
      <c r="J477" s="1">
        <v>0</v>
      </c>
      <c r="K477" s="1">
        <v>675</v>
      </c>
      <c r="L477" s="2">
        <v>0</v>
      </c>
      <c r="M477" s="4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7">
        <v>1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7">
        <f>SUM(Table1[[#This Row],[Tobacco Use ]:[Crowds/socializing]])</f>
        <v>1</v>
      </c>
    </row>
    <row r="478" spans="1:31" x14ac:dyDescent="0.2">
      <c r="A478" s="1" t="s">
        <v>1316</v>
      </c>
      <c r="B478" s="1">
        <v>6.8106785171320996E+18</v>
      </c>
      <c r="C478" s="1">
        <v>6.9084815805917901E+18</v>
      </c>
      <c r="D478" s="13">
        <v>44185.636782407404</v>
      </c>
      <c r="E478" s="1">
        <v>7</v>
      </c>
      <c r="F478" s="1" t="s">
        <v>1317</v>
      </c>
      <c r="G478" s="18" t="s">
        <v>1318</v>
      </c>
      <c r="H478" s="1">
        <v>88</v>
      </c>
      <c r="I478" s="1">
        <v>1</v>
      </c>
      <c r="J478" s="1">
        <v>1</v>
      </c>
      <c r="K478" s="1">
        <v>2630</v>
      </c>
      <c r="L478" s="2">
        <v>1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1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7">
        <v>1</v>
      </c>
      <c r="Y478" s="2">
        <v>0</v>
      </c>
      <c r="Z478" s="2">
        <v>0</v>
      </c>
      <c r="AA478" s="2">
        <v>0</v>
      </c>
      <c r="AB478" s="2">
        <v>0</v>
      </c>
      <c r="AC478" s="2">
        <v>1</v>
      </c>
      <c r="AD478" s="2">
        <v>0</v>
      </c>
      <c r="AE478" s="7">
        <f>SUM(Table1[[#This Row],[Tobacco Use ]:[Crowds/socializing]])</f>
        <v>4</v>
      </c>
    </row>
    <row r="479" spans="1:31" x14ac:dyDescent="0.2">
      <c r="A479" s="1" t="s">
        <v>396</v>
      </c>
      <c r="B479" s="1">
        <v>6.78381005175885E+18</v>
      </c>
      <c r="C479" s="1">
        <v>6.9084791684769495E+18</v>
      </c>
      <c r="D479" s="13">
        <v>44185.630289351851</v>
      </c>
      <c r="E479" s="1">
        <v>15</v>
      </c>
      <c r="F479" s="1" t="s">
        <v>1304</v>
      </c>
      <c r="G479" s="18" t="s">
        <v>1305</v>
      </c>
      <c r="H479" s="1">
        <v>87</v>
      </c>
      <c r="I479" s="1">
        <v>3</v>
      </c>
      <c r="J479" s="1">
        <v>5</v>
      </c>
      <c r="K479" s="1">
        <v>908</v>
      </c>
      <c r="L479" s="2">
        <v>0</v>
      </c>
      <c r="M479" s="4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7">
        <v>1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7">
        <f>SUM(Table1[[#This Row],[Tobacco Use ]:[Crowds/socializing]])</f>
        <v>1</v>
      </c>
    </row>
    <row r="480" spans="1:31" x14ac:dyDescent="0.2">
      <c r="A480" s="1" t="s">
        <v>981</v>
      </c>
      <c r="B480" s="1">
        <v>196930</v>
      </c>
      <c r="C480" s="1">
        <v>6.9084517335092695E+18</v>
      </c>
      <c r="D480" s="13">
        <v>44185.556493055556</v>
      </c>
      <c r="E480" s="1">
        <v>24</v>
      </c>
      <c r="F480" s="1" t="s">
        <v>982</v>
      </c>
      <c r="G480" s="18" t="s">
        <v>983</v>
      </c>
      <c r="H480" s="1">
        <v>144</v>
      </c>
      <c r="I480" s="1">
        <v>0</v>
      </c>
      <c r="J480" s="1">
        <v>5</v>
      </c>
      <c r="K480" s="1">
        <v>2942</v>
      </c>
      <c r="L480" s="2">
        <v>1</v>
      </c>
      <c r="M480" s="4">
        <v>1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7">
        <v>0</v>
      </c>
      <c r="Y480" s="2">
        <v>1</v>
      </c>
      <c r="Z480" s="2">
        <v>0</v>
      </c>
      <c r="AA480" s="2">
        <v>0</v>
      </c>
      <c r="AB480" s="2">
        <v>0</v>
      </c>
      <c r="AC480" s="2">
        <v>1</v>
      </c>
      <c r="AD480" s="2">
        <v>0</v>
      </c>
      <c r="AE480" s="7">
        <f>SUM(Table1[[#This Row],[Tobacco Use ]:[Crowds/socializing]])</f>
        <v>4</v>
      </c>
    </row>
    <row r="481" spans="1:31" x14ac:dyDescent="0.2">
      <c r="A481" s="1" t="s">
        <v>114</v>
      </c>
      <c r="B481" s="1">
        <v>6.9028307855004897E+18</v>
      </c>
      <c r="C481" s="1">
        <v>6.9081132669548298E+18</v>
      </c>
      <c r="D481" s="13">
        <v>44184.644409722219</v>
      </c>
      <c r="E481" s="1">
        <v>9</v>
      </c>
      <c r="F481" s="1" t="s">
        <v>115</v>
      </c>
      <c r="G481" s="14" t="s">
        <v>116</v>
      </c>
      <c r="H481" s="1">
        <v>2056</v>
      </c>
      <c r="I481" s="1">
        <v>1</v>
      </c>
      <c r="J481" s="1">
        <v>57</v>
      </c>
      <c r="K481" s="1">
        <v>8758</v>
      </c>
      <c r="L481" s="2">
        <v>999</v>
      </c>
      <c r="M481" s="4">
        <v>999</v>
      </c>
      <c r="N481" s="2">
        <v>999</v>
      </c>
      <c r="O481" s="2">
        <v>999</v>
      </c>
      <c r="P481" s="2">
        <v>999</v>
      </c>
      <c r="Q481" s="2">
        <v>999</v>
      </c>
      <c r="R481" s="2">
        <v>999</v>
      </c>
      <c r="S481" s="2">
        <v>999</v>
      </c>
      <c r="T481" s="2">
        <v>999</v>
      </c>
      <c r="U481" s="2">
        <v>999</v>
      </c>
      <c r="V481" s="2">
        <v>999</v>
      </c>
      <c r="W481" s="2">
        <v>999</v>
      </c>
      <c r="X481" s="7">
        <v>999</v>
      </c>
      <c r="Y481" s="2">
        <v>999</v>
      </c>
      <c r="Z481" s="2">
        <v>999</v>
      </c>
      <c r="AA481" s="2">
        <v>999</v>
      </c>
      <c r="AB481" s="2">
        <v>999</v>
      </c>
      <c r="AC481" s="2">
        <v>999</v>
      </c>
      <c r="AD481" s="2">
        <v>999</v>
      </c>
      <c r="AE481" s="7">
        <f>SUM(Table1[[#This Row],[Tobacco Use ]:[Crowds/socializing]])</f>
        <v>18981</v>
      </c>
    </row>
    <row r="482" spans="1:31" x14ac:dyDescent="0.2">
      <c r="A482" s="1" t="s">
        <v>114</v>
      </c>
      <c r="B482" s="1">
        <v>6.9028307855004897E+18</v>
      </c>
      <c r="C482" s="1">
        <v>6.9081126001149204E+18</v>
      </c>
      <c r="D482" s="13">
        <v>44184.64261574074</v>
      </c>
      <c r="E482" s="1">
        <v>8</v>
      </c>
      <c r="F482" s="1" t="s">
        <v>1132</v>
      </c>
      <c r="G482" s="18" t="s">
        <v>1133</v>
      </c>
      <c r="H482" s="1">
        <v>1168</v>
      </c>
      <c r="I482" s="1">
        <v>7</v>
      </c>
      <c r="J482" s="1">
        <v>18</v>
      </c>
      <c r="K482" s="1">
        <v>4748</v>
      </c>
      <c r="L482" s="3">
        <v>999</v>
      </c>
      <c r="M482" s="3">
        <v>999</v>
      </c>
      <c r="N482" s="3">
        <v>999</v>
      </c>
      <c r="O482" s="3">
        <v>999</v>
      </c>
      <c r="P482" s="3">
        <v>999</v>
      </c>
      <c r="Q482" s="3">
        <v>999</v>
      </c>
      <c r="R482" s="3">
        <v>999</v>
      </c>
      <c r="S482" s="3">
        <v>999</v>
      </c>
      <c r="T482" s="3">
        <v>999</v>
      </c>
      <c r="U482" s="3">
        <v>999</v>
      </c>
      <c r="V482" s="3">
        <v>999</v>
      </c>
      <c r="W482" s="3">
        <v>999</v>
      </c>
      <c r="X482" s="8">
        <v>999</v>
      </c>
      <c r="Y482" s="3">
        <v>999</v>
      </c>
      <c r="Z482" s="3">
        <v>999</v>
      </c>
      <c r="AA482" s="3">
        <v>999</v>
      </c>
      <c r="AB482" s="3">
        <v>999</v>
      </c>
      <c r="AC482" s="3">
        <v>999</v>
      </c>
      <c r="AD482" s="3">
        <v>999</v>
      </c>
      <c r="AE482" s="7">
        <f>SUM(Table1[[#This Row],[Tobacco Use ]:[Crowds/socializing]])</f>
        <v>18981</v>
      </c>
    </row>
    <row r="483" spans="1:31" x14ac:dyDescent="0.2">
      <c r="A483" s="1" t="s">
        <v>589</v>
      </c>
      <c r="B483" s="1">
        <v>6.8794182044667197E+18</v>
      </c>
      <c r="C483" s="1">
        <v>6.9080122260162601E+18</v>
      </c>
      <c r="D483" s="13">
        <v>44184.372199074074</v>
      </c>
      <c r="E483" s="1">
        <v>12</v>
      </c>
      <c r="F483" s="1" t="s">
        <v>803</v>
      </c>
      <c r="G483" s="18" t="s">
        <v>804</v>
      </c>
      <c r="H483" s="1">
        <v>193</v>
      </c>
      <c r="I483" s="1">
        <v>0</v>
      </c>
      <c r="J483" s="1">
        <v>34</v>
      </c>
      <c r="K483" s="1">
        <v>7165</v>
      </c>
      <c r="L483" s="2">
        <v>0</v>
      </c>
      <c r="M483" s="2">
        <v>1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7">
        <v>1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7">
        <f>SUM(Table1[[#This Row],[Tobacco Use ]:[Crowds/socializing]])</f>
        <v>2</v>
      </c>
    </row>
    <row r="484" spans="1:31" x14ac:dyDescent="0.2">
      <c r="A484" s="1" t="s">
        <v>114</v>
      </c>
      <c r="B484" s="1">
        <v>6.9028307855004897E+18</v>
      </c>
      <c r="C484" s="1">
        <v>6.90781320665216E+18</v>
      </c>
      <c r="D484" s="13">
        <v>44183.835833333331</v>
      </c>
      <c r="E484" s="1">
        <v>15</v>
      </c>
      <c r="F484" s="1" t="s">
        <v>538</v>
      </c>
      <c r="G484" s="18" t="s">
        <v>539</v>
      </c>
      <c r="H484" s="1">
        <v>330</v>
      </c>
      <c r="I484" s="1">
        <v>0</v>
      </c>
      <c r="J484" s="1">
        <v>30</v>
      </c>
      <c r="K484" s="1">
        <v>2866</v>
      </c>
      <c r="L484" s="3">
        <v>999</v>
      </c>
      <c r="M484" s="3">
        <v>999</v>
      </c>
      <c r="N484" s="3">
        <v>999</v>
      </c>
      <c r="O484" s="3">
        <v>999</v>
      </c>
      <c r="P484" s="2">
        <v>999</v>
      </c>
      <c r="Q484" s="2">
        <v>999</v>
      </c>
      <c r="R484" s="2">
        <v>999</v>
      </c>
      <c r="S484" s="2">
        <v>999</v>
      </c>
      <c r="T484" s="2">
        <v>999</v>
      </c>
      <c r="U484" s="2">
        <v>999</v>
      </c>
      <c r="V484" s="2">
        <v>999</v>
      </c>
      <c r="W484" s="2">
        <v>999</v>
      </c>
      <c r="X484" s="7">
        <v>999</v>
      </c>
      <c r="Y484" s="2">
        <v>999</v>
      </c>
      <c r="Z484" s="2">
        <v>999</v>
      </c>
      <c r="AA484" s="2">
        <v>999</v>
      </c>
      <c r="AB484" s="3">
        <v>999</v>
      </c>
      <c r="AC484" s="2">
        <v>999</v>
      </c>
      <c r="AD484" s="3">
        <v>999</v>
      </c>
      <c r="AE484" s="7">
        <f>SUM(Table1[[#This Row],[Tobacco Use ]:[Crowds/socializing]])</f>
        <v>18981</v>
      </c>
    </row>
    <row r="485" spans="1:31" x14ac:dyDescent="0.2">
      <c r="A485" s="1" t="s">
        <v>589</v>
      </c>
      <c r="B485" s="1">
        <v>6.8794182044667197E+18</v>
      </c>
      <c r="C485" s="1">
        <v>6.9077500034653696E+18</v>
      </c>
      <c r="D485" s="13">
        <v>44183.665486111109</v>
      </c>
      <c r="E485" s="1">
        <v>12</v>
      </c>
      <c r="F485" s="1" t="s">
        <v>1123</v>
      </c>
      <c r="G485" s="18" t="s">
        <v>1124</v>
      </c>
      <c r="H485" s="1">
        <v>118</v>
      </c>
      <c r="I485" s="1">
        <v>0</v>
      </c>
      <c r="J485" s="1">
        <v>18</v>
      </c>
      <c r="K485" s="1">
        <v>5174</v>
      </c>
      <c r="L485" s="2">
        <v>0</v>
      </c>
      <c r="M485" s="2">
        <v>1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7">
        <v>1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7">
        <f>SUM(Table1[[#This Row],[Tobacco Use ]:[Crowds/socializing]])</f>
        <v>2</v>
      </c>
    </row>
    <row r="486" spans="1:31" x14ac:dyDescent="0.2">
      <c r="A486" s="1" t="s">
        <v>481</v>
      </c>
      <c r="B486" s="1">
        <v>6.8856642384146596E+18</v>
      </c>
      <c r="C486" s="1">
        <v>6.9076048063538299E+18</v>
      </c>
      <c r="D486" s="13">
        <v>44183.274016203701</v>
      </c>
      <c r="E486" s="1">
        <v>11</v>
      </c>
      <c r="F486" s="1" t="s">
        <v>1504</v>
      </c>
      <c r="G486" s="18" t="s">
        <v>1505</v>
      </c>
      <c r="H486" s="1">
        <v>137</v>
      </c>
      <c r="I486" s="1">
        <v>0</v>
      </c>
      <c r="J486" s="1">
        <v>6</v>
      </c>
      <c r="K486" s="1">
        <v>1119</v>
      </c>
      <c r="L486" s="21">
        <v>999</v>
      </c>
      <c r="M486" s="21">
        <v>999</v>
      </c>
      <c r="N486" s="21">
        <v>999</v>
      </c>
      <c r="O486" s="21">
        <v>999</v>
      </c>
      <c r="P486" s="21">
        <v>999</v>
      </c>
      <c r="Q486" s="21">
        <v>999</v>
      </c>
      <c r="R486" s="21">
        <v>999</v>
      </c>
      <c r="S486" s="21">
        <v>999</v>
      </c>
      <c r="T486" s="21">
        <v>999</v>
      </c>
      <c r="U486" s="21">
        <v>999</v>
      </c>
      <c r="V486" s="21">
        <v>999</v>
      </c>
      <c r="W486" s="21">
        <v>999</v>
      </c>
      <c r="X486" s="22">
        <v>999</v>
      </c>
      <c r="Y486" s="21">
        <v>999</v>
      </c>
      <c r="Z486" s="21">
        <v>999</v>
      </c>
      <c r="AA486" s="21">
        <v>999</v>
      </c>
      <c r="AB486" s="21">
        <v>999</v>
      </c>
      <c r="AC486" s="21">
        <v>999</v>
      </c>
      <c r="AD486" s="21">
        <v>999</v>
      </c>
      <c r="AE486" s="7">
        <f>SUM(Table1[[#This Row],[Tobacco Use ]:[Crowds/socializing]])</f>
        <v>18981</v>
      </c>
    </row>
    <row r="487" spans="1:31" x14ac:dyDescent="0.2">
      <c r="A487" s="1" t="s">
        <v>481</v>
      </c>
      <c r="B487" s="1">
        <v>6.8856642384146596E+18</v>
      </c>
      <c r="C487" s="1">
        <v>6.9075708380028703E+18</v>
      </c>
      <c r="D487" s="13">
        <v>44183.182476851849</v>
      </c>
      <c r="E487" s="1">
        <v>15</v>
      </c>
      <c r="F487" s="1" t="s">
        <v>1927</v>
      </c>
      <c r="G487" s="18" t="s">
        <v>1928</v>
      </c>
      <c r="H487" s="1">
        <v>85</v>
      </c>
      <c r="I487" s="1">
        <v>0</v>
      </c>
      <c r="J487" s="1">
        <v>2</v>
      </c>
      <c r="K487" s="1">
        <v>455</v>
      </c>
      <c r="L487" s="21">
        <v>999</v>
      </c>
      <c r="M487" s="44">
        <v>999</v>
      </c>
      <c r="N487" s="21">
        <v>999</v>
      </c>
      <c r="O487" s="21">
        <v>999</v>
      </c>
      <c r="P487" s="21">
        <v>999</v>
      </c>
      <c r="Q487" s="21">
        <v>999</v>
      </c>
      <c r="R487" s="21">
        <v>999</v>
      </c>
      <c r="S487" s="21">
        <v>999</v>
      </c>
      <c r="T487" s="21">
        <v>999</v>
      </c>
      <c r="U487" s="21">
        <v>999</v>
      </c>
      <c r="V487" s="21">
        <v>999</v>
      </c>
      <c r="W487" s="21">
        <v>999</v>
      </c>
      <c r="X487" s="22">
        <v>999</v>
      </c>
      <c r="Y487" s="21">
        <v>999</v>
      </c>
      <c r="Z487" s="21">
        <v>999</v>
      </c>
      <c r="AA487" s="21">
        <v>999</v>
      </c>
      <c r="AB487" s="21">
        <v>999</v>
      </c>
      <c r="AC487" s="21">
        <v>999</v>
      </c>
      <c r="AD487" s="21">
        <v>999</v>
      </c>
      <c r="AE487" s="7">
        <f>SUM(Table1[[#This Row],[Tobacco Use ]:[Crowds/socializing]])</f>
        <v>18981</v>
      </c>
    </row>
    <row r="488" spans="1:31" x14ac:dyDescent="0.2">
      <c r="A488" s="1" t="s">
        <v>1888</v>
      </c>
      <c r="B488" s="1">
        <v>6.89887267209361E+18</v>
      </c>
      <c r="C488" s="1">
        <v>6.9070928077652797E+18</v>
      </c>
      <c r="D488" s="13">
        <v>44181.894687499997</v>
      </c>
      <c r="E488" s="1">
        <v>6</v>
      </c>
      <c r="F488" s="1" t="s">
        <v>1889</v>
      </c>
      <c r="G488" s="18" t="s">
        <v>1890</v>
      </c>
      <c r="H488" s="1">
        <v>439</v>
      </c>
      <c r="I488" s="1">
        <v>1</v>
      </c>
      <c r="J488" s="1">
        <v>14</v>
      </c>
      <c r="K488" s="1">
        <v>3793</v>
      </c>
      <c r="L488" s="21">
        <v>999</v>
      </c>
      <c r="M488" s="21">
        <v>999</v>
      </c>
      <c r="N488" s="21">
        <v>999</v>
      </c>
      <c r="O488" s="21">
        <v>999</v>
      </c>
      <c r="P488" s="21">
        <v>999</v>
      </c>
      <c r="Q488" s="21">
        <v>999</v>
      </c>
      <c r="R488" s="21">
        <v>999</v>
      </c>
      <c r="S488" s="21">
        <v>999</v>
      </c>
      <c r="T488" s="21">
        <v>999</v>
      </c>
      <c r="U488" s="21">
        <v>999</v>
      </c>
      <c r="V488" s="21">
        <v>999</v>
      </c>
      <c r="W488" s="21">
        <v>999</v>
      </c>
      <c r="X488" s="22">
        <v>999</v>
      </c>
      <c r="Y488" s="21">
        <v>999</v>
      </c>
      <c r="Z488" s="21">
        <v>999</v>
      </c>
      <c r="AA488" s="21">
        <v>999</v>
      </c>
      <c r="AB488" s="21">
        <v>999</v>
      </c>
      <c r="AC488" s="21">
        <v>999</v>
      </c>
      <c r="AD488" s="21">
        <v>999</v>
      </c>
      <c r="AE488" s="7">
        <f>SUM(Table1[[#This Row],[Tobacco Use ]:[Crowds/socializing]])</f>
        <v>18981</v>
      </c>
    </row>
    <row r="489" spans="1:31" x14ac:dyDescent="0.2">
      <c r="A489" s="1" t="s">
        <v>1398</v>
      </c>
      <c r="B489" s="1">
        <v>6.79161049631313E+18</v>
      </c>
      <c r="C489" s="1">
        <v>6.9070925631031204E+18</v>
      </c>
      <c r="D489" s="13">
        <v>44181.894050925926</v>
      </c>
      <c r="E489" s="1">
        <v>12</v>
      </c>
      <c r="F489" s="1" t="s">
        <v>1399</v>
      </c>
      <c r="G489" s="18" t="s">
        <v>1400</v>
      </c>
      <c r="H489" s="1">
        <v>79</v>
      </c>
      <c r="I489" s="1">
        <v>0</v>
      </c>
      <c r="J489" s="1">
        <v>5</v>
      </c>
      <c r="K489" s="1">
        <v>1802</v>
      </c>
      <c r="L489" s="2">
        <v>1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7">
        <v>1</v>
      </c>
      <c r="Y489" s="2">
        <v>0</v>
      </c>
      <c r="Z489" s="2">
        <v>0</v>
      </c>
      <c r="AA489" s="2">
        <v>0</v>
      </c>
      <c r="AB489" s="2">
        <v>0</v>
      </c>
      <c r="AC489" s="2">
        <v>1</v>
      </c>
      <c r="AD489" s="2">
        <v>0</v>
      </c>
      <c r="AE489" s="7">
        <f>SUM(Table1[[#This Row],[Tobacco Use ]:[Crowds/socializing]])</f>
        <v>3</v>
      </c>
    </row>
    <row r="490" spans="1:31" x14ac:dyDescent="0.2">
      <c r="A490" s="1" t="s">
        <v>589</v>
      </c>
      <c r="B490" s="1">
        <v>6.8794182044667197E+18</v>
      </c>
      <c r="C490" s="1">
        <v>6.9068930576443003E+18</v>
      </c>
      <c r="D490" s="13">
        <v>44181.356261574074</v>
      </c>
      <c r="E490" s="1">
        <v>12</v>
      </c>
      <c r="F490" s="1" t="s">
        <v>1112</v>
      </c>
      <c r="G490" s="18" t="s">
        <v>1113</v>
      </c>
      <c r="H490" s="1">
        <v>119</v>
      </c>
      <c r="I490" s="1">
        <v>0</v>
      </c>
      <c r="J490" s="1">
        <v>12</v>
      </c>
      <c r="K490" s="1">
        <v>4535</v>
      </c>
      <c r="L490" s="2">
        <v>0</v>
      </c>
      <c r="M490" s="2">
        <v>1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7">
        <v>1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7">
        <f>SUM(Table1[[#This Row],[Tobacco Use ]:[Crowds/socializing]])</f>
        <v>2</v>
      </c>
    </row>
    <row r="491" spans="1:31" x14ac:dyDescent="0.2">
      <c r="A491" s="1" t="s">
        <v>589</v>
      </c>
      <c r="B491" s="1">
        <v>6.8794182044667197E+18</v>
      </c>
      <c r="C491" s="1">
        <v>6.90630104889011E+18</v>
      </c>
      <c r="D491" s="13">
        <v>44179.760833333334</v>
      </c>
      <c r="E491" s="1">
        <v>12</v>
      </c>
      <c r="F491" s="1" t="s">
        <v>1199</v>
      </c>
      <c r="G491" s="18" t="s">
        <v>1200</v>
      </c>
      <c r="H491" s="1">
        <v>102</v>
      </c>
      <c r="I491" s="1">
        <v>0</v>
      </c>
      <c r="J491" s="1">
        <v>8</v>
      </c>
      <c r="K491" s="1">
        <v>3846</v>
      </c>
      <c r="L491" s="2">
        <v>0</v>
      </c>
      <c r="M491" s="4">
        <v>1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7">
        <v>1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7">
        <f>SUM(Table1[[#This Row],[Tobacco Use ]:[Crowds/socializing]])</f>
        <v>2</v>
      </c>
    </row>
    <row r="492" spans="1:31" x14ac:dyDescent="0.2">
      <c r="A492" s="1" t="s">
        <v>717</v>
      </c>
      <c r="B492" s="1">
        <v>6.8861087874363802E+18</v>
      </c>
      <c r="C492" s="1">
        <v>6.9062736638095503E+18</v>
      </c>
      <c r="D492" s="13">
        <v>44179.686921296299</v>
      </c>
      <c r="E492" s="1">
        <v>59</v>
      </c>
      <c r="F492" s="1" t="s">
        <v>2516</v>
      </c>
      <c r="G492" s="18" t="s">
        <v>2517</v>
      </c>
      <c r="H492" s="1">
        <v>48</v>
      </c>
      <c r="I492" s="1">
        <v>5</v>
      </c>
      <c r="J492" s="1">
        <v>1</v>
      </c>
      <c r="K492" s="1">
        <v>844</v>
      </c>
      <c r="L492" s="2">
        <v>0</v>
      </c>
      <c r="M492" s="4">
        <v>1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1</v>
      </c>
      <c r="V492" s="2">
        <v>0</v>
      </c>
      <c r="W492" s="2">
        <v>0</v>
      </c>
      <c r="X492" s="7">
        <v>0</v>
      </c>
      <c r="Y492" s="2">
        <v>1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7">
        <f>SUM(Table1[[#This Row],[Tobacco Use ]:[Crowds/socializing]])</f>
        <v>3</v>
      </c>
    </row>
    <row r="493" spans="1:31" x14ac:dyDescent="0.2">
      <c r="A493" s="1" t="s">
        <v>589</v>
      </c>
      <c r="B493" s="1">
        <v>6.8794182044667197E+18</v>
      </c>
      <c r="C493" s="1">
        <v>6.9059815688089395E+18</v>
      </c>
      <c r="D493" s="13">
        <v>44178.900138888886</v>
      </c>
      <c r="E493" s="1">
        <v>12</v>
      </c>
      <c r="F493" s="1" t="s">
        <v>590</v>
      </c>
      <c r="G493" s="18" t="s">
        <v>591</v>
      </c>
      <c r="H493" s="1">
        <v>287</v>
      </c>
      <c r="I493" s="1">
        <v>0</v>
      </c>
      <c r="J493" s="1">
        <v>48</v>
      </c>
      <c r="K493" s="1">
        <v>7003</v>
      </c>
      <c r="L493" s="2">
        <v>0</v>
      </c>
      <c r="M493" s="4">
        <v>1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7">
        <v>1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3">
        <v>0</v>
      </c>
      <c r="AE493" s="7">
        <f>SUM(Table1[[#This Row],[Tobacco Use ]:[Crowds/socializing]])</f>
        <v>2</v>
      </c>
    </row>
    <row r="494" spans="1:31" x14ac:dyDescent="0.2">
      <c r="A494" s="1" t="s">
        <v>393</v>
      </c>
      <c r="B494" s="1">
        <v>6.7599964101862195E+18</v>
      </c>
      <c r="C494" s="1">
        <v>6.9059615229508997E+18</v>
      </c>
      <c r="D494" s="13">
        <v>44178.845972222225</v>
      </c>
      <c r="E494" s="1">
        <v>9</v>
      </c>
      <c r="F494" s="1" t="s">
        <v>394</v>
      </c>
      <c r="G494" s="18" t="s">
        <v>395</v>
      </c>
      <c r="H494" s="1">
        <v>428</v>
      </c>
      <c r="I494" s="1">
        <v>10</v>
      </c>
      <c r="J494" s="1">
        <v>3</v>
      </c>
      <c r="K494" s="1">
        <v>8361</v>
      </c>
      <c r="L494" s="3">
        <v>1</v>
      </c>
      <c r="M494" s="3">
        <v>1</v>
      </c>
      <c r="N494" s="2">
        <v>0</v>
      </c>
      <c r="O494" s="3">
        <v>0</v>
      </c>
      <c r="P494" s="2">
        <v>0</v>
      </c>
      <c r="Q494" s="2">
        <v>0</v>
      </c>
      <c r="R494" s="2">
        <v>1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7">
        <v>1</v>
      </c>
      <c r="Y494" s="2">
        <v>0</v>
      </c>
      <c r="Z494" s="2">
        <v>0</v>
      </c>
      <c r="AA494" s="2">
        <v>0</v>
      </c>
      <c r="AB494" s="2">
        <v>0</v>
      </c>
      <c r="AC494" s="2">
        <v>1</v>
      </c>
      <c r="AD494" s="2">
        <v>0</v>
      </c>
      <c r="AE494" s="7">
        <f>SUM(Table1[[#This Row],[Tobacco Use ]:[Crowds/socializing]])</f>
        <v>5</v>
      </c>
    </row>
    <row r="495" spans="1:31" x14ac:dyDescent="0.2">
      <c r="A495" s="1" t="s">
        <v>2192</v>
      </c>
      <c r="B495" s="1">
        <v>6.8928768690134702E+18</v>
      </c>
      <c r="C495" s="1">
        <v>6.9059388280962898E+18</v>
      </c>
      <c r="D495" s="13">
        <v>44178.784733796296</v>
      </c>
      <c r="E495" s="1">
        <v>18</v>
      </c>
      <c r="F495" s="1" t="s">
        <v>2193</v>
      </c>
      <c r="G495" s="18" t="s">
        <v>2194</v>
      </c>
      <c r="H495" s="1">
        <v>39</v>
      </c>
      <c r="I495" s="1">
        <v>1</v>
      </c>
      <c r="J495" s="1">
        <v>9</v>
      </c>
      <c r="K495" s="1">
        <v>147</v>
      </c>
      <c r="L495" s="2">
        <v>1</v>
      </c>
      <c r="M495" s="4">
        <v>0</v>
      </c>
      <c r="N495" s="2">
        <v>0</v>
      </c>
      <c r="O495" s="2">
        <v>0</v>
      </c>
      <c r="P495" s="2">
        <v>0</v>
      </c>
      <c r="Q495" s="2">
        <v>0</v>
      </c>
      <c r="R495" s="2">
        <v>1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7">
        <v>1</v>
      </c>
      <c r="Y495" s="2">
        <v>0</v>
      </c>
      <c r="Z495" s="2">
        <v>0</v>
      </c>
      <c r="AA495" s="2">
        <v>0</v>
      </c>
      <c r="AB495" s="2">
        <v>0</v>
      </c>
      <c r="AC495" s="2">
        <v>1</v>
      </c>
      <c r="AD495" s="2">
        <v>0</v>
      </c>
      <c r="AE495" s="7">
        <f>SUM(Table1[[#This Row],[Tobacco Use ]:[Crowds/socializing]])</f>
        <v>4</v>
      </c>
    </row>
    <row r="496" spans="1:31" x14ac:dyDescent="0.2">
      <c r="A496" s="1" t="s">
        <v>114</v>
      </c>
      <c r="B496" s="1">
        <v>6.9028307855004897E+18</v>
      </c>
      <c r="C496" s="1">
        <v>6.9059385980680602E+18</v>
      </c>
      <c r="D496" s="13">
        <v>44178.784120370372</v>
      </c>
      <c r="E496" s="1">
        <v>10</v>
      </c>
      <c r="F496" s="1" t="s">
        <v>639</v>
      </c>
      <c r="G496" s="18" t="s">
        <v>640</v>
      </c>
      <c r="H496" s="1">
        <v>262</v>
      </c>
      <c r="I496" s="1">
        <v>0</v>
      </c>
      <c r="J496" s="1">
        <v>17</v>
      </c>
      <c r="K496" s="1">
        <v>1648</v>
      </c>
      <c r="L496" s="3">
        <v>999</v>
      </c>
      <c r="M496" s="5">
        <v>999</v>
      </c>
      <c r="N496" s="3">
        <v>999</v>
      </c>
      <c r="O496" s="3">
        <v>999</v>
      </c>
      <c r="P496" s="2">
        <v>999</v>
      </c>
      <c r="Q496" s="3">
        <v>999</v>
      </c>
      <c r="R496" s="3">
        <v>999</v>
      </c>
      <c r="S496" s="3">
        <v>999</v>
      </c>
      <c r="T496" s="3">
        <v>999</v>
      </c>
      <c r="U496" s="3">
        <v>999</v>
      </c>
      <c r="V496" s="3">
        <v>999</v>
      </c>
      <c r="W496" s="3">
        <v>999</v>
      </c>
      <c r="X496" s="8">
        <v>999</v>
      </c>
      <c r="Y496" s="3">
        <v>999</v>
      </c>
      <c r="Z496" s="3">
        <v>999</v>
      </c>
      <c r="AA496" s="3">
        <v>999</v>
      </c>
      <c r="AB496" s="3">
        <v>999</v>
      </c>
      <c r="AC496" s="3">
        <v>999</v>
      </c>
      <c r="AD496" s="3">
        <v>999</v>
      </c>
      <c r="AE496" s="7">
        <f>SUM(Table1[[#This Row],[Tobacco Use ]:[Crowds/socializing]])</f>
        <v>18981</v>
      </c>
    </row>
    <row r="497" spans="1:31" x14ac:dyDescent="0.2">
      <c r="A497" s="1" t="s">
        <v>114</v>
      </c>
      <c r="B497" s="1">
        <v>6.9028307855004897E+18</v>
      </c>
      <c r="C497" s="1">
        <v>6.9058764416326001E+18</v>
      </c>
      <c r="D497" s="13">
        <v>44178.616585648146</v>
      </c>
      <c r="E497" s="1">
        <v>15</v>
      </c>
      <c r="F497" s="1" t="s">
        <v>129</v>
      </c>
      <c r="G497" s="14" t="s">
        <v>130</v>
      </c>
      <c r="H497" s="1">
        <v>1421</v>
      </c>
      <c r="I497" s="1">
        <v>4</v>
      </c>
      <c r="J497" s="1">
        <v>49</v>
      </c>
      <c r="K497" s="1">
        <v>6686</v>
      </c>
      <c r="L497" s="3">
        <v>999</v>
      </c>
      <c r="M497" s="3">
        <v>999</v>
      </c>
      <c r="N497" s="3">
        <v>999</v>
      </c>
      <c r="O497" s="3">
        <v>999</v>
      </c>
      <c r="P497" s="3">
        <v>999</v>
      </c>
      <c r="Q497" s="3">
        <v>999</v>
      </c>
      <c r="R497" s="3">
        <v>999</v>
      </c>
      <c r="S497" s="3">
        <v>999</v>
      </c>
      <c r="T497" s="3">
        <v>999</v>
      </c>
      <c r="U497" s="3">
        <v>999</v>
      </c>
      <c r="V497" s="3">
        <v>999</v>
      </c>
      <c r="W497" s="3">
        <v>999</v>
      </c>
      <c r="X497" s="8">
        <v>999</v>
      </c>
      <c r="Y497" s="3">
        <v>999</v>
      </c>
      <c r="Z497" s="3">
        <v>999</v>
      </c>
      <c r="AA497" s="3">
        <v>999</v>
      </c>
      <c r="AB497" s="3">
        <v>999</v>
      </c>
      <c r="AC497" s="3">
        <v>999</v>
      </c>
      <c r="AD497" s="3">
        <v>999</v>
      </c>
      <c r="AE497" s="7">
        <f>SUM(Table1[[#This Row],[Tobacco Use ]:[Crowds/socializing]])</f>
        <v>18981</v>
      </c>
    </row>
    <row r="498" spans="1:31" x14ac:dyDescent="0.2">
      <c r="A498" s="1" t="s">
        <v>589</v>
      </c>
      <c r="B498" s="1">
        <v>6.8794182044667197E+18</v>
      </c>
      <c r="C498" s="1">
        <v>6.9057936847893903E+18</v>
      </c>
      <c r="D498" s="13">
        <v>44178.393634259257</v>
      </c>
      <c r="E498" s="1">
        <v>12</v>
      </c>
      <c r="F498" s="1" t="s">
        <v>1340</v>
      </c>
      <c r="G498" s="18" t="s">
        <v>1341</v>
      </c>
      <c r="H498" s="1">
        <v>83</v>
      </c>
      <c r="I498" s="1">
        <v>1</v>
      </c>
      <c r="J498" s="1">
        <v>5</v>
      </c>
      <c r="K498" s="1">
        <v>3143</v>
      </c>
      <c r="L498" s="2">
        <v>0</v>
      </c>
      <c r="M498" s="2">
        <v>1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7">
        <v>1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7">
        <f>SUM(Table1[[#This Row],[Tobacco Use ]:[Crowds/socializing]])</f>
        <v>2</v>
      </c>
    </row>
    <row r="499" spans="1:31" x14ac:dyDescent="0.2">
      <c r="A499" s="1" t="s">
        <v>481</v>
      </c>
      <c r="B499" s="1">
        <v>6.8856642384146596E+18</v>
      </c>
      <c r="C499" s="1">
        <v>6.9057045253702298E+18</v>
      </c>
      <c r="D499" s="13">
        <v>44178.153136574074</v>
      </c>
      <c r="E499" s="1">
        <v>15</v>
      </c>
      <c r="F499" s="1" t="s">
        <v>2150</v>
      </c>
      <c r="G499" s="18" t="s">
        <v>2151</v>
      </c>
      <c r="H499" s="1">
        <v>59</v>
      </c>
      <c r="I499" s="1">
        <v>0</v>
      </c>
      <c r="J499" s="1">
        <v>2</v>
      </c>
      <c r="K499" s="1">
        <v>408</v>
      </c>
      <c r="L499" s="2">
        <v>999</v>
      </c>
      <c r="M499" s="4">
        <v>999</v>
      </c>
      <c r="N499" s="2">
        <v>999</v>
      </c>
      <c r="O499" s="2">
        <v>999</v>
      </c>
      <c r="P499" s="2">
        <v>999</v>
      </c>
      <c r="Q499" s="2">
        <v>999</v>
      </c>
      <c r="R499" s="2">
        <v>999</v>
      </c>
      <c r="S499" s="2">
        <v>999</v>
      </c>
      <c r="T499" s="2">
        <v>999</v>
      </c>
      <c r="U499" s="2">
        <v>999</v>
      </c>
      <c r="V499" s="2">
        <v>999</v>
      </c>
      <c r="W499" s="2">
        <v>999</v>
      </c>
      <c r="X499" s="7">
        <v>999</v>
      </c>
      <c r="Y499" s="2">
        <v>999</v>
      </c>
      <c r="Z499" s="2">
        <v>999</v>
      </c>
      <c r="AA499" s="2">
        <v>999</v>
      </c>
      <c r="AB499" s="2">
        <v>999</v>
      </c>
      <c r="AC499" s="2">
        <v>999</v>
      </c>
      <c r="AD499" s="2">
        <v>999</v>
      </c>
      <c r="AE499" s="7">
        <f>SUM(Table1[[#This Row],[Tobacco Use ]:[Crowds/socializing]])</f>
        <v>18981</v>
      </c>
    </row>
    <row r="500" spans="1:31" x14ac:dyDescent="0.2">
      <c r="A500" s="1" t="s">
        <v>454</v>
      </c>
      <c r="B500" s="1">
        <v>7314208</v>
      </c>
      <c r="C500" s="1">
        <v>6.9054697075124797E+18</v>
      </c>
      <c r="D500" s="13">
        <v>44177.520543981482</v>
      </c>
      <c r="E500" s="1">
        <v>9</v>
      </c>
      <c r="F500" s="1" t="s">
        <v>455</v>
      </c>
      <c r="G500" s="18" t="s">
        <v>456</v>
      </c>
      <c r="H500" s="1">
        <v>386</v>
      </c>
      <c r="I500" s="1">
        <v>9</v>
      </c>
      <c r="J500" s="1">
        <v>9</v>
      </c>
      <c r="K500" s="1">
        <v>6398</v>
      </c>
      <c r="L500" s="2">
        <v>1</v>
      </c>
      <c r="M500" s="4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1</v>
      </c>
      <c r="U500" s="2">
        <v>0</v>
      </c>
      <c r="V500" s="2">
        <v>0</v>
      </c>
      <c r="W500" s="2">
        <v>0</v>
      </c>
      <c r="X500" s="7">
        <v>1</v>
      </c>
      <c r="Y500" s="2">
        <v>0</v>
      </c>
      <c r="Z500" s="2">
        <v>0</v>
      </c>
      <c r="AA500" s="2">
        <v>0</v>
      </c>
      <c r="AB500" s="2">
        <v>0</v>
      </c>
      <c r="AC500" s="2">
        <v>1</v>
      </c>
      <c r="AD500" s="3">
        <v>0</v>
      </c>
      <c r="AE500" s="7">
        <f>SUM(Table1[[#This Row],[Tobacco Use ]:[Crowds/socializing]])</f>
        <v>4</v>
      </c>
    </row>
    <row r="501" spans="1:31" x14ac:dyDescent="0.2">
      <c r="A501" s="1" t="s">
        <v>589</v>
      </c>
      <c r="B501" s="1">
        <v>6.8794182044667197E+18</v>
      </c>
      <c r="C501" s="1">
        <v>6.9054204721717596E+18</v>
      </c>
      <c r="D501" s="13">
        <v>44177.387881944444</v>
      </c>
      <c r="E501" s="1">
        <v>12</v>
      </c>
      <c r="F501" s="1" t="s">
        <v>1234</v>
      </c>
      <c r="G501" s="18" t="s">
        <v>1235</v>
      </c>
      <c r="H501" s="1">
        <v>95</v>
      </c>
      <c r="I501" s="1">
        <v>0</v>
      </c>
      <c r="J501" s="1">
        <v>12</v>
      </c>
      <c r="K501" s="1">
        <v>3483</v>
      </c>
      <c r="L501" s="2">
        <v>0</v>
      </c>
      <c r="M501" s="4">
        <v>1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7">
        <v>1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7">
        <f>SUM(Table1[[#This Row],[Tobacco Use ]:[Crowds/socializing]])</f>
        <v>2</v>
      </c>
    </row>
    <row r="502" spans="1:31" x14ac:dyDescent="0.2">
      <c r="A502" s="1" t="s">
        <v>589</v>
      </c>
      <c r="B502" s="1">
        <v>6.8794182044667197E+18</v>
      </c>
      <c r="C502" s="1">
        <v>6.9050205330546995E+18</v>
      </c>
      <c r="D502" s="13">
        <v>44176.310196759259</v>
      </c>
      <c r="E502" s="1">
        <v>12</v>
      </c>
      <c r="F502" s="1" t="s">
        <v>2025</v>
      </c>
      <c r="G502" s="18" t="s">
        <v>2026</v>
      </c>
      <c r="H502" s="1">
        <v>351</v>
      </c>
      <c r="I502" s="1">
        <v>1</v>
      </c>
      <c r="J502" s="1">
        <v>31</v>
      </c>
      <c r="K502" s="1">
        <v>5796</v>
      </c>
      <c r="L502" s="2">
        <v>0</v>
      </c>
      <c r="M502" s="2">
        <v>1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7">
        <v>1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7">
        <f>SUM(Table1[[#This Row],[Tobacco Use ]:[Crowds/socializing]])</f>
        <v>2</v>
      </c>
    </row>
    <row r="503" spans="1:31" x14ac:dyDescent="0.2">
      <c r="A503" s="1" t="s">
        <v>1568</v>
      </c>
      <c r="B503" s="1">
        <v>6.8416234688800799E+18</v>
      </c>
      <c r="C503" s="1">
        <v>6.9047128680259697E+18</v>
      </c>
      <c r="D503" s="13">
        <v>44175.481053240743</v>
      </c>
      <c r="E503" s="1">
        <v>10</v>
      </c>
      <c r="F503" s="1" t="s">
        <v>1569</v>
      </c>
      <c r="G503" s="70" t="s">
        <v>1570</v>
      </c>
      <c r="H503" s="1">
        <v>65</v>
      </c>
      <c r="I503" s="1">
        <v>0</v>
      </c>
      <c r="J503" s="1">
        <v>0</v>
      </c>
      <c r="K503" s="1">
        <v>404</v>
      </c>
      <c r="L503" s="2">
        <v>0</v>
      </c>
      <c r="M503" s="4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1</v>
      </c>
      <c r="U503" s="2">
        <v>0</v>
      </c>
      <c r="V503" s="2">
        <v>0</v>
      </c>
      <c r="W503" s="2">
        <v>0</v>
      </c>
      <c r="X503" s="7">
        <v>1</v>
      </c>
      <c r="Y503" s="2">
        <v>0</v>
      </c>
      <c r="Z503" s="2">
        <v>0</v>
      </c>
      <c r="AA503" s="2">
        <v>1</v>
      </c>
      <c r="AB503" s="2">
        <v>0</v>
      </c>
      <c r="AC503" s="2">
        <v>0</v>
      </c>
      <c r="AD503" s="2">
        <v>0</v>
      </c>
      <c r="AE503" s="7">
        <f>SUM(Table1[[#This Row],[Tobacco Use ]:[Crowds/socializing]])</f>
        <v>3</v>
      </c>
    </row>
    <row r="504" spans="1:31" x14ac:dyDescent="0.2">
      <c r="A504" s="1" t="s">
        <v>589</v>
      </c>
      <c r="B504" s="1">
        <v>6.8794182044667197E+18</v>
      </c>
      <c r="C504" s="1">
        <v>6.9046532372829604E+18</v>
      </c>
      <c r="D504" s="13">
        <v>44175.320428240739</v>
      </c>
      <c r="E504" s="1">
        <v>12</v>
      </c>
      <c r="F504" s="1" t="s">
        <v>1989</v>
      </c>
      <c r="G504" s="18" t="s">
        <v>1990</v>
      </c>
      <c r="H504" s="1">
        <v>39</v>
      </c>
      <c r="I504" s="1">
        <v>2</v>
      </c>
      <c r="J504" s="1">
        <v>2</v>
      </c>
      <c r="K504" s="1">
        <v>1474</v>
      </c>
      <c r="L504" s="2">
        <v>0</v>
      </c>
      <c r="M504" s="4">
        <v>1</v>
      </c>
      <c r="N504" s="2">
        <v>1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7">
        <v>1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7">
        <f>SUM(Table1[[#This Row],[Tobacco Use ]:[Crowds/socializing]])</f>
        <v>3</v>
      </c>
    </row>
    <row r="505" spans="1:31" x14ac:dyDescent="0.2">
      <c r="A505" s="1" t="s">
        <v>481</v>
      </c>
      <c r="B505" s="1">
        <v>6.8856642384146596E+18</v>
      </c>
      <c r="C505" s="1">
        <v>6.9045916805492101E+18</v>
      </c>
      <c r="D505" s="13">
        <v>44175.154247685183</v>
      </c>
      <c r="E505" s="1">
        <v>12</v>
      </c>
      <c r="F505" s="1" t="s">
        <v>2553</v>
      </c>
      <c r="G505" s="18" t="s">
        <v>2554</v>
      </c>
      <c r="H505" s="1">
        <v>52</v>
      </c>
      <c r="I505" s="1">
        <v>0</v>
      </c>
      <c r="J505" s="1">
        <v>10</v>
      </c>
      <c r="K505" s="1">
        <v>389</v>
      </c>
      <c r="L505" s="2">
        <v>999</v>
      </c>
      <c r="M505" s="4">
        <v>999</v>
      </c>
      <c r="N505" s="2">
        <v>999</v>
      </c>
      <c r="O505" s="2">
        <v>999</v>
      </c>
      <c r="P505" s="2">
        <v>999</v>
      </c>
      <c r="Q505" s="2">
        <v>999</v>
      </c>
      <c r="R505" s="2">
        <v>999</v>
      </c>
      <c r="S505" s="2">
        <v>999</v>
      </c>
      <c r="T505" s="2">
        <v>999</v>
      </c>
      <c r="U505" s="2">
        <v>999</v>
      </c>
      <c r="V505" s="2">
        <v>999</v>
      </c>
      <c r="W505" s="2">
        <v>999</v>
      </c>
      <c r="X505" s="7">
        <v>999</v>
      </c>
      <c r="Y505" s="2">
        <v>999</v>
      </c>
      <c r="Z505" s="2">
        <v>999</v>
      </c>
      <c r="AA505" s="2">
        <v>999</v>
      </c>
      <c r="AB505" s="2">
        <v>999</v>
      </c>
      <c r="AC505" s="2">
        <v>999</v>
      </c>
      <c r="AD505" s="2">
        <v>999</v>
      </c>
      <c r="AE505" s="7">
        <f>SUM(Table1[[#This Row],[Tobacco Use ]:[Crowds/socializing]])</f>
        <v>18981</v>
      </c>
    </row>
    <row r="506" spans="1:31" x14ac:dyDescent="0.2">
      <c r="A506" s="1" t="s">
        <v>481</v>
      </c>
      <c r="B506" s="1">
        <v>6.8856642384146596E+18</v>
      </c>
      <c r="C506" s="1">
        <v>6.9042080513691802E+18</v>
      </c>
      <c r="D506" s="13">
        <v>44174.120439814818</v>
      </c>
      <c r="E506" s="1">
        <v>13</v>
      </c>
      <c r="F506" s="1" t="s">
        <v>482</v>
      </c>
      <c r="G506" s="18" t="s">
        <v>483</v>
      </c>
      <c r="H506" s="1">
        <v>728</v>
      </c>
      <c r="I506" s="1">
        <v>7</v>
      </c>
      <c r="J506" s="1">
        <v>25</v>
      </c>
      <c r="K506" s="1">
        <v>8493</v>
      </c>
      <c r="L506" s="3">
        <v>999</v>
      </c>
      <c r="M506" s="5">
        <v>999</v>
      </c>
      <c r="N506" s="3">
        <v>999</v>
      </c>
      <c r="O506" s="3">
        <v>999</v>
      </c>
      <c r="P506" s="2">
        <v>999</v>
      </c>
      <c r="Q506" s="2">
        <v>999</v>
      </c>
      <c r="R506" s="2">
        <v>999</v>
      </c>
      <c r="S506" s="2">
        <v>999</v>
      </c>
      <c r="T506" s="2">
        <v>999</v>
      </c>
      <c r="U506" s="2">
        <v>999</v>
      </c>
      <c r="V506" s="2">
        <v>999</v>
      </c>
      <c r="W506" s="2">
        <v>999</v>
      </c>
      <c r="X506" s="7">
        <v>999</v>
      </c>
      <c r="Y506" s="2">
        <v>999</v>
      </c>
      <c r="Z506" s="2">
        <v>999</v>
      </c>
      <c r="AA506" s="2">
        <v>999</v>
      </c>
      <c r="AB506" s="3">
        <v>999</v>
      </c>
      <c r="AC506" s="2">
        <v>999</v>
      </c>
      <c r="AD506" s="3">
        <v>999</v>
      </c>
      <c r="AE506" s="7">
        <f>SUM(Table1[[#This Row],[Tobacco Use ]:[Crowds/socializing]])</f>
        <v>18981</v>
      </c>
    </row>
    <row r="507" spans="1:31" x14ac:dyDescent="0.2">
      <c r="A507" s="1" t="s">
        <v>114</v>
      </c>
      <c r="B507" s="1">
        <v>6.9028307855004897E+18</v>
      </c>
      <c r="C507" s="1">
        <v>6.9040455317151201E+18</v>
      </c>
      <c r="D507" s="13">
        <v>44173.682847222219</v>
      </c>
      <c r="E507" s="1">
        <v>13</v>
      </c>
      <c r="F507" s="1" t="s">
        <v>727</v>
      </c>
      <c r="G507" s="18" t="s">
        <v>728</v>
      </c>
      <c r="H507" s="1">
        <v>227</v>
      </c>
      <c r="I507" s="1">
        <v>0</v>
      </c>
      <c r="J507" s="1">
        <v>39</v>
      </c>
      <c r="K507" s="1">
        <v>1536</v>
      </c>
      <c r="L507" s="3">
        <v>999</v>
      </c>
      <c r="M507" s="3">
        <v>999</v>
      </c>
      <c r="N507" s="3">
        <v>999</v>
      </c>
      <c r="O507" s="3">
        <v>999</v>
      </c>
      <c r="P507" s="3">
        <v>999</v>
      </c>
      <c r="Q507" s="3">
        <v>999</v>
      </c>
      <c r="R507" s="3">
        <v>999</v>
      </c>
      <c r="S507" s="3">
        <v>999</v>
      </c>
      <c r="T507" s="3">
        <v>999</v>
      </c>
      <c r="U507" s="3">
        <v>999</v>
      </c>
      <c r="V507" s="3">
        <v>999</v>
      </c>
      <c r="W507" s="3">
        <v>999</v>
      </c>
      <c r="X507" s="8">
        <v>999</v>
      </c>
      <c r="Y507" s="3">
        <v>999</v>
      </c>
      <c r="Z507" s="3">
        <v>999</v>
      </c>
      <c r="AA507" s="3">
        <v>999</v>
      </c>
      <c r="AB507" s="3">
        <v>999</v>
      </c>
      <c r="AC507" s="3">
        <v>999</v>
      </c>
      <c r="AD507" s="3">
        <v>999</v>
      </c>
      <c r="AE507" s="7">
        <f>SUM(Table1[[#This Row],[Tobacco Use ]:[Crowds/socializing]])</f>
        <v>18981</v>
      </c>
    </row>
    <row r="508" spans="1:31" x14ac:dyDescent="0.2">
      <c r="A508" s="1" t="s">
        <v>518</v>
      </c>
      <c r="B508" s="1">
        <v>6.8921202712269701E+18</v>
      </c>
      <c r="C508" s="1">
        <v>6.90401639412851E+18</v>
      </c>
      <c r="D508" s="13">
        <v>44173.60434027778</v>
      </c>
      <c r="E508" s="1">
        <v>8</v>
      </c>
      <c r="F508" s="1" t="s">
        <v>1172</v>
      </c>
      <c r="G508" s="18" t="s">
        <v>1173</v>
      </c>
      <c r="H508" s="1">
        <v>1083</v>
      </c>
      <c r="I508" s="1">
        <v>10</v>
      </c>
      <c r="J508" s="1">
        <v>37</v>
      </c>
      <c r="K508" s="1">
        <v>10900</v>
      </c>
      <c r="L508" s="3">
        <v>999</v>
      </c>
      <c r="M508" s="5">
        <v>999</v>
      </c>
      <c r="N508" s="3">
        <v>999</v>
      </c>
      <c r="O508" s="3">
        <v>999</v>
      </c>
      <c r="P508" s="3">
        <v>999</v>
      </c>
      <c r="Q508" s="3">
        <v>999</v>
      </c>
      <c r="R508" s="3">
        <v>999</v>
      </c>
      <c r="S508" s="3">
        <v>999</v>
      </c>
      <c r="T508" s="3">
        <v>999</v>
      </c>
      <c r="U508" s="3">
        <v>999</v>
      </c>
      <c r="V508" s="3">
        <v>999</v>
      </c>
      <c r="W508" s="3">
        <v>999</v>
      </c>
      <c r="X508" s="3">
        <v>999</v>
      </c>
      <c r="Y508" s="5">
        <v>999</v>
      </c>
      <c r="Z508" s="3">
        <v>999</v>
      </c>
      <c r="AA508" s="3">
        <v>999</v>
      </c>
      <c r="AB508" s="3">
        <v>999</v>
      </c>
      <c r="AC508" s="3">
        <v>999</v>
      </c>
      <c r="AD508" s="3">
        <v>999</v>
      </c>
      <c r="AE508" s="7">
        <f>SUM(Table1[[#This Row],[Tobacco Use ]:[Crowds/socializing]])</f>
        <v>18981</v>
      </c>
    </row>
    <row r="509" spans="1:31" x14ac:dyDescent="0.2">
      <c r="A509" s="1" t="s">
        <v>114</v>
      </c>
      <c r="B509" s="1">
        <v>6.9028307855004897E+18</v>
      </c>
      <c r="C509" s="1">
        <v>6.9039611113142999E+18</v>
      </c>
      <c r="D509" s="13">
        <v>44173.455451388887</v>
      </c>
      <c r="E509" s="1">
        <v>11</v>
      </c>
      <c r="F509" s="1" t="s">
        <v>242</v>
      </c>
      <c r="G509" s="18" t="s">
        <v>243</v>
      </c>
      <c r="H509" s="1">
        <v>747</v>
      </c>
      <c r="I509" s="1">
        <v>0</v>
      </c>
      <c r="J509" s="1">
        <v>52</v>
      </c>
      <c r="K509" s="1">
        <v>4105</v>
      </c>
      <c r="L509" s="3">
        <v>999</v>
      </c>
      <c r="M509" s="3">
        <v>999</v>
      </c>
      <c r="N509" s="3">
        <v>999</v>
      </c>
      <c r="O509" s="2">
        <v>999</v>
      </c>
      <c r="P509" s="2">
        <v>999</v>
      </c>
      <c r="Q509" s="2">
        <v>999</v>
      </c>
      <c r="R509" s="2">
        <v>999</v>
      </c>
      <c r="S509" s="2">
        <v>999</v>
      </c>
      <c r="T509" s="2">
        <v>999</v>
      </c>
      <c r="U509" s="2">
        <v>999</v>
      </c>
      <c r="V509" s="2">
        <v>999</v>
      </c>
      <c r="W509" s="2">
        <v>999</v>
      </c>
      <c r="X509" s="7">
        <v>999</v>
      </c>
      <c r="Y509" s="2">
        <v>999</v>
      </c>
      <c r="Z509" s="2">
        <v>999</v>
      </c>
      <c r="AA509" s="2">
        <v>999</v>
      </c>
      <c r="AB509" s="2">
        <v>999</v>
      </c>
      <c r="AC509" s="2">
        <v>999</v>
      </c>
      <c r="AD509" s="3">
        <v>999</v>
      </c>
      <c r="AE509" s="7">
        <f>SUM(Table1[[#This Row],[Tobacco Use ]:[Crowds/socializing]])</f>
        <v>18981</v>
      </c>
    </row>
    <row r="510" spans="1:31" x14ac:dyDescent="0.2">
      <c r="A510" s="1" t="s">
        <v>1594</v>
      </c>
      <c r="B510" s="1">
        <v>6.8625007202364396E+18</v>
      </c>
      <c r="C510" s="1">
        <v>6.9039553068548096E+18</v>
      </c>
      <c r="D510" s="13">
        <v>44173.439872685187</v>
      </c>
      <c r="E510" s="1">
        <v>8</v>
      </c>
      <c r="F510" s="1" t="s">
        <v>1595</v>
      </c>
      <c r="G510" s="18" t="s">
        <v>1596</v>
      </c>
      <c r="H510" s="1">
        <v>64</v>
      </c>
      <c r="I510" s="1">
        <v>30</v>
      </c>
      <c r="J510" s="1">
        <v>3</v>
      </c>
      <c r="K510" s="1">
        <v>1481</v>
      </c>
      <c r="L510" s="21">
        <v>999</v>
      </c>
      <c r="M510" s="21">
        <v>999</v>
      </c>
      <c r="N510" s="21">
        <v>999</v>
      </c>
      <c r="O510" s="21">
        <v>999</v>
      </c>
      <c r="P510" s="21">
        <v>999</v>
      </c>
      <c r="Q510" s="21">
        <v>999</v>
      </c>
      <c r="R510" s="21">
        <v>999</v>
      </c>
      <c r="S510" s="21">
        <v>999</v>
      </c>
      <c r="T510" s="21">
        <v>999</v>
      </c>
      <c r="U510" s="21">
        <v>999</v>
      </c>
      <c r="V510" s="21">
        <v>999</v>
      </c>
      <c r="W510" s="21">
        <v>999</v>
      </c>
      <c r="X510" s="22">
        <v>999</v>
      </c>
      <c r="Y510" s="21">
        <v>999</v>
      </c>
      <c r="Z510" s="21">
        <v>999</v>
      </c>
      <c r="AA510" s="21">
        <v>999</v>
      </c>
      <c r="AB510" s="21">
        <v>999</v>
      </c>
      <c r="AC510" s="21">
        <v>999</v>
      </c>
      <c r="AD510" s="21">
        <v>999</v>
      </c>
      <c r="AE510" s="7">
        <f>SUM(Table1[[#This Row],[Tobacco Use ]:[Crowds/socializing]])</f>
        <v>18981</v>
      </c>
    </row>
    <row r="511" spans="1:31" x14ac:dyDescent="0.2">
      <c r="A511" s="1" t="s">
        <v>114</v>
      </c>
      <c r="B511" s="1">
        <v>6.9028307855004897E+18</v>
      </c>
      <c r="C511" s="1">
        <v>6.9039490175965604E+18</v>
      </c>
      <c r="D511" s="13">
        <v>44173.42291666667</v>
      </c>
      <c r="E511" s="1">
        <v>14</v>
      </c>
      <c r="F511" s="1" t="s">
        <v>787</v>
      </c>
      <c r="G511" s="18" t="s">
        <v>788</v>
      </c>
      <c r="H511" s="1">
        <v>201</v>
      </c>
      <c r="I511" s="1">
        <v>0</v>
      </c>
      <c r="J511" s="1">
        <v>8</v>
      </c>
      <c r="K511" s="1">
        <v>1299</v>
      </c>
      <c r="L511" s="3">
        <v>999</v>
      </c>
      <c r="M511" s="5">
        <v>999</v>
      </c>
      <c r="N511" s="3">
        <v>999</v>
      </c>
      <c r="O511" s="3">
        <v>999</v>
      </c>
      <c r="P511" s="3">
        <v>999</v>
      </c>
      <c r="Q511" s="3">
        <v>999</v>
      </c>
      <c r="R511" s="3">
        <v>999</v>
      </c>
      <c r="S511" s="3">
        <v>999</v>
      </c>
      <c r="T511" s="3">
        <v>999</v>
      </c>
      <c r="U511" s="3">
        <v>999</v>
      </c>
      <c r="V511" s="3">
        <v>999</v>
      </c>
      <c r="W511" s="3">
        <v>999</v>
      </c>
      <c r="X511" s="3">
        <v>999</v>
      </c>
      <c r="Y511" s="5">
        <v>999</v>
      </c>
      <c r="Z511" s="3">
        <v>999</v>
      </c>
      <c r="AA511" s="3">
        <v>999</v>
      </c>
      <c r="AB511" s="3">
        <v>999</v>
      </c>
      <c r="AC511" s="3">
        <v>999</v>
      </c>
      <c r="AD511" s="3">
        <v>999</v>
      </c>
      <c r="AE511" s="7">
        <f>SUM(Table1[[#This Row],[Tobacco Use ]:[Crowds/socializing]])</f>
        <v>18981</v>
      </c>
    </row>
    <row r="512" spans="1:31" x14ac:dyDescent="0.2">
      <c r="A512" s="1" t="s">
        <v>114</v>
      </c>
      <c r="B512" s="1">
        <v>6.9028307855004897E+18</v>
      </c>
      <c r="C512" s="1">
        <v>6.9039478000027095E+18</v>
      </c>
      <c r="D512" s="13">
        <v>44173.419629629629</v>
      </c>
      <c r="E512" s="1">
        <v>14</v>
      </c>
      <c r="F512" s="1" t="s">
        <v>258</v>
      </c>
      <c r="G512" s="18" t="s">
        <v>259</v>
      </c>
      <c r="H512" s="1">
        <v>726</v>
      </c>
      <c r="I512" s="1">
        <v>0</v>
      </c>
      <c r="J512" s="1">
        <v>70</v>
      </c>
      <c r="K512" s="1">
        <v>5217</v>
      </c>
      <c r="L512" s="3">
        <v>999</v>
      </c>
      <c r="M512" s="3">
        <v>999</v>
      </c>
      <c r="N512" s="3">
        <v>999</v>
      </c>
      <c r="O512" s="2">
        <v>999</v>
      </c>
      <c r="P512" s="2">
        <v>999</v>
      </c>
      <c r="Q512" s="2">
        <v>999</v>
      </c>
      <c r="R512" s="2">
        <v>999</v>
      </c>
      <c r="S512" s="2">
        <v>999</v>
      </c>
      <c r="T512" s="2">
        <v>999</v>
      </c>
      <c r="U512" s="2">
        <v>999</v>
      </c>
      <c r="V512" s="2">
        <v>999</v>
      </c>
      <c r="W512" s="2">
        <v>999</v>
      </c>
      <c r="X512" s="7">
        <v>999</v>
      </c>
      <c r="Y512" s="2">
        <v>999</v>
      </c>
      <c r="Z512" s="2">
        <v>999</v>
      </c>
      <c r="AA512" s="2">
        <v>999</v>
      </c>
      <c r="AB512" s="2">
        <v>999</v>
      </c>
      <c r="AC512" s="2">
        <v>999</v>
      </c>
      <c r="AD512" s="3">
        <v>999</v>
      </c>
      <c r="AE512" s="7">
        <f>SUM(Table1[[#This Row],[Tobacco Use ]:[Crowds/socializing]])</f>
        <v>18981</v>
      </c>
    </row>
    <row r="513" spans="1:31" x14ac:dyDescent="0.2">
      <c r="A513" s="1" t="s">
        <v>396</v>
      </c>
      <c r="B513" s="1">
        <v>6.78381005175885E+18</v>
      </c>
      <c r="C513" s="1">
        <v>6.9039252048173804E+18</v>
      </c>
      <c r="D513" s="13">
        <v>44173.358229166668</v>
      </c>
      <c r="E513" s="1">
        <v>7</v>
      </c>
      <c r="F513" s="1" t="s">
        <v>1649</v>
      </c>
      <c r="G513" s="18" t="s">
        <v>1650</v>
      </c>
      <c r="H513" s="1">
        <v>59</v>
      </c>
      <c r="I513" s="1">
        <v>1</v>
      </c>
      <c r="J513" s="1">
        <v>0</v>
      </c>
      <c r="K513" s="1">
        <v>629</v>
      </c>
      <c r="L513" s="2">
        <v>0</v>
      </c>
      <c r="M513" s="4">
        <v>1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1</v>
      </c>
      <c r="Y513" s="4">
        <v>1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7">
        <f>SUM(Table1[[#This Row],[Tobacco Use ]:[Crowds/socializing]])</f>
        <v>3</v>
      </c>
    </row>
    <row r="514" spans="1:31" x14ac:dyDescent="0.2">
      <c r="A514" s="1" t="s">
        <v>396</v>
      </c>
      <c r="B514" s="1">
        <v>6.78381005175885E+18</v>
      </c>
      <c r="C514" s="1">
        <v>6.9039242238871101E+18</v>
      </c>
      <c r="D514" s="13">
        <v>44173.355590277781</v>
      </c>
      <c r="E514" s="1">
        <v>15</v>
      </c>
      <c r="F514" s="1" t="s">
        <v>508</v>
      </c>
      <c r="G514" s="18" t="s">
        <v>509</v>
      </c>
      <c r="H514" s="1">
        <v>345</v>
      </c>
      <c r="I514" s="1">
        <v>1</v>
      </c>
      <c r="J514" s="1">
        <v>6</v>
      </c>
      <c r="K514" s="1">
        <v>2287</v>
      </c>
      <c r="L514" s="2">
        <v>0</v>
      </c>
      <c r="M514" s="4">
        <v>1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1</v>
      </c>
      <c r="Y514" s="4">
        <v>1</v>
      </c>
      <c r="Z514" s="2">
        <v>0</v>
      </c>
      <c r="AA514" s="2">
        <v>0</v>
      </c>
      <c r="AB514" s="2">
        <v>0</v>
      </c>
      <c r="AC514" s="2">
        <v>0</v>
      </c>
      <c r="AD514" s="3">
        <v>0</v>
      </c>
      <c r="AE514" s="7">
        <f>SUM(Table1[[#This Row],[Tobacco Use ]:[Crowds/socializing]])</f>
        <v>3</v>
      </c>
    </row>
    <row r="515" spans="1:31" x14ac:dyDescent="0.2">
      <c r="A515" s="1" t="s">
        <v>114</v>
      </c>
      <c r="B515" s="1">
        <v>6.9028307855004897E+18</v>
      </c>
      <c r="C515" s="1">
        <v>6.9036699675820196E+18</v>
      </c>
      <c r="D515" s="13">
        <v>44172.670775462961</v>
      </c>
      <c r="E515" s="1">
        <v>15</v>
      </c>
      <c r="F515" s="1" t="s">
        <v>581</v>
      </c>
      <c r="G515" s="18" t="s">
        <v>582</v>
      </c>
      <c r="H515" s="1">
        <v>289</v>
      </c>
      <c r="I515" s="1">
        <v>1</v>
      </c>
      <c r="J515" s="1">
        <v>17</v>
      </c>
      <c r="K515" s="1">
        <v>2138</v>
      </c>
      <c r="L515" s="3">
        <v>999</v>
      </c>
      <c r="M515" s="3">
        <v>999</v>
      </c>
      <c r="N515" s="3">
        <v>999</v>
      </c>
      <c r="O515" s="3">
        <v>999</v>
      </c>
      <c r="P515" s="2">
        <v>999</v>
      </c>
      <c r="Q515" s="3">
        <v>999</v>
      </c>
      <c r="R515" s="3">
        <v>999</v>
      </c>
      <c r="S515" s="3">
        <v>999</v>
      </c>
      <c r="T515" s="3">
        <v>999</v>
      </c>
      <c r="U515" s="3">
        <v>999</v>
      </c>
      <c r="V515" s="3">
        <v>999</v>
      </c>
      <c r="W515" s="3">
        <v>999</v>
      </c>
      <c r="X515" s="8">
        <v>999</v>
      </c>
      <c r="Y515" s="3">
        <v>999</v>
      </c>
      <c r="Z515" s="3">
        <v>999</v>
      </c>
      <c r="AA515" s="3">
        <v>999</v>
      </c>
      <c r="AB515" s="3">
        <v>999</v>
      </c>
      <c r="AC515" s="3">
        <v>999</v>
      </c>
      <c r="AD515" s="3">
        <v>999</v>
      </c>
      <c r="AE515" s="7">
        <f>SUM(Table1[[#This Row],[Tobacco Use ]:[Crowds/socializing]])</f>
        <v>18981</v>
      </c>
    </row>
    <row r="516" spans="1:31" x14ac:dyDescent="0.2">
      <c r="A516" s="1" t="s">
        <v>1153</v>
      </c>
      <c r="B516" s="1">
        <v>6.7731373949864602E+18</v>
      </c>
      <c r="C516" s="1">
        <v>6.90360322521203E+18</v>
      </c>
      <c r="D516" s="13">
        <v>44172.490555555552</v>
      </c>
      <c r="E516" s="1">
        <v>15</v>
      </c>
      <c r="F516" s="1" t="s">
        <v>1154</v>
      </c>
      <c r="G516" s="18" t="s">
        <v>1155</v>
      </c>
      <c r="H516" s="1">
        <v>111</v>
      </c>
      <c r="I516" s="1">
        <v>4</v>
      </c>
      <c r="J516" s="1">
        <v>10</v>
      </c>
      <c r="K516" s="1">
        <v>2135</v>
      </c>
      <c r="L516" s="3">
        <v>999</v>
      </c>
      <c r="M516" s="3">
        <v>999</v>
      </c>
      <c r="N516" s="3">
        <v>999</v>
      </c>
      <c r="O516" s="3">
        <v>999</v>
      </c>
      <c r="P516" s="3">
        <v>999</v>
      </c>
      <c r="Q516" s="3">
        <v>999</v>
      </c>
      <c r="R516" s="3">
        <v>999</v>
      </c>
      <c r="S516" s="3">
        <v>999</v>
      </c>
      <c r="T516" s="3">
        <v>999</v>
      </c>
      <c r="U516" s="3">
        <v>999</v>
      </c>
      <c r="V516" s="3">
        <v>999</v>
      </c>
      <c r="W516" s="3">
        <v>999</v>
      </c>
      <c r="X516" s="8">
        <v>999</v>
      </c>
      <c r="Y516" s="3">
        <v>999</v>
      </c>
      <c r="Z516" s="3">
        <v>999</v>
      </c>
      <c r="AA516" s="3">
        <v>999</v>
      </c>
      <c r="AB516" s="3">
        <v>999</v>
      </c>
      <c r="AC516" s="3">
        <v>999</v>
      </c>
      <c r="AD516" s="3">
        <v>999</v>
      </c>
      <c r="AE516" s="7">
        <f>SUM(Table1[[#This Row],[Tobacco Use ]:[Crowds/socializing]])</f>
        <v>18981</v>
      </c>
    </row>
    <row r="517" spans="1:31" x14ac:dyDescent="0.2">
      <c r="A517" s="1" t="s">
        <v>114</v>
      </c>
      <c r="B517" s="1">
        <v>6.9028307855004897E+18</v>
      </c>
      <c r="C517" s="1">
        <v>6.9036020897385001E+18</v>
      </c>
      <c r="D517" s="13">
        <v>44172.487974537034</v>
      </c>
      <c r="E517" s="1">
        <v>7</v>
      </c>
      <c r="F517" s="1" t="s">
        <v>179</v>
      </c>
      <c r="G517" s="18" t="s">
        <v>180</v>
      </c>
      <c r="H517" s="1">
        <v>999</v>
      </c>
      <c r="I517" s="1">
        <v>0</v>
      </c>
      <c r="J517" s="1">
        <v>64</v>
      </c>
      <c r="K517" s="1">
        <v>5739</v>
      </c>
      <c r="L517" s="3">
        <v>999</v>
      </c>
      <c r="M517" s="5">
        <v>999</v>
      </c>
      <c r="N517" s="3">
        <v>999</v>
      </c>
      <c r="O517" s="2">
        <v>999</v>
      </c>
      <c r="P517" s="2">
        <v>999</v>
      </c>
      <c r="Q517" s="2">
        <v>999</v>
      </c>
      <c r="R517" s="2">
        <v>999</v>
      </c>
      <c r="S517" s="2">
        <v>999</v>
      </c>
      <c r="T517" s="2">
        <v>999</v>
      </c>
      <c r="U517" s="2">
        <v>999</v>
      </c>
      <c r="V517" s="2">
        <v>999</v>
      </c>
      <c r="W517" s="2">
        <v>999</v>
      </c>
      <c r="X517" s="2">
        <v>999</v>
      </c>
      <c r="Y517" s="4">
        <v>999</v>
      </c>
      <c r="Z517" s="2">
        <v>999</v>
      </c>
      <c r="AA517" s="2">
        <v>999</v>
      </c>
      <c r="AB517" s="2">
        <v>999</v>
      </c>
      <c r="AC517" s="2">
        <v>999</v>
      </c>
      <c r="AD517" s="3">
        <v>999</v>
      </c>
      <c r="AE517" s="7">
        <f>SUM(Table1[[#This Row],[Tobacco Use ]:[Crowds/socializing]])</f>
        <v>18981</v>
      </c>
    </row>
    <row r="518" spans="1:31" x14ac:dyDescent="0.2">
      <c r="A518" s="1" t="s">
        <v>860</v>
      </c>
      <c r="B518" s="1">
        <v>6.5833852857524797E+18</v>
      </c>
      <c r="C518" s="1">
        <v>6.9035231731788196E+18</v>
      </c>
      <c r="D518" s="13">
        <v>44172.275891203702</v>
      </c>
      <c r="E518" s="1">
        <v>13</v>
      </c>
      <c r="F518" s="1" t="s">
        <v>861</v>
      </c>
      <c r="G518" s="18" t="s">
        <v>862</v>
      </c>
      <c r="H518" s="1">
        <v>171</v>
      </c>
      <c r="I518" s="1">
        <v>18</v>
      </c>
      <c r="J518" s="1">
        <v>6</v>
      </c>
      <c r="K518" s="1">
        <v>2959</v>
      </c>
      <c r="L518" s="2">
        <v>0</v>
      </c>
      <c r="M518" s="2">
        <v>1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1</v>
      </c>
      <c r="U518" s="2">
        <v>1</v>
      </c>
      <c r="V518" s="2">
        <v>0</v>
      </c>
      <c r="W518" s="2">
        <v>0</v>
      </c>
      <c r="X518" s="7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1</v>
      </c>
      <c r="AD518" s="3">
        <v>0</v>
      </c>
      <c r="AE518" s="7">
        <f>SUM(Table1[[#This Row],[Tobacco Use ]:[Crowds/socializing]])</f>
        <v>4</v>
      </c>
    </row>
    <row r="519" spans="1:31" x14ac:dyDescent="0.2">
      <c r="A519" s="1" t="s">
        <v>911</v>
      </c>
      <c r="B519" s="1">
        <v>6.5842634681103596E+18</v>
      </c>
      <c r="C519" s="1">
        <v>6.9034672920305203E+18</v>
      </c>
      <c r="D519" s="13">
        <v>44172.128067129626</v>
      </c>
      <c r="E519" s="1">
        <v>6</v>
      </c>
      <c r="F519" s="1" t="s">
        <v>912</v>
      </c>
      <c r="G519" s="18" t="s">
        <v>913</v>
      </c>
      <c r="H519" s="1">
        <v>1608</v>
      </c>
      <c r="I519" s="1">
        <v>25</v>
      </c>
      <c r="J519" s="1">
        <v>26</v>
      </c>
      <c r="K519" s="1">
        <v>30700</v>
      </c>
      <c r="L519" s="2">
        <v>0</v>
      </c>
      <c r="M519" s="4">
        <v>1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1</v>
      </c>
      <c r="V519" s="2">
        <v>0</v>
      </c>
      <c r="W519" s="2">
        <v>0</v>
      </c>
      <c r="X519" s="2">
        <v>1</v>
      </c>
      <c r="Y519" s="4">
        <v>0</v>
      </c>
      <c r="Z519" s="2">
        <v>0</v>
      </c>
      <c r="AA519" s="2">
        <v>0</v>
      </c>
      <c r="AB519" s="2">
        <v>0</v>
      </c>
      <c r="AC519" s="2">
        <v>0</v>
      </c>
      <c r="AD519" s="3">
        <v>0</v>
      </c>
      <c r="AE519" s="7">
        <f>SUM(Table1[[#This Row],[Tobacco Use ]:[Crowds/socializing]])</f>
        <v>3</v>
      </c>
    </row>
    <row r="520" spans="1:31" x14ac:dyDescent="0.2">
      <c r="A520" s="1" t="s">
        <v>686</v>
      </c>
      <c r="B520" s="1">
        <v>6.8987893791641702E+18</v>
      </c>
      <c r="C520" s="1">
        <v>6.9033662369193103E+18</v>
      </c>
      <c r="D520" s="13">
        <v>44171.852407407408</v>
      </c>
      <c r="E520" s="1">
        <v>38</v>
      </c>
      <c r="F520" s="1" t="s">
        <v>687</v>
      </c>
      <c r="G520" s="18" t="s">
        <v>688</v>
      </c>
      <c r="H520" s="1">
        <v>242</v>
      </c>
      <c r="I520" s="1">
        <v>19</v>
      </c>
      <c r="J520" s="1">
        <v>10</v>
      </c>
      <c r="K520" s="1">
        <v>5533</v>
      </c>
      <c r="L520" s="2">
        <v>0</v>
      </c>
      <c r="M520" s="4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1</v>
      </c>
      <c r="U520" s="2">
        <v>0</v>
      </c>
      <c r="V520" s="2">
        <v>0</v>
      </c>
      <c r="W520" s="2">
        <v>0</v>
      </c>
      <c r="X520" s="2">
        <v>1</v>
      </c>
      <c r="Y520" s="4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7">
        <f>SUM(Table1[[#This Row],[Tobacco Use ]:[Crowds/socializing]])</f>
        <v>2</v>
      </c>
    </row>
    <row r="521" spans="1:31" x14ac:dyDescent="0.2">
      <c r="A521" s="1" t="s">
        <v>586</v>
      </c>
      <c r="B521" s="1">
        <v>6.8581678747594701E+18</v>
      </c>
      <c r="C521" s="1">
        <v>6.9033619510831002E+18</v>
      </c>
      <c r="D521" s="13">
        <v>44171.840844907405</v>
      </c>
      <c r="E521" s="1">
        <v>8</v>
      </c>
      <c r="F521" s="1" t="s">
        <v>2415</v>
      </c>
      <c r="G521" s="18" t="s">
        <v>2416</v>
      </c>
      <c r="H521" s="1">
        <v>344</v>
      </c>
      <c r="I521" s="1">
        <v>6</v>
      </c>
      <c r="J521" s="1">
        <v>41</v>
      </c>
      <c r="K521" s="1">
        <v>4194</v>
      </c>
      <c r="L521" s="2">
        <v>999</v>
      </c>
      <c r="M521" s="4">
        <v>999</v>
      </c>
      <c r="N521" s="2">
        <v>999</v>
      </c>
      <c r="O521" s="2">
        <v>999</v>
      </c>
      <c r="P521" s="2">
        <v>999</v>
      </c>
      <c r="Q521" s="2">
        <v>999</v>
      </c>
      <c r="R521" s="2">
        <v>999</v>
      </c>
      <c r="S521" s="2">
        <v>999</v>
      </c>
      <c r="T521" s="2">
        <v>999</v>
      </c>
      <c r="U521" s="2">
        <v>999</v>
      </c>
      <c r="V521" s="2">
        <v>999</v>
      </c>
      <c r="W521" s="2">
        <v>999</v>
      </c>
      <c r="X521" s="7">
        <v>999</v>
      </c>
      <c r="Y521" s="2">
        <v>999</v>
      </c>
      <c r="Z521" s="2">
        <v>999</v>
      </c>
      <c r="AA521" s="2">
        <v>999</v>
      </c>
      <c r="AB521" s="2">
        <v>999</v>
      </c>
      <c r="AC521" s="2">
        <v>999</v>
      </c>
      <c r="AD521" s="2">
        <v>999</v>
      </c>
      <c r="AE521" s="7">
        <f>SUM(Table1[[#This Row],[Tobacco Use ]:[Crowds/socializing]])</f>
        <v>18981</v>
      </c>
    </row>
    <row r="522" spans="1:31" x14ac:dyDescent="0.2">
      <c r="A522" s="1" t="s">
        <v>2433</v>
      </c>
      <c r="B522" s="1">
        <v>6.7891775223005501E+18</v>
      </c>
      <c r="C522" s="1">
        <v>6.9032564054243205E+18</v>
      </c>
      <c r="D522" s="13">
        <v>44171.556319444448</v>
      </c>
      <c r="E522" s="1">
        <v>13</v>
      </c>
      <c r="F522" s="1" t="s">
        <v>2434</v>
      </c>
      <c r="G522" s="18" t="s">
        <v>2435</v>
      </c>
      <c r="H522" s="1">
        <v>19</v>
      </c>
      <c r="I522" s="1">
        <v>0</v>
      </c>
      <c r="J522" s="1">
        <v>0</v>
      </c>
      <c r="K522" s="1">
        <v>228</v>
      </c>
      <c r="L522" s="2">
        <v>1</v>
      </c>
      <c r="M522" s="4">
        <v>0</v>
      </c>
      <c r="N522" s="2">
        <v>0</v>
      </c>
      <c r="O522" s="2">
        <v>0</v>
      </c>
      <c r="P522" s="2">
        <v>0</v>
      </c>
      <c r="Q522" s="2">
        <v>0</v>
      </c>
      <c r="R522" s="2">
        <v>1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1</v>
      </c>
      <c r="Y522" s="4">
        <v>0</v>
      </c>
      <c r="Z522" s="2">
        <v>0</v>
      </c>
      <c r="AA522" s="2">
        <v>0</v>
      </c>
      <c r="AB522" s="2">
        <v>0</v>
      </c>
      <c r="AC522" s="2">
        <v>1</v>
      </c>
      <c r="AD522" s="2">
        <v>0</v>
      </c>
      <c r="AE522" s="7">
        <f>SUM(Table1[[#This Row],[Tobacco Use ]:[Crowds/socializing]])</f>
        <v>4</v>
      </c>
    </row>
    <row r="523" spans="1:31" x14ac:dyDescent="0.2">
      <c r="A523" s="1" t="s">
        <v>114</v>
      </c>
      <c r="B523" s="1">
        <v>6.9028307855004897E+18</v>
      </c>
      <c r="C523" s="1">
        <v>6.9029338180056197E+18</v>
      </c>
      <c r="D523" s="13">
        <v>44170.686990740738</v>
      </c>
      <c r="E523" s="1">
        <v>6</v>
      </c>
      <c r="F523" s="1" t="s">
        <v>320</v>
      </c>
      <c r="G523" s="18" t="s">
        <v>321</v>
      </c>
      <c r="H523" s="1">
        <v>553</v>
      </c>
      <c r="I523" s="1">
        <v>0</v>
      </c>
      <c r="J523" s="1">
        <v>16</v>
      </c>
      <c r="K523" s="1">
        <v>3572</v>
      </c>
      <c r="L523" s="3">
        <v>999</v>
      </c>
      <c r="M523" s="5">
        <v>999</v>
      </c>
      <c r="N523" s="2">
        <v>999</v>
      </c>
      <c r="O523" s="3">
        <v>999</v>
      </c>
      <c r="P523" s="2">
        <v>999</v>
      </c>
      <c r="Q523" s="2">
        <v>999</v>
      </c>
      <c r="R523" s="2">
        <v>999</v>
      </c>
      <c r="S523" s="2">
        <v>999</v>
      </c>
      <c r="T523" s="2">
        <v>999</v>
      </c>
      <c r="U523" s="2">
        <v>999</v>
      </c>
      <c r="V523" s="2">
        <v>999</v>
      </c>
      <c r="W523" s="2">
        <v>999</v>
      </c>
      <c r="X523" s="2">
        <v>999</v>
      </c>
      <c r="Y523" s="4">
        <v>999</v>
      </c>
      <c r="Z523" s="2">
        <v>999</v>
      </c>
      <c r="AA523" s="2">
        <v>999</v>
      </c>
      <c r="AB523" s="2">
        <v>999</v>
      </c>
      <c r="AC523" s="2">
        <v>999</v>
      </c>
      <c r="AD523" s="2">
        <v>999</v>
      </c>
      <c r="AE523" s="7">
        <f>SUM(Table1[[#This Row],[Tobacco Use ]:[Crowds/socializing]])</f>
        <v>18981</v>
      </c>
    </row>
    <row r="524" spans="1:31" x14ac:dyDescent="0.2">
      <c r="A524" s="1" t="s">
        <v>1093</v>
      </c>
      <c r="B524" s="1">
        <v>6.7365816537181204E+18</v>
      </c>
      <c r="C524" s="1">
        <v>6.9028923166887895E+18</v>
      </c>
      <c r="D524" s="13">
        <v>44170.575219907405</v>
      </c>
      <c r="E524" s="1">
        <v>8</v>
      </c>
      <c r="F524" s="1" t="s">
        <v>1094</v>
      </c>
      <c r="G524" s="18" t="s">
        <v>1095</v>
      </c>
      <c r="H524" s="1">
        <v>123</v>
      </c>
      <c r="I524" s="1">
        <v>3</v>
      </c>
      <c r="J524" s="1">
        <v>3</v>
      </c>
      <c r="K524" s="1">
        <v>1802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1</v>
      </c>
      <c r="U524" s="2">
        <v>0</v>
      </c>
      <c r="V524" s="2">
        <v>0</v>
      </c>
      <c r="W524" s="2">
        <v>0</v>
      </c>
      <c r="X524" s="7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1</v>
      </c>
      <c r="AD524" s="2">
        <v>0</v>
      </c>
      <c r="AE524" s="7">
        <f>SUM(Table1[[#This Row],[Tobacco Use ]:[Crowds/socializing]])</f>
        <v>2</v>
      </c>
    </row>
    <row r="525" spans="1:31" x14ac:dyDescent="0.2">
      <c r="A525" s="1" t="s">
        <v>53</v>
      </c>
      <c r="B525" s="1">
        <v>6.8664906925437501E+18</v>
      </c>
      <c r="C525" s="1">
        <v>6.9025587825559798E+18</v>
      </c>
      <c r="D525" s="13">
        <v>44169.676342592589</v>
      </c>
      <c r="E525" s="1">
        <v>15</v>
      </c>
      <c r="F525" s="1" t="s">
        <v>1375</v>
      </c>
      <c r="G525" s="18" t="s">
        <v>1376</v>
      </c>
      <c r="H525" s="1">
        <v>81</v>
      </c>
      <c r="I525" s="1">
        <v>0</v>
      </c>
      <c r="J525" s="1">
        <v>0</v>
      </c>
      <c r="K525" s="1">
        <v>1281</v>
      </c>
      <c r="L525" s="21">
        <v>999</v>
      </c>
      <c r="M525" s="21">
        <v>999</v>
      </c>
      <c r="N525" s="21">
        <v>999</v>
      </c>
      <c r="O525" s="21">
        <v>999</v>
      </c>
      <c r="P525" s="21">
        <v>999</v>
      </c>
      <c r="Q525" s="21">
        <v>999</v>
      </c>
      <c r="R525" s="21">
        <v>999</v>
      </c>
      <c r="S525" s="21">
        <v>999</v>
      </c>
      <c r="T525" s="21">
        <v>999</v>
      </c>
      <c r="U525" s="21">
        <v>999</v>
      </c>
      <c r="V525" s="21">
        <v>999</v>
      </c>
      <c r="W525" s="21">
        <v>999</v>
      </c>
      <c r="X525" s="22">
        <v>999</v>
      </c>
      <c r="Y525" s="21">
        <v>999</v>
      </c>
      <c r="Z525" s="21">
        <v>999</v>
      </c>
      <c r="AA525" s="21">
        <v>999</v>
      </c>
      <c r="AB525" s="21">
        <v>999</v>
      </c>
      <c r="AC525" s="21">
        <v>999</v>
      </c>
      <c r="AD525" s="21">
        <v>999</v>
      </c>
      <c r="AE525" s="7">
        <f>SUM(Table1[[#This Row],[Tobacco Use ]:[Crowds/socializing]])</f>
        <v>18981</v>
      </c>
    </row>
    <row r="526" spans="1:31" x14ac:dyDescent="0.2">
      <c r="A526" s="1" t="s">
        <v>922</v>
      </c>
      <c r="B526" s="1">
        <v>6.7492616228358502E+18</v>
      </c>
      <c r="C526" s="1">
        <v>6.9025582007348101E+18</v>
      </c>
      <c r="D526" s="13">
        <v>44169.674780092595</v>
      </c>
      <c r="E526" s="1">
        <v>8</v>
      </c>
      <c r="F526" s="1" t="s">
        <v>923</v>
      </c>
      <c r="G526" s="18" t="s">
        <v>924</v>
      </c>
      <c r="H526" s="1">
        <v>157</v>
      </c>
      <c r="I526" s="1">
        <v>1</v>
      </c>
      <c r="J526" s="1">
        <v>8</v>
      </c>
      <c r="K526" s="1">
        <v>1976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7">
        <v>1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3">
        <v>0</v>
      </c>
      <c r="AE526" s="7">
        <f>SUM(Table1[[#This Row],[Tobacco Use ]:[Crowds/socializing]])</f>
        <v>1</v>
      </c>
    </row>
    <row r="527" spans="1:31" x14ac:dyDescent="0.2">
      <c r="A527" s="1" t="s">
        <v>2152</v>
      </c>
      <c r="B527" s="1">
        <v>6.9015961572153395E+18</v>
      </c>
      <c r="C527" s="1">
        <v>6.9023229110932296E+18</v>
      </c>
      <c r="D527" s="13">
        <v>44169.042997685188</v>
      </c>
      <c r="E527" s="1">
        <v>15</v>
      </c>
      <c r="F527" s="1" t="s">
        <v>2530</v>
      </c>
      <c r="G527" s="18" t="s">
        <v>2531</v>
      </c>
      <c r="H527" s="1">
        <v>31</v>
      </c>
      <c r="I527" s="1">
        <v>0</v>
      </c>
      <c r="J527" s="1">
        <v>8</v>
      </c>
      <c r="K527" s="1">
        <v>624</v>
      </c>
      <c r="L527" s="2">
        <v>1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1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7">
        <v>1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7">
        <f>SUM(Table1[[#This Row],[Tobacco Use ]:[Crowds/socializing]])</f>
        <v>3</v>
      </c>
    </row>
    <row r="528" spans="1:31" x14ac:dyDescent="0.2">
      <c r="A528" s="1" t="s">
        <v>2152</v>
      </c>
      <c r="B528" s="1">
        <v>6.9015961572153395E+18</v>
      </c>
      <c r="C528" s="1">
        <v>6.9023213900960696E+18</v>
      </c>
      <c r="D528" s="13">
        <v>44169.038865740738</v>
      </c>
      <c r="E528" s="1">
        <v>10</v>
      </c>
      <c r="F528" s="1" t="s">
        <v>2153</v>
      </c>
      <c r="G528" s="18" t="s">
        <v>2154</v>
      </c>
      <c r="H528" s="1">
        <v>60</v>
      </c>
      <c r="I528" s="1">
        <v>2</v>
      </c>
      <c r="J528" s="1">
        <v>8</v>
      </c>
      <c r="K528" s="1">
        <v>1239</v>
      </c>
      <c r="L528" s="2">
        <v>1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7">
        <v>1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7">
        <f>SUM(Table1[[#This Row],[Tobacco Use ]:[Crowds/socializing]])</f>
        <v>2</v>
      </c>
    </row>
    <row r="529" spans="1:31" x14ac:dyDescent="0.2">
      <c r="A529" s="1" t="s">
        <v>2152</v>
      </c>
      <c r="B529" s="1">
        <v>6.9015961572153395E+18</v>
      </c>
      <c r="C529" s="1">
        <v>6.9023190401575301E+18</v>
      </c>
      <c r="D529" s="13">
        <v>44169.032268518517</v>
      </c>
      <c r="E529" s="1">
        <v>10</v>
      </c>
      <c r="F529" s="1" t="s">
        <v>2548</v>
      </c>
      <c r="G529" s="18" t="s">
        <v>2549</v>
      </c>
      <c r="H529" s="1">
        <v>30</v>
      </c>
      <c r="I529" s="1">
        <v>1</v>
      </c>
      <c r="J529" s="1">
        <v>2</v>
      </c>
      <c r="K529" s="1">
        <v>506</v>
      </c>
      <c r="L529" s="2">
        <v>999</v>
      </c>
      <c r="M529" s="2">
        <v>999</v>
      </c>
      <c r="N529" s="2">
        <v>999</v>
      </c>
      <c r="O529" s="2">
        <v>999</v>
      </c>
      <c r="P529" s="2">
        <v>999</v>
      </c>
      <c r="Q529" s="2">
        <v>999</v>
      </c>
      <c r="R529" s="2">
        <v>999</v>
      </c>
      <c r="S529" s="2">
        <v>999</v>
      </c>
      <c r="T529" s="2">
        <v>999</v>
      </c>
      <c r="U529" s="2">
        <v>999</v>
      </c>
      <c r="V529" s="2">
        <v>999</v>
      </c>
      <c r="W529" s="2">
        <v>999</v>
      </c>
      <c r="X529" s="7">
        <v>999</v>
      </c>
      <c r="Y529" s="2">
        <v>999</v>
      </c>
      <c r="Z529" s="2">
        <v>999</v>
      </c>
      <c r="AA529" s="2">
        <v>999</v>
      </c>
      <c r="AB529" s="2">
        <v>999</v>
      </c>
      <c r="AC529" s="2">
        <v>999</v>
      </c>
      <c r="AD529" s="2">
        <v>999</v>
      </c>
      <c r="AE529" s="7">
        <f>SUM(Table1[[#This Row],[Tobacco Use ]:[Crowds/socializing]])</f>
        <v>18981</v>
      </c>
    </row>
    <row r="530" spans="1:31" x14ac:dyDescent="0.2">
      <c r="A530" s="1" t="s">
        <v>1690</v>
      </c>
      <c r="B530" s="1">
        <v>6.76418454089267E+18</v>
      </c>
      <c r="C530" s="1">
        <v>6.9020307814351299E+18</v>
      </c>
      <c r="D530" s="13">
        <v>44168.254351851851</v>
      </c>
      <c r="E530" s="1">
        <v>8</v>
      </c>
      <c r="F530" s="1" t="s">
        <v>1691</v>
      </c>
      <c r="G530" s="70" t="s">
        <v>1692</v>
      </c>
      <c r="H530" s="1">
        <v>56</v>
      </c>
      <c r="I530" s="1">
        <v>0</v>
      </c>
      <c r="J530" s="1">
        <v>4</v>
      </c>
      <c r="K530" s="1">
        <v>591</v>
      </c>
      <c r="L530" s="2">
        <v>0</v>
      </c>
      <c r="M530" s="2">
        <v>0</v>
      </c>
      <c r="N530" s="2">
        <v>1</v>
      </c>
      <c r="O530" s="2">
        <v>0</v>
      </c>
      <c r="P530" s="2">
        <v>0</v>
      </c>
      <c r="Q530" s="2">
        <v>1</v>
      </c>
      <c r="R530" s="2">
        <v>0</v>
      </c>
      <c r="S530" s="2">
        <v>0</v>
      </c>
      <c r="T530" s="2">
        <v>1</v>
      </c>
      <c r="U530" s="2">
        <v>0</v>
      </c>
      <c r="V530" s="2">
        <v>0</v>
      </c>
      <c r="W530" s="2">
        <v>0</v>
      </c>
      <c r="X530" s="7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1</v>
      </c>
      <c r="AD530" s="2">
        <v>0</v>
      </c>
      <c r="AE530" s="7">
        <f>SUM(Table1[[#This Row],[Tobacco Use ]:[Crowds/socializing]])</f>
        <v>4</v>
      </c>
    </row>
    <row r="531" spans="1:31" x14ac:dyDescent="0.2">
      <c r="A531" s="1" t="s">
        <v>2302</v>
      </c>
      <c r="B531" s="1">
        <v>6.7930591924388905E+18</v>
      </c>
      <c r="C531" s="1">
        <v>6.9018360623945298E+18</v>
      </c>
      <c r="D531" s="13">
        <v>44167.728622685187</v>
      </c>
      <c r="E531" s="1">
        <v>17</v>
      </c>
      <c r="F531" s="1" t="s">
        <v>2303</v>
      </c>
      <c r="G531" s="18" t="s">
        <v>2304</v>
      </c>
      <c r="H531" s="1">
        <v>22</v>
      </c>
      <c r="I531" s="1">
        <v>1</v>
      </c>
      <c r="J531" s="1">
        <v>2</v>
      </c>
      <c r="K531" s="1">
        <v>183</v>
      </c>
      <c r="L531" s="2">
        <v>1</v>
      </c>
      <c r="M531" s="4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1</v>
      </c>
      <c r="Y531" s="4">
        <v>0</v>
      </c>
      <c r="Z531" s="2">
        <v>0</v>
      </c>
      <c r="AA531" s="2">
        <v>0</v>
      </c>
      <c r="AB531" s="2">
        <v>0</v>
      </c>
      <c r="AC531" s="2">
        <v>1</v>
      </c>
      <c r="AD531" s="2">
        <v>0</v>
      </c>
      <c r="AE531" s="7">
        <f>SUM(Table1[[#This Row],[Tobacco Use ]:[Crowds/socializing]])</f>
        <v>3</v>
      </c>
    </row>
    <row r="532" spans="1:31" x14ac:dyDescent="0.2">
      <c r="A532" s="1" t="s">
        <v>53</v>
      </c>
      <c r="B532" s="1">
        <v>6.8664906925437501E+18</v>
      </c>
      <c r="C532" s="1">
        <v>6.9018274146876303E+18</v>
      </c>
      <c r="D532" s="13">
        <v>44167.705474537041</v>
      </c>
      <c r="E532" s="1">
        <v>14</v>
      </c>
      <c r="F532" s="1" t="s">
        <v>1589</v>
      </c>
      <c r="G532" s="18" t="s">
        <v>1590</v>
      </c>
      <c r="H532" s="1">
        <v>64</v>
      </c>
      <c r="I532" s="1">
        <v>0</v>
      </c>
      <c r="J532" s="1">
        <v>4</v>
      </c>
      <c r="K532" s="1">
        <v>1306</v>
      </c>
      <c r="L532" s="21">
        <v>999</v>
      </c>
      <c r="M532" s="44">
        <v>999</v>
      </c>
      <c r="N532" s="21">
        <v>999</v>
      </c>
      <c r="O532" s="21">
        <v>999</v>
      </c>
      <c r="P532" s="21">
        <v>999</v>
      </c>
      <c r="Q532" s="21">
        <v>999</v>
      </c>
      <c r="R532" s="21">
        <v>999</v>
      </c>
      <c r="S532" s="21">
        <v>999</v>
      </c>
      <c r="T532" s="21">
        <v>999</v>
      </c>
      <c r="U532" s="21">
        <v>999</v>
      </c>
      <c r="V532" s="21">
        <v>999</v>
      </c>
      <c r="W532" s="21">
        <v>999</v>
      </c>
      <c r="X532" s="21">
        <v>999</v>
      </c>
      <c r="Y532" s="44">
        <v>999</v>
      </c>
      <c r="Z532" s="21">
        <v>999</v>
      </c>
      <c r="AA532" s="21">
        <v>999</v>
      </c>
      <c r="AB532" s="21">
        <v>999</v>
      </c>
      <c r="AC532" s="21">
        <v>999</v>
      </c>
      <c r="AD532" s="21">
        <v>999</v>
      </c>
      <c r="AE532" s="7">
        <f>SUM(Table1[[#This Row],[Tobacco Use ]:[Crowds/socializing]])</f>
        <v>18981</v>
      </c>
    </row>
    <row r="533" spans="1:31" x14ac:dyDescent="0.2">
      <c r="A533" s="1" t="s">
        <v>396</v>
      </c>
      <c r="B533" s="1">
        <v>6.78381005175885E+18</v>
      </c>
      <c r="C533" s="1">
        <v>6.9012588167934597E+18</v>
      </c>
      <c r="D533" s="13">
        <v>44166.172847222224</v>
      </c>
      <c r="E533" s="1">
        <v>15</v>
      </c>
      <c r="F533" s="1" t="s">
        <v>479</v>
      </c>
      <c r="G533" s="18" t="s">
        <v>1025</v>
      </c>
      <c r="H533" s="1">
        <v>135</v>
      </c>
      <c r="I533" s="1">
        <v>1</v>
      </c>
      <c r="J533" s="1">
        <v>5</v>
      </c>
      <c r="K533" s="1">
        <v>1915</v>
      </c>
      <c r="L533" s="2">
        <v>0</v>
      </c>
      <c r="M533" s="4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1</v>
      </c>
      <c r="V533" s="2">
        <v>0</v>
      </c>
      <c r="W533" s="2">
        <v>0</v>
      </c>
      <c r="X533" s="2">
        <v>1</v>
      </c>
      <c r="Y533" s="4">
        <v>1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7">
        <f>SUM(Table1[[#This Row],[Tobacco Use ]:[Crowds/socializing]])</f>
        <v>3</v>
      </c>
    </row>
    <row r="534" spans="1:31" x14ac:dyDescent="0.2">
      <c r="A534" s="1" t="s">
        <v>1388</v>
      </c>
      <c r="B534" s="1">
        <v>6.8899209975394304E+18</v>
      </c>
      <c r="C534" s="1">
        <v>6.9010135854099302E+18</v>
      </c>
      <c r="D534" s="13">
        <v>44165.512002314812</v>
      </c>
      <c r="E534" s="1">
        <v>8</v>
      </c>
      <c r="F534" s="1" t="s">
        <v>2016</v>
      </c>
      <c r="G534" s="18" t="s">
        <v>2017</v>
      </c>
      <c r="H534" s="1">
        <v>75</v>
      </c>
      <c r="I534" s="1">
        <v>1</v>
      </c>
      <c r="J534" s="1">
        <v>8</v>
      </c>
      <c r="K534" s="1">
        <v>1166</v>
      </c>
      <c r="L534" s="2">
        <v>1</v>
      </c>
      <c r="M534" s="4">
        <v>0</v>
      </c>
      <c r="N534" s="2">
        <v>0</v>
      </c>
      <c r="O534" s="2">
        <v>0</v>
      </c>
      <c r="P534" s="2">
        <v>0</v>
      </c>
      <c r="Q534" s="2">
        <v>0</v>
      </c>
      <c r="R534" s="2">
        <v>1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1</v>
      </c>
      <c r="Y534" s="4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7">
        <f>SUM(Table1[[#This Row],[Tobacco Use ]:[Crowds/socializing]])</f>
        <v>3</v>
      </c>
    </row>
    <row r="535" spans="1:31" x14ac:dyDescent="0.2">
      <c r="A535" s="1" t="s">
        <v>2186</v>
      </c>
      <c r="B535" s="1">
        <v>6.78620283106368E+18</v>
      </c>
      <c r="C535" s="1">
        <v>6.9009813191492905E+18</v>
      </c>
      <c r="D535" s="13">
        <v>44165.425081018519</v>
      </c>
      <c r="E535" s="1">
        <v>25</v>
      </c>
      <c r="F535" s="1" t="s">
        <v>2187</v>
      </c>
      <c r="G535" s="18" t="s">
        <v>2188</v>
      </c>
      <c r="H535" s="1">
        <v>27</v>
      </c>
      <c r="I535" s="1">
        <v>0</v>
      </c>
      <c r="J535" s="1">
        <v>0</v>
      </c>
      <c r="K535" s="1">
        <v>212</v>
      </c>
      <c r="L535" s="2">
        <v>0</v>
      </c>
      <c r="M535" s="4">
        <v>1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1</v>
      </c>
      <c r="V535" s="2">
        <v>0</v>
      </c>
      <c r="W535" s="2">
        <v>0</v>
      </c>
      <c r="X535" s="2">
        <v>1</v>
      </c>
      <c r="Y535" s="4">
        <v>1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7">
        <f>SUM(Table1[[#This Row],[Tobacco Use ]:[Crowds/socializing]])</f>
        <v>4</v>
      </c>
    </row>
    <row r="536" spans="1:31" x14ac:dyDescent="0.2">
      <c r="A536" s="1" t="s">
        <v>893</v>
      </c>
      <c r="B536" s="1">
        <v>6.8660429032294298E+18</v>
      </c>
      <c r="C536" s="1">
        <v>6.9008005291405599E+18</v>
      </c>
      <c r="D536" s="13">
        <v>44164.938703703701</v>
      </c>
      <c r="E536" s="1">
        <v>9</v>
      </c>
      <c r="F536" s="1" t="s">
        <v>1011</v>
      </c>
      <c r="G536" s="18" t="s">
        <v>1012</v>
      </c>
      <c r="H536" s="1">
        <v>138</v>
      </c>
      <c r="I536" s="1">
        <v>0</v>
      </c>
      <c r="J536" s="1">
        <v>6</v>
      </c>
      <c r="K536" s="1">
        <v>1610</v>
      </c>
      <c r="L536" s="2">
        <v>1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1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7">
        <v>1</v>
      </c>
      <c r="Y536" s="2">
        <v>0</v>
      </c>
      <c r="Z536" s="2">
        <v>0</v>
      </c>
      <c r="AA536" s="2">
        <v>0</v>
      </c>
      <c r="AB536" s="2">
        <v>0</v>
      </c>
      <c r="AC536" s="2">
        <v>1</v>
      </c>
      <c r="AD536" s="2">
        <v>0</v>
      </c>
      <c r="AE536" s="7">
        <f>SUM(Table1[[#This Row],[Tobacco Use ]:[Crowds/socializing]])</f>
        <v>4</v>
      </c>
    </row>
    <row r="537" spans="1:31" x14ac:dyDescent="0.2">
      <c r="A537" s="1" t="s">
        <v>586</v>
      </c>
      <c r="B537" s="1">
        <v>6.8581678747594701E+18</v>
      </c>
      <c r="C537" s="1">
        <v>6.9006555204792996E+18</v>
      </c>
      <c r="D537" s="13">
        <v>44164.547476851854</v>
      </c>
      <c r="E537" s="1">
        <v>12</v>
      </c>
      <c r="F537" s="1" t="s">
        <v>587</v>
      </c>
      <c r="G537" s="18" t="s">
        <v>588</v>
      </c>
      <c r="H537" s="1">
        <v>578</v>
      </c>
      <c r="I537" s="1">
        <v>2</v>
      </c>
      <c r="J537" s="1">
        <v>28</v>
      </c>
      <c r="K537" s="1">
        <v>5793</v>
      </c>
      <c r="L537" s="3">
        <v>999</v>
      </c>
      <c r="M537" s="3">
        <v>999</v>
      </c>
      <c r="N537" s="3">
        <v>999</v>
      </c>
      <c r="O537" s="3">
        <v>999</v>
      </c>
      <c r="P537" s="2">
        <v>999</v>
      </c>
      <c r="Q537" s="3">
        <v>999</v>
      </c>
      <c r="R537" s="3">
        <v>999</v>
      </c>
      <c r="S537" s="3">
        <v>999</v>
      </c>
      <c r="T537" s="3">
        <v>999</v>
      </c>
      <c r="U537" s="3">
        <v>999</v>
      </c>
      <c r="V537" s="3">
        <v>999</v>
      </c>
      <c r="W537" s="3">
        <v>999</v>
      </c>
      <c r="X537" s="8">
        <v>999</v>
      </c>
      <c r="Y537" s="3">
        <v>999</v>
      </c>
      <c r="Z537" s="3">
        <v>999</v>
      </c>
      <c r="AA537" s="3">
        <v>999</v>
      </c>
      <c r="AB537" s="3">
        <v>999</v>
      </c>
      <c r="AC537" s="3">
        <v>999</v>
      </c>
      <c r="AD537" s="3">
        <v>999</v>
      </c>
      <c r="AE537" s="7">
        <f>SUM(Table1[[#This Row],[Tobacco Use ]:[Crowds/socializing]])</f>
        <v>18981</v>
      </c>
    </row>
    <row r="538" spans="1:31" x14ac:dyDescent="0.2">
      <c r="A538" s="1" t="s">
        <v>396</v>
      </c>
      <c r="B538" s="1">
        <v>6.78381005175885E+18</v>
      </c>
      <c r="C538" s="1">
        <v>6.9006338206603305E+18</v>
      </c>
      <c r="D538" s="13">
        <v>44164.488611111112</v>
      </c>
      <c r="E538" s="1">
        <v>11</v>
      </c>
      <c r="F538" s="1" t="s">
        <v>479</v>
      </c>
      <c r="G538" s="18" t="s">
        <v>480</v>
      </c>
      <c r="H538" s="1">
        <v>365</v>
      </c>
      <c r="I538" s="1">
        <v>1</v>
      </c>
      <c r="J538" s="1">
        <v>4</v>
      </c>
      <c r="K538" s="1">
        <v>2721</v>
      </c>
      <c r="L538" s="2">
        <v>0</v>
      </c>
      <c r="M538" s="4">
        <v>1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1</v>
      </c>
      <c r="Y538" s="4">
        <v>1</v>
      </c>
      <c r="Z538" s="2">
        <v>0</v>
      </c>
      <c r="AA538" s="2">
        <v>0</v>
      </c>
      <c r="AB538" s="2">
        <v>0</v>
      </c>
      <c r="AC538" s="2">
        <v>0</v>
      </c>
      <c r="AD538" s="3">
        <v>0</v>
      </c>
      <c r="AE538" s="7">
        <f>SUM(Table1[[#This Row],[Tobacco Use ]:[Crowds/socializing]])</f>
        <v>3</v>
      </c>
    </row>
    <row r="539" spans="1:31" x14ac:dyDescent="0.2">
      <c r="A539" s="1" t="s">
        <v>518</v>
      </c>
      <c r="B539" s="1">
        <v>6.8921202712269701E+18</v>
      </c>
      <c r="C539" s="1">
        <v>6.9003077144932495E+18</v>
      </c>
      <c r="D539" s="13">
        <v>44163.610219907408</v>
      </c>
      <c r="E539" s="1">
        <v>8</v>
      </c>
      <c r="F539" s="1" t="s">
        <v>519</v>
      </c>
      <c r="G539" s="18" t="s">
        <v>520</v>
      </c>
      <c r="H539" s="1">
        <v>344</v>
      </c>
      <c r="I539" s="1">
        <v>0</v>
      </c>
      <c r="J539" s="1">
        <v>60</v>
      </c>
      <c r="K539" s="1">
        <v>2853</v>
      </c>
      <c r="L539" s="3">
        <v>999</v>
      </c>
      <c r="M539" s="3">
        <v>999</v>
      </c>
      <c r="N539" s="3">
        <v>999</v>
      </c>
      <c r="O539" s="3">
        <v>999</v>
      </c>
      <c r="P539" s="2">
        <v>999</v>
      </c>
      <c r="Q539" s="2">
        <v>999</v>
      </c>
      <c r="R539" s="2">
        <v>999</v>
      </c>
      <c r="S539" s="2">
        <v>999</v>
      </c>
      <c r="T539" s="2">
        <v>999</v>
      </c>
      <c r="U539" s="2">
        <v>999</v>
      </c>
      <c r="V539" s="2">
        <v>999</v>
      </c>
      <c r="W539" s="2">
        <v>999</v>
      </c>
      <c r="X539" s="7">
        <v>999</v>
      </c>
      <c r="Y539" s="2">
        <v>999</v>
      </c>
      <c r="Z539" s="2">
        <v>999</v>
      </c>
      <c r="AA539" s="2">
        <v>999</v>
      </c>
      <c r="AB539" s="3">
        <v>999</v>
      </c>
      <c r="AC539" s="2">
        <v>999</v>
      </c>
      <c r="AD539" s="3">
        <v>999</v>
      </c>
      <c r="AE539" s="7">
        <f>SUM(Table1[[#This Row],[Tobacco Use ]:[Crowds/socializing]])</f>
        <v>18981</v>
      </c>
    </row>
    <row r="540" spans="1:31" x14ac:dyDescent="0.2">
      <c r="A540" s="1" t="s">
        <v>518</v>
      </c>
      <c r="B540" s="1">
        <v>6.8921202712269701E+18</v>
      </c>
      <c r="C540" s="1">
        <v>6.9003068249610496E+18</v>
      </c>
      <c r="D540" s="13">
        <v>44163.607766203706</v>
      </c>
      <c r="E540" s="1">
        <v>5</v>
      </c>
      <c r="F540" s="1" t="s">
        <v>519</v>
      </c>
      <c r="G540" s="18" t="s">
        <v>743</v>
      </c>
      <c r="H540" s="1">
        <v>218</v>
      </c>
      <c r="I540" s="1">
        <v>1</v>
      </c>
      <c r="J540" s="1">
        <v>3</v>
      </c>
      <c r="K540" s="1">
        <v>2233</v>
      </c>
      <c r="L540" s="3">
        <v>999</v>
      </c>
      <c r="M540" s="3">
        <v>999</v>
      </c>
      <c r="N540" s="3">
        <v>999</v>
      </c>
      <c r="O540" s="3">
        <v>999</v>
      </c>
      <c r="P540" s="3">
        <v>999</v>
      </c>
      <c r="Q540" s="3">
        <v>999</v>
      </c>
      <c r="R540" s="3">
        <v>999</v>
      </c>
      <c r="S540" s="3">
        <v>999</v>
      </c>
      <c r="T540" s="3">
        <v>999</v>
      </c>
      <c r="U540" s="3">
        <v>999</v>
      </c>
      <c r="V540" s="3">
        <v>999</v>
      </c>
      <c r="W540" s="3">
        <v>999</v>
      </c>
      <c r="X540" s="8">
        <v>999</v>
      </c>
      <c r="Y540" s="3">
        <v>999</v>
      </c>
      <c r="Z540" s="3">
        <v>999</v>
      </c>
      <c r="AA540" s="3">
        <v>999</v>
      </c>
      <c r="AB540" s="3">
        <v>999</v>
      </c>
      <c r="AC540" s="3">
        <v>999</v>
      </c>
      <c r="AD540" s="3">
        <v>999</v>
      </c>
      <c r="AE540" s="7">
        <f>SUM(Table1[[#This Row],[Tobacco Use ]:[Crowds/socializing]])</f>
        <v>18981</v>
      </c>
    </row>
    <row r="541" spans="1:31" x14ac:dyDescent="0.2">
      <c r="A541" s="1" t="s">
        <v>447</v>
      </c>
      <c r="B541" s="1">
        <v>6.8999589318520801E+18</v>
      </c>
      <c r="C541" s="1">
        <v>6.9003002241288899E+18</v>
      </c>
      <c r="D541" s="13">
        <v>44163.58997685185</v>
      </c>
      <c r="E541" s="1">
        <v>15</v>
      </c>
      <c r="F541" s="1" t="s">
        <v>448</v>
      </c>
      <c r="G541" s="18" t="s">
        <v>449</v>
      </c>
      <c r="H541" s="1">
        <v>3929</v>
      </c>
      <c r="I541" s="1">
        <v>4</v>
      </c>
      <c r="J541" s="1">
        <v>71</v>
      </c>
      <c r="K541" s="1">
        <v>46200</v>
      </c>
      <c r="L541" s="3">
        <v>999</v>
      </c>
      <c r="M541" s="5">
        <v>999</v>
      </c>
      <c r="N541" s="3">
        <v>999</v>
      </c>
      <c r="O541" s="3">
        <v>999</v>
      </c>
      <c r="P541" s="2">
        <v>999</v>
      </c>
      <c r="Q541" s="2">
        <v>999</v>
      </c>
      <c r="R541" s="2">
        <v>999</v>
      </c>
      <c r="S541" s="2">
        <v>999</v>
      </c>
      <c r="T541" s="2">
        <v>999</v>
      </c>
      <c r="U541" s="2">
        <v>999</v>
      </c>
      <c r="V541" s="2">
        <v>999</v>
      </c>
      <c r="W541" s="2">
        <v>999</v>
      </c>
      <c r="X541" s="2">
        <v>999</v>
      </c>
      <c r="Y541" s="4">
        <v>999</v>
      </c>
      <c r="Z541" s="2">
        <v>999</v>
      </c>
      <c r="AA541" s="2">
        <v>999</v>
      </c>
      <c r="AB541" s="3">
        <v>999</v>
      </c>
      <c r="AC541" s="2">
        <v>999</v>
      </c>
      <c r="AD541" s="3">
        <v>999</v>
      </c>
      <c r="AE541" s="7">
        <f>SUM(Table1[[#This Row],[Tobacco Use ]:[Crowds/socializing]])</f>
        <v>18981</v>
      </c>
    </row>
    <row r="542" spans="1:31" x14ac:dyDescent="0.2">
      <c r="A542" s="1" t="s">
        <v>893</v>
      </c>
      <c r="B542" s="1">
        <v>6.8660429032294298E+18</v>
      </c>
      <c r="C542" s="1">
        <v>6.90003309518191E+18</v>
      </c>
      <c r="D542" s="13">
        <v>44162.870196759257</v>
      </c>
      <c r="E542" s="1">
        <v>15</v>
      </c>
      <c r="F542" s="1" t="s">
        <v>894</v>
      </c>
      <c r="G542" s="18" t="s">
        <v>895</v>
      </c>
      <c r="H542" s="1">
        <v>166</v>
      </c>
      <c r="I542" s="1">
        <v>2</v>
      </c>
      <c r="J542" s="1">
        <v>2</v>
      </c>
      <c r="K542" s="1">
        <v>2448</v>
      </c>
      <c r="L542" s="2">
        <v>1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7">
        <v>1</v>
      </c>
      <c r="Y542" s="2">
        <v>0</v>
      </c>
      <c r="Z542" s="2">
        <v>0</v>
      </c>
      <c r="AA542" s="2">
        <v>0</v>
      </c>
      <c r="AB542" s="2">
        <v>0</v>
      </c>
      <c r="AC542" s="2">
        <v>1</v>
      </c>
      <c r="AD542" s="3">
        <v>0</v>
      </c>
      <c r="AE542" s="7">
        <f>SUM(Table1[[#This Row],[Tobacco Use ]:[Crowds/socializing]])</f>
        <v>3</v>
      </c>
    </row>
    <row r="543" spans="1:31" x14ac:dyDescent="0.2">
      <c r="A543" s="1" t="s">
        <v>893</v>
      </c>
      <c r="B543" s="1">
        <v>6.8660429032294298E+18</v>
      </c>
      <c r="C543" s="1">
        <v>6.9000319729874698E+18</v>
      </c>
      <c r="D543" s="13">
        <v>44162.867164351854</v>
      </c>
      <c r="E543" s="1">
        <v>9</v>
      </c>
      <c r="F543" s="1" t="s">
        <v>999</v>
      </c>
      <c r="G543" s="18" t="s">
        <v>1000</v>
      </c>
      <c r="H543" s="1">
        <v>141</v>
      </c>
      <c r="I543" s="1">
        <v>0</v>
      </c>
      <c r="J543" s="1">
        <v>3</v>
      </c>
      <c r="K543" s="1">
        <v>1799</v>
      </c>
      <c r="L543" s="2">
        <v>1</v>
      </c>
      <c r="M543" s="4">
        <v>0</v>
      </c>
      <c r="N543" s="2">
        <v>0</v>
      </c>
      <c r="O543" s="2">
        <v>0</v>
      </c>
      <c r="P543" s="2">
        <v>0</v>
      </c>
      <c r="Q543" s="2">
        <v>0</v>
      </c>
      <c r="R543" s="2">
        <v>1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1</v>
      </c>
      <c r="Y543" s="4">
        <v>0</v>
      </c>
      <c r="Z543" s="2">
        <v>0</v>
      </c>
      <c r="AA543" s="2">
        <v>0</v>
      </c>
      <c r="AB543" s="2">
        <v>0</v>
      </c>
      <c r="AC543" s="2">
        <v>1</v>
      </c>
      <c r="AD543" s="2">
        <v>0</v>
      </c>
      <c r="AE543" s="7">
        <f>SUM(Table1[[#This Row],[Tobacco Use ]:[Crowds/socializing]])</f>
        <v>4</v>
      </c>
    </row>
    <row r="544" spans="1:31" x14ac:dyDescent="0.2">
      <c r="A544" s="1" t="s">
        <v>749</v>
      </c>
      <c r="B544" s="1">
        <v>6.8800191556821903E+18</v>
      </c>
      <c r="C544" s="1">
        <v>6.9000111780853299E+18</v>
      </c>
      <c r="D544" s="13">
        <v>44162.811018518521</v>
      </c>
      <c r="E544" s="1">
        <v>15</v>
      </c>
      <c r="F544" s="1" t="s">
        <v>750</v>
      </c>
      <c r="G544" s="18" t="s">
        <v>751</v>
      </c>
      <c r="H544" s="1">
        <v>2120</v>
      </c>
      <c r="I544" s="1">
        <v>7</v>
      </c>
      <c r="J544" s="1">
        <v>56</v>
      </c>
      <c r="K544" s="1">
        <v>23000</v>
      </c>
      <c r="L544" s="3">
        <v>999</v>
      </c>
      <c r="M544" s="3">
        <v>999</v>
      </c>
      <c r="N544" s="3">
        <v>999</v>
      </c>
      <c r="O544" s="3">
        <v>999</v>
      </c>
      <c r="P544" s="3">
        <v>999</v>
      </c>
      <c r="Q544" s="3">
        <v>999</v>
      </c>
      <c r="R544" s="3">
        <v>999</v>
      </c>
      <c r="S544" s="3">
        <v>999</v>
      </c>
      <c r="T544" s="3">
        <v>999</v>
      </c>
      <c r="U544" s="3">
        <v>999</v>
      </c>
      <c r="V544" s="3">
        <v>999</v>
      </c>
      <c r="W544" s="3">
        <v>999</v>
      </c>
      <c r="X544" s="8">
        <v>999</v>
      </c>
      <c r="Y544" s="3">
        <v>999</v>
      </c>
      <c r="Z544" s="3">
        <v>999</v>
      </c>
      <c r="AA544" s="3">
        <v>999</v>
      </c>
      <c r="AB544" s="3">
        <v>999</v>
      </c>
      <c r="AC544" s="3">
        <v>999</v>
      </c>
      <c r="AD544" s="3">
        <v>999</v>
      </c>
      <c r="AE544" s="7">
        <f>SUM(Table1[[#This Row],[Tobacco Use ]:[Crowds/socializing]])</f>
        <v>18981</v>
      </c>
    </row>
    <row r="545" spans="1:31" x14ac:dyDescent="0.2">
      <c r="A545" s="1" t="s">
        <v>1244</v>
      </c>
      <c r="B545" s="1">
        <v>6.8996051688222003E+18</v>
      </c>
      <c r="C545" s="1">
        <v>6.8998368157091205E+18</v>
      </c>
      <c r="D545" s="13">
        <v>44162.340833333335</v>
      </c>
      <c r="E545" s="1">
        <v>14</v>
      </c>
      <c r="F545" s="1" t="s">
        <v>1245</v>
      </c>
      <c r="G545" s="18" t="s">
        <v>1246</v>
      </c>
      <c r="H545" s="1">
        <v>93</v>
      </c>
      <c r="I545" s="1">
        <v>0</v>
      </c>
      <c r="J545" s="1">
        <v>9</v>
      </c>
      <c r="K545" s="1">
        <v>590</v>
      </c>
      <c r="L545" s="3">
        <v>999</v>
      </c>
      <c r="M545" s="5">
        <v>999</v>
      </c>
      <c r="N545" s="3">
        <v>999</v>
      </c>
      <c r="O545" s="3">
        <v>999</v>
      </c>
      <c r="P545" s="3">
        <v>999</v>
      </c>
      <c r="Q545" s="3">
        <v>999</v>
      </c>
      <c r="R545" s="3">
        <v>999</v>
      </c>
      <c r="S545" s="3">
        <v>999</v>
      </c>
      <c r="T545" s="3">
        <v>999</v>
      </c>
      <c r="U545" s="3">
        <v>999</v>
      </c>
      <c r="V545" s="3">
        <v>999</v>
      </c>
      <c r="W545" s="3">
        <v>999</v>
      </c>
      <c r="X545" s="3">
        <v>999</v>
      </c>
      <c r="Y545" s="5">
        <v>999</v>
      </c>
      <c r="Z545" s="3">
        <v>999</v>
      </c>
      <c r="AA545" s="3">
        <v>999</v>
      </c>
      <c r="AB545" s="3">
        <v>999</v>
      </c>
      <c r="AC545" s="3">
        <v>999</v>
      </c>
      <c r="AD545" s="3">
        <v>999</v>
      </c>
      <c r="AE545" s="7">
        <f>SUM(Table1[[#This Row],[Tobacco Use ]:[Crowds/socializing]])</f>
        <v>18981</v>
      </c>
    </row>
    <row r="546" spans="1:31" x14ac:dyDescent="0.2">
      <c r="A546" s="1" t="s">
        <v>2615</v>
      </c>
      <c r="B546" s="1">
        <v>6.7246799101855601E+18</v>
      </c>
      <c r="C546" s="1">
        <v>6.8996140221071698E+18</v>
      </c>
      <c r="D546" s="13">
        <v>44161.740763888891</v>
      </c>
      <c r="E546" s="1">
        <v>12</v>
      </c>
      <c r="F546" s="1" t="s">
        <v>2616</v>
      </c>
      <c r="G546" s="18" t="s">
        <v>2617</v>
      </c>
      <c r="H546" s="1">
        <v>128</v>
      </c>
      <c r="I546" s="1">
        <v>0</v>
      </c>
      <c r="J546" s="1">
        <v>22</v>
      </c>
      <c r="K546" s="1">
        <v>1219</v>
      </c>
      <c r="L546" s="2">
        <v>1</v>
      </c>
      <c r="M546" s="2">
        <v>0</v>
      </c>
      <c r="N546" s="2">
        <v>0</v>
      </c>
      <c r="O546" s="2">
        <v>0</v>
      </c>
      <c r="P546" s="2">
        <v>1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7">
        <v>1</v>
      </c>
      <c r="Y546" s="2">
        <v>0</v>
      </c>
      <c r="Z546" s="2">
        <v>0</v>
      </c>
      <c r="AA546" s="2">
        <v>0</v>
      </c>
      <c r="AB546" s="2">
        <v>0</v>
      </c>
      <c r="AC546" s="2">
        <v>1</v>
      </c>
      <c r="AD546" s="2">
        <v>0</v>
      </c>
      <c r="AE546" s="7">
        <f>SUM(Table1[[#This Row],[Tobacco Use ]:[Crowds/socializing]])</f>
        <v>4</v>
      </c>
    </row>
    <row r="547" spans="1:31" x14ac:dyDescent="0.2">
      <c r="A547" s="1" t="s">
        <v>893</v>
      </c>
      <c r="B547" s="1">
        <v>6.8660429032294298E+18</v>
      </c>
      <c r="C547" s="1">
        <v>6.8992297128250604E+18</v>
      </c>
      <c r="D547" s="13">
        <v>44160.70516203704</v>
      </c>
      <c r="E547" s="1">
        <v>15</v>
      </c>
      <c r="F547" s="1" t="s">
        <v>1017</v>
      </c>
      <c r="G547" s="18" t="s">
        <v>1018</v>
      </c>
      <c r="H547" s="1">
        <v>137</v>
      </c>
      <c r="I547" s="1">
        <v>0</v>
      </c>
      <c r="J547" s="1">
        <v>1</v>
      </c>
      <c r="K547" s="1">
        <v>1514</v>
      </c>
      <c r="L547" s="2">
        <v>1</v>
      </c>
      <c r="M547" s="4">
        <v>0</v>
      </c>
      <c r="N547" s="2">
        <v>0</v>
      </c>
      <c r="O547" s="2">
        <v>0</v>
      </c>
      <c r="P547" s="2">
        <v>0</v>
      </c>
      <c r="Q547" s="2">
        <v>0</v>
      </c>
      <c r="R547" s="2">
        <v>1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1</v>
      </c>
      <c r="Y547" s="4">
        <v>0</v>
      </c>
      <c r="Z547" s="2">
        <v>0</v>
      </c>
      <c r="AA547" s="2">
        <v>0</v>
      </c>
      <c r="AB547" s="2">
        <v>0</v>
      </c>
      <c r="AC547" s="2">
        <v>1</v>
      </c>
      <c r="AD547" s="2">
        <v>0</v>
      </c>
      <c r="AE547" s="7">
        <f>SUM(Table1[[#This Row],[Tobacco Use ]:[Crowds/socializing]])</f>
        <v>4</v>
      </c>
    </row>
    <row r="548" spans="1:31" x14ac:dyDescent="0.2">
      <c r="A548" s="1" t="s">
        <v>1894</v>
      </c>
      <c r="B548" s="1">
        <v>6.8088967492570399E+18</v>
      </c>
      <c r="C548" s="1">
        <v>6.8991437977797202E+18</v>
      </c>
      <c r="D548" s="13">
        <v>44160.473657407405</v>
      </c>
      <c r="E548" s="1">
        <v>54</v>
      </c>
      <c r="F548" s="1" t="s">
        <v>1895</v>
      </c>
      <c r="G548" s="18" t="s">
        <v>1896</v>
      </c>
      <c r="H548" s="1">
        <v>437</v>
      </c>
      <c r="I548" s="1">
        <v>10</v>
      </c>
      <c r="J548" s="1">
        <v>26</v>
      </c>
      <c r="K548" s="1">
        <v>3588</v>
      </c>
      <c r="L548" s="2">
        <v>0</v>
      </c>
      <c r="M548" s="4">
        <v>0</v>
      </c>
      <c r="N548" s="2">
        <v>0</v>
      </c>
      <c r="O548" s="2">
        <v>0</v>
      </c>
      <c r="P548" s="2">
        <v>1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1</v>
      </c>
      <c r="Y548" s="4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7">
        <f>SUM(Table1[[#This Row],[Tobacco Use ]:[Crowds/socializing]])</f>
        <v>2</v>
      </c>
    </row>
    <row r="549" spans="1:31" x14ac:dyDescent="0.2">
      <c r="A549" s="1" t="s">
        <v>1388</v>
      </c>
      <c r="B549" s="1">
        <v>6.8899209975394304E+18</v>
      </c>
      <c r="C549" s="1">
        <v>6.8980194422325197E+18</v>
      </c>
      <c r="D549" s="13">
        <v>44157.443379629629</v>
      </c>
      <c r="E549" s="1">
        <v>8</v>
      </c>
      <c r="F549" s="1" t="s">
        <v>1389</v>
      </c>
      <c r="G549" s="18" t="s">
        <v>1390</v>
      </c>
      <c r="H549" s="1">
        <v>159</v>
      </c>
      <c r="I549" s="1">
        <v>0</v>
      </c>
      <c r="J549" s="1">
        <v>11</v>
      </c>
      <c r="K549" s="1">
        <v>3634</v>
      </c>
      <c r="L549" s="2">
        <v>1</v>
      </c>
      <c r="M549" s="2">
        <v>1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1</v>
      </c>
      <c r="V549" s="2">
        <v>0</v>
      </c>
      <c r="W549" s="2">
        <v>0</v>
      </c>
      <c r="X549" s="7">
        <v>1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7">
        <f>SUM(Table1[[#This Row],[Tobacco Use ]:[Crowds/socializing]])</f>
        <v>4</v>
      </c>
    </row>
    <row r="550" spans="1:31" x14ac:dyDescent="0.2">
      <c r="A550" s="1" t="s">
        <v>2373</v>
      </c>
      <c r="B550" s="1">
        <v>6.8138530073616998E+18</v>
      </c>
      <c r="C550" s="1">
        <v>6.8976526905962004E+18</v>
      </c>
      <c r="D550" s="13">
        <v>44156.455451388887</v>
      </c>
      <c r="E550" s="1">
        <v>12</v>
      </c>
      <c r="F550" s="1" t="s">
        <v>2374</v>
      </c>
      <c r="G550" s="18" t="s">
        <v>2375</v>
      </c>
      <c r="H550" s="1">
        <v>19</v>
      </c>
      <c r="I550" s="1">
        <v>0</v>
      </c>
      <c r="J550" s="1">
        <v>0</v>
      </c>
      <c r="K550" s="1">
        <v>179</v>
      </c>
      <c r="L550" s="2">
        <v>0</v>
      </c>
      <c r="M550" s="2">
        <v>1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1</v>
      </c>
      <c r="V550" s="2">
        <v>0</v>
      </c>
      <c r="W550" s="2">
        <v>0</v>
      </c>
      <c r="X550" s="7">
        <v>1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7">
        <f>SUM(Table1[[#This Row],[Tobacco Use ]:[Crowds/socializing]])</f>
        <v>3</v>
      </c>
    </row>
    <row r="551" spans="1:31" x14ac:dyDescent="0.2">
      <c r="A551" s="1" t="s">
        <v>2002</v>
      </c>
      <c r="B551" s="1">
        <v>7.47778114413568E+16</v>
      </c>
      <c r="C551" s="1">
        <v>6.8973960554076897E+18</v>
      </c>
      <c r="D551" s="13">
        <v>44155.763807870368</v>
      </c>
      <c r="E551" s="1">
        <v>6</v>
      </c>
      <c r="F551" s="1" t="s">
        <v>2003</v>
      </c>
      <c r="G551" s="18" t="s">
        <v>2004</v>
      </c>
      <c r="H551" s="1">
        <v>36</v>
      </c>
      <c r="I551" s="1">
        <v>1</v>
      </c>
      <c r="J551" s="1">
        <v>2</v>
      </c>
      <c r="K551" s="1">
        <v>347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1</v>
      </c>
      <c r="U551" s="2">
        <v>0</v>
      </c>
      <c r="V551" s="2">
        <v>0</v>
      </c>
      <c r="W551" s="2">
        <v>0</v>
      </c>
      <c r="X551" s="7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1</v>
      </c>
      <c r="AD551" s="2">
        <v>0</v>
      </c>
      <c r="AE551" s="7">
        <f>SUM(Table1[[#This Row],[Tobacco Use ]:[Crowds/socializing]])</f>
        <v>2</v>
      </c>
    </row>
    <row r="552" spans="1:31" x14ac:dyDescent="0.2">
      <c r="A552" s="1" t="s">
        <v>1388</v>
      </c>
      <c r="B552" s="1">
        <v>6.8899209975394304E+18</v>
      </c>
      <c r="C552" s="1">
        <v>6.8969210467090596E+18</v>
      </c>
      <c r="D552" s="13">
        <v>44154.483425925922</v>
      </c>
      <c r="E552" s="1">
        <v>11</v>
      </c>
      <c r="F552" s="1" t="s">
        <v>2293</v>
      </c>
      <c r="G552" s="18" t="s">
        <v>2294</v>
      </c>
      <c r="H552" s="1">
        <v>428</v>
      </c>
      <c r="I552" s="1">
        <v>7</v>
      </c>
      <c r="J552" s="1">
        <v>20</v>
      </c>
      <c r="K552" s="1">
        <v>5008</v>
      </c>
      <c r="L552" s="2">
        <v>1</v>
      </c>
      <c r="M552" s="4">
        <v>0</v>
      </c>
      <c r="N552" s="2">
        <v>0</v>
      </c>
      <c r="O552" s="2">
        <v>0</v>
      </c>
      <c r="P552" s="2">
        <v>0</v>
      </c>
      <c r="Q552" s="2">
        <v>0</v>
      </c>
      <c r="R552" s="2">
        <v>1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1</v>
      </c>
      <c r="Y552" s="4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7">
        <f>SUM(Table1[[#This Row],[Tobacco Use ]:[Crowds/socializing]])</f>
        <v>3</v>
      </c>
    </row>
    <row r="553" spans="1:31" x14ac:dyDescent="0.2">
      <c r="A553" s="1" t="s">
        <v>1220</v>
      </c>
      <c r="B553" s="1">
        <v>6.8964558936018104E+18</v>
      </c>
      <c r="C553" s="1">
        <v>6.8964625698553702E+18</v>
      </c>
      <c r="D553" s="13">
        <v>44153.247928240744</v>
      </c>
      <c r="E553" s="1">
        <v>7</v>
      </c>
      <c r="F553" s="1" t="s">
        <v>1221</v>
      </c>
      <c r="G553" s="18" t="s">
        <v>1222</v>
      </c>
      <c r="H553" s="1">
        <v>98</v>
      </c>
      <c r="I553" s="1">
        <v>0</v>
      </c>
      <c r="J553" s="1">
        <v>3</v>
      </c>
      <c r="K553" s="1">
        <v>2205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1</v>
      </c>
      <c r="V553" s="2">
        <v>0</v>
      </c>
      <c r="W553" s="2">
        <v>0</v>
      </c>
      <c r="X553" s="7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7">
        <f>SUM(Table1[[#This Row],[Tobacco Use ]:[Crowds/socializing]])</f>
        <v>1</v>
      </c>
    </row>
    <row r="554" spans="1:31" x14ac:dyDescent="0.2">
      <c r="A554" s="1" t="s">
        <v>1388</v>
      </c>
      <c r="B554" s="1">
        <v>6.8899209975394304E+18</v>
      </c>
      <c r="C554" s="1">
        <v>6.8964555915903601E+18</v>
      </c>
      <c r="D554" s="13">
        <v>44153.229155092595</v>
      </c>
      <c r="E554" s="1">
        <v>5</v>
      </c>
      <c r="F554" s="1" t="s">
        <v>1651</v>
      </c>
      <c r="G554" s="18" t="s">
        <v>1652</v>
      </c>
      <c r="H554" s="1">
        <v>119</v>
      </c>
      <c r="I554" s="1">
        <v>0</v>
      </c>
      <c r="J554" s="1">
        <v>14</v>
      </c>
      <c r="K554" s="1">
        <v>1373</v>
      </c>
      <c r="L554" s="2">
        <v>1</v>
      </c>
      <c r="M554" s="4">
        <v>0</v>
      </c>
      <c r="N554" s="2">
        <v>0</v>
      </c>
      <c r="O554" s="2">
        <v>0</v>
      </c>
      <c r="P554" s="2">
        <v>0</v>
      </c>
      <c r="Q554" s="2">
        <v>0</v>
      </c>
      <c r="R554" s="2">
        <v>1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1</v>
      </c>
      <c r="Y554" s="4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7">
        <f>SUM(Table1[[#This Row],[Tobacco Use ]:[Crowds/socializing]])</f>
        <v>3</v>
      </c>
    </row>
    <row r="555" spans="1:31" x14ac:dyDescent="0.2">
      <c r="A555" s="1" t="s">
        <v>1388</v>
      </c>
      <c r="B555" s="1">
        <v>6.8899209975394304E+18</v>
      </c>
      <c r="C555" s="1">
        <v>6.8963873123730504E+18</v>
      </c>
      <c r="D555" s="13">
        <v>44153.045127314814</v>
      </c>
      <c r="E555" s="1">
        <v>6</v>
      </c>
      <c r="F555" s="1" t="s">
        <v>1796</v>
      </c>
      <c r="G555" s="18" t="s">
        <v>1797</v>
      </c>
      <c r="H555" s="1">
        <v>103</v>
      </c>
      <c r="I555" s="1">
        <v>1</v>
      </c>
      <c r="J555" s="1">
        <v>2</v>
      </c>
      <c r="K555" s="1">
        <v>2631</v>
      </c>
      <c r="L555" s="2">
        <v>1</v>
      </c>
      <c r="M555" s="4">
        <v>0</v>
      </c>
      <c r="N555" s="2">
        <v>0</v>
      </c>
      <c r="O555" s="2">
        <v>0</v>
      </c>
      <c r="P555" s="2">
        <v>0</v>
      </c>
      <c r="Q555" s="2">
        <v>0</v>
      </c>
      <c r="R555" s="2">
        <v>1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1</v>
      </c>
      <c r="Y555" s="4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7">
        <f>SUM(Table1[[#This Row],[Tobacco Use ]:[Crowds/socializing]])</f>
        <v>3</v>
      </c>
    </row>
    <row r="556" spans="1:31" x14ac:dyDescent="0.2">
      <c r="A556" s="1" t="s">
        <v>1388</v>
      </c>
      <c r="B556" s="1">
        <v>6.8899209975394304E+18</v>
      </c>
      <c r="C556" s="1">
        <v>6.89624321510447E+18</v>
      </c>
      <c r="D556" s="13">
        <v>44152.656828703701</v>
      </c>
      <c r="E556" s="1">
        <v>14</v>
      </c>
      <c r="F556" s="1" t="s">
        <v>1871</v>
      </c>
      <c r="G556" s="18" t="s">
        <v>1872</v>
      </c>
      <c r="H556" s="1">
        <v>92</v>
      </c>
      <c r="I556" s="1">
        <v>0</v>
      </c>
      <c r="J556" s="1">
        <v>5</v>
      </c>
      <c r="K556" s="1">
        <v>1610</v>
      </c>
      <c r="L556" s="21">
        <v>999</v>
      </c>
      <c r="M556" s="44">
        <v>999</v>
      </c>
      <c r="N556" s="21">
        <v>999</v>
      </c>
      <c r="O556" s="21">
        <v>999</v>
      </c>
      <c r="P556" s="21">
        <v>999</v>
      </c>
      <c r="Q556" s="21">
        <v>999</v>
      </c>
      <c r="R556" s="21">
        <v>999</v>
      </c>
      <c r="S556" s="21">
        <v>999</v>
      </c>
      <c r="T556" s="21">
        <v>999</v>
      </c>
      <c r="U556" s="21">
        <v>999</v>
      </c>
      <c r="V556" s="21">
        <v>999</v>
      </c>
      <c r="W556" s="21">
        <v>999</v>
      </c>
      <c r="X556" s="21">
        <v>999</v>
      </c>
      <c r="Y556" s="44">
        <v>999</v>
      </c>
      <c r="Z556" s="21">
        <v>999</v>
      </c>
      <c r="AA556" s="21">
        <v>999</v>
      </c>
      <c r="AB556" s="21">
        <v>999</v>
      </c>
      <c r="AC556" s="21">
        <v>999</v>
      </c>
      <c r="AD556" s="21">
        <v>999</v>
      </c>
      <c r="AE556" s="7">
        <f>SUM(Table1[[#This Row],[Tobacco Use ]:[Crowds/socializing]])</f>
        <v>18981</v>
      </c>
    </row>
    <row r="557" spans="1:31" x14ac:dyDescent="0.2">
      <c r="A557" s="1" t="s">
        <v>1147</v>
      </c>
      <c r="B557" s="1">
        <v>6428811</v>
      </c>
      <c r="C557" s="1">
        <v>6.8962187475902095E+18</v>
      </c>
      <c r="D557" s="13">
        <v>44152.591249999998</v>
      </c>
      <c r="E557" s="1">
        <v>8</v>
      </c>
      <c r="F557" s="1" t="s">
        <v>1148</v>
      </c>
      <c r="G557" s="18" t="s">
        <v>1149</v>
      </c>
      <c r="H557" s="1">
        <v>2254</v>
      </c>
      <c r="I557" s="1">
        <v>72</v>
      </c>
      <c r="J557" s="1">
        <v>119</v>
      </c>
      <c r="K557" s="1">
        <v>31300</v>
      </c>
      <c r="L557" s="2">
        <v>0</v>
      </c>
      <c r="M557" s="2">
        <v>1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1</v>
      </c>
      <c r="V557" s="2">
        <v>0</v>
      </c>
      <c r="W557" s="2">
        <v>0</v>
      </c>
      <c r="X557" s="7">
        <v>1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7">
        <f>SUM(Table1[[#This Row],[Tobacco Use ]:[Crowds/socializing]])</f>
        <v>3</v>
      </c>
    </row>
    <row r="558" spans="1:31" x14ac:dyDescent="0.2">
      <c r="A558" s="1" t="s">
        <v>53</v>
      </c>
      <c r="B558" s="1">
        <v>6.8664906925437501E+18</v>
      </c>
      <c r="C558" s="1">
        <v>6.8961225856800297E+18</v>
      </c>
      <c r="D558" s="13">
        <v>44152.332453703704</v>
      </c>
      <c r="E558" s="1">
        <v>15</v>
      </c>
      <c r="F558" s="1" t="s">
        <v>1015</v>
      </c>
      <c r="G558" s="18" t="s">
        <v>1016</v>
      </c>
      <c r="H558" s="1">
        <v>138</v>
      </c>
      <c r="I558" s="1">
        <v>3</v>
      </c>
      <c r="J558" s="1">
        <v>15</v>
      </c>
      <c r="K558" s="1">
        <v>2179</v>
      </c>
      <c r="L558" s="3">
        <v>999</v>
      </c>
      <c r="M558" s="3">
        <v>999</v>
      </c>
      <c r="N558" s="3">
        <v>999</v>
      </c>
      <c r="O558" s="3">
        <v>999</v>
      </c>
      <c r="P558" s="3">
        <v>999</v>
      </c>
      <c r="Q558" s="3">
        <v>999</v>
      </c>
      <c r="R558" s="3">
        <v>999</v>
      </c>
      <c r="S558" s="3">
        <v>999</v>
      </c>
      <c r="T558" s="3">
        <v>999</v>
      </c>
      <c r="U558" s="3">
        <v>999</v>
      </c>
      <c r="V558" s="3">
        <v>999</v>
      </c>
      <c r="W558" s="3">
        <v>999</v>
      </c>
      <c r="X558" s="8">
        <v>999</v>
      </c>
      <c r="Y558" s="3">
        <v>999</v>
      </c>
      <c r="Z558" s="3">
        <v>999</v>
      </c>
      <c r="AA558" s="3">
        <v>999</v>
      </c>
      <c r="AB558" s="3">
        <v>999</v>
      </c>
      <c r="AC558" s="3">
        <v>999</v>
      </c>
      <c r="AD558" s="3">
        <v>999</v>
      </c>
      <c r="AE558" s="7">
        <f>SUM(Table1[[#This Row],[Tobacco Use ]:[Crowds/socializing]])</f>
        <v>18981</v>
      </c>
    </row>
    <row r="559" spans="1:31" x14ac:dyDescent="0.2">
      <c r="A559" s="1" t="s">
        <v>1388</v>
      </c>
      <c r="B559" s="1">
        <v>6.8899209975394304E+18</v>
      </c>
      <c r="C559" s="1">
        <v>6.8960552860380795E+18</v>
      </c>
      <c r="D559" s="13">
        <v>44152.150381944448</v>
      </c>
      <c r="E559" s="1">
        <v>11</v>
      </c>
      <c r="F559" s="1" t="s">
        <v>2108</v>
      </c>
      <c r="G559" s="18" t="s">
        <v>2109</v>
      </c>
      <c r="H559" s="1">
        <v>604</v>
      </c>
      <c r="I559" s="1">
        <v>3</v>
      </c>
      <c r="J559" s="1">
        <v>25</v>
      </c>
      <c r="K559" s="1">
        <v>4405</v>
      </c>
      <c r="L559" s="2">
        <v>1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1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7">
        <v>1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7">
        <f>SUM(Table1[[#This Row],[Tobacco Use ]:[Crowds/socializing]])</f>
        <v>3</v>
      </c>
    </row>
    <row r="560" spans="1:31" x14ac:dyDescent="0.2">
      <c r="A560" s="1" t="s">
        <v>2430</v>
      </c>
      <c r="B560" s="1">
        <v>6.8697181971095501E+18</v>
      </c>
      <c r="C560" s="1">
        <v>6.89603402026675E+18</v>
      </c>
      <c r="D560" s="13">
        <v>44152.093078703707</v>
      </c>
      <c r="E560" s="1">
        <v>14</v>
      </c>
      <c r="F560" s="1" t="s">
        <v>2431</v>
      </c>
      <c r="G560" s="70" t="s">
        <v>2432</v>
      </c>
      <c r="H560" s="1">
        <v>18</v>
      </c>
      <c r="I560" s="1">
        <v>0</v>
      </c>
      <c r="J560" s="1">
        <v>3</v>
      </c>
      <c r="K560" s="1">
        <v>174</v>
      </c>
      <c r="L560" s="2">
        <v>0</v>
      </c>
      <c r="M560" s="4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1</v>
      </c>
      <c r="Y560" s="4">
        <v>0</v>
      </c>
      <c r="Z560" s="2">
        <v>1</v>
      </c>
      <c r="AA560" s="2">
        <v>0</v>
      </c>
      <c r="AB560" s="2">
        <v>0</v>
      </c>
      <c r="AC560" s="2">
        <v>0</v>
      </c>
      <c r="AD560" s="2">
        <v>0</v>
      </c>
      <c r="AE560" s="7">
        <f>SUM(Table1[[#This Row],[Tobacco Use ]:[Crowds/socializing]])</f>
        <v>2</v>
      </c>
    </row>
    <row r="561" spans="1:31" x14ac:dyDescent="0.2">
      <c r="A561" s="1" t="s">
        <v>1185</v>
      </c>
      <c r="B561" s="1">
        <v>6.66920797694976E+18</v>
      </c>
      <c r="C561" s="1">
        <v>6.8959962495734897E+18</v>
      </c>
      <c r="D561" s="13">
        <v>44151.99324074074</v>
      </c>
      <c r="E561" s="1">
        <v>59</v>
      </c>
      <c r="F561" s="1" t="s">
        <v>1186</v>
      </c>
      <c r="G561" s="18" t="s">
        <v>1187</v>
      </c>
      <c r="H561" s="1">
        <v>105</v>
      </c>
      <c r="I561" s="1">
        <v>1</v>
      </c>
      <c r="J561" s="1">
        <v>4</v>
      </c>
      <c r="K561" s="1">
        <v>4675</v>
      </c>
      <c r="L561" s="2">
        <v>1</v>
      </c>
      <c r="M561" s="4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1</v>
      </c>
      <c r="Y561" s="4">
        <v>0</v>
      </c>
      <c r="Z561" s="2">
        <v>0</v>
      </c>
      <c r="AA561" s="2">
        <v>0</v>
      </c>
      <c r="AB561" s="2">
        <v>0</v>
      </c>
      <c r="AC561" s="2">
        <v>1</v>
      </c>
      <c r="AD561" s="20">
        <v>0</v>
      </c>
      <c r="AE561" s="7">
        <f>SUM(Table1[[#This Row],[Tobacco Use ]:[Crowds/socializing]])</f>
        <v>3</v>
      </c>
    </row>
    <row r="562" spans="1:31" x14ac:dyDescent="0.2">
      <c r="A562" s="1" t="s">
        <v>1388</v>
      </c>
      <c r="B562" s="1">
        <v>6.8899209975394304E+18</v>
      </c>
      <c r="C562" s="1">
        <v>6.8958896849422899E+18</v>
      </c>
      <c r="D562" s="13">
        <v>44151.704131944447</v>
      </c>
      <c r="E562" s="1">
        <v>14</v>
      </c>
      <c r="F562" s="1" t="s">
        <v>2456</v>
      </c>
      <c r="G562" s="18" t="s">
        <v>2457</v>
      </c>
      <c r="H562" s="1">
        <v>335</v>
      </c>
      <c r="I562" s="1">
        <v>4</v>
      </c>
      <c r="J562" s="1">
        <v>14</v>
      </c>
      <c r="K562" s="1">
        <v>5391</v>
      </c>
      <c r="L562" s="2">
        <v>1</v>
      </c>
      <c r="M562" s="2">
        <v>1</v>
      </c>
      <c r="N562" s="2">
        <v>0</v>
      </c>
      <c r="O562" s="2">
        <v>0</v>
      </c>
      <c r="P562" s="2">
        <v>0</v>
      </c>
      <c r="Q562" s="2">
        <v>0</v>
      </c>
      <c r="R562" s="2">
        <v>1</v>
      </c>
      <c r="S562" s="2">
        <v>0</v>
      </c>
      <c r="T562" s="2">
        <v>0</v>
      </c>
      <c r="U562" s="2">
        <v>1</v>
      </c>
      <c r="V562" s="2">
        <v>0</v>
      </c>
      <c r="W562" s="2">
        <v>0</v>
      </c>
      <c r="X562" s="7">
        <v>1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7">
        <f>SUM(Table1[[#This Row],[Tobacco Use ]:[Crowds/socializing]])</f>
        <v>5</v>
      </c>
    </row>
    <row r="563" spans="1:31" x14ac:dyDescent="0.2">
      <c r="A563" s="1" t="s">
        <v>623</v>
      </c>
      <c r="B563" s="1">
        <v>6.8020333524188703E+18</v>
      </c>
      <c r="C563" s="1">
        <v>6.89580484851251E+18</v>
      </c>
      <c r="D563" s="13">
        <v>44151.475787037038</v>
      </c>
      <c r="E563" s="1">
        <v>59</v>
      </c>
      <c r="F563" s="1" t="s">
        <v>1361</v>
      </c>
      <c r="G563" s="18" t="s">
        <v>1362</v>
      </c>
      <c r="H563" s="1">
        <v>84</v>
      </c>
      <c r="I563" s="1">
        <v>1</v>
      </c>
      <c r="J563" s="1">
        <v>5</v>
      </c>
      <c r="K563" s="1">
        <v>1767</v>
      </c>
      <c r="L563" s="2">
        <v>1</v>
      </c>
      <c r="M563" s="2">
        <v>1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1</v>
      </c>
      <c r="V563" s="2">
        <v>0</v>
      </c>
      <c r="W563" s="2">
        <v>0</v>
      </c>
      <c r="X563" s="7">
        <v>0</v>
      </c>
      <c r="Y563" s="2">
        <v>1</v>
      </c>
      <c r="Z563" s="2">
        <v>0</v>
      </c>
      <c r="AA563" s="2">
        <v>0</v>
      </c>
      <c r="AB563" s="2">
        <v>0</v>
      </c>
      <c r="AC563" s="2">
        <v>1</v>
      </c>
      <c r="AD563" s="2">
        <v>0</v>
      </c>
      <c r="AE563" s="7">
        <f>SUM(Table1[[#This Row],[Tobacco Use ]:[Crowds/socializing]])</f>
        <v>5</v>
      </c>
    </row>
    <row r="564" spans="1:31" x14ac:dyDescent="0.2">
      <c r="A564" s="1" t="s">
        <v>2027</v>
      </c>
      <c r="B564" s="1">
        <v>6.7681861429374095E+18</v>
      </c>
      <c r="C564" s="1">
        <v>6.89546010755601E+18</v>
      </c>
      <c r="D564" s="13">
        <v>44150.546851851854</v>
      </c>
      <c r="E564" s="1">
        <v>36</v>
      </c>
      <c r="F564" s="1" t="s">
        <v>2028</v>
      </c>
      <c r="G564" s="70" t="s">
        <v>2029</v>
      </c>
      <c r="H564" s="1">
        <v>35</v>
      </c>
      <c r="I564" s="1">
        <v>0</v>
      </c>
      <c r="J564" s="1">
        <v>4</v>
      </c>
      <c r="K564" s="1">
        <v>677</v>
      </c>
      <c r="L564" s="2">
        <v>0</v>
      </c>
      <c r="M564" s="2">
        <v>1</v>
      </c>
      <c r="N564" s="2">
        <v>0</v>
      </c>
      <c r="O564" s="2">
        <v>0</v>
      </c>
      <c r="P564" s="2">
        <v>0</v>
      </c>
      <c r="Q564" s="2">
        <v>1</v>
      </c>
      <c r="R564" s="2">
        <v>0</v>
      </c>
      <c r="S564" s="2">
        <v>0</v>
      </c>
      <c r="T564" s="2">
        <v>0</v>
      </c>
      <c r="U564" s="2">
        <v>1</v>
      </c>
      <c r="V564" s="2">
        <v>0</v>
      </c>
      <c r="W564" s="2">
        <v>0</v>
      </c>
      <c r="X564" s="7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1</v>
      </c>
      <c r="AD564" s="2">
        <v>0</v>
      </c>
      <c r="AE564" s="7">
        <f>SUM(Table1[[#This Row],[Tobacco Use ]:[Crowds/socializing]])</f>
        <v>4</v>
      </c>
    </row>
    <row r="565" spans="1:31" x14ac:dyDescent="0.2">
      <c r="A565" s="1" t="s">
        <v>717</v>
      </c>
      <c r="B565" s="1">
        <v>6.8861087874363802E+18</v>
      </c>
      <c r="C565" s="1">
        <v>6.8953115725545298E+18</v>
      </c>
      <c r="D565" s="13">
        <v>44150.146215277775</v>
      </c>
      <c r="E565" s="1">
        <v>59</v>
      </c>
      <c r="F565" s="1" t="s">
        <v>1328</v>
      </c>
      <c r="G565" s="18" t="s">
        <v>1329</v>
      </c>
      <c r="H565" s="1">
        <v>85</v>
      </c>
      <c r="I565" s="1">
        <v>7</v>
      </c>
      <c r="J565" s="1">
        <v>3</v>
      </c>
      <c r="K565" s="1">
        <v>1810</v>
      </c>
      <c r="L565" s="21">
        <v>999</v>
      </c>
      <c r="M565" s="21">
        <v>999</v>
      </c>
      <c r="N565" s="21">
        <v>999</v>
      </c>
      <c r="O565" s="21">
        <v>999</v>
      </c>
      <c r="P565" s="21">
        <v>999</v>
      </c>
      <c r="Q565" s="21">
        <v>999</v>
      </c>
      <c r="R565" s="21">
        <v>999</v>
      </c>
      <c r="S565" s="21">
        <v>999</v>
      </c>
      <c r="T565" s="21">
        <v>999</v>
      </c>
      <c r="U565" s="21">
        <v>999</v>
      </c>
      <c r="V565" s="21">
        <v>999</v>
      </c>
      <c r="W565" s="21">
        <v>999</v>
      </c>
      <c r="X565" s="22">
        <v>999</v>
      </c>
      <c r="Y565" s="21">
        <v>999</v>
      </c>
      <c r="Z565" s="21">
        <v>999</v>
      </c>
      <c r="AA565" s="21">
        <v>999</v>
      </c>
      <c r="AB565" s="21">
        <v>999</v>
      </c>
      <c r="AC565" s="21">
        <v>999</v>
      </c>
      <c r="AD565" s="21">
        <v>999</v>
      </c>
      <c r="AE565" s="7">
        <f>SUM(Table1[[#This Row],[Tobacco Use ]:[Crowds/socializing]])</f>
        <v>18981</v>
      </c>
    </row>
    <row r="566" spans="1:31" x14ac:dyDescent="0.2">
      <c r="A566" s="1" t="s">
        <v>2518</v>
      </c>
      <c r="B566" s="1">
        <v>6.8940509549809603E+18</v>
      </c>
      <c r="C566" s="1">
        <v>6.8952186724413399E+18</v>
      </c>
      <c r="D566" s="13">
        <v>44149.896377314813</v>
      </c>
      <c r="E566" s="1">
        <v>8</v>
      </c>
      <c r="F566" s="1" t="s">
        <v>271</v>
      </c>
      <c r="G566" s="18" t="s">
        <v>2519</v>
      </c>
      <c r="H566" s="1">
        <v>20</v>
      </c>
      <c r="I566" s="1">
        <v>0</v>
      </c>
      <c r="J566" s="1">
        <v>5</v>
      </c>
      <c r="K566" s="1">
        <v>436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7">
        <v>1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7">
        <f>SUM(Table1[[#This Row],[Tobacco Use ]:[Crowds/socializing]])</f>
        <v>1</v>
      </c>
    </row>
    <row r="567" spans="1:31" x14ac:dyDescent="0.2">
      <c r="A567" s="1" t="s">
        <v>53</v>
      </c>
      <c r="B567" s="1">
        <v>6.8664906925437501E+18</v>
      </c>
      <c r="C567" s="1">
        <v>6.8950659725757E+18</v>
      </c>
      <c r="D567" s="13">
        <v>44149.484791666669</v>
      </c>
      <c r="E567" s="1">
        <v>15</v>
      </c>
      <c r="F567" s="1" t="s">
        <v>823</v>
      </c>
      <c r="G567" s="18" t="s">
        <v>824</v>
      </c>
      <c r="H567" s="1">
        <v>185</v>
      </c>
      <c r="I567" s="1">
        <v>3</v>
      </c>
      <c r="J567" s="1">
        <v>27</v>
      </c>
      <c r="K567" s="1">
        <v>2385</v>
      </c>
      <c r="L567" s="3">
        <v>999</v>
      </c>
      <c r="M567" s="3">
        <v>999</v>
      </c>
      <c r="N567" s="3">
        <v>999</v>
      </c>
      <c r="O567" s="3">
        <v>999</v>
      </c>
      <c r="P567" s="3">
        <v>999</v>
      </c>
      <c r="Q567" s="3">
        <v>999</v>
      </c>
      <c r="R567" s="3">
        <v>999</v>
      </c>
      <c r="S567" s="3">
        <v>999</v>
      </c>
      <c r="T567" s="3">
        <v>999</v>
      </c>
      <c r="U567" s="3">
        <v>999</v>
      </c>
      <c r="V567" s="3">
        <v>999</v>
      </c>
      <c r="W567" s="3">
        <v>999</v>
      </c>
      <c r="X567" s="8">
        <v>999</v>
      </c>
      <c r="Y567" s="3">
        <v>999</v>
      </c>
      <c r="Z567" s="3">
        <v>999</v>
      </c>
      <c r="AA567" s="3">
        <v>999</v>
      </c>
      <c r="AB567" s="3">
        <v>999</v>
      </c>
      <c r="AC567" s="3">
        <v>999</v>
      </c>
      <c r="AD567" s="3">
        <v>999</v>
      </c>
      <c r="AE567" s="7">
        <f>SUM(Table1[[#This Row],[Tobacco Use ]:[Crowds/socializing]])</f>
        <v>18981</v>
      </c>
    </row>
    <row r="568" spans="1:31" x14ac:dyDescent="0.2">
      <c r="A568" s="1" t="s">
        <v>2041</v>
      </c>
      <c r="B568" s="1">
        <v>6.8906578151621202E+18</v>
      </c>
      <c r="C568" s="1">
        <v>6.8949869895531704E+18</v>
      </c>
      <c r="D568" s="13">
        <v>44149.271527777775</v>
      </c>
      <c r="E568" s="1">
        <v>12</v>
      </c>
      <c r="F568" s="1" t="s">
        <v>2316</v>
      </c>
      <c r="G568" s="18" t="s">
        <v>2317</v>
      </c>
      <c r="H568" s="1">
        <v>55</v>
      </c>
      <c r="I568" s="1">
        <v>0</v>
      </c>
      <c r="J568" s="1">
        <v>1</v>
      </c>
      <c r="K568" s="1">
        <v>944</v>
      </c>
      <c r="L568" s="2">
        <v>1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1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7">
        <v>1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7">
        <f>SUM(Table1[[#This Row],[Tobacco Use ]:[Crowds/socializing]])</f>
        <v>3</v>
      </c>
    </row>
    <row r="569" spans="1:31" x14ac:dyDescent="0.2">
      <c r="A569" s="1" t="s">
        <v>837</v>
      </c>
      <c r="B569" s="1">
        <v>20039794</v>
      </c>
      <c r="C569" s="1">
        <v>6.8947151580865495E+18</v>
      </c>
      <c r="D569" s="13">
        <v>44148.539004629631</v>
      </c>
      <c r="E569" s="1">
        <v>7</v>
      </c>
      <c r="F569" s="1" t="s">
        <v>838</v>
      </c>
      <c r="G569" s="18" t="s">
        <v>839</v>
      </c>
      <c r="H569" s="1">
        <v>178</v>
      </c>
      <c r="I569" s="1">
        <v>1</v>
      </c>
      <c r="J569" s="1">
        <v>12</v>
      </c>
      <c r="K569" s="1">
        <v>2482</v>
      </c>
      <c r="L569" s="2">
        <v>0</v>
      </c>
      <c r="M569" s="2">
        <v>1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1</v>
      </c>
      <c r="V569" s="2">
        <v>0</v>
      </c>
      <c r="W569" s="2">
        <v>0</v>
      </c>
      <c r="X569" s="7">
        <v>1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3">
        <v>0</v>
      </c>
      <c r="AE569" s="7">
        <f>SUM(Table1[[#This Row],[Tobacco Use ]:[Crowds/socializing]])</f>
        <v>3</v>
      </c>
    </row>
    <row r="570" spans="1:31" x14ac:dyDescent="0.2">
      <c r="A570" s="1" t="s">
        <v>2119</v>
      </c>
      <c r="B570" s="1">
        <v>1.2268543320908499E+17</v>
      </c>
      <c r="C570" s="1">
        <v>6.8938964956496302E+18</v>
      </c>
      <c r="D570" s="13">
        <v>44146.332870370374</v>
      </c>
      <c r="E570" s="1">
        <v>17</v>
      </c>
      <c r="F570" s="1" t="s">
        <v>2120</v>
      </c>
      <c r="G570" s="18" t="s">
        <v>2121</v>
      </c>
      <c r="H570" s="1">
        <v>33</v>
      </c>
      <c r="I570" s="1">
        <v>1</v>
      </c>
      <c r="J570" s="1">
        <v>1</v>
      </c>
      <c r="K570" s="1">
        <v>1985</v>
      </c>
      <c r="L570" s="2">
        <v>0</v>
      </c>
      <c r="M570" s="4">
        <v>1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1</v>
      </c>
      <c r="V570" s="2">
        <v>0</v>
      </c>
      <c r="W570" s="2">
        <v>0</v>
      </c>
      <c r="X570" s="2">
        <v>1</v>
      </c>
      <c r="Y570" s="4">
        <v>0</v>
      </c>
      <c r="Z570" s="2">
        <v>0</v>
      </c>
      <c r="AA570" s="2">
        <v>1</v>
      </c>
      <c r="AB570" s="2">
        <v>0</v>
      </c>
      <c r="AC570" s="2">
        <v>1</v>
      </c>
      <c r="AD570" s="2">
        <v>0</v>
      </c>
      <c r="AE570" s="7">
        <f>SUM(Table1[[#This Row],[Tobacco Use ]:[Crowds/socializing]])</f>
        <v>5</v>
      </c>
    </row>
    <row r="571" spans="1:31" x14ac:dyDescent="0.2">
      <c r="A571" s="1" t="s">
        <v>444</v>
      </c>
      <c r="B571" s="1">
        <v>6.8565004992580598E+18</v>
      </c>
      <c r="C571" s="1">
        <v>6.8931064817391196E+18</v>
      </c>
      <c r="D571" s="13">
        <v>44144.203935185185</v>
      </c>
      <c r="E571" s="1">
        <v>10</v>
      </c>
      <c r="F571" s="1" t="s">
        <v>1782</v>
      </c>
      <c r="G571" s="18" t="s">
        <v>1783</v>
      </c>
      <c r="H571" s="1">
        <v>51</v>
      </c>
      <c r="I571" s="1">
        <v>3</v>
      </c>
      <c r="J571" s="1">
        <v>3</v>
      </c>
      <c r="K571" s="1">
        <v>564</v>
      </c>
      <c r="L571" s="2">
        <v>0</v>
      </c>
      <c r="M571" s="2">
        <v>1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1</v>
      </c>
      <c r="V571" s="2">
        <v>0</v>
      </c>
      <c r="W571" s="2">
        <v>0</v>
      </c>
      <c r="X571" s="7">
        <v>1</v>
      </c>
      <c r="Y571" s="2">
        <v>1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7">
        <f>SUM(Table1[[#This Row],[Tobacco Use ]:[Crowds/socializing]])</f>
        <v>4</v>
      </c>
    </row>
    <row r="572" spans="1:31" x14ac:dyDescent="0.2">
      <c r="A572" s="1" t="s">
        <v>1279</v>
      </c>
      <c r="B572" s="1">
        <v>6.8915289316710902E+18</v>
      </c>
      <c r="C572" s="1">
        <v>6.8921651144437402E+18</v>
      </c>
      <c r="D572" s="13">
        <v>44141.667534722219</v>
      </c>
      <c r="E572" s="1">
        <v>7</v>
      </c>
      <c r="F572" s="1" t="s">
        <v>1280</v>
      </c>
      <c r="G572" s="18" t="s">
        <v>1281</v>
      </c>
      <c r="H572" s="1">
        <v>183</v>
      </c>
      <c r="I572" s="1">
        <v>0</v>
      </c>
      <c r="J572" s="1">
        <v>9</v>
      </c>
      <c r="K572" s="1">
        <v>3094</v>
      </c>
      <c r="L572" s="2">
        <v>1</v>
      </c>
      <c r="M572" s="4">
        <v>1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1</v>
      </c>
      <c r="V572" s="2">
        <v>0</v>
      </c>
      <c r="W572" s="2">
        <v>0</v>
      </c>
      <c r="X572" s="2">
        <v>1</v>
      </c>
      <c r="Y572" s="4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7">
        <f>SUM(Table1[[#This Row],[Tobacco Use ]:[Crowds/socializing]])</f>
        <v>4</v>
      </c>
    </row>
    <row r="573" spans="1:31" x14ac:dyDescent="0.2">
      <c r="A573" s="1" t="s">
        <v>2147</v>
      </c>
      <c r="B573" s="1">
        <v>6.8916865692513403E+18</v>
      </c>
      <c r="C573" s="1">
        <v>6.8921254357824901E+18</v>
      </c>
      <c r="D573" s="13">
        <v>44141.560624999998</v>
      </c>
      <c r="E573" s="1">
        <v>15</v>
      </c>
      <c r="F573" s="1" t="s">
        <v>2148</v>
      </c>
      <c r="G573" s="18" t="s">
        <v>2149</v>
      </c>
      <c r="H573" s="1">
        <v>32</v>
      </c>
      <c r="I573" s="1">
        <v>1</v>
      </c>
      <c r="J573" s="1">
        <v>1</v>
      </c>
      <c r="K573" s="1">
        <v>1029</v>
      </c>
      <c r="L573" s="2">
        <v>999</v>
      </c>
      <c r="M573" s="2">
        <v>999</v>
      </c>
      <c r="N573" s="2">
        <v>999</v>
      </c>
      <c r="O573" s="2">
        <v>999</v>
      </c>
      <c r="P573" s="2">
        <v>999</v>
      </c>
      <c r="Q573" s="2">
        <v>999</v>
      </c>
      <c r="R573" s="2">
        <v>999</v>
      </c>
      <c r="S573" s="2">
        <v>999</v>
      </c>
      <c r="T573" s="2">
        <v>999</v>
      </c>
      <c r="U573" s="2">
        <v>999</v>
      </c>
      <c r="V573" s="2">
        <v>999</v>
      </c>
      <c r="W573" s="2">
        <v>999</v>
      </c>
      <c r="X573" s="7">
        <v>999</v>
      </c>
      <c r="Y573" s="2">
        <v>999</v>
      </c>
      <c r="Z573" s="2">
        <v>999</v>
      </c>
      <c r="AA573" s="2">
        <v>999</v>
      </c>
      <c r="AB573" s="2">
        <v>999</v>
      </c>
      <c r="AC573" s="2">
        <v>999</v>
      </c>
      <c r="AD573" s="2">
        <v>999</v>
      </c>
      <c r="AE573" s="7">
        <f>SUM(Table1[[#This Row],[Tobacco Use ]:[Crowds/socializing]])</f>
        <v>18981</v>
      </c>
    </row>
    <row r="574" spans="1:31" x14ac:dyDescent="0.2">
      <c r="A574" s="1" t="s">
        <v>444</v>
      </c>
      <c r="B574" s="1">
        <v>6.8565004992580598E+18</v>
      </c>
      <c r="C574" s="1">
        <v>6.8919805733095004E+18</v>
      </c>
      <c r="D574" s="13">
        <v>44141.169849537036</v>
      </c>
      <c r="E574" s="1">
        <v>14</v>
      </c>
      <c r="F574" s="1" t="s">
        <v>445</v>
      </c>
      <c r="G574" s="18" t="s">
        <v>446</v>
      </c>
      <c r="H574" s="1">
        <v>394</v>
      </c>
      <c r="I574" s="1">
        <v>0</v>
      </c>
      <c r="J574" s="1">
        <v>5</v>
      </c>
      <c r="K574" s="1">
        <v>6647</v>
      </c>
      <c r="L574" s="2">
        <v>0</v>
      </c>
      <c r="M574" s="4">
        <v>1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1</v>
      </c>
      <c r="V574" s="2">
        <v>0</v>
      </c>
      <c r="W574" s="2">
        <v>0</v>
      </c>
      <c r="X574" s="2">
        <v>1</v>
      </c>
      <c r="Y574" s="4">
        <v>1</v>
      </c>
      <c r="Z574" s="2">
        <v>0</v>
      </c>
      <c r="AA574" s="2">
        <v>0</v>
      </c>
      <c r="AB574" s="2">
        <v>0</v>
      </c>
      <c r="AC574" s="2">
        <v>0</v>
      </c>
      <c r="AD574" s="3">
        <v>0</v>
      </c>
      <c r="AE574" s="7">
        <f>SUM(Table1[[#This Row],[Tobacco Use ]:[Crowds/socializing]])</f>
        <v>4</v>
      </c>
    </row>
    <row r="575" spans="1:31" x14ac:dyDescent="0.2">
      <c r="A575" s="1" t="s">
        <v>573</v>
      </c>
      <c r="B575" s="1">
        <v>6.8603705647637299E+18</v>
      </c>
      <c r="C575" s="1">
        <v>6.8918958955377797E+18</v>
      </c>
      <c r="D575" s="13">
        <v>44140.941666666666</v>
      </c>
      <c r="E575" s="1">
        <v>15</v>
      </c>
      <c r="F575" s="1" t="s">
        <v>2512</v>
      </c>
      <c r="G575" s="18" t="s">
        <v>2513</v>
      </c>
      <c r="H575" s="1">
        <v>22</v>
      </c>
      <c r="I575" s="1">
        <v>0</v>
      </c>
      <c r="J575" s="1">
        <v>7</v>
      </c>
      <c r="K575" s="1">
        <v>619</v>
      </c>
      <c r="L575" s="2">
        <v>0</v>
      </c>
      <c r="M575" s="4">
        <v>1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1</v>
      </c>
      <c r="V575" s="2">
        <v>0</v>
      </c>
      <c r="W575" s="2">
        <v>0</v>
      </c>
      <c r="X575" s="2">
        <v>1</v>
      </c>
      <c r="Y575" s="4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7">
        <f>SUM(Table1[[#This Row],[Tobacco Use ]:[Crowds/socializing]])</f>
        <v>3</v>
      </c>
    </row>
    <row r="576" spans="1:31" x14ac:dyDescent="0.2">
      <c r="A576" s="1" t="s">
        <v>675</v>
      </c>
      <c r="B576" s="1">
        <v>6.88914896939443E+18</v>
      </c>
      <c r="C576" s="1">
        <v>6.8917813592499497E+18</v>
      </c>
      <c r="D576" s="13">
        <v>44140.633391203701</v>
      </c>
      <c r="E576" s="1">
        <v>30</v>
      </c>
      <c r="F576" s="1" t="s">
        <v>1755</v>
      </c>
      <c r="G576" s="18" t="s">
        <v>1756</v>
      </c>
      <c r="H576" s="1">
        <v>52</v>
      </c>
      <c r="I576" s="1">
        <v>0</v>
      </c>
      <c r="J576" s="1">
        <v>4</v>
      </c>
      <c r="K576" s="1">
        <v>412</v>
      </c>
      <c r="L576" s="21">
        <v>999</v>
      </c>
      <c r="M576" s="21">
        <v>999</v>
      </c>
      <c r="N576" s="21">
        <v>999</v>
      </c>
      <c r="O576" s="21">
        <v>999</v>
      </c>
      <c r="P576" s="21">
        <v>999</v>
      </c>
      <c r="Q576" s="21">
        <v>999</v>
      </c>
      <c r="R576" s="21">
        <v>999</v>
      </c>
      <c r="S576" s="21">
        <v>999</v>
      </c>
      <c r="T576" s="21">
        <v>999</v>
      </c>
      <c r="U576" s="21">
        <v>999</v>
      </c>
      <c r="V576" s="21">
        <v>999</v>
      </c>
      <c r="W576" s="21">
        <v>999</v>
      </c>
      <c r="X576" s="22">
        <v>999</v>
      </c>
      <c r="Y576" s="21">
        <v>999</v>
      </c>
      <c r="Z576" s="21">
        <v>999</v>
      </c>
      <c r="AA576" s="21">
        <v>999</v>
      </c>
      <c r="AB576" s="21">
        <v>999</v>
      </c>
      <c r="AC576" s="21">
        <v>999</v>
      </c>
      <c r="AD576" s="21">
        <v>999</v>
      </c>
      <c r="AE576" s="7">
        <f>SUM(Table1[[#This Row],[Tobacco Use ]:[Crowds/socializing]])</f>
        <v>18981</v>
      </c>
    </row>
    <row r="577" spans="1:31" x14ac:dyDescent="0.2">
      <c r="A577" s="1" t="s">
        <v>2038</v>
      </c>
      <c r="B577" s="1">
        <v>6.53529537058125E+18</v>
      </c>
      <c r="C577" s="1">
        <v>6.8916394165618801E+18</v>
      </c>
      <c r="D577" s="13">
        <v>44140.250497685185</v>
      </c>
      <c r="E577" s="1">
        <v>15</v>
      </c>
      <c r="F577" s="1" t="s">
        <v>2039</v>
      </c>
      <c r="G577" s="18" t="s">
        <v>2040</v>
      </c>
      <c r="H577" s="1">
        <v>39</v>
      </c>
      <c r="I577" s="1">
        <v>3</v>
      </c>
      <c r="J577" s="1">
        <v>0</v>
      </c>
      <c r="K577" s="1">
        <v>1768</v>
      </c>
      <c r="L577" s="2">
        <v>999</v>
      </c>
      <c r="M577" s="2">
        <v>999</v>
      </c>
      <c r="N577" s="2">
        <v>999</v>
      </c>
      <c r="O577" s="2">
        <v>999</v>
      </c>
      <c r="P577" s="2">
        <v>999</v>
      </c>
      <c r="Q577" s="2">
        <v>999</v>
      </c>
      <c r="R577" s="2">
        <v>999</v>
      </c>
      <c r="S577" s="2">
        <v>999</v>
      </c>
      <c r="T577" s="2">
        <v>999</v>
      </c>
      <c r="U577" s="2">
        <v>999</v>
      </c>
      <c r="V577" s="2">
        <v>999</v>
      </c>
      <c r="W577" s="2">
        <v>999</v>
      </c>
      <c r="X577" s="7">
        <v>999</v>
      </c>
      <c r="Y577" s="2">
        <v>999</v>
      </c>
      <c r="Z577" s="2">
        <v>999</v>
      </c>
      <c r="AA577" s="2">
        <v>999</v>
      </c>
      <c r="AB577" s="2">
        <v>999</v>
      </c>
      <c r="AC577" s="2">
        <v>999</v>
      </c>
      <c r="AD577" s="2">
        <v>999</v>
      </c>
      <c r="AE577" s="7">
        <f>SUM(Table1[[#This Row],[Tobacco Use ]:[Crowds/socializing]])</f>
        <v>18981</v>
      </c>
    </row>
    <row r="578" spans="1:31" x14ac:dyDescent="0.2">
      <c r="A578" s="1" t="s">
        <v>255</v>
      </c>
      <c r="B578" s="1">
        <v>6.6219273927916698E+18</v>
      </c>
      <c r="C578" s="1">
        <v>6.8912236143606804E+18</v>
      </c>
      <c r="D578" s="13">
        <v>44139.13</v>
      </c>
      <c r="E578" s="1">
        <v>13</v>
      </c>
      <c r="F578" s="1" t="s">
        <v>256</v>
      </c>
      <c r="G578" s="18" t="s">
        <v>257</v>
      </c>
      <c r="H578" s="1">
        <v>7315</v>
      </c>
      <c r="I578" s="1">
        <v>185</v>
      </c>
      <c r="J578" s="1">
        <v>140</v>
      </c>
      <c r="K578" s="1">
        <v>39700</v>
      </c>
      <c r="L578" s="3">
        <v>1</v>
      </c>
      <c r="M578" s="5">
        <v>1</v>
      </c>
      <c r="N578" s="3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1</v>
      </c>
      <c r="Y578" s="4">
        <v>0</v>
      </c>
      <c r="Z578" s="2">
        <v>0</v>
      </c>
      <c r="AA578" s="2">
        <v>0</v>
      </c>
      <c r="AB578" s="2">
        <v>0</v>
      </c>
      <c r="AC578" s="2">
        <v>0</v>
      </c>
      <c r="AD578" s="3">
        <v>0</v>
      </c>
      <c r="AE578" s="7">
        <f>SUM(Table1[[#This Row],[Tobacco Use ]:[Crowds/socializing]])</f>
        <v>3</v>
      </c>
    </row>
    <row r="579" spans="1:31" x14ac:dyDescent="0.2">
      <c r="A579" s="1" t="s">
        <v>885</v>
      </c>
      <c r="B579" s="1">
        <v>6.8910957216729303E+18</v>
      </c>
      <c r="C579" s="1">
        <v>6.8911010678875699E+18</v>
      </c>
      <c r="D579" s="13">
        <v>44138.800138888888</v>
      </c>
      <c r="E579" s="1">
        <v>11</v>
      </c>
      <c r="F579" s="1" t="s">
        <v>886</v>
      </c>
      <c r="G579" s="18" t="s">
        <v>887</v>
      </c>
      <c r="H579" s="1">
        <v>168</v>
      </c>
      <c r="I579" s="1">
        <v>1</v>
      </c>
      <c r="J579" s="1">
        <v>5</v>
      </c>
      <c r="K579" s="1">
        <v>2318</v>
      </c>
      <c r="L579" s="3">
        <v>999</v>
      </c>
      <c r="M579" s="5">
        <v>999</v>
      </c>
      <c r="N579" s="3">
        <v>999</v>
      </c>
      <c r="O579" s="3">
        <v>999</v>
      </c>
      <c r="P579" s="3">
        <v>999</v>
      </c>
      <c r="Q579" s="3">
        <v>999</v>
      </c>
      <c r="R579" s="3">
        <v>999</v>
      </c>
      <c r="S579" s="3">
        <v>999</v>
      </c>
      <c r="T579" s="3">
        <v>999</v>
      </c>
      <c r="U579" s="3">
        <v>999</v>
      </c>
      <c r="V579" s="3">
        <v>999</v>
      </c>
      <c r="W579" s="3">
        <v>999</v>
      </c>
      <c r="X579" s="3">
        <v>999</v>
      </c>
      <c r="Y579" s="5">
        <v>999</v>
      </c>
      <c r="Z579" s="3">
        <v>999</v>
      </c>
      <c r="AA579" s="3">
        <v>999</v>
      </c>
      <c r="AB579" s="3">
        <v>999</v>
      </c>
      <c r="AC579" s="3">
        <v>999</v>
      </c>
      <c r="AD579" s="3">
        <v>999</v>
      </c>
      <c r="AE579" s="7">
        <f>SUM(Table1[[#This Row],[Tobacco Use ]:[Crowds/socializing]])</f>
        <v>18981</v>
      </c>
    </row>
    <row r="580" spans="1:31" x14ac:dyDescent="0.2">
      <c r="A580" s="1" t="s">
        <v>717</v>
      </c>
      <c r="B580" s="1">
        <v>6.8861087874363802E+18</v>
      </c>
      <c r="C580" s="1">
        <v>6.8908531569688402E+18</v>
      </c>
      <c r="D580" s="13">
        <v>44138.131689814814</v>
      </c>
      <c r="E580" s="1">
        <v>7</v>
      </c>
      <c r="F580" s="1" t="s">
        <v>2336</v>
      </c>
      <c r="G580" s="18" t="s">
        <v>2337</v>
      </c>
      <c r="H580" s="1">
        <v>42</v>
      </c>
      <c r="I580" s="1">
        <v>0</v>
      </c>
      <c r="J580" s="1">
        <v>1</v>
      </c>
      <c r="K580" s="1">
        <v>1205</v>
      </c>
      <c r="L580" s="2">
        <v>0</v>
      </c>
      <c r="M580" s="4">
        <v>1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1</v>
      </c>
      <c r="V580" s="2">
        <v>0</v>
      </c>
      <c r="W580" s="2">
        <v>0</v>
      </c>
      <c r="X580" s="2">
        <v>1</v>
      </c>
      <c r="Y580" s="4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7">
        <f>SUM(Table1[[#This Row],[Tobacco Use ]:[Crowds/socializing]])</f>
        <v>3</v>
      </c>
    </row>
    <row r="581" spans="1:31" x14ac:dyDescent="0.2">
      <c r="A581" s="1" t="s">
        <v>2041</v>
      </c>
      <c r="B581" s="1">
        <v>6.8906578151621202E+18</v>
      </c>
      <c r="C581" s="1">
        <v>6.8906664578189998E+18</v>
      </c>
      <c r="D581" s="13">
        <v>44137.628587962965</v>
      </c>
      <c r="E581" s="1">
        <v>5</v>
      </c>
      <c r="F581" s="1" t="s">
        <v>2042</v>
      </c>
      <c r="G581" s="18" t="s">
        <v>2043</v>
      </c>
      <c r="H581" s="1">
        <v>70</v>
      </c>
      <c r="I581" s="1">
        <v>0</v>
      </c>
      <c r="J581" s="1">
        <v>1</v>
      </c>
      <c r="K581" s="1">
        <v>819</v>
      </c>
      <c r="L581" s="2">
        <v>1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7">
        <v>1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7">
        <f>SUM(Table1[[#This Row],[Tobacco Use ]:[Crowds/socializing]])</f>
        <v>2</v>
      </c>
    </row>
    <row r="582" spans="1:31" x14ac:dyDescent="0.2">
      <c r="A582" s="1" t="s">
        <v>2050</v>
      </c>
      <c r="B582" s="1">
        <v>6.8898893469557996E+18</v>
      </c>
      <c r="C582" s="1">
        <v>6.8906652722948997E+18</v>
      </c>
      <c r="D582" s="13">
        <v>44137.625752314816</v>
      </c>
      <c r="E582" s="1">
        <v>8</v>
      </c>
      <c r="F582" s="1" t="s">
        <v>2051</v>
      </c>
      <c r="G582" s="18" t="s">
        <v>2052</v>
      </c>
      <c r="H582" s="1">
        <v>69</v>
      </c>
      <c r="I582" s="1">
        <v>0</v>
      </c>
      <c r="J582" s="1">
        <v>5</v>
      </c>
      <c r="K582" s="1">
        <v>679</v>
      </c>
      <c r="L582" s="2">
        <v>1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7">
        <v>1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7">
        <f>SUM(Table1[[#This Row],[Tobacco Use ]:[Crowds/socializing]])</f>
        <v>2</v>
      </c>
    </row>
    <row r="583" spans="1:31" x14ac:dyDescent="0.2">
      <c r="A583" s="1" t="s">
        <v>717</v>
      </c>
      <c r="B583" s="1">
        <v>6.8861087874363802E+18</v>
      </c>
      <c r="C583" s="1">
        <v>6.8906087792267704E+18</v>
      </c>
      <c r="D583" s="13">
        <v>44137.473136574074</v>
      </c>
      <c r="E583" s="1">
        <v>6</v>
      </c>
      <c r="F583" s="1" t="s">
        <v>1657</v>
      </c>
      <c r="G583" s="18" t="s">
        <v>1658</v>
      </c>
      <c r="H583" s="1">
        <v>58</v>
      </c>
      <c r="I583" s="1">
        <v>0</v>
      </c>
      <c r="J583" s="1">
        <v>2</v>
      </c>
      <c r="K583" s="1">
        <v>1958</v>
      </c>
      <c r="L583" s="2">
        <v>0</v>
      </c>
      <c r="M583" s="4">
        <v>1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1</v>
      </c>
      <c r="V583" s="2">
        <v>0</v>
      </c>
      <c r="W583" s="2">
        <v>0</v>
      </c>
      <c r="X583" s="2">
        <v>1</v>
      </c>
      <c r="Y583" s="4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7">
        <f>SUM(Table1[[#This Row],[Tobacco Use ]:[Crowds/socializing]])</f>
        <v>3</v>
      </c>
    </row>
    <row r="584" spans="1:31" x14ac:dyDescent="0.2">
      <c r="A584" s="1" t="s">
        <v>1991</v>
      </c>
      <c r="B584" s="1">
        <v>6.8899177921545298E+18</v>
      </c>
      <c r="C584" s="1">
        <v>6.8899197585194998E+18</v>
      </c>
      <c r="D584" s="13">
        <v>44135.658414351848</v>
      </c>
      <c r="E584" s="1">
        <v>15</v>
      </c>
      <c r="F584" s="1" t="s">
        <v>1992</v>
      </c>
      <c r="G584" s="18" t="s">
        <v>1993</v>
      </c>
      <c r="H584" s="1">
        <v>37</v>
      </c>
      <c r="I584" s="1">
        <v>1</v>
      </c>
      <c r="J584" s="1">
        <v>12</v>
      </c>
      <c r="K584" s="1">
        <v>1533</v>
      </c>
      <c r="L584" s="2">
        <v>0</v>
      </c>
      <c r="M584" s="2">
        <v>0</v>
      </c>
      <c r="N584" s="2">
        <v>1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7">
        <v>1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7">
        <f>SUM(Table1[[#This Row],[Tobacco Use ]:[Crowds/socializing]])</f>
        <v>2</v>
      </c>
    </row>
    <row r="585" spans="1:31" x14ac:dyDescent="0.2">
      <c r="A585" s="1" t="s">
        <v>2550</v>
      </c>
      <c r="B585" s="1">
        <v>6.8879318748581499E+18</v>
      </c>
      <c r="C585" s="1">
        <v>6.88989097520482E+18</v>
      </c>
      <c r="D585" s="13">
        <v>44135.580462962964</v>
      </c>
      <c r="E585" s="1">
        <v>15</v>
      </c>
      <c r="F585" s="1" t="s">
        <v>2551</v>
      </c>
      <c r="G585" s="18" t="s">
        <v>2552</v>
      </c>
      <c r="H585" s="1">
        <v>40</v>
      </c>
      <c r="I585" s="1">
        <v>0</v>
      </c>
      <c r="J585" s="1">
        <v>0</v>
      </c>
      <c r="K585" s="1">
        <v>677</v>
      </c>
      <c r="L585" s="2">
        <v>1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7">
        <v>1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7">
        <f>SUM(Table1[[#This Row],[Tobacco Use ]:[Crowds/socializing]])</f>
        <v>2</v>
      </c>
    </row>
    <row r="586" spans="1:31" x14ac:dyDescent="0.2">
      <c r="A586" s="1" t="s">
        <v>1254</v>
      </c>
      <c r="B586" s="1">
        <v>6.8898409068170701E+18</v>
      </c>
      <c r="C586" s="1">
        <v>6.8898466831825797E+18</v>
      </c>
      <c r="D586" s="13">
        <v>44135.461527777778</v>
      </c>
      <c r="E586" s="1">
        <v>5</v>
      </c>
      <c r="F586" s="1" t="s">
        <v>1255</v>
      </c>
      <c r="G586" s="18" t="s">
        <v>1256</v>
      </c>
      <c r="H586" s="1">
        <v>187</v>
      </c>
      <c r="I586" s="1">
        <v>2</v>
      </c>
      <c r="J586" s="1">
        <v>17</v>
      </c>
      <c r="K586" s="1">
        <v>2302</v>
      </c>
      <c r="L586" s="2">
        <v>1</v>
      </c>
      <c r="M586" s="4">
        <v>0</v>
      </c>
      <c r="N586" s="2">
        <v>0</v>
      </c>
      <c r="O586" s="2">
        <v>0</v>
      </c>
      <c r="P586" s="2">
        <v>0</v>
      </c>
      <c r="Q586" s="2">
        <v>0</v>
      </c>
      <c r="R586" s="2">
        <v>1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1</v>
      </c>
      <c r="Y586" s="4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7">
        <f>SUM(Table1[[#This Row],[Tobacco Use ]:[Crowds/socializing]])</f>
        <v>3</v>
      </c>
    </row>
    <row r="587" spans="1:31" x14ac:dyDescent="0.2">
      <c r="A587" s="1" t="s">
        <v>2506</v>
      </c>
      <c r="B587" s="1">
        <v>6.8727611329526497E+18</v>
      </c>
      <c r="C587" s="1">
        <v>6.8898226312189399E+18</v>
      </c>
      <c r="D587" s="13">
        <v>44135.396284722221</v>
      </c>
      <c r="E587" s="1">
        <v>17</v>
      </c>
      <c r="F587" s="1" t="s">
        <v>2507</v>
      </c>
      <c r="G587" s="18" t="s">
        <v>2508</v>
      </c>
      <c r="H587" s="1">
        <v>23</v>
      </c>
      <c r="I587" s="1">
        <v>0</v>
      </c>
      <c r="J587" s="1">
        <v>0</v>
      </c>
      <c r="K587" s="1">
        <v>381</v>
      </c>
      <c r="L587" s="2">
        <v>999</v>
      </c>
      <c r="M587" s="4">
        <v>999</v>
      </c>
      <c r="N587" s="2">
        <v>999</v>
      </c>
      <c r="O587" s="2">
        <v>999</v>
      </c>
      <c r="P587" s="2">
        <v>999</v>
      </c>
      <c r="Q587" s="2">
        <v>999</v>
      </c>
      <c r="R587" s="2">
        <v>999</v>
      </c>
      <c r="S587" s="2">
        <v>999</v>
      </c>
      <c r="T587" s="2">
        <v>999</v>
      </c>
      <c r="U587" s="2">
        <v>999</v>
      </c>
      <c r="V587" s="2">
        <v>999</v>
      </c>
      <c r="W587" s="2">
        <v>999</v>
      </c>
      <c r="X587" s="2">
        <v>999</v>
      </c>
      <c r="Y587" s="4">
        <v>999</v>
      </c>
      <c r="Z587" s="2">
        <v>999</v>
      </c>
      <c r="AA587" s="2">
        <v>999</v>
      </c>
      <c r="AB587" s="2">
        <v>999</v>
      </c>
      <c r="AC587" s="2">
        <v>999</v>
      </c>
      <c r="AD587" s="2">
        <v>999</v>
      </c>
      <c r="AE587" s="7">
        <f>SUM(Table1[[#This Row],[Tobacco Use ]:[Crowds/socializing]])</f>
        <v>18981</v>
      </c>
    </row>
    <row r="588" spans="1:31" x14ac:dyDescent="0.2">
      <c r="A588" s="1" t="s">
        <v>675</v>
      </c>
      <c r="B588" s="1">
        <v>6.88914896939443E+18</v>
      </c>
      <c r="C588" s="1">
        <v>6.8898164700548004E+18</v>
      </c>
      <c r="D588" s="13">
        <v>44135.380162037036</v>
      </c>
      <c r="E588" s="1">
        <v>15</v>
      </c>
      <c r="F588" s="1" t="s">
        <v>676</v>
      </c>
      <c r="G588" s="18" t="s">
        <v>677</v>
      </c>
      <c r="H588" s="1">
        <v>245</v>
      </c>
      <c r="I588" s="1">
        <v>0</v>
      </c>
      <c r="J588" s="1">
        <v>6</v>
      </c>
      <c r="K588" s="1">
        <v>824</v>
      </c>
      <c r="L588" s="3">
        <v>999</v>
      </c>
      <c r="M588" s="3">
        <v>999</v>
      </c>
      <c r="N588" s="3">
        <v>999</v>
      </c>
      <c r="O588" s="3">
        <v>999</v>
      </c>
      <c r="P588" s="2">
        <v>999</v>
      </c>
      <c r="Q588" s="3">
        <v>999</v>
      </c>
      <c r="R588" s="3">
        <v>999</v>
      </c>
      <c r="S588" s="3">
        <v>999</v>
      </c>
      <c r="T588" s="3">
        <v>999</v>
      </c>
      <c r="U588" s="3">
        <v>999</v>
      </c>
      <c r="V588" s="3">
        <v>999</v>
      </c>
      <c r="W588" s="3">
        <v>999</v>
      </c>
      <c r="X588" s="8">
        <v>999</v>
      </c>
      <c r="Y588" s="3">
        <v>999</v>
      </c>
      <c r="Z588" s="3">
        <v>999</v>
      </c>
      <c r="AA588" s="3">
        <v>999</v>
      </c>
      <c r="AB588" s="3">
        <v>999</v>
      </c>
      <c r="AC588" s="3">
        <v>999</v>
      </c>
      <c r="AD588" s="3">
        <v>999</v>
      </c>
      <c r="AE588" s="7">
        <f>SUM(Table1[[#This Row],[Tobacco Use ]:[Crowds/socializing]])</f>
        <v>18981</v>
      </c>
    </row>
    <row r="589" spans="1:31" x14ac:dyDescent="0.2">
      <c r="A589" s="1" t="s">
        <v>805</v>
      </c>
      <c r="B589" s="1">
        <v>6.8897657162634803E+18</v>
      </c>
      <c r="C589" s="1">
        <v>6.8897898955360205E+18</v>
      </c>
      <c r="D589" s="13">
        <v>44135.308067129627</v>
      </c>
      <c r="E589" s="1">
        <v>10</v>
      </c>
      <c r="F589" s="1" t="s">
        <v>806</v>
      </c>
      <c r="G589" s="18" t="s">
        <v>807</v>
      </c>
      <c r="H589" s="1">
        <v>193</v>
      </c>
      <c r="I589" s="1">
        <v>0</v>
      </c>
      <c r="J589" s="1">
        <v>2</v>
      </c>
      <c r="K589" s="1">
        <v>985</v>
      </c>
      <c r="L589" s="2">
        <v>0</v>
      </c>
      <c r="M589" s="4">
        <v>1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1</v>
      </c>
      <c r="Y589" s="4">
        <v>0</v>
      </c>
      <c r="Z589" s="2">
        <v>0</v>
      </c>
      <c r="AA589" s="2">
        <v>0</v>
      </c>
      <c r="AB589" s="2">
        <v>0</v>
      </c>
      <c r="AC589" s="2">
        <v>0</v>
      </c>
      <c r="AD589" s="3">
        <v>0</v>
      </c>
      <c r="AE589" s="7">
        <f>SUM(Table1[[#This Row],[Tobacco Use ]:[Crowds/socializing]])</f>
        <v>2</v>
      </c>
    </row>
    <row r="590" spans="1:31" x14ac:dyDescent="0.2">
      <c r="A590" s="1" t="s">
        <v>805</v>
      </c>
      <c r="B590" s="1">
        <v>6.8897657162634803E+18</v>
      </c>
      <c r="C590" s="1">
        <v>6.88977552414771E+18</v>
      </c>
      <c r="D590" s="13">
        <v>44135.26934027778</v>
      </c>
      <c r="E590" s="1">
        <v>8</v>
      </c>
      <c r="F590" s="1" t="s">
        <v>2074</v>
      </c>
      <c r="G590" s="18" t="s">
        <v>2075</v>
      </c>
      <c r="H590" s="1">
        <v>35</v>
      </c>
      <c r="I590" s="1">
        <v>1</v>
      </c>
      <c r="J590" s="1">
        <v>1</v>
      </c>
      <c r="K590" s="1">
        <v>995</v>
      </c>
      <c r="L590" s="2">
        <v>0</v>
      </c>
      <c r="M590" s="2">
        <v>1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1</v>
      </c>
      <c r="V590" s="2">
        <v>0</v>
      </c>
      <c r="W590" s="2">
        <v>0</v>
      </c>
      <c r="X590" s="7">
        <v>1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7">
        <f>SUM(Table1[[#This Row],[Tobacco Use ]:[Crowds/socializing]])</f>
        <v>3</v>
      </c>
    </row>
    <row r="591" spans="1:31" x14ac:dyDescent="0.2">
      <c r="A591" s="1" t="s">
        <v>805</v>
      </c>
      <c r="B591" s="1">
        <v>6.8897657162634803E+18</v>
      </c>
      <c r="C591" s="1">
        <v>6.8897720358667899E+18</v>
      </c>
      <c r="D591" s="13">
        <v>44135.259976851848</v>
      </c>
      <c r="E591" s="1">
        <v>12</v>
      </c>
      <c r="F591" s="1" t="s">
        <v>1851</v>
      </c>
      <c r="G591" s="18" t="s">
        <v>1852</v>
      </c>
      <c r="H591" s="1">
        <v>459</v>
      </c>
      <c r="I591" s="1">
        <v>6</v>
      </c>
      <c r="J591" s="1">
        <v>5</v>
      </c>
      <c r="K591" s="1">
        <v>5721</v>
      </c>
      <c r="L591" s="2">
        <v>0</v>
      </c>
      <c r="M591" s="4">
        <v>1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1</v>
      </c>
      <c r="Y591" s="4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7">
        <f>SUM(Table1[[#This Row],[Tobacco Use ]:[Crowds/socializing]])</f>
        <v>2</v>
      </c>
    </row>
    <row r="592" spans="1:31" x14ac:dyDescent="0.2">
      <c r="A592" s="1" t="s">
        <v>1532</v>
      </c>
      <c r="B592" s="1">
        <v>6.7619950863367803E+18</v>
      </c>
      <c r="C592" s="1">
        <v>6.8897645180213299E+18</v>
      </c>
      <c r="D592" s="13">
        <v>44135.239687499998</v>
      </c>
      <c r="E592" s="1">
        <v>11</v>
      </c>
      <c r="F592" s="1" t="s">
        <v>1533</v>
      </c>
      <c r="G592" s="18" t="s">
        <v>1534</v>
      </c>
      <c r="H592" s="1">
        <v>67</v>
      </c>
      <c r="I592" s="1">
        <v>0</v>
      </c>
      <c r="J592" s="1">
        <v>1</v>
      </c>
      <c r="K592" s="1">
        <v>2514</v>
      </c>
      <c r="L592" s="21">
        <v>999</v>
      </c>
      <c r="M592" s="44">
        <v>999</v>
      </c>
      <c r="N592" s="21">
        <v>999</v>
      </c>
      <c r="O592" s="21">
        <v>999</v>
      </c>
      <c r="P592" s="21">
        <v>999</v>
      </c>
      <c r="Q592" s="21">
        <v>999</v>
      </c>
      <c r="R592" s="21">
        <v>999</v>
      </c>
      <c r="S592" s="21">
        <v>999</v>
      </c>
      <c r="T592" s="21">
        <v>999</v>
      </c>
      <c r="U592" s="21">
        <v>999</v>
      </c>
      <c r="V592" s="21">
        <v>999</v>
      </c>
      <c r="W592" s="21">
        <v>999</v>
      </c>
      <c r="X592" s="21">
        <v>999</v>
      </c>
      <c r="Y592" s="44">
        <v>999</v>
      </c>
      <c r="Z592" s="21">
        <v>999</v>
      </c>
      <c r="AA592" s="21">
        <v>999</v>
      </c>
      <c r="AB592" s="21">
        <v>999</v>
      </c>
      <c r="AC592" s="21">
        <v>999</v>
      </c>
      <c r="AD592" s="21">
        <v>999</v>
      </c>
      <c r="AE592" s="7">
        <f>SUM(Table1[[#This Row],[Tobacco Use ]:[Crowds/socializing]])</f>
        <v>18981</v>
      </c>
    </row>
    <row r="593" spans="1:31" x14ac:dyDescent="0.2">
      <c r="A593" s="1" t="s">
        <v>1931</v>
      </c>
      <c r="B593" s="1">
        <v>6.8892158045270804E+18</v>
      </c>
      <c r="C593" s="1">
        <v>6.8895358077413396E+18</v>
      </c>
      <c r="D593" s="13">
        <v>44134.623761574076</v>
      </c>
      <c r="E593" s="1">
        <v>10</v>
      </c>
      <c r="F593" s="1" t="s">
        <v>1932</v>
      </c>
      <c r="G593" s="18" t="s">
        <v>1933</v>
      </c>
      <c r="H593" s="1">
        <v>41</v>
      </c>
      <c r="I593" s="1">
        <v>0</v>
      </c>
      <c r="J593" s="1">
        <v>1</v>
      </c>
      <c r="K593" s="1">
        <v>146</v>
      </c>
      <c r="L593" s="2">
        <v>1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7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1</v>
      </c>
      <c r="AD593" s="2">
        <v>0</v>
      </c>
      <c r="AE593" s="7">
        <f>SUM(Table1[[#This Row],[Tobacco Use ]:[Crowds/socializing]])</f>
        <v>2</v>
      </c>
    </row>
    <row r="594" spans="1:31" x14ac:dyDescent="0.2">
      <c r="A594" s="1" t="s">
        <v>717</v>
      </c>
      <c r="B594" s="1">
        <v>6.8861087874363802E+18</v>
      </c>
      <c r="C594" s="1">
        <v>6.8893629495431496E+18</v>
      </c>
      <c r="D594" s="13">
        <v>44134.157546296294</v>
      </c>
      <c r="E594" s="1">
        <v>7</v>
      </c>
      <c r="F594" s="1" t="s">
        <v>2514</v>
      </c>
      <c r="G594" s="18" t="s">
        <v>2515</v>
      </c>
      <c r="H594" s="1">
        <v>32</v>
      </c>
      <c r="I594" s="1">
        <v>0</v>
      </c>
      <c r="J594" s="1">
        <v>2</v>
      </c>
      <c r="K594" s="1">
        <v>298</v>
      </c>
      <c r="L594" s="2">
        <v>0</v>
      </c>
      <c r="M594" s="2">
        <v>1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1</v>
      </c>
      <c r="V594" s="2">
        <v>0</v>
      </c>
      <c r="W594" s="2">
        <v>0</v>
      </c>
      <c r="X594" s="7">
        <v>1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7">
        <f>SUM(Table1[[#This Row],[Tobacco Use ]:[Crowds/socializing]])</f>
        <v>3</v>
      </c>
    </row>
    <row r="595" spans="1:31" x14ac:dyDescent="0.2">
      <c r="A595" s="1" t="s">
        <v>675</v>
      </c>
      <c r="B595" s="1">
        <v>6.88914896939443E+18</v>
      </c>
      <c r="C595" s="1">
        <v>6.8891912787229399E+18</v>
      </c>
      <c r="D595" s="13">
        <v>44133.695300925923</v>
      </c>
      <c r="E595" s="1">
        <v>15</v>
      </c>
      <c r="F595" s="1" t="s">
        <v>1262</v>
      </c>
      <c r="G595" s="18" t="s">
        <v>1263</v>
      </c>
      <c r="H595" s="1">
        <v>92</v>
      </c>
      <c r="I595" s="1">
        <v>0</v>
      </c>
      <c r="J595" s="1">
        <v>1</v>
      </c>
      <c r="K595" s="1">
        <v>452</v>
      </c>
      <c r="L595" s="3">
        <v>999</v>
      </c>
      <c r="M595" s="5">
        <v>999</v>
      </c>
      <c r="N595" s="3">
        <v>999</v>
      </c>
      <c r="O595" s="3">
        <v>999</v>
      </c>
      <c r="P595" s="3">
        <v>999</v>
      </c>
      <c r="Q595" s="3">
        <v>999</v>
      </c>
      <c r="R595" s="3">
        <v>999</v>
      </c>
      <c r="S595" s="3">
        <v>999</v>
      </c>
      <c r="T595" s="3">
        <v>999</v>
      </c>
      <c r="U595" s="3">
        <v>999</v>
      </c>
      <c r="V595" s="3">
        <v>999</v>
      </c>
      <c r="W595" s="3">
        <v>999</v>
      </c>
      <c r="X595" s="3">
        <v>999</v>
      </c>
      <c r="Y595" s="5">
        <v>999</v>
      </c>
      <c r="Z595" s="3">
        <v>999</v>
      </c>
      <c r="AA595" s="3">
        <v>999</v>
      </c>
      <c r="AB595" s="3">
        <v>999</v>
      </c>
      <c r="AC595" s="3">
        <v>999</v>
      </c>
      <c r="AD595" s="3">
        <v>999</v>
      </c>
      <c r="AE595" s="7">
        <f>SUM(Table1[[#This Row],[Tobacco Use ]:[Crowds/socializing]])</f>
        <v>18981</v>
      </c>
    </row>
    <row r="596" spans="1:31" x14ac:dyDescent="0.2">
      <c r="A596" s="1" t="s">
        <v>717</v>
      </c>
      <c r="B596" s="1">
        <v>6.8861087874363802E+18</v>
      </c>
      <c r="C596" s="1">
        <v>6.8889419924751299E+18</v>
      </c>
      <c r="D596" s="13">
        <v>44133.023159722223</v>
      </c>
      <c r="E596" s="1">
        <v>12</v>
      </c>
      <c r="F596" s="1" t="s">
        <v>2261</v>
      </c>
      <c r="G596" s="18" t="s">
        <v>2262</v>
      </c>
      <c r="H596" s="1">
        <v>48</v>
      </c>
      <c r="I596" s="1">
        <v>0</v>
      </c>
      <c r="J596" s="1">
        <v>1</v>
      </c>
      <c r="K596" s="1">
        <v>1079</v>
      </c>
      <c r="L596" s="2">
        <v>0</v>
      </c>
      <c r="M596" s="2">
        <v>1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7">
        <v>1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7">
        <f>SUM(Table1[[#This Row],[Tobacco Use ]:[Crowds/socializing]])</f>
        <v>2</v>
      </c>
    </row>
    <row r="597" spans="1:31" x14ac:dyDescent="0.2">
      <c r="A597" s="1" t="s">
        <v>53</v>
      </c>
      <c r="B597" s="1">
        <v>6.8664906925437501E+18</v>
      </c>
      <c r="C597" s="1">
        <v>6.88885666087859E+18</v>
      </c>
      <c r="D597" s="13">
        <v>44132.793611111112</v>
      </c>
      <c r="E597" s="1">
        <v>15</v>
      </c>
      <c r="F597" s="1" t="s">
        <v>477</v>
      </c>
      <c r="G597" s="18" t="s">
        <v>478</v>
      </c>
      <c r="H597" s="1">
        <v>366</v>
      </c>
      <c r="I597" s="1">
        <v>8</v>
      </c>
      <c r="J597" s="1">
        <v>30</v>
      </c>
      <c r="K597" s="1">
        <v>4150</v>
      </c>
      <c r="L597" s="3">
        <v>999</v>
      </c>
      <c r="M597" s="3">
        <v>999</v>
      </c>
      <c r="N597" s="3">
        <v>999</v>
      </c>
      <c r="O597" s="3">
        <v>999</v>
      </c>
      <c r="P597" s="2">
        <v>999</v>
      </c>
      <c r="Q597" s="2">
        <v>999</v>
      </c>
      <c r="R597" s="2">
        <v>999</v>
      </c>
      <c r="S597" s="2">
        <v>999</v>
      </c>
      <c r="T597" s="2">
        <v>999</v>
      </c>
      <c r="U597" s="2">
        <v>999</v>
      </c>
      <c r="V597" s="2">
        <v>999</v>
      </c>
      <c r="W597" s="2">
        <v>999</v>
      </c>
      <c r="X597" s="7">
        <v>999</v>
      </c>
      <c r="Y597" s="2">
        <v>999</v>
      </c>
      <c r="Z597" s="2">
        <v>999</v>
      </c>
      <c r="AA597" s="2">
        <v>999</v>
      </c>
      <c r="AB597" s="3">
        <v>999</v>
      </c>
      <c r="AC597" s="2">
        <v>999</v>
      </c>
      <c r="AD597" s="3">
        <v>999</v>
      </c>
      <c r="AE597" s="7">
        <f>SUM(Table1[[#This Row],[Tobacco Use ]:[Crowds/socializing]])</f>
        <v>18981</v>
      </c>
    </row>
    <row r="598" spans="1:31" x14ac:dyDescent="0.2">
      <c r="A598" s="1" t="s">
        <v>893</v>
      </c>
      <c r="B598" s="1">
        <v>6.8660429032294298E+18</v>
      </c>
      <c r="C598" s="1">
        <v>6.8888507010871603E+18</v>
      </c>
      <c r="D598" s="13">
        <v>44132.777511574073</v>
      </c>
      <c r="E598" s="1">
        <v>14</v>
      </c>
      <c r="F598" s="1" t="s">
        <v>174</v>
      </c>
      <c r="G598" s="18" t="s">
        <v>1231</v>
      </c>
      <c r="H598" s="1">
        <v>97</v>
      </c>
      <c r="I598" s="1">
        <v>0</v>
      </c>
      <c r="J598" s="1">
        <v>1</v>
      </c>
      <c r="K598" s="1">
        <v>403</v>
      </c>
      <c r="L598" s="2">
        <v>1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1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7">
        <v>1</v>
      </c>
      <c r="Y598" s="2">
        <v>0</v>
      </c>
      <c r="Z598" s="2">
        <v>0</v>
      </c>
      <c r="AA598" s="2">
        <v>0</v>
      </c>
      <c r="AB598" s="2">
        <v>0</v>
      </c>
      <c r="AC598" s="2">
        <v>1</v>
      </c>
      <c r="AD598" s="2">
        <v>0</v>
      </c>
      <c r="AE598" s="7">
        <f>SUM(Table1[[#This Row],[Tobacco Use ]:[Crowds/socializing]])</f>
        <v>4</v>
      </c>
    </row>
    <row r="599" spans="1:31" x14ac:dyDescent="0.2">
      <c r="A599" s="1" t="s">
        <v>2699</v>
      </c>
      <c r="B599" s="1">
        <v>6.8844116149484401E+18</v>
      </c>
      <c r="C599" s="1">
        <v>6.8887975427174502E+18</v>
      </c>
      <c r="D599" s="13">
        <v>44132.634131944447</v>
      </c>
      <c r="E599" s="1">
        <v>19</v>
      </c>
      <c r="F599" s="1" t="s">
        <v>2700</v>
      </c>
      <c r="G599" s="18" t="s">
        <v>2701</v>
      </c>
      <c r="H599" s="1">
        <v>31</v>
      </c>
      <c r="I599" s="1">
        <v>0</v>
      </c>
      <c r="J599" s="1">
        <v>16</v>
      </c>
      <c r="K599" s="1">
        <v>527</v>
      </c>
      <c r="L599" s="2">
        <v>1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1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7">
        <v>1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7">
        <f>SUM(Table1[[#This Row],[Tobacco Use ]:[Crowds/socializing]])</f>
        <v>3</v>
      </c>
    </row>
    <row r="600" spans="1:31" x14ac:dyDescent="0.2">
      <c r="A600" s="1" t="s">
        <v>828</v>
      </c>
      <c r="B600" s="1">
        <v>6.7044452530233999E+18</v>
      </c>
      <c r="C600" s="1">
        <v>6.8887842788475003E+18</v>
      </c>
      <c r="D600" s="13">
        <v>44132.598379629628</v>
      </c>
      <c r="E600" s="1">
        <v>29</v>
      </c>
      <c r="F600" s="1" t="s">
        <v>829</v>
      </c>
      <c r="G600" s="18" t="s">
        <v>830</v>
      </c>
      <c r="H600" s="1">
        <v>184</v>
      </c>
      <c r="I600" s="1">
        <v>4</v>
      </c>
      <c r="J600" s="1">
        <v>6</v>
      </c>
      <c r="K600" s="1">
        <v>2768</v>
      </c>
      <c r="L600" s="2">
        <v>1</v>
      </c>
      <c r="M600" s="4">
        <v>1</v>
      </c>
      <c r="N600" s="2">
        <v>0</v>
      </c>
      <c r="O600" s="2">
        <v>0</v>
      </c>
      <c r="P600" s="2">
        <v>0</v>
      </c>
      <c r="Q600" s="2">
        <v>0</v>
      </c>
      <c r="R600" s="2">
        <v>1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4">
        <v>1</v>
      </c>
      <c r="Z600" s="2">
        <v>0</v>
      </c>
      <c r="AA600" s="2">
        <v>0</v>
      </c>
      <c r="AB600" s="2">
        <v>0</v>
      </c>
      <c r="AC600" s="2">
        <v>1</v>
      </c>
      <c r="AD600" s="3">
        <v>0</v>
      </c>
      <c r="AE600" s="7">
        <f>SUM(Table1[[#This Row],[Tobacco Use ]:[Crowds/socializing]])</f>
        <v>5</v>
      </c>
    </row>
    <row r="601" spans="1:31" x14ac:dyDescent="0.2">
      <c r="A601" s="1" t="s">
        <v>53</v>
      </c>
      <c r="B601" s="1">
        <v>6.8664906925437501E+18</v>
      </c>
      <c r="C601" s="1">
        <v>6.8887536689888604E+18</v>
      </c>
      <c r="D601" s="13">
        <v>44132.515914351854</v>
      </c>
      <c r="E601" s="1">
        <v>15</v>
      </c>
      <c r="F601" s="1" t="s">
        <v>789</v>
      </c>
      <c r="G601" s="18" t="s">
        <v>790</v>
      </c>
      <c r="H601" s="1">
        <v>200</v>
      </c>
      <c r="I601" s="1">
        <v>2</v>
      </c>
      <c r="J601" s="1">
        <v>7</v>
      </c>
      <c r="K601" s="1">
        <v>3667</v>
      </c>
      <c r="L601" s="3">
        <v>999</v>
      </c>
      <c r="M601" s="5">
        <v>999</v>
      </c>
      <c r="N601" s="3">
        <v>999</v>
      </c>
      <c r="O601" s="3">
        <v>999</v>
      </c>
      <c r="P601" s="3">
        <v>999</v>
      </c>
      <c r="Q601" s="3">
        <v>999</v>
      </c>
      <c r="R601" s="3">
        <v>999</v>
      </c>
      <c r="S601" s="3">
        <v>999</v>
      </c>
      <c r="T601" s="3">
        <v>999</v>
      </c>
      <c r="U601" s="3">
        <v>999</v>
      </c>
      <c r="V601" s="3">
        <v>999</v>
      </c>
      <c r="W601" s="3">
        <v>999</v>
      </c>
      <c r="X601" s="3">
        <v>999</v>
      </c>
      <c r="Y601" s="5">
        <v>999</v>
      </c>
      <c r="Z601" s="3">
        <v>999</v>
      </c>
      <c r="AA601" s="3">
        <v>999</v>
      </c>
      <c r="AB601" s="3">
        <v>999</v>
      </c>
      <c r="AC601" s="3">
        <v>999</v>
      </c>
      <c r="AD601" s="3">
        <v>999</v>
      </c>
      <c r="AE601" s="7">
        <f>SUM(Table1[[#This Row],[Tobacco Use ]:[Crowds/socializing]])</f>
        <v>18981</v>
      </c>
    </row>
    <row r="602" spans="1:31" x14ac:dyDescent="0.2">
      <c r="A602" s="1" t="s">
        <v>500</v>
      </c>
      <c r="B602" s="1">
        <v>6.8112067154265498E+18</v>
      </c>
      <c r="C602" s="1">
        <v>6.8887337588082104E+18</v>
      </c>
      <c r="D602" s="13">
        <v>44132.462002314816</v>
      </c>
      <c r="E602" s="1">
        <v>7</v>
      </c>
      <c r="F602" s="1" t="s">
        <v>1490</v>
      </c>
      <c r="G602" s="18" t="s">
        <v>1491</v>
      </c>
      <c r="H602" s="1">
        <v>69</v>
      </c>
      <c r="I602" s="1">
        <v>0</v>
      </c>
      <c r="J602" s="1">
        <v>0</v>
      </c>
      <c r="K602" s="1">
        <v>1599</v>
      </c>
      <c r="L602" s="2">
        <v>1</v>
      </c>
      <c r="M602" s="4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1</v>
      </c>
      <c r="Y602" s="4">
        <v>0</v>
      </c>
      <c r="Z602" s="2">
        <v>0</v>
      </c>
      <c r="AA602" s="2">
        <v>0</v>
      </c>
      <c r="AB602" s="2">
        <v>0</v>
      </c>
      <c r="AC602" s="2">
        <v>1</v>
      </c>
      <c r="AD602" s="2">
        <v>0</v>
      </c>
      <c r="AE602" s="7">
        <f>SUM(Table1[[#This Row],[Tobacco Use ]:[Crowds/socializing]])</f>
        <v>3</v>
      </c>
    </row>
    <row r="603" spans="1:31" x14ac:dyDescent="0.2">
      <c r="A603" s="1" t="s">
        <v>105</v>
      </c>
      <c r="B603" s="1">
        <v>6.8803606444553298E+18</v>
      </c>
      <c r="C603" s="1">
        <v>6.8887206385639199E+18</v>
      </c>
      <c r="D603" s="13">
        <v>44132.426944444444</v>
      </c>
      <c r="E603" s="1">
        <v>15</v>
      </c>
      <c r="F603" s="1" t="s">
        <v>1836</v>
      </c>
      <c r="G603" s="18" t="s">
        <v>1837</v>
      </c>
      <c r="H603" s="1">
        <v>50</v>
      </c>
      <c r="I603" s="1">
        <v>1</v>
      </c>
      <c r="J603" s="1">
        <v>4</v>
      </c>
      <c r="K603" s="1">
        <v>772</v>
      </c>
      <c r="L603" s="2">
        <v>1</v>
      </c>
      <c r="M603" s="2">
        <v>1</v>
      </c>
      <c r="N603" s="2">
        <v>0</v>
      </c>
      <c r="O603" s="2">
        <v>0</v>
      </c>
      <c r="P603" s="2">
        <v>0</v>
      </c>
      <c r="Q603" s="2">
        <v>0</v>
      </c>
      <c r="R603" s="2">
        <v>1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7">
        <v>1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7">
        <f>SUM(Table1[[#This Row],[Tobacco Use ]:[Crowds/socializing]])</f>
        <v>4</v>
      </c>
    </row>
    <row r="604" spans="1:31" x14ac:dyDescent="0.2">
      <c r="A604" s="1" t="s">
        <v>2417</v>
      </c>
      <c r="B604" s="1">
        <v>6.66936035644237E+18</v>
      </c>
      <c r="C604" s="1">
        <v>6.8887129374107402E+18</v>
      </c>
      <c r="D604" s="13">
        <v>44132.405891203707</v>
      </c>
      <c r="E604" s="1">
        <v>8</v>
      </c>
      <c r="F604" s="1" t="s">
        <v>2418</v>
      </c>
      <c r="G604" s="18" t="s">
        <v>2419</v>
      </c>
      <c r="H604" s="1">
        <v>19</v>
      </c>
      <c r="I604" s="1">
        <v>0</v>
      </c>
      <c r="J604" s="1">
        <v>0</v>
      </c>
      <c r="K604" s="1">
        <v>1022</v>
      </c>
      <c r="L604" s="2">
        <v>0</v>
      </c>
      <c r="M604" s="4">
        <v>1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1</v>
      </c>
      <c r="Y604" s="4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7">
        <f>SUM(Table1[[#This Row],[Tobacco Use ]:[Crowds/socializing]])</f>
        <v>2</v>
      </c>
    </row>
    <row r="605" spans="1:31" x14ac:dyDescent="0.2">
      <c r="A605" s="1" t="s">
        <v>717</v>
      </c>
      <c r="B605" s="1">
        <v>6.8861087874363802E+18</v>
      </c>
      <c r="C605" s="1">
        <v>6.8886460265052703E+18</v>
      </c>
      <c r="D605" s="13">
        <v>44132.225578703707</v>
      </c>
      <c r="E605" s="1">
        <v>9</v>
      </c>
      <c r="F605" s="1" t="s">
        <v>977</v>
      </c>
      <c r="G605" s="18" t="s">
        <v>978</v>
      </c>
      <c r="H605" s="1">
        <v>144</v>
      </c>
      <c r="I605" s="1">
        <v>0</v>
      </c>
      <c r="J605" s="1">
        <v>2</v>
      </c>
      <c r="K605" s="1">
        <v>1430</v>
      </c>
      <c r="L605" s="2">
        <v>0</v>
      </c>
      <c r="M605" s="4">
        <v>1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1</v>
      </c>
      <c r="Y605" s="4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7">
        <f>SUM(Table1[[#This Row],[Tobacco Use ]:[Crowds/socializing]])</f>
        <v>2</v>
      </c>
    </row>
    <row r="606" spans="1:31" x14ac:dyDescent="0.2">
      <c r="A606" s="1" t="s">
        <v>105</v>
      </c>
      <c r="B606" s="1">
        <v>6.8803606444553298E+18</v>
      </c>
      <c r="C606" s="1">
        <v>6.8884688279448801E+18</v>
      </c>
      <c r="D606" s="13">
        <v>44131.748402777775</v>
      </c>
      <c r="E606" s="1">
        <v>6</v>
      </c>
      <c r="F606" s="1" t="s">
        <v>2637</v>
      </c>
      <c r="G606" s="18" t="s">
        <v>2638</v>
      </c>
      <c r="H606" s="1">
        <v>50</v>
      </c>
      <c r="I606" s="1">
        <v>0</v>
      </c>
      <c r="J606" s="1">
        <v>0</v>
      </c>
      <c r="K606" s="1">
        <v>568</v>
      </c>
      <c r="L606" s="2">
        <v>1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1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7">
        <v>1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7">
        <f>SUM(Table1[[#This Row],[Tobacco Use ]:[Crowds/socializing]])</f>
        <v>3</v>
      </c>
    </row>
    <row r="607" spans="1:31" x14ac:dyDescent="0.2">
      <c r="A607" s="1" t="s">
        <v>1881</v>
      </c>
      <c r="B607" s="1">
        <v>6.6384004138579302E+18</v>
      </c>
      <c r="C607" s="1">
        <v>6.8884575932079299E+18</v>
      </c>
      <c r="D607" s="13">
        <v>44131.718124999999</v>
      </c>
      <c r="E607" s="1">
        <v>8</v>
      </c>
      <c r="F607" s="1" t="s">
        <v>1882</v>
      </c>
      <c r="G607" s="18" t="s">
        <v>1883</v>
      </c>
      <c r="H607" s="1">
        <v>44</v>
      </c>
      <c r="I607" s="1">
        <v>0</v>
      </c>
      <c r="J607" s="1">
        <v>2</v>
      </c>
      <c r="K607" s="1">
        <v>438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1</v>
      </c>
      <c r="U607" s="2">
        <v>0</v>
      </c>
      <c r="V607" s="2">
        <v>0</v>
      </c>
      <c r="W607" s="2">
        <v>0</v>
      </c>
      <c r="X607" s="7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1</v>
      </c>
      <c r="AD607" s="2">
        <v>0</v>
      </c>
      <c r="AE607" s="7">
        <f>SUM(Table1[[#This Row],[Tobacco Use ]:[Crowds/socializing]])</f>
        <v>2</v>
      </c>
    </row>
    <row r="608" spans="1:31" x14ac:dyDescent="0.2">
      <c r="A608" s="1" t="s">
        <v>717</v>
      </c>
      <c r="B608" s="1">
        <v>6.8861087874363802E+18</v>
      </c>
      <c r="C608" s="1">
        <v>6.8883788379110799E+18</v>
      </c>
      <c r="D608" s="13">
        <v>44131.505567129629</v>
      </c>
      <c r="E608" s="1">
        <v>8</v>
      </c>
      <c r="F608" s="1" t="s">
        <v>2540</v>
      </c>
      <c r="G608" s="18" t="s">
        <v>2541</v>
      </c>
      <c r="H608" s="1">
        <v>30</v>
      </c>
      <c r="I608" s="1">
        <v>0</v>
      </c>
      <c r="J608" s="1">
        <v>1</v>
      </c>
      <c r="K608" s="1">
        <v>338</v>
      </c>
      <c r="L608" s="2">
        <v>0</v>
      </c>
      <c r="M608" s="2">
        <v>1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1</v>
      </c>
      <c r="V608" s="2">
        <v>0</v>
      </c>
      <c r="W608" s="2">
        <v>0</v>
      </c>
      <c r="X608" s="7">
        <v>1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7">
        <f>SUM(Table1[[#This Row],[Tobacco Use ]:[Crowds/socializing]])</f>
        <v>3</v>
      </c>
    </row>
    <row r="609" spans="1:31" x14ac:dyDescent="0.2">
      <c r="A609" s="1" t="s">
        <v>150</v>
      </c>
      <c r="B609" s="1">
        <v>6.8819169560694395E+18</v>
      </c>
      <c r="C609" s="1">
        <v>6.8883558361172204E+18</v>
      </c>
      <c r="D609" s="13">
        <v>44131.444120370368</v>
      </c>
      <c r="E609" s="1">
        <v>15</v>
      </c>
      <c r="F609" s="1" t="s">
        <v>151</v>
      </c>
      <c r="G609" s="14" t="s">
        <v>152</v>
      </c>
      <c r="H609" s="1">
        <v>23900</v>
      </c>
      <c r="I609" s="1">
        <v>106</v>
      </c>
      <c r="J609" s="1">
        <v>470</v>
      </c>
      <c r="K609" s="1">
        <v>103900</v>
      </c>
      <c r="L609" s="3">
        <v>1</v>
      </c>
      <c r="M609" s="3">
        <v>1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1</v>
      </c>
      <c r="V609" s="3">
        <v>0</v>
      </c>
      <c r="W609" s="3">
        <v>0</v>
      </c>
      <c r="X609" s="8">
        <v>0</v>
      </c>
      <c r="Y609" s="3">
        <v>1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7">
        <f>SUM(Table1[[#This Row],[Tobacco Use ]:[Crowds/socializing]])</f>
        <v>4</v>
      </c>
    </row>
    <row r="610" spans="1:31" x14ac:dyDescent="0.2">
      <c r="A610" s="1" t="s">
        <v>500</v>
      </c>
      <c r="B610" s="1">
        <v>6.8112067154265498E+18</v>
      </c>
      <c r="C610" s="1">
        <v>6.8883358945379103E+18</v>
      </c>
      <c r="D610" s="13">
        <v>44131.389837962961</v>
      </c>
      <c r="E610" s="1">
        <v>8</v>
      </c>
      <c r="F610" s="1" t="s">
        <v>501</v>
      </c>
      <c r="G610" s="18" t="s">
        <v>502</v>
      </c>
      <c r="H610" s="1">
        <v>3502</v>
      </c>
      <c r="I610" s="1">
        <v>10</v>
      </c>
      <c r="J610" s="1">
        <v>32</v>
      </c>
      <c r="K610" s="1">
        <v>31400</v>
      </c>
      <c r="L610" s="2">
        <v>1</v>
      </c>
      <c r="M610" s="2">
        <v>1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7">
        <v>1</v>
      </c>
      <c r="Y610" s="2">
        <v>1</v>
      </c>
      <c r="Z610" s="2">
        <v>0</v>
      </c>
      <c r="AA610" s="2">
        <v>0</v>
      </c>
      <c r="AB610" s="2">
        <v>0</v>
      </c>
      <c r="AC610" s="2">
        <v>1</v>
      </c>
      <c r="AD610" s="3">
        <v>0</v>
      </c>
      <c r="AE610" s="7">
        <f>SUM(Table1[[#This Row],[Tobacco Use ]:[Crowds/socializing]])</f>
        <v>5</v>
      </c>
    </row>
    <row r="611" spans="1:31" x14ac:dyDescent="0.2">
      <c r="A611" s="1" t="s">
        <v>53</v>
      </c>
      <c r="B611" s="1">
        <v>6.8664906925437501E+18</v>
      </c>
      <c r="C611" s="1">
        <v>6.8881262261757204E+18</v>
      </c>
      <c r="D611" s="13">
        <v>44130.825254629628</v>
      </c>
      <c r="E611" s="1">
        <v>14</v>
      </c>
      <c r="F611" s="1" t="s">
        <v>2129</v>
      </c>
      <c r="G611" s="18" t="s">
        <v>2130</v>
      </c>
      <c r="H611" s="1">
        <v>298</v>
      </c>
      <c r="I611" s="1">
        <v>0</v>
      </c>
      <c r="J611" s="1">
        <v>13</v>
      </c>
      <c r="K611" s="1">
        <v>3302</v>
      </c>
      <c r="L611" s="2">
        <v>999</v>
      </c>
      <c r="M611" s="4">
        <v>999</v>
      </c>
      <c r="N611" s="2">
        <v>999</v>
      </c>
      <c r="O611" s="2">
        <v>999</v>
      </c>
      <c r="P611" s="2">
        <v>999</v>
      </c>
      <c r="Q611" s="2">
        <v>999</v>
      </c>
      <c r="R611" s="2">
        <v>999</v>
      </c>
      <c r="S611" s="2">
        <v>999</v>
      </c>
      <c r="T611" s="2">
        <v>999</v>
      </c>
      <c r="U611" s="2">
        <v>999</v>
      </c>
      <c r="V611" s="2">
        <v>999</v>
      </c>
      <c r="W611" s="2">
        <v>999</v>
      </c>
      <c r="X611" s="2">
        <v>999</v>
      </c>
      <c r="Y611" s="4">
        <v>999</v>
      </c>
      <c r="Z611" s="2">
        <v>999</v>
      </c>
      <c r="AA611" s="2">
        <v>999</v>
      </c>
      <c r="AB611" s="2">
        <v>999</v>
      </c>
      <c r="AC611" s="2">
        <v>999</v>
      </c>
      <c r="AD611" s="2">
        <v>999</v>
      </c>
      <c r="AE611" s="7">
        <f>SUM(Table1[[#This Row],[Tobacco Use ]:[Crowds/socializing]])</f>
        <v>18981</v>
      </c>
    </row>
    <row r="612" spans="1:31" x14ac:dyDescent="0.2">
      <c r="A612" s="1" t="s">
        <v>968</v>
      </c>
      <c r="B612" s="1">
        <v>6.8590607969797499E+18</v>
      </c>
      <c r="C612" s="1">
        <v>6.8877785112185897E+18</v>
      </c>
      <c r="D612" s="13">
        <v>44129.888391203705</v>
      </c>
      <c r="E612" s="1">
        <v>5</v>
      </c>
      <c r="F612" s="1" t="s">
        <v>969</v>
      </c>
      <c r="G612" s="18" t="s">
        <v>970</v>
      </c>
      <c r="H612" s="1">
        <v>1453</v>
      </c>
      <c r="I612" s="1">
        <v>3</v>
      </c>
      <c r="J612" s="1">
        <v>20</v>
      </c>
      <c r="K612" s="1">
        <v>16500</v>
      </c>
      <c r="L612" s="2">
        <v>0</v>
      </c>
      <c r="M612" s="2">
        <v>1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1</v>
      </c>
      <c r="V612" s="2">
        <v>0</v>
      </c>
      <c r="W612" s="2">
        <v>0</v>
      </c>
      <c r="X612" s="7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7">
        <f>SUM(Table1[[#This Row],[Tobacco Use ]:[Crowds/socializing]])</f>
        <v>2</v>
      </c>
    </row>
    <row r="613" spans="1:31" x14ac:dyDescent="0.2">
      <c r="A613" s="1" t="s">
        <v>717</v>
      </c>
      <c r="B613" s="1">
        <v>6.8861087874363802E+18</v>
      </c>
      <c r="C613" s="1">
        <v>6.8875494518927002E+18</v>
      </c>
      <c r="D613" s="13">
        <v>44129.270532407405</v>
      </c>
      <c r="E613" s="1">
        <v>6</v>
      </c>
      <c r="F613" s="1" t="s">
        <v>1342</v>
      </c>
      <c r="G613" s="18" t="s">
        <v>1343</v>
      </c>
      <c r="H613" s="1">
        <v>83</v>
      </c>
      <c r="I613" s="1">
        <v>0</v>
      </c>
      <c r="J613" s="1">
        <v>1</v>
      </c>
      <c r="K613" s="1">
        <v>2624</v>
      </c>
      <c r="L613" s="2">
        <v>0</v>
      </c>
      <c r="M613" s="2">
        <v>1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7">
        <v>1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7">
        <f>SUM(Table1[[#This Row],[Tobacco Use ]:[Crowds/socializing]])</f>
        <v>2</v>
      </c>
    </row>
    <row r="614" spans="1:31" x14ac:dyDescent="0.2">
      <c r="A614" s="1" t="s">
        <v>893</v>
      </c>
      <c r="B614" s="1">
        <v>6.8660429032294298E+18</v>
      </c>
      <c r="C614" s="1">
        <v>6.8873442343163003E+18</v>
      </c>
      <c r="D614" s="13">
        <v>44128.717962962961</v>
      </c>
      <c r="E614" s="1">
        <v>15</v>
      </c>
      <c r="F614" s="1" t="s">
        <v>174</v>
      </c>
      <c r="G614" s="18" t="s">
        <v>1612</v>
      </c>
      <c r="H614" s="1">
        <v>62</v>
      </c>
      <c r="I614" s="1">
        <v>0</v>
      </c>
      <c r="J614" s="1">
        <v>1</v>
      </c>
      <c r="K614" s="1">
        <v>390</v>
      </c>
      <c r="L614" s="2">
        <v>1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7">
        <v>1</v>
      </c>
      <c r="Y614" s="2">
        <v>0</v>
      </c>
      <c r="Z614" s="2">
        <v>0</v>
      </c>
      <c r="AA614" s="2">
        <v>0</v>
      </c>
      <c r="AB614" s="2">
        <v>0</v>
      </c>
      <c r="AC614" s="2">
        <v>1</v>
      </c>
      <c r="AD614" s="2">
        <v>0</v>
      </c>
      <c r="AE614" s="7">
        <f>SUM(Table1[[#This Row],[Tobacco Use ]:[Crowds/socializing]])</f>
        <v>3</v>
      </c>
    </row>
    <row r="615" spans="1:31" x14ac:dyDescent="0.2">
      <c r="A615" s="1" t="s">
        <v>1515</v>
      </c>
      <c r="B615" s="1">
        <v>6.5899657578688297E+18</v>
      </c>
      <c r="C615" s="1">
        <v>6.8873246522517699E+18</v>
      </c>
      <c r="D615" s="13">
        <v>44128.665196759262</v>
      </c>
      <c r="E615" s="1">
        <v>9</v>
      </c>
      <c r="F615" s="1" t="s">
        <v>1516</v>
      </c>
      <c r="G615" s="18" t="s">
        <v>1517</v>
      </c>
      <c r="H615" s="1">
        <v>68</v>
      </c>
      <c r="I615" s="1">
        <v>0</v>
      </c>
      <c r="J615" s="1">
        <v>5</v>
      </c>
      <c r="K615" s="1">
        <v>697</v>
      </c>
      <c r="L615" s="21">
        <v>999</v>
      </c>
      <c r="M615" s="21">
        <v>999</v>
      </c>
      <c r="N615" s="21">
        <v>999</v>
      </c>
      <c r="O615" s="21">
        <v>999</v>
      </c>
      <c r="P615" s="21">
        <v>999</v>
      </c>
      <c r="Q615" s="21">
        <v>999</v>
      </c>
      <c r="R615" s="21">
        <v>999</v>
      </c>
      <c r="S615" s="21">
        <v>999</v>
      </c>
      <c r="T615" s="21">
        <v>999</v>
      </c>
      <c r="U615" s="21">
        <v>999</v>
      </c>
      <c r="V615" s="21">
        <v>999</v>
      </c>
      <c r="W615" s="21">
        <v>999</v>
      </c>
      <c r="X615" s="22">
        <v>999</v>
      </c>
      <c r="Y615" s="21">
        <v>999</v>
      </c>
      <c r="Z615" s="21">
        <v>999</v>
      </c>
      <c r="AA615" s="21">
        <v>999</v>
      </c>
      <c r="AB615" s="21">
        <v>999</v>
      </c>
      <c r="AC615" s="21">
        <v>999</v>
      </c>
      <c r="AD615" s="21">
        <v>999</v>
      </c>
      <c r="AE615" s="7">
        <f>SUM(Table1[[#This Row],[Tobacco Use ]:[Crowds/socializing]])</f>
        <v>18981</v>
      </c>
    </row>
    <row r="616" spans="1:31" x14ac:dyDescent="0.2">
      <c r="A616" s="1" t="s">
        <v>396</v>
      </c>
      <c r="B616" s="1">
        <v>6.78381005175885E+18</v>
      </c>
      <c r="C616" s="1">
        <v>6.8872002413642496E+18</v>
      </c>
      <c r="D616" s="13">
        <v>44128.329479166663</v>
      </c>
      <c r="E616" s="1">
        <v>14</v>
      </c>
      <c r="F616" s="1" t="s">
        <v>426</v>
      </c>
      <c r="G616" s="18" t="s">
        <v>427</v>
      </c>
      <c r="H616" s="1">
        <v>409</v>
      </c>
      <c r="I616" s="1">
        <v>3</v>
      </c>
      <c r="J616" s="1">
        <v>8</v>
      </c>
      <c r="K616" s="1">
        <v>2750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7">
        <v>1</v>
      </c>
      <c r="Y616" s="2">
        <v>1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7">
        <f>SUM(Table1[[#This Row],[Tobacco Use ]:[Crowds/socializing]])</f>
        <v>2</v>
      </c>
    </row>
    <row r="617" spans="1:31" x14ac:dyDescent="0.2">
      <c r="A617" s="1" t="s">
        <v>717</v>
      </c>
      <c r="B617" s="1">
        <v>6.8861087874363802E+18</v>
      </c>
      <c r="C617" s="1">
        <v>6.8871058810796104E+18</v>
      </c>
      <c r="D617" s="13">
        <v>44128.075208333335</v>
      </c>
      <c r="E617" s="1">
        <v>7</v>
      </c>
      <c r="F617" s="1" t="s">
        <v>1625</v>
      </c>
      <c r="G617" s="18" t="s">
        <v>1626</v>
      </c>
      <c r="H617" s="1">
        <v>61</v>
      </c>
      <c r="I617" s="1">
        <v>0</v>
      </c>
      <c r="J617" s="1">
        <v>1</v>
      </c>
      <c r="K617" s="1">
        <v>439</v>
      </c>
      <c r="L617" s="2">
        <v>0</v>
      </c>
      <c r="M617" s="4">
        <v>1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1</v>
      </c>
      <c r="V617" s="2">
        <v>0</v>
      </c>
      <c r="W617" s="2">
        <v>0</v>
      </c>
      <c r="X617" s="2">
        <v>1</v>
      </c>
      <c r="Y617" s="4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7">
        <f>SUM(Table1[[#This Row],[Tobacco Use ]:[Crowds/socializing]])</f>
        <v>3</v>
      </c>
    </row>
    <row r="618" spans="1:31" x14ac:dyDescent="0.2">
      <c r="A618" s="1" t="s">
        <v>717</v>
      </c>
      <c r="B618" s="1">
        <v>6.8861087874363802E+18</v>
      </c>
      <c r="C618" s="1">
        <v>6.8870994188735601E+18</v>
      </c>
      <c r="D618" s="13">
        <v>44128.057789351849</v>
      </c>
      <c r="E618" s="1">
        <v>15</v>
      </c>
      <c r="F618" s="1" t="s">
        <v>1655</v>
      </c>
      <c r="G618" s="18" t="s">
        <v>1656</v>
      </c>
      <c r="H618" s="1">
        <v>58</v>
      </c>
      <c r="I618" s="1">
        <v>1</v>
      </c>
      <c r="J618" s="1">
        <v>2</v>
      </c>
      <c r="K618" s="1">
        <v>418</v>
      </c>
      <c r="L618" s="2">
        <v>0</v>
      </c>
      <c r="M618" s="4">
        <v>1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1</v>
      </c>
      <c r="V618" s="2">
        <v>0</v>
      </c>
      <c r="W618" s="2">
        <v>0</v>
      </c>
      <c r="X618" s="2">
        <v>1</v>
      </c>
      <c r="Y618" s="4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7">
        <f>SUM(Table1[[#This Row],[Tobacco Use ]:[Crowds/socializing]])</f>
        <v>3</v>
      </c>
    </row>
    <row r="619" spans="1:31" x14ac:dyDescent="0.2">
      <c r="A619" s="1" t="s">
        <v>1584</v>
      </c>
      <c r="B619" s="1">
        <v>6.8043324901287301E+18</v>
      </c>
      <c r="C619" s="1">
        <v>6.8870600746538404E+18</v>
      </c>
      <c r="D619" s="13">
        <v>44127.951782407406</v>
      </c>
      <c r="E619" s="1">
        <v>17</v>
      </c>
      <c r="F619" s="1" t="s">
        <v>1585</v>
      </c>
      <c r="G619" s="18" t="s">
        <v>1586</v>
      </c>
      <c r="H619" s="1">
        <v>64</v>
      </c>
      <c r="I619" s="1">
        <v>1</v>
      </c>
      <c r="J619" s="1">
        <v>14</v>
      </c>
      <c r="K619" s="1">
        <v>2567</v>
      </c>
      <c r="L619" s="21">
        <v>999</v>
      </c>
      <c r="M619" s="21">
        <v>999</v>
      </c>
      <c r="N619" s="21">
        <v>999</v>
      </c>
      <c r="O619" s="21">
        <v>999</v>
      </c>
      <c r="P619" s="21">
        <v>999</v>
      </c>
      <c r="Q619" s="21">
        <v>999</v>
      </c>
      <c r="R619" s="21">
        <v>999</v>
      </c>
      <c r="S619" s="21">
        <v>999</v>
      </c>
      <c r="T619" s="21">
        <v>999</v>
      </c>
      <c r="U619" s="21">
        <v>999</v>
      </c>
      <c r="V619" s="21">
        <v>999</v>
      </c>
      <c r="W619" s="21">
        <v>999</v>
      </c>
      <c r="X619" s="22">
        <v>999</v>
      </c>
      <c r="Y619" s="21">
        <v>999</v>
      </c>
      <c r="Z619" s="21">
        <v>999</v>
      </c>
      <c r="AA619" s="21">
        <v>999</v>
      </c>
      <c r="AB619" s="21">
        <v>999</v>
      </c>
      <c r="AC619" s="21">
        <v>999</v>
      </c>
      <c r="AD619" s="21">
        <v>999</v>
      </c>
      <c r="AE619" s="7">
        <f>SUM(Table1[[#This Row],[Tobacco Use ]:[Crowds/socializing]])</f>
        <v>18981</v>
      </c>
    </row>
    <row r="620" spans="1:31" x14ac:dyDescent="0.2">
      <c r="A620" s="1" t="s">
        <v>717</v>
      </c>
      <c r="B620" s="1">
        <v>6.8861087874363802E+18</v>
      </c>
      <c r="C620" s="1">
        <v>6.8868751738705203E+18</v>
      </c>
      <c r="D620" s="13">
        <v>44127.45349537037</v>
      </c>
      <c r="E620" s="1">
        <v>14</v>
      </c>
      <c r="F620" s="1" t="s">
        <v>2475</v>
      </c>
      <c r="G620" s="18" t="s">
        <v>2476</v>
      </c>
      <c r="H620" s="1">
        <v>37</v>
      </c>
      <c r="I620" s="1">
        <v>2</v>
      </c>
      <c r="J620" s="1">
        <v>5</v>
      </c>
      <c r="K620" s="1">
        <v>500</v>
      </c>
      <c r="L620" s="2">
        <v>0</v>
      </c>
      <c r="M620" s="4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1</v>
      </c>
      <c r="Y620" s="4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7">
        <f>SUM(Table1[[#This Row],[Tobacco Use ]:[Crowds/socializing]])</f>
        <v>1</v>
      </c>
    </row>
    <row r="621" spans="1:31" x14ac:dyDescent="0.2">
      <c r="A621" s="1" t="s">
        <v>717</v>
      </c>
      <c r="B621" s="1">
        <v>6.8861087874363802E+18</v>
      </c>
      <c r="C621" s="1">
        <v>6.88686817043554E+18</v>
      </c>
      <c r="D621" s="13">
        <v>44127.434618055559</v>
      </c>
      <c r="E621" s="1">
        <v>12</v>
      </c>
      <c r="F621" s="1" t="s">
        <v>1655</v>
      </c>
      <c r="G621" s="18" t="s">
        <v>2260</v>
      </c>
      <c r="H621" s="1">
        <v>48</v>
      </c>
      <c r="I621" s="1">
        <v>0</v>
      </c>
      <c r="J621" s="1">
        <v>1</v>
      </c>
      <c r="K621" s="1">
        <v>461</v>
      </c>
      <c r="L621" s="2">
        <v>0</v>
      </c>
      <c r="M621" s="4">
        <v>1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1</v>
      </c>
      <c r="V621" s="2">
        <v>0</v>
      </c>
      <c r="W621" s="2">
        <v>0</v>
      </c>
      <c r="X621" s="2">
        <v>1</v>
      </c>
      <c r="Y621" s="4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7">
        <f>SUM(Table1[[#This Row],[Tobacco Use ]:[Crowds/socializing]])</f>
        <v>3</v>
      </c>
    </row>
    <row r="622" spans="1:31" x14ac:dyDescent="0.2">
      <c r="A622" s="1" t="s">
        <v>717</v>
      </c>
      <c r="B622" s="1">
        <v>6.8861087874363802E+18</v>
      </c>
      <c r="C622" s="1">
        <v>6.8867500208050995E+18</v>
      </c>
      <c r="D622" s="13">
        <v>44127.116226851853</v>
      </c>
      <c r="E622" s="1">
        <v>5</v>
      </c>
      <c r="F622" s="1" t="s">
        <v>1786</v>
      </c>
      <c r="G622" s="18" t="s">
        <v>1787</v>
      </c>
      <c r="H622" s="1">
        <v>51</v>
      </c>
      <c r="I622" s="1">
        <v>1</v>
      </c>
      <c r="J622" s="1">
        <v>0</v>
      </c>
      <c r="K622" s="1">
        <v>536</v>
      </c>
      <c r="L622" s="2">
        <v>0</v>
      </c>
      <c r="M622" s="2">
        <v>1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1</v>
      </c>
      <c r="V622" s="2">
        <v>0</v>
      </c>
      <c r="W622" s="2">
        <v>0</v>
      </c>
      <c r="X622" s="7">
        <v>1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7">
        <f>SUM(Table1[[#This Row],[Tobacco Use ]:[Crowds/socializing]])</f>
        <v>3</v>
      </c>
    </row>
    <row r="623" spans="1:31" x14ac:dyDescent="0.2">
      <c r="A623" s="1" t="s">
        <v>717</v>
      </c>
      <c r="B623" s="1">
        <v>6.8861087874363802E+18</v>
      </c>
      <c r="C623" s="1">
        <v>6.8867485516998195E+18</v>
      </c>
      <c r="D623" s="13">
        <v>44127.112280092595</v>
      </c>
      <c r="E623" s="1">
        <v>9</v>
      </c>
      <c r="F623" s="1" t="s">
        <v>1286</v>
      </c>
      <c r="G623" s="18" t="s">
        <v>1287</v>
      </c>
      <c r="H623" s="1">
        <v>88</v>
      </c>
      <c r="I623" s="1">
        <v>0</v>
      </c>
      <c r="J623" s="1">
        <v>1</v>
      </c>
      <c r="K623" s="1">
        <v>673</v>
      </c>
      <c r="L623" s="2">
        <v>1</v>
      </c>
      <c r="M623" s="2">
        <v>1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1</v>
      </c>
      <c r="V623" s="2">
        <v>0</v>
      </c>
      <c r="W623" s="2">
        <v>0</v>
      </c>
      <c r="X623" s="7">
        <v>1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7">
        <f>SUM(Table1[[#This Row],[Tobacco Use ]:[Crowds/socializing]])</f>
        <v>4</v>
      </c>
    </row>
    <row r="624" spans="1:31" x14ac:dyDescent="0.2">
      <c r="A624" s="1" t="s">
        <v>901</v>
      </c>
      <c r="B624" s="1">
        <v>6.8713076554049905E+18</v>
      </c>
      <c r="C624" s="1">
        <v>6.8866030059452498E+18</v>
      </c>
      <c r="D624" s="13">
        <v>44126.720462962963</v>
      </c>
      <c r="E624" s="1">
        <v>59</v>
      </c>
      <c r="F624" s="1" t="s">
        <v>902</v>
      </c>
      <c r="G624" s="18" t="s">
        <v>903</v>
      </c>
      <c r="H624" s="1">
        <v>1624</v>
      </c>
      <c r="I624" s="1">
        <v>140</v>
      </c>
      <c r="J624" s="1">
        <v>45</v>
      </c>
      <c r="K624" s="1">
        <v>25100</v>
      </c>
      <c r="L624" s="3">
        <v>999</v>
      </c>
      <c r="M624" s="3">
        <v>999</v>
      </c>
      <c r="N624" s="3">
        <v>999</v>
      </c>
      <c r="O624" s="3">
        <v>999</v>
      </c>
      <c r="P624" s="3">
        <v>999</v>
      </c>
      <c r="Q624" s="3">
        <v>999</v>
      </c>
      <c r="R624" s="3">
        <v>999</v>
      </c>
      <c r="S624" s="3">
        <v>999</v>
      </c>
      <c r="T624" s="3">
        <v>999</v>
      </c>
      <c r="U624" s="3">
        <v>999</v>
      </c>
      <c r="V624" s="3">
        <v>999</v>
      </c>
      <c r="W624" s="3">
        <v>999</v>
      </c>
      <c r="X624" s="8">
        <v>999</v>
      </c>
      <c r="Y624" s="3">
        <v>999</v>
      </c>
      <c r="Z624" s="3">
        <v>999</v>
      </c>
      <c r="AA624" s="3">
        <v>999</v>
      </c>
      <c r="AB624" s="3">
        <v>999</v>
      </c>
      <c r="AC624" s="3">
        <v>999</v>
      </c>
      <c r="AD624" s="3">
        <v>999</v>
      </c>
      <c r="AE624" s="7">
        <f>SUM(Table1[[#This Row],[Tobacco Use ]:[Crowds/socializing]])</f>
        <v>18981</v>
      </c>
    </row>
    <row r="625" spans="1:31" x14ac:dyDescent="0.2">
      <c r="A625" s="1" t="s">
        <v>717</v>
      </c>
      <c r="B625" s="1">
        <v>6.8861087874363802E+18</v>
      </c>
      <c r="C625" s="1">
        <v>6.8864361555843E+18</v>
      </c>
      <c r="D625" s="13">
        <v>44126.270428240743</v>
      </c>
      <c r="E625" s="1">
        <v>11</v>
      </c>
      <c r="F625" s="1" t="s">
        <v>785</v>
      </c>
      <c r="G625" s="18" t="s">
        <v>786</v>
      </c>
      <c r="H625" s="1">
        <v>202</v>
      </c>
      <c r="I625" s="1">
        <v>0</v>
      </c>
      <c r="J625" s="1">
        <v>9</v>
      </c>
      <c r="K625" s="1">
        <v>1477</v>
      </c>
      <c r="L625" s="2">
        <v>0</v>
      </c>
      <c r="M625" s="2">
        <v>1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1</v>
      </c>
      <c r="V625" s="2">
        <v>0</v>
      </c>
      <c r="W625" s="2">
        <v>0</v>
      </c>
      <c r="X625" s="7">
        <v>1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7">
        <f>SUM(Table1[[#This Row],[Tobacco Use ]:[Crowds/socializing]])</f>
        <v>3</v>
      </c>
    </row>
    <row r="626" spans="1:31" x14ac:dyDescent="0.2">
      <c r="A626" s="1" t="s">
        <v>717</v>
      </c>
      <c r="B626" s="1">
        <v>6.8861087874363802E+18</v>
      </c>
      <c r="C626" s="1">
        <v>6.88643487349875E+18</v>
      </c>
      <c r="D626" s="13">
        <v>44126.266967592594</v>
      </c>
      <c r="E626" s="1">
        <v>9</v>
      </c>
      <c r="F626" s="1" t="s">
        <v>747</v>
      </c>
      <c r="G626" s="18" t="s">
        <v>748</v>
      </c>
      <c r="H626" s="1">
        <v>213</v>
      </c>
      <c r="I626" s="1">
        <v>4</v>
      </c>
      <c r="J626" s="1">
        <v>6</v>
      </c>
      <c r="K626" s="1">
        <v>2054</v>
      </c>
      <c r="L626" s="3">
        <v>999</v>
      </c>
      <c r="M626" s="3">
        <v>999</v>
      </c>
      <c r="N626" s="3">
        <v>999</v>
      </c>
      <c r="O626" s="3">
        <v>999</v>
      </c>
      <c r="P626" s="3">
        <v>999</v>
      </c>
      <c r="Q626" s="3">
        <v>999</v>
      </c>
      <c r="R626" s="3">
        <v>999</v>
      </c>
      <c r="S626" s="3">
        <v>999</v>
      </c>
      <c r="T626" s="3">
        <v>999</v>
      </c>
      <c r="U626" s="3">
        <v>999</v>
      </c>
      <c r="V626" s="3">
        <v>999</v>
      </c>
      <c r="W626" s="3">
        <v>999</v>
      </c>
      <c r="X626" s="8">
        <v>999</v>
      </c>
      <c r="Y626" s="3">
        <v>999</v>
      </c>
      <c r="Z626" s="3">
        <v>999</v>
      </c>
      <c r="AA626" s="3">
        <v>999</v>
      </c>
      <c r="AB626" s="3">
        <v>999</v>
      </c>
      <c r="AC626" s="3">
        <v>999</v>
      </c>
      <c r="AD626" s="3">
        <v>999</v>
      </c>
      <c r="AE626" s="7">
        <f>SUM(Table1[[#This Row],[Tobacco Use ]:[Crowds/socializing]])</f>
        <v>18981</v>
      </c>
    </row>
    <row r="627" spans="1:31" x14ac:dyDescent="0.2">
      <c r="A627" s="1" t="s">
        <v>717</v>
      </c>
      <c r="B627" s="1">
        <v>6.8861087874363802E+18</v>
      </c>
      <c r="C627" s="1">
        <v>6.8863266251730801E+18</v>
      </c>
      <c r="D627" s="13">
        <v>44125.975289351853</v>
      </c>
      <c r="E627" s="1">
        <v>11</v>
      </c>
      <c r="F627" s="1" t="s">
        <v>1463</v>
      </c>
      <c r="G627" s="18" t="s">
        <v>1464</v>
      </c>
      <c r="H627" s="1">
        <v>71</v>
      </c>
      <c r="I627" s="1">
        <v>0</v>
      </c>
      <c r="J627" s="1">
        <v>0</v>
      </c>
      <c r="K627" s="1">
        <v>939</v>
      </c>
      <c r="L627" s="2">
        <v>0</v>
      </c>
      <c r="M627" s="4">
        <v>1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1</v>
      </c>
      <c r="V627" s="2">
        <v>0</v>
      </c>
      <c r="W627" s="2">
        <v>0</v>
      </c>
      <c r="X627" s="2">
        <v>1</v>
      </c>
      <c r="Y627" s="4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7">
        <f>SUM(Table1[[#This Row],[Tobacco Use ]:[Crowds/socializing]])</f>
        <v>3</v>
      </c>
    </row>
    <row r="628" spans="1:31" x14ac:dyDescent="0.2">
      <c r="A628" s="1" t="s">
        <v>53</v>
      </c>
      <c r="B628" s="1">
        <v>6.8664906925437501E+18</v>
      </c>
      <c r="C628" s="1">
        <v>6.8861641901223301E+18</v>
      </c>
      <c r="D628" s="13">
        <v>44125.538055555553</v>
      </c>
      <c r="E628" s="1">
        <v>15</v>
      </c>
      <c r="F628" s="1" t="s">
        <v>920</v>
      </c>
      <c r="G628" s="18" t="s">
        <v>921</v>
      </c>
      <c r="H628" s="1">
        <v>158</v>
      </c>
      <c r="I628" s="1">
        <v>1</v>
      </c>
      <c r="J628" s="1">
        <v>7</v>
      </c>
      <c r="K628" s="1">
        <v>3061</v>
      </c>
      <c r="L628" s="3">
        <v>999</v>
      </c>
      <c r="M628" s="3">
        <v>999</v>
      </c>
      <c r="N628" s="3">
        <v>999</v>
      </c>
      <c r="O628" s="3">
        <v>999</v>
      </c>
      <c r="P628" s="3">
        <v>999</v>
      </c>
      <c r="Q628" s="3">
        <v>999</v>
      </c>
      <c r="R628" s="3">
        <v>999</v>
      </c>
      <c r="S628" s="3">
        <v>999</v>
      </c>
      <c r="T628" s="3">
        <v>999</v>
      </c>
      <c r="U628" s="3">
        <v>999</v>
      </c>
      <c r="V628" s="3">
        <v>999</v>
      </c>
      <c r="W628" s="3">
        <v>999</v>
      </c>
      <c r="X628" s="8">
        <v>999</v>
      </c>
      <c r="Y628" s="3">
        <v>999</v>
      </c>
      <c r="Z628" s="3">
        <v>999</v>
      </c>
      <c r="AA628" s="3">
        <v>999</v>
      </c>
      <c r="AB628" s="3">
        <v>999</v>
      </c>
      <c r="AC628" s="3">
        <v>999</v>
      </c>
      <c r="AD628" s="3">
        <v>999</v>
      </c>
      <c r="AE628" s="7">
        <f>SUM(Table1[[#This Row],[Tobacco Use ]:[Crowds/socializing]])</f>
        <v>18981</v>
      </c>
    </row>
    <row r="629" spans="1:31" x14ac:dyDescent="0.2">
      <c r="A629" s="1" t="s">
        <v>717</v>
      </c>
      <c r="B629" s="1">
        <v>6.8861087874363802E+18</v>
      </c>
      <c r="C629" s="1">
        <v>6.8861551851277998E+18</v>
      </c>
      <c r="D629" s="13">
        <v>44125.513275462959</v>
      </c>
      <c r="E629" s="1">
        <v>8</v>
      </c>
      <c r="F629" s="1" t="s">
        <v>2544</v>
      </c>
      <c r="G629" s="18" t="s">
        <v>2545</v>
      </c>
      <c r="H629" s="1">
        <v>30</v>
      </c>
      <c r="I629" s="1">
        <v>1</v>
      </c>
      <c r="J629" s="1">
        <v>10</v>
      </c>
      <c r="K629" s="1">
        <v>462</v>
      </c>
      <c r="L629" s="2">
        <v>0</v>
      </c>
      <c r="M629" s="4">
        <v>1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1</v>
      </c>
      <c r="V629" s="2">
        <v>0</v>
      </c>
      <c r="W629" s="2">
        <v>0</v>
      </c>
      <c r="X629" s="2">
        <v>1</v>
      </c>
      <c r="Y629" s="4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7">
        <f>SUM(Table1[[#This Row],[Tobacco Use ]:[Crowds/socializing]])</f>
        <v>3</v>
      </c>
    </row>
    <row r="630" spans="1:31" x14ac:dyDescent="0.2">
      <c r="A630" s="1" t="s">
        <v>717</v>
      </c>
      <c r="B630" s="1">
        <v>6.8861087874363802E+18</v>
      </c>
      <c r="C630" s="1">
        <v>6.8861388787895204E+18</v>
      </c>
      <c r="D630" s="13">
        <v>44125.469328703701</v>
      </c>
      <c r="E630" s="1">
        <v>9</v>
      </c>
      <c r="F630" s="1" t="s">
        <v>2397</v>
      </c>
      <c r="G630" s="18" t="s">
        <v>2398</v>
      </c>
      <c r="H630" s="1">
        <v>37</v>
      </c>
      <c r="I630" s="1">
        <v>1</v>
      </c>
      <c r="J630" s="1">
        <v>0</v>
      </c>
      <c r="K630" s="1">
        <v>478</v>
      </c>
      <c r="L630" s="2">
        <v>0</v>
      </c>
      <c r="M630" s="4">
        <v>1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1</v>
      </c>
      <c r="V630" s="2">
        <v>0</v>
      </c>
      <c r="W630" s="2">
        <v>0</v>
      </c>
      <c r="X630" s="2">
        <v>1</v>
      </c>
      <c r="Y630" s="4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7">
        <f>SUM(Table1[[#This Row],[Tobacco Use ]:[Crowds/socializing]])</f>
        <v>3</v>
      </c>
    </row>
    <row r="631" spans="1:31" x14ac:dyDescent="0.2">
      <c r="A631" s="1" t="s">
        <v>717</v>
      </c>
      <c r="B631" s="1">
        <v>6.8861087874363802E+18</v>
      </c>
      <c r="C631" s="1">
        <v>6.8861255938139699E+18</v>
      </c>
      <c r="D631" s="13">
        <v>44125.433530092596</v>
      </c>
      <c r="E631" s="1">
        <v>6</v>
      </c>
      <c r="F631" s="1" t="s">
        <v>2342</v>
      </c>
      <c r="G631" s="18" t="s">
        <v>2343</v>
      </c>
      <c r="H631" s="1">
        <v>43</v>
      </c>
      <c r="I631" s="1">
        <v>0</v>
      </c>
      <c r="J631" s="1">
        <v>1</v>
      </c>
      <c r="K631" s="1">
        <v>527</v>
      </c>
      <c r="L631" s="2">
        <v>999</v>
      </c>
      <c r="M631" s="2">
        <v>999</v>
      </c>
      <c r="N631" s="2">
        <v>999</v>
      </c>
      <c r="O631" s="2">
        <v>999</v>
      </c>
      <c r="P631" s="2">
        <v>999</v>
      </c>
      <c r="Q631" s="2">
        <v>999</v>
      </c>
      <c r="R631" s="2">
        <v>999</v>
      </c>
      <c r="S631" s="2">
        <v>999</v>
      </c>
      <c r="T631" s="2">
        <v>999</v>
      </c>
      <c r="U631" s="2">
        <v>999</v>
      </c>
      <c r="V631" s="2">
        <v>999</v>
      </c>
      <c r="W631" s="2">
        <v>999</v>
      </c>
      <c r="X631" s="7">
        <v>999</v>
      </c>
      <c r="Y631" s="2">
        <v>999</v>
      </c>
      <c r="Z631" s="2">
        <v>999</v>
      </c>
      <c r="AA631" s="2">
        <v>999</v>
      </c>
      <c r="AB631" s="2">
        <v>999</v>
      </c>
      <c r="AC631" s="2">
        <v>999</v>
      </c>
      <c r="AD631" s="2">
        <v>999</v>
      </c>
      <c r="AE631" s="7">
        <f>SUM(Table1[[#This Row],[Tobacco Use ]:[Crowds/socializing]])</f>
        <v>18981</v>
      </c>
    </row>
    <row r="632" spans="1:31" x14ac:dyDescent="0.2">
      <c r="A632" s="1" t="s">
        <v>717</v>
      </c>
      <c r="B632" s="1">
        <v>6.8861087874363802E+18</v>
      </c>
      <c r="C632" s="1">
        <v>6.8861245087432397E+18</v>
      </c>
      <c r="D632" s="13">
        <v>44125.430601851855</v>
      </c>
      <c r="E632" s="1">
        <v>11</v>
      </c>
      <c r="F632" s="1" t="s">
        <v>1784</v>
      </c>
      <c r="G632" s="18" t="s">
        <v>1785</v>
      </c>
      <c r="H632" s="1">
        <v>51</v>
      </c>
      <c r="I632" s="1">
        <v>1</v>
      </c>
      <c r="J632" s="1">
        <v>4</v>
      </c>
      <c r="K632" s="1">
        <v>557</v>
      </c>
      <c r="L632" s="2">
        <v>0</v>
      </c>
      <c r="M632" s="4">
        <v>1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1</v>
      </c>
      <c r="V632" s="2">
        <v>0</v>
      </c>
      <c r="W632" s="2">
        <v>0</v>
      </c>
      <c r="X632" s="2">
        <v>1</v>
      </c>
      <c r="Y632" s="4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7">
        <f>SUM(Table1[[#This Row],[Tobacco Use ]:[Crowds/socializing]])</f>
        <v>3</v>
      </c>
    </row>
    <row r="633" spans="1:31" x14ac:dyDescent="0.2">
      <c r="A633" s="1" t="s">
        <v>717</v>
      </c>
      <c r="B633" s="1">
        <v>6.8861087874363802E+18</v>
      </c>
      <c r="C633" s="1">
        <v>6.8861227144368804E+18</v>
      </c>
      <c r="D633" s="13">
        <v>44125.425763888888</v>
      </c>
      <c r="E633" s="1">
        <v>10</v>
      </c>
      <c r="F633" s="1" t="s">
        <v>1784</v>
      </c>
      <c r="G633" s="18" t="s">
        <v>2537</v>
      </c>
      <c r="H633" s="1">
        <v>30</v>
      </c>
      <c r="I633" s="1">
        <v>1</v>
      </c>
      <c r="J633" s="1">
        <v>0</v>
      </c>
      <c r="K633" s="1">
        <v>706</v>
      </c>
      <c r="L633" s="2">
        <v>0</v>
      </c>
      <c r="M633" s="2">
        <v>1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1</v>
      </c>
      <c r="V633" s="2">
        <v>0</v>
      </c>
      <c r="W633" s="2">
        <v>0</v>
      </c>
      <c r="X633" s="7">
        <v>1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7">
        <f>SUM(Table1[[#This Row],[Tobacco Use ]:[Crowds/socializing]])</f>
        <v>3</v>
      </c>
    </row>
    <row r="634" spans="1:31" x14ac:dyDescent="0.2">
      <c r="A634" s="1" t="s">
        <v>717</v>
      </c>
      <c r="B634" s="1">
        <v>6.8861087874363802E+18</v>
      </c>
      <c r="C634" s="1">
        <v>6.8861178836807496E+18</v>
      </c>
      <c r="D634" s="13">
        <v>44125.412743055553</v>
      </c>
      <c r="E634" s="1">
        <v>12</v>
      </c>
      <c r="F634" s="1" t="s">
        <v>1644</v>
      </c>
      <c r="G634" s="18" t="s">
        <v>1645</v>
      </c>
      <c r="H634" s="1">
        <v>59</v>
      </c>
      <c r="I634" s="1">
        <v>1</v>
      </c>
      <c r="J634" s="1">
        <v>1</v>
      </c>
      <c r="K634" s="1">
        <v>783</v>
      </c>
      <c r="L634" s="2">
        <v>0</v>
      </c>
      <c r="M634" s="4">
        <v>1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1</v>
      </c>
      <c r="Y634" s="4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7">
        <f>SUM(Table1[[#This Row],[Tobacco Use ]:[Crowds/socializing]])</f>
        <v>2</v>
      </c>
    </row>
    <row r="635" spans="1:31" x14ac:dyDescent="0.2">
      <c r="A635" s="1" t="s">
        <v>717</v>
      </c>
      <c r="B635" s="1">
        <v>6.8861087874363802E+18</v>
      </c>
      <c r="C635" s="1">
        <v>6.8861129802500004E+18</v>
      </c>
      <c r="D635" s="13">
        <v>44125.399537037039</v>
      </c>
      <c r="E635" s="1">
        <v>5</v>
      </c>
      <c r="F635" s="1" t="s">
        <v>741</v>
      </c>
      <c r="G635" s="18" t="s">
        <v>742</v>
      </c>
      <c r="H635" s="1">
        <v>218</v>
      </c>
      <c r="I635" s="1">
        <v>5</v>
      </c>
      <c r="J635" s="1">
        <v>11</v>
      </c>
      <c r="K635" s="1">
        <v>4703</v>
      </c>
      <c r="L635" s="2">
        <v>0</v>
      </c>
      <c r="M635" s="4">
        <v>1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1</v>
      </c>
      <c r="V635" s="2">
        <v>0</v>
      </c>
      <c r="W635" s="2">
        <v>0</v>
      </c>
      <c r="X635" s="2">
        <v>1</v>
      </c>
      <c r="Y635" s="4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7">
        <f>SUM(Table1[[#This Row],[Tobacco Use ]:[Crowds/socializing]])</f>
        <v>3</v>
      </c>
    </row>
    <row r="636" spans="1:31" x14ac:dyDescent="0.2">
      <c r="A636" s="1" t="s">
        <v>717</v>
      </c>
      <c r="B636" s="1">
        <v>6.8861087874363802E+18</v>
      </c>
      <c r="C636" s="1">
        <v>6.8861123669965496E+18</v>
      </c>
      <c r="D636" s="13">
        <v>44125.397881944446</v>
      </c>
      <c r="E636" s="1">
        <v>9</v>
      </c>
      <c r="F636" s="1" t="s">
        <v>1502</v>
      </c>
      <c r="G636" s="18" t="s">
        <v>1503</v>
      </c>
      <c r="H636" s="1">
        <v>68</v>
      </c>
      <c r="I636" s="1">
        <v>1</v>
      </c>
      <c r="J636" s="1">
        <v>1</v>
      </c>
      <c r="K636" s="1">
        <v>808</v>
      </c>
      <c r="L636" s="2">
        <v>0</v>
      </c>
      <c r="M636" s="2">
        <v>1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1</v>
      </c>
      <c r="V636" s="2">
        <v>0</v>
      </c>
      <c r="W636" s="2">
        <v>0</v>
      </c>
      <c r="X636" s="7">
        <v>1</v>
      </c>
      <c r="Y636" s="2">
        <v>1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7">
        <f>SUM(Table1[[#This Row],[Tobacco Use ]:[Crowds/socializing]])</f>
        <v>4</v>
      </c>
    </row>
    <row r="637" spans="1:31" x14ac:dyDescent="0.2">
      <c r="A637" s="1" t="s">
        <v>1845</v>
      </c>
      <c r="B637" s="1">
        <v>6.8323265888187996E+18</v>
      </c>
      <c r="C637" s="1">
        <v>6.8861053948301804E+18</v>
      </c>
      <c r="D637" s="13">
        <v>44125.379756944443</v>
      </c>
      <c r="E637" s="1">
        <v>9</v>
      </c>
      <c r="F637" s="1" t="s">
        <v>1846</v>
      </c>
      <c r="G637" s="18" t="s">
        <v>1847</v>
      </c>
      <c r="H637" s="1">
        <v>46</v>
      </c>
      <c r="I637" s="1">
        <v>0</v>
      </c>
      <c r="J637" s="1">
        <v>7</v>
      </c>
      <c r="K637" s="1">
        <v>779</v>
      </c>
      <c r="L637" s="2">
        <v>1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7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1</v>
      </c>
      <c r="AD637" s="2">
        <v>0</v>
      </c>
      <c r="AE637" s="7">
        <f>SUM(Table1[[#This Row],[Tobacco Use ]:[Crowds/socializing]])</f>
        <v>2</v>
      </c>
    </row>
    <row r="638" spans="1:31" x14ac:dyDescent="0.2">
      <c r="A638" s="1" t="s">
        <v>773</v>
      </c>
      <c r="B638" s="1">
        <v>6.8746213286418299E+18</v>
      </c>
      <c r="C638" s="1">
        <v>6.8858865180120003E+18</v>
      </c>
      <c r="D638" s="13">
        <v>44124.789699074077</v>
      </c>
      <c r="E638" s="1">
        <v>15</v>
      </c>
      <c r="F638" s="1" t="s">
        <v>2445</v>
      </c>
      <c r="G638" s="18" t="s">
        <v>2446</v>
      </c>
      <c r="H638" s="1">
        <v>17</v>
      </c>
      <c r="I638" s="1">
        <v>0</v>
      </c>
      <c r="J638" s="1">
        <v>0</v>
      </c>
      <c r="K638" s="1">
        <v>656</v>
      </c>
      <c r="L638" s="2">
        <v>1</v>
      </c>
      <c r="M638" s="4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4">
        <v>0</v>
      </c>
      <c r="Z638" s="2">
        <v>0</v>
      </c>
      <c r="AA638" s="2">
        <v>0</v>
      </c>
      <c r="AB638" s="2">
        <v>0</v>
      </c>
      <c r="AC638" s="2">
        <v>1</v>
      </c>
      <c r="AD638" s="2">
        <v>0</v>
      </c>
      <c r="AE638" s="7">
        <f>SUM(Table1[[#This Row],[Tobacco Use ]:[Crowds/socializing]])</f>
        <v>2</v>
      </c>
    </row>
    <row r="639" spans="1:31" x14ac:dyDescent="0.2">
      <c r="A639" s="1" t="s">
        <v>773</v>
      </c>
      <c r="B639" s="1">
        <v>6.8746213286418299E+18</v>
      </c>
      <c r="C639" s="1">
        <v>6.8858858970032497E+18</v>
      </c>
      <c r="D639" s="13">
        <v>44124.788032407407</v>
      </c>
      <c r="E639" s="1">
        <v>59</v>
      </c>
      <c r="F639" s="1" t="s">
        <v>174</v>
      </c>
      <c r="G639" s="18" t="s">
        <v>1825</v>
      </c>
      <c r="H639" s="1">
        <v>48</v>
      </c>
      <c r="I639" s="1">
        <v>1</v>
      </c>
      <c r="J639" s="1">
        <v>4</v>
      </c>
      <c r="K639" s="1">
        <v>926</v>
      </c>
      <c r="L639" s="2">
        <v>1</v>
      </c>
      <c r="M639" s="2">
        <v>1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1</v>
      </c>
      <c r="V639" s="2">
        <v>0</v>
      </c>
      <c r="W639" s="2">
        <v>0</v>
      </c>
      <c r="X639" s="7">
        <v>0</v>
      </c>
      <c r="Y639" s="2">
        <v>1</v>
      </c>
      <c r="Z639" s="2">
        <v>0</v>
      </c>
      <c r="AA639" s="2">
        <v>0</v>
      </c>
      <c r="AB639" s="2">
        <v>0</v>
      </c>
      <c r="AC639" s="2">
        <v>1</v>
      </c>
      <c r="AD639" s="2">
        <v>0</v>
      </c>
      <c r="AE639" s="7">
        <f>SUM(Table1[[#This Row],[Tobacco Use ]:[Crowds/socializing]])</f>
        <v>5</v>
      </c>
    </row>
    <row r="640" spans="1:31" x14ac:dyDescent="0.2">
      <c r="A640" s="1" t="s">
        <v>773</v>
      </c>
      <c r="B640" s="1">
        <v>6.8746213286418299E+18</v>
      </c>
      <c r="C640" s="1">
        <v>6.8858844922763796E+18</v>
      </c>
      <c r="D640" s="13">
        <v>44124.784189814818</v>
      </c>
      <c r="E640" s="1">
        <v>15</v>
      </c>
      <c r="F640" s="1" t="s">
        <v>774</v>
      </c>
      <c r="G640" s="18" t="s">
        <v>775</v>
      </c>
      <c r="H640" s="1">
        <v>2063</v>
      </c>
      <c r="I640" s="1">
        <v>3</v>
      </c>
      <c r="J640" s="1">
        <v>25</v>
      </c>
      <c r="K640" s="1">
        <v>30300</v>
      </c>
      <c r="L640" s="2">
        <v>1</v>
      </c>
      <c r="M640" s="4">
        <v>1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4">
        <v>1</v>
      </c>
      <c r="Z640" s="2">
        <v>0</v>
      </c>
      <c r="AA640" s="2">
        <v>0</v>
      </c>
      <c r="AB640" s="2">
        <v>0</v>
      </c>
      <c r="AC640" s="2">
        <v>1</v>
      </c>
      <c r="AD640" s="2">
        <v>0</v>
      </c>
      <c r="AE640" s="7">
        <f>SUM(Table1[[#This Row],[Tobacco Use ]:[Crowds/socializing]])</f>
        <v>4</v>
      </c>
    </row>
    <row r="641" spans="1:31" x14ac:dyDescent="0.2">
      <c r="A641" s="1" t="s">
        <v>773</v>
      </c>
      <c r="B641" s="1">
        <v>6.8746213286418299E+18</v>
      </c>
      <c r="C641" s="1">
        <v>6.8857243701620101E+18</v>
      </c>
      <c r="D641" s="13">
        <v>44124.352696759262</v>
      </c>
      <c r="E641" s="1">
        <v>51</v>
      </c>
      <c r="F641" s="1" t="s">
        <v>1472</v>
      </c>
      <c r="G641" s="18" t="s">
        <v>1473</v>
      </c>
      <c r="H641" s="1">
        <v>70</v>
      </c>
      <c r="I641" s="1">
        <v>3</v>
      </c>
      <c r="J641" s="1">
        <v>5</v>
      </c>
      <c r="K641" s="1">
        <v>2140</v>
      </c>
      <c r="L641" s="2">
        <v>1</v>
      </c>
      <c r="M641" s="4">
        <v>1</v>
      </c>
      <c r="N641" s="2">
        <v>0</v>
      </c>
      <c r="O641" s="2">
        <v>0</v>
      </c>
      <c r="P641" s="2">
        <v>1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4">
        <v>1</v>
      </c>
      <c r="Z641" s="2">
        <v>0</v>
      </c>
      <c r="AA641" s="2">
        <v>1</v>
      </c>
      <c r="AB641" s="2">
        <v>0</v>
      </c>
      <c r="AC641" s="2">
        <v>1</v>
      </c>
      <c r="AD641" s="2">
        <v>0</v>
      </c>
      <c r="AE641" s="7">
        <f>SUM(Table1[[#This Row],[Tobacco Use ]:[Crowds/socializing]])</f>
        <v>6</v>
      </c>
    </row>
    <row r="642" spans="1:31" x14ac:dyDescent="0.2">
      <c r="A642" s="1" t="s">
        <v>53</v>
      </c>
      <c r="B642" s="1">
        <v>6.8664906925437501E+18</v>
      </c>
      <c r="C642" s="1">
        <v>6.8857073306677402E+18</v>
      </c>
      <c r="D642" s="13">
        <v>44124.306817129633</v>
      </c>
      <c r="E642" s="1">
        <v>15</v>
      </c>
      <c r="F642" s="1" t="s">
        <v>571</v>
      </c>
      <c r="G642" s="18" t="s">
        <v>572</v>
      </c>
      <c r="H642" s="1">
        <v>297</v>
      </c>
      <c r="I642" s="1">
        <v>4</v>
      </c>
      <c r="J642" s="1">
        <v>10</v>
      </c>
      <c r="K642" s="1">
        <v>4779</v>
      </c>
      <c r="L642" s="3">
        <v>999</v>
      </c>
      <c r="M642" s="3">
        <v>999</v>
      </c>
      <c r="N642" s="3">
        <v>999</v>
      </c>
      <c r="O642" s="3">
        <v>999</v>
      </c>
      <c r="P642" s="2">
        <v>999</v>
      </c>
      <c r="Q642" s="3">
        <v>999</v>
      </c>
      <c r="R642" s="3">
        <v>999</v>
      </c>
      <c r="S642" s="3">
        <v>999</v>
      </c>
      <c r="T642" s="3">
        <v>999</v>
      </c>
      <c r="U642" s="3">
        <v>999</v>
      </c>
      <c r="V642" s="3">
        <v>999</v>
      </c>
      <c r="W642" s="3">
        <v>999</v>
      </c>
      <c r="X642" s="8">
        <v>999</v>
      </c>
      <c r="Y642" s="3">
        <v>999</v>
      </c>
      <c r="Z642" s="3">
        <v>999</v>
      </c>
      <c r="AA642" s="3">
        <v>999</v>
      </c>
      <c r="AB642" s="3">
        <v>999</v>
      </c>
      <c r="AC642" s="3">
        <v>999</v>
      </c>
      <c r="AD642" s="3">
        <v>999</v>
      </c>
      <c r="AE642" s="7">
        <f>SUM(Table1[[#This Row],[Tobacco Use ]:[Crowds/socializing]])</f>
        <v>18981</v>
      </c>
    </row>
    <row r="643" spans="1:31" x14ac:dyDescent="0.2">
      <c r="A643" s="1" t="s">
        <v>2423</v>
      </c>
      <c r="B643" s="1">
        <v>6.8233978419572204E+18</v>
      </c>
      <c r="C643" s="1">
        <v>6.8857025541608397E+18</v>
      </c>
      <c r="D643" s="13">
        <v>44124.29351851852</v>
      </c>
      <c r="E643" s="1">
        <v>15</v>
      </c>
      <c r="F643" s="1" t="s">
        <v>2424</v>
      </c>
      <c r="G643" s="18" t="s">
        <v>2425</v>
      </c>
      <c r="H643" s="1">
        <v>17</v>
      </c>
      <c r="I643" s="1">
        <v>0</v>
      </c>
      <c r="J643" s="1">
        <v>2</v>
      </c>
      <c r="K643" s="1">
        <v>111</v>
      </c>
      <c r="L643" s="2">
        <v>999</v>
      </c>
      <c r="M643" s="4">
        <v>999</v>
      </c>
      <c r="N643" s="2">
        <v>999</v>
      </c>
      <c r="O643" s="2">
        <v>999</v>
      </c>
      <c r="P643" s="2">
        <v>999</v>
      </c>
      <c r="Q643" s="2">
        <v>999</v>
      </c>
      <c r="R643" s="2">
        <v>999</v>
      </c>
      <c r="S643" s="2">
        <v>999</v>
      </c>
      <c r="T643" s="2">
        <v>999</v>
      </c>
      <c r="U643" s="2">
        <v>999</v>
      </c>
      <c r="V643" s="2">
        <v>999</v>
      </c>
      <c r="W643" s="2">
        <v>999</v>
      </c>
      <c r="X643" s="2">
        <v>999</v>
      </c>
      <c r="Y643" s="4">
        <v>999</v>
      </c>
      <c r="Z643" s="2">
        <v>999</v>
      </c>
      <c r="AA643" s="2">
        <v>999</v>
      </c>
      <c r="AB643" s="2">
        <v>999</v>
      </c>
      <c r="AC643" s="2">
        <v>999</v>
      </c>
      <c r="AD643" s="2">
        <v>999</v>
      </c>
      <c r="AE643" s="7">
        <f>SUM(Table1[[#This Row],[Tobacco Use ]:[Crowds/socializing]])</f>
        <v>18981</v>
      </c>
    </row>
    <row r="644" spans="1:31" x14ac:dyDescent="0.2">
      <c r="A644" s="1" t="s">
        <v>692</v>
      </c>
      <c r="B644" s="1">
        <v>3343698</v>
      </c>
      <c r="C644" s="1">
        <v>6.8856585298525501E+18</v>
      </c>
      <c r="D644" s="13">
        <v>44124.175439814811</v>
      </c>
      <c r="E644" s="1">
        <v>8</v>
      </c>
      <c r="F644" s="1" t="s">
        <v>840</v>
      </c>
      <c r="G644" s="18" t="s">
        <v>841</v>
      </c>
      <c r="H644" s="1">
        <v>177</v>
      </c>
      <c r="I644" s="1">
        <v>0</v>
      </c>
      <c r="J644" s="1">
        <v>4</v>
      </c>
      <c r="K644" s="1">
        <v>1398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1</v>
      </c>
      <c r="U644" s="2">
        <v>0</v>
      </c>
      <c r="V644" s="2">
        <v>0</v>
      </c>
      <c r="W644" s="2">
        <v>0</v>
      </c>
      <c r="X644" s="7">
        <v>1</v>
      </c>
      <c r="Y644" s="2">
        <v>0</v>
      </c>
      <c r="Z644" s="2">
        <v>0</v>
      </c>
      <c r="AA644" s="2">
        <v>0</v>
      </c>
      <c r="AB644" s="2">
        <v>0</v>
      </c>
      <c r="AC644" s="2">
        <v>1</v>
      </c>
      <c r="AD644" s="3">
        <v>0</v>
      </c>
      <c r="AE644" s="7">
        <f>SUM(Table1[[#This Row],[Tobacco Use ]:[Crowds/socializing]])</f>
        <v>3</v>
      </c>
    </row>
    <row r="645" spans="1:31" x14ac:dyDescent="0.2">
      <c r="A645" s="1" t="s">
        <v>2365</v>
      </c>
      <c r="B645" s="1">
        <v>6.5668694332007004E+18</v>
      </c>
      <c r="C645" s="1">
        <v>6.8856210440197396E+18</v>
      </c>
      <c r="D645" s="13">
        <v>44124.073877314811</v>
      </c>
      <c r="E645" s="1">
        <v>4</v>
      </c>
      <c r="F645" s="1" t="s">
        <v>2366</v>
      </c>
      <c r="G645" s="18" t="s">
        <v>2367</v>
      </c>
      <c r="H645" s="1">
        <v>21</v>
      </c>
      <c r="I645" s="1">
        <v>0</v>
      </c>
      <c r="J645" s="1">
        <v>2</v>
      </c>
      <c r="K645" s="1">
        <v>769</v>
      </c>
      <c r="L645" s="2">
        <v>1</v>
      </c>
      <c r="M645" s="2">
        <v>1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1</v>
      </c>
      <c r="V645" s="2">
        <v>0</v>
      </c>
      <c r="W645" s="2">
        <v>0</v>
      </c>
      <c r="X645" s="7">
        <v>1</v>
      </c>
      <c r="Y645" s="2">
        <v>0</v>
      </c>
      <c r="Z645" s="2">
        <v>0</v>
      </c>
      <c r="AA645" s="2">
        <v>0</v>
      </c>
      <c r="AB645" s="2">
        <v>0</v>
      </c>
      <c r="AC645" s="2">
        <v>1</v>
      </c>
      <c r="AD645" s="2">
        <v>0</v>
      </c>
      <c r="AE645" s="7">
        <f>SUM(Table1[[#This Row],[Tobacco Use ]:[Crowds/socializing]])</f>
        <v>5</v>
      </c>
    </row>
    <row r="646" spans="1:31" x14ac:dyDescent="0.2">
      <c r="A646" s="1" t="s">
        <v>645</v>
      </c>
      <c r="B646" s="1">
        <v>6.8723315372379996E+18</v>
      </c>
      <c r="C646" s="1">
        <v>6.8855111722677402E+18</v>
      </c>
      <c r="D646" s="13">
        <v>44123.777777777781</v>
      </c>
      <c r="E646" s="1">
        <v>15</v>
      </c>
      <c r="F646" s="1" t="s">
        <v>1465</v>
      </c>
      <c r="G646" s="18" t="s">
        <v>1466</v>
      </c>
      <c r="H646" s="1">
        <v>71</v>
      </c>
      <c r="I646" s="1">
        <v>0</v>
      </c>
      <c r="J646" s="1">
        <v>2</v>
      </c>
      <c r="K646" s="1">
        <v>2203</v>
      </c>
      <c r="L646" s="2">
        <v>0</v>
      </c>
      <c r="M646" s="4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1</v>
      </c>
      <c r="Y646" s="4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7">
        <f>SUM(Table1[[#This Row],[Tobacco Use ]:[Crowds/socializing]])</f>
        <v>1</v>
      </c>
    </row>
    <row r="647" spans="1:31" x14ac:dyDescent="0.2">
      <c r="A647" s="1" t="s">
        <v>1565</v>
      </c>
      <c r="B647" s="1">
        <v>6.88542070761182E+18</v>
      </c>
      <c r="C647" s="1">
        <v>6.8854622698750597E+18</v>
      </c>
      <c r="D647" s="13">
        <v>44123.646435185183</v>
      </c>
      <c r="E647" s="1">
        <v>10</v>
      </c>
      <c r="F647" s="1" t="s">
        <v>2546</v>
      </c>
      <c r="G647" s="18" t="s">
        <v>2547</v>
      </c>
      <c r="H647" s="1">
        <v>36</v>
      </c>
      <c r="I647" s="1">
        <v>1</v>
      </c>
      <c r="J647" s="1">
        <v>3</v>
      </c>
      <c r="K647" s="1">
        <v>286</v>
      </c>
      <c r="L647" s="2">
        <v>999</v>
      </c>
      <c r="M647" s="4">
        <v>999</v>
      </c>
      <c r="N647" s="2">
        <v>999</v>
      </c>
      <c r="O647" s="2">
        <v>999</v>
      </c>
      <c r="P647" s="2">
        <v>999</v>
      </c>
      <c r="Q647" s="2">
        <v>999</v>
      </c>
      <c r="R647" s="2">
        <v>999</v>
      </c>
      <c r="S647" s="2">
        <v>999</v>
      </c>
      <c r="T647" s="2">
        <v>999</v>
      </c>
      <c r="U647" s="2">
        <v>999</v>
      </c>
      <c r="V647" s="2">
        <v>999</v>
      </c>
      <c r="W647" s="2">
        <v>999</v>
      </c>
      <c r="X647" s="2">
        <v>999</v>
      </c>
      <c r="Y647" s="4">
        <v>999</v>
      </c>
      <c r="Z647" s="2">
        <v>999</v>
      </c>
      <c r="AA647" s="2">
        <v>999</v>
      </c>
      <c r="AB647" s="2">
        <v>999</v>
      </c>
      <c r="AC647" s="2">
        <v>999</v>
      </c>
      <c r="AD647" s="2">
        <v>999</v>
      </c>
      <c r="AE647" s="7">
        <f>SUM(Table1[[#This Row],[Tobacco Use ]:[Crowds/socializing]])</f>
        <v>18981</v>
      </c>
    </row>
    <row r="648" spans="1:31" x14ac:dyDescent="0.2">
      <c r="A648" s="1" t="s">
        <v>1565</v>
      </c>
      <c r="B648" s="1">
        <v>6.88542070761182E+18</v>
      </c>
      <c r="C648" s="1">
        <v>6.8854604547940997E+18</v>
      </c>
      <c r="D648" s="13">
        <v>44123.641539351855</v>
      </c>
      <c r="E648" s="1">
        <v>13</v>
      </c>
      <c r="F648" s="1" t="s">
        <v>1566</v>
      </c>
      <c r="G648" s="18" t="s">
        <v>1567</v>
      </c>
      <c r="H648" s="1">
        <v>131</v>
      </c>
      <c r="I648" s="1">
        <v>1</v>
      </c>
      <c r="J648" s="1">
        <v>56</v>
      </c>
      <c r="K648" s="1">
        <v>1718</v>
      </c>
      <c r="L648" s="21">
        <v>999</v>
      </c>
      <c r="M648" s="21">
        <v>999</v>
      </c>
      <c r="N648" s="21">
        <v>999</v>
      </c>
      <c r="O648" s="21">
        <v>999</v>
      </c>
      <c r="P648" s="21">
        <v>999</v>
      </c>
      <c r="Q648" s="21">
        <v>999</v>
      </c>
      <c r="R648" s="21">
        <v>999</v>
      </c>
      <c r="S648" s="21">
        <v>999</v>
      </c>
      <c r="T648" s="21">
        <v>999</v>
      </c>
      <c r="U648" s="21">
        <v>999</v>
      </c>
      <c r="V648" s="21">
        <v>999</v>
      </c>
      <c r="W648" s="21">
        <v>999</v>
      </c>
      <c r="X648" s="22">
        <v>999</v>
      </c>
      <c r="Y648" s="21">
        <v>999</v>
      </c>
      <c r="Z648" s="21">
        <v>999</v>
      </c>
      <c r="AA648" s="21">
        <v>999</v>
      </c>
      <c r="AB648" s="21">
        <v>999</v>
      </c>
      <c r="AC648" s="21">
        <v>999</v>
      </c>
      <c r="AD648" s="21">
        <v>999</v>
      </c>
      <c r="AE648" s="7">
        <f>SUM(Table1[[#This Row],[Tobacco Use ]:[Crowds/socializing]])</f>
        <v>18981</v>
      </c>
    </row>
    <row r="649" spans="1:31" x14ac:dyDescent="0.2">
      <c r="A649" s="1" t="s">
        <v>53</v>
      </c>
      <c r="B649" s="1">
        <v>6.8664906925437501E+18</v>
      </c>
      <c r="C649" s="1">
        <v>6.8854510576909199E+18</v>
      </c>
      <c r="D649" s="13">
        <v>44123.61614583333</v>
      </c>
      <c r="E649" s="1">
        <v>15</v>
      </c>
      <c r="F649" s="1" t="s">
        <v>670</v>
      </c>
      <c r="G649" s="18" t="s">
        <v>671</v>
      </c>
      <c r="H649" s="1">
        <v>245</v>
      </c>
      <c r="I649" s="1">
        <v>2</v>
      </c>
      <c r="J649" s="1">
        <v>10</v>
      </c>
      <c r="K649" s="1">
        <v>2899</v>
      </c>
      <c r="L649" s="3">
        <v>999</v>
      </c>
      <c r="M649" s="5">
        <v>999</v>
      </c>
      <c r="N649" s="3">
        <v>999</v>
      </c>
      <c r="O649" s="3">
        <v>999</v>
      </c>
      <c r="P649" s="2">
        <v>999</v>
      </c>
      <c r="Q649" s="3">
        <v>999</v>
      </c>
      <c r="R649" s="3">
        <v>999</v>
      </c>
      <c r="S649" s="3">
        <v>999</v>
      </c>
      <c r="T649" s="3">
        <v>999</v>
      </c>
      <c r="U649" s="3">
        <v>999</v>
      </c>
      <c r="V649" s="3">
        <v>999</v>
      </c>
      <c r="W649" s="3">
        <v>999</v>
      </c>
      <c r="X649" s="3">
        <v>999</v>
      </c>
      <c r="Y649" s="5">
        <v>999</v>
      </c>
      <c r="Z649" s="3">
        <v>999</v>
      </c>
      <c r="AA649" s="3">
        <v>999</v>
      </c>
      <c r="AB649" s="3">
        <v>999</v>
      </c>
      <c r="AC649" s="3">
        <v>999</v>
      </c>
      <c r="AD649" s="3">
        <v>999</v>
      </c>
      <c r="AE649" s="7">
        <f>SUM(Table1[[#This Row],[Tobacco Use ]:[Crowds/socializing]])</f>
        <v>18981</v>
      </c>
    </row>
    <row r="650" spans="1:31" x14ac:dyDescent="0.2">
      <c r="A650" s="1" t="s">
        <v>692</v>
      </c>
      <c r="B650" s="1">
        <v>3343698</v>
      </c>
      <c r="C650" s="1">
        <v>6.88543164474496E+18</v>
      </c>
      <c r="D650" s="13">
        <v>44123.563888888886</v>
      </c>
      <c r="E650" s="1">
        <v>15</v>
      </c>
      <c r="F650" s="1" t="s">
        <v>1077</v>
      </c>
      <c r="G650" s="18" t="s">
        <v>1078</v>
      </c>
      <c r="H650" s="1">
        <v>126</v>
      </c>
      <c r="I650" s="1">
        <v>0</v>
      </c>
      <c r="J650" s="1">
        <v>2</v>
      </c>
      <c r="K650" s="1">
        <v>488</v>
      </c>
      <c r="L650" s="2">
        <v>0</v>
      </c>
      <c r="M650" s="4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1</v>
      </c>
      <c r="U650" s="2">
        <v>0</v>
      </c>
      <c r="V650" s="2">
        <v>0</v>
      </c>
      <c r="W650" s="2">
        <v>0</v>
      </c>
      <c r="X650" s="2">
        <v>1</v>
      </c>
      <c r="Y650" s="4">
        <v>0</v>
      </c>
      <c r="Z650" s="2">
        <v>0</v>
      </c>
      <c r="AA650" s="2">
        <v>0</v>
      </c>
      <c r="AB650" s="2">
        <v>0</v>
      </c>
      <c r="AC650" s="2">
        <v>1</v>
      </c>
      <c r="AD650" s="2">
        <v>0</v>
      </c>
      <c r="AE650" s="7">
        <f>SUM(Table1[[#This Row],[Tobacco Use ]:[Crowds/socializing]])</f>
        <v>3</v>
      </c>
    </row>
    <row r="651" spans="1:31" x14ac:dyDescent="0.2">
      <c r="A651" s="1" t="s">
        <v>2221</v>
      </c>
      <c r="B651" s="1">
        <v>6.8720709341661901E+18</v>
      </c>
      <c r="C651" s="1">
        <v>6.8853804003954299E+18</v>
      </c>
      <c r="D651" s="13">
        <v>44123.425381944442</v>
      </c>
      <c r="E651" s="1">
        <v>23</v>
      </c>
      <c r="F651" s="1" t="s">
        <v>2378</v>
      </c>
      <c r="G651" s="18" t="s">
        <v>2379</v>
      </c>
      <c r="H651" s="1">
        <v>21</v>
      </c>
      <c r="I651" s="1">
        <v>0</v>
      </c>
      <c r="J651" s="1">
        <v>0</v>
      </c>
      <c r="K651" s="1">
        <v>26</v>
      </c>
      <c r="L651" s="2">
        <v>0</v>
      </c>
      <c r="M651" s="4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1</v>
      </c>
      <c r="Y651" s="4">
        <v>0</v>
      </c>
      <c r="Z651" s="2">
        <v>0</v>
      </c>
      <c r="AA651" s="2">
        <v>0</v>
      </c>
      <c r="AB651" s="2">
        <v>0</v>
      </c>
      <c r="AC651" s="2">
        <v>1</v>
      </c>
      <c r="AD651" s="2">
        <v>0</v>
      </c>
      <c r="AE651" s="7">
        <f>SUM(Table1[[#This Row],[Tobacco Use ]:[Crowds/socializing]])</f>
        <v>2</v>
      </c>
    </row>
    <row r="652" spans="1:31" x14ac:dyDescent="0.2">
      <c r="A652" s="1" t="s">
        <v>893</v>
      </c>
      <c r="B652" s="1">
        <v>6.8660429032294298E+18</v>
      </c>
      <c r="C652" s="1">
        <v>6.8853762830735903E+18</v>
      </c>
      <c r="D652" s="13">
        <v>44123.414814814816</v>
      </c>
      <c r="E652" s="1">
        <v>5</v>
      </c>
      <c r="F652" s="1" t="s">
        <v>174</v>
      </c>
      <c r="G652" s="18" t="s">
        <v>1219</v>
      </c>
      <c r="H652" s="1">
        <v>98</v>
      </c>
      <c r="I652" s="1">
        <v>0</v>
      </c>
      <c r="J652" s="1">
        <v>0</v>
      </c>
      <c r="K652" s="1">
        <v>1360</v>
      </c>
      <c r="L652" s="2">
        <v>1</v>
      </c>
      <c r="M652" s="4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1</v>
      </c>
      <c r="U652" s="2">
        <v>0</v>
      </c>
      <c r="V652" s="2">
        <v>0</v>
      </c>
      <c r="W652" s="2">
        <v>0</v>
      </c>
      <c r="X652" s="2">
        <v>0</v>
      </c>
      <c r="Y652" s="4">
        <v>0</v>
      </c>
      <c r="Z652" s="2">
        <v>0</v>
      </c>
      <c r="AA652" s="2">
        <v>0</v>
      </c>
      <c r="AB652" s="2">
        <v>0</v>
      </c>
      <c r="AC652" s="2">
        <v>1</v>
      </c>
      <c r="AD652" s="2">
        <v>0</v>
      </c>
      <c r="AE652" s="7">
        <f>SUM(Table1[[#This Row],[Tobacco Use ]:[Crowds/socializing]])</f>
        <v>3</v>
      </c>
    </row>
    <row r="653" spans="1:31" x14ac:dyDescent="0.2">
      <c r="A653" s="1" t="s">
        <v>340</v>
      </c>
      <c r="B653" s="1">
        <v>6.8744894334018796E+18</v>
      </c>
      <c r="C653" s="1">
        <v>6.8852951535531397E+18</v>
      </c>
      <c r="D653" s="13">
        <v>44123.195659722223</v>
      </c>
      <c r="E653" s="1">
        <v>10</v>
      </c>
      <c r="F653" s="1" t="s">
        <v>1084</v>
      </c>
      <c r="G653" s="18" t="s">
        <v>1085</v>
      </c>
      <c r="H653" s="1">
        <v>124</v>
      </c>
      <c r="I653" s="1">
        <v>8</v>
      </c>
      <c r="J653" s="1">
        <v>10</v>
      </c>
      <c r="K653" s="1">
        <v>3768</v>
      </c>
      <c r="L653" s="3">
        <v>999</v>
      </c>
      <c r="M653" s="3">
        <v>999</v>
      </c>
      <c r="N653" s="3">
        <v>999</v>
      </c>
      <c r="O653" s="3">
        <v>999</v>
      </c>
      <c r="P653" s="3">
        <v>999</v>
      </c>
      <c r="Q653" s="3">
        <v>999</v>
      </c>
      <c r="R653" s="3">
        <v>999</v>
      </c>
      <c r="S653" s="3">
        <v>999</v>
      </c>
      <c r="T653" s="3">
        <v>999</v>
      </c>
      <c r="U653" s="3">
        <v>999</v>
      </c>
      <c r="V653" s="3">
        <v>999</v>
      </c>
      <c r="W653" s="3">
        <v>999</v>
      </c>
      <c r="X653" s="8">
        <v>999</v>
      </c>
      <c r="Y653" s="3">
        <v>999</v>
      </c>
      <c r="Z653" s="3">
        <v>999</v>
      </c>
      <c r="AA653" s="3">
        <v>999</v>
      </c>
      <c r="AB653" s="3">
        <v>999</v>
      </c>
      <c r="AC653" s="3">
        <v>999</v>
      </c>
      <c r="AD653" s="3">
        <v>999</v>
      </c>
      <c r="AE653" s="7">
        <f>SUM(Table1[[#This Row],[Tobacco Use ]:[Crowds/socializing]])</f>
        <v>18981</v>
      </c>
    </row>
    <row r="654" spans="1:31" x14ac:dyDescent="0.2">
      <c r="A654" s="1" t="s">
        <v>793</v>
      </c>
      <c r="B654" s="1">
        <v>24957153</v>
      </c>
      <c r="C654" s="1">
        <v>6.8852755434833295E+18</v>
      </c>
      <c r="D654" s="13">
        <v>44123.142812500002</v>
      </c>
      <c r="E654" s="1">
        <v>15</v>
      </c>
      <c r="F654" s="1" t="s">
        <v>794</v>
      </c>
      <c r="G654" s="18" t="s">
        <v>795</v>
      </c>
      <c r="H654" s="1">
        <v>1946</v>
      </c>
      <c r="I654" s="1">
        <v>58</v>
      </c>
      <c r="J654" s="1">
        <v>101</v>
      </c>
      <c r="K654" s="1">
        <v>50400</v>
      </c>
      <c r="L654" s="2">
        <v>0</v>
      </c>
      <c r="M654" s="4">
        <v>1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1</v>
      </c>
      <c r="V654" s="2">
        <v>0</v>
      </c>
      <c r="W654" s="2">
        <v>0</v>
      </c>
      <c r="X654" s="2">
        <v>0</v>
      </c>
      <c r="Y654" s="4">
        <v>1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7">
        <f>SUM(Table1[[#This Row],[Tobacco Use ]:[Crowds/socializing]])</f>
        <v>3</v>
      </c>
    </row>
    <row r="655" spans="1:31" x14ac:dyDescent="0.2">
      <c r="A655" s="1" t="s">
        <v>854</v>
      </c>
      <c r="B655" s="1">
        <v>6.6179595923105802E+18</v>
      </c>
      <c r="C655" s="1">
        <v>6.88514897734848E+18</v>
      </c>
      <c r="D655" s="13">
        <v>44122.802129629628</v>
      </c>
      <c r="E655" s="1">
        <v>9</v>
      </c>
      <c r="F655" s="1" t="s">
        <v>855</v>
      </c>
      <c r="G655" s="18" t="s">
        <v>856</v>
      </c>
      <c r="H655" s="1">
        <v>1736</v>
      </c>
      <c r="I655" s="1">
        <v>104</v>
      </c>
      <c r="J655" s="1">
        <v>55</v>
      </c>
      <c r="K655" s="1">
        <v>31700</v>
      </c>
      <c r="L655" s="3">
        <v>999</v>
      </c>
      <c r="M655" s="5">
        <v>999</v>
      </c>
      <c r="N655" s="3">
        <v>999</v>
      </c>
      <c r="O655" s="3">
        <v>999</v>
      </c>
      <c r="P655" s="3">
        <v>999</v>
      </c>
      <c r="Q655" s="3">
        <v>999</v>
      </c>
      <c r="R655" s="3">
        <v>999</v>
      </c>
      <c r="S655" s="3">
        <v>999</v>
      </c>
      <c r="T655" s="3">
        <v>999</v>
      </c>
      <c r="U655" s="3">
        <v>999</v>
      </c>
      <c r="V655" s="3">
        <v>999</v>
      </c>
      <c r="W655" s="3">
        <v>999</v>
      </c>
      <c r="X655" s="3">
        <v>999</v>
      </c>
      <c r="Y655" s="5">
        <v>999</v>
      </c>
      <c r="Z655" s="3">
        <v>999</v>
      </c>
      <c r="AA655" s="3">
        <v>999</v>
      </c>
      <c r="AB655" s="3">
        <v>999</v>
      </c>
      <c r="AC655" s="3">
        <v>999</v>
      </c>
      <c r="AD655" s="3">
        <v>999</v>
      </c>
      <c r="AE655" s="7">
        <f>SUM(Table1[[#This Row],[Tobacco Use ]:[Crowds/socializing]])</f>
        <v>18981</v>
      </c>
    </row>
    <row r="656" spans="1:31" x14ac:dyDescent="0.2">
      <c r="A656" s="1" t="s">
        <v>692</v>
      </c>
      <c r="B656" s="1">
        <v>3343698</v>
      </c>
      <c r="C656" s="1">
        <v>6.8851164821167104E+18</v>
      </c>
      <c r="D656" s="13">
        <v>44122.714548611111</v>
      </c>
      <c r="E656" s="1">
        <v>15</v>
      </c>
      <c r="F656" s="1" t="s">
        <v>693</v>
      </c>
      <c r="G656" s="18" t="s">
        <v>694</v>
      </c>
      <c r="H656" s="1">
        <v>238</v>
      </c>
      <c r="I656" s="1">
        <v>1</v>
      </c>
      <c r="J656" s="1">
        <v>17</v>
      </c>
      <c r="K656" s="1">
        <v>1228</v>
      </c>
      <c r="L656" s="2">
        <v>0</v>
      </c>
      <c r="M656" s="4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4">
        <v>0</v>
      </c>
      <c r="Z656" s="2">
        <v>0</v>
      </c>
      <c r="AA656" s="2">
        <v>0</v>
      </c>
      <c r="AB656" s="2">
        <v>0</v>
      </c>
      <c r="AC656" s="2">
        <v>1</v>
      </c>
      <c r="AD656" s="2">
        <v>0</v>
      </c>
      <c r="AE656" s="7">
        <f>SUM(Table1[[#This Row],[Tobacco Use ]:[Crowds/socializing]])</f>
        <v>1</v>
      </c>
    </row>
    <row r="657" spans="1:31" x14ac:dyDescent="0.2">
      <c r="A657" s="1" t="s">
        <v>356</v>
      </c>
      <c r="B657" s="1">
        <v>6.8844468469921198E+18</v>
      </c>
      <c r="C657" s="1">
        <v>6.88511046251456E+18</v>
      </c>
      <c r="D657" s="13">
        <v>44122.698414351849</v>
      </c>
      <c r="E657" s="1">
        <v>9</v>
      </c>
      <c r="F657" s="1" t="s">
        <v>357</v>
      </c>
      <c r="G657" s="18" t="s">
        <v>358</v>
      </c>
      <c r="H657" s="1">
        <v>468</v>
      </c>
      <c r="I657" s="1">
        <v>18</v>
      </c>
      <c r="J657" s="1">
        <v>9</v>
      </c>
      <c r="K657" s="1">
        <v>7515</v>
      </c>
      <c r="L657" s="3">
        <v>999</v>
      </c>
      <c r="M657" s="5">
        <v>999</v>
      </c>
      <c r="N657" s="2">
        <v>999</v>
      </c>
      <c r="O657" s="3">
        <v>999</v>
      </c>
      <c r="P657" s="2">
        <v>999</v>
      </c>
      <c r="Q657" s="2">
        <v>999</v>
      </c>
      <c r="R657" s="2">
        <v>999</v>
      </c>
      <c r="S657" s="2">
        <v>999</v>
      </c>
      <c r="T657" s="2">
        <v>999</v>
      </c>
      <c r="U657" s="2">
        <v>999</v>
      </c>
      <c r="V657" s="2">
        <v>999</v>
      </c>
      <c r="W657" s="2">
        <v>999</v>
      </c>
      <c r="X657" s="2">
        <v>999</v>
      </c>
      <c r="Y657" s="4">
        <v>999</v>
      </c>
      <c r="Z657" s="2">
        <v>999</v>
      </c>
      <c r="AA657" s="2">
        <v>999</v>
      </c>
      <c r="AB657" s="2">
        <v>999</v>
      </c>
      <c r="AC657" s="2">
        <v>999</v>
      </c>
      <c r="AD657" s="2">
        <v>999</v>
      </c>
      <c r="AE657" s="7">
        <f>SUM(Table1[[#This Row],[Tobacco Use ]:[Crowds/socializing]])</f>
        <v>18981</v>
      </c>
    </row>
    <row r="658" spans="1:31" x14ac:dyDescent="0.2">
      <c r="A658" s="1" t="s">
        <v>2221</v>
      </c>
      <c r="B658" s="1">
        <v>6.8720709341661901E+18</v>
      </c>
      <c r="C658" s="1">
        <v>6.8850211613364204E+18</v>
      </c>
      <c r="D658" s="13">
        <v>44122.457303240742</v>
      </c>
      <c r="E658" s="1">
        <v>18</v>
      </c>
      <c r="F658" s="1" t="s">
        <v>2428</v>
      </c>
      <c r="G658" s="18" t="s">
        <v>2429</v>
      </c>
      <c r="H658" s="1">
        <v>19</v>
      </c>
      <c r="I658" s="1">
        <v>0</v>
      </c>
      <c r="J658" s="1">
        <v>0</v>
      </c>
      <c r="K658" s="1">
        <v>25</v>
      </c>
      <c r="L658" s="2">
        <v>0</v>
      </c>
      <c r="M658" s="4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1</v>
      </c>
      <c r="Y658" s="4">
        <v>0</v>
      </c>
      <c r="Z658" s="2">
        <v>0</v>
      </c>
      <c r="AA658" s="2">
        <v>0</v>
      </c>
      <c r="AB658" s="2">
        <v>0</v>
      </c>
      <c r="AC658" s="2">
        <v>1</v>
      </c>
      <c r="AD658" s="2">
        <v>0</v>
      </c>
      <c r="AE658" s="7">
        <f>SUM(Table1[[#This Row],[Tobacco Use ]:[Crowds/socializing]])</f>
        <v>2</v>
      </c>
    </row>
    <row r="659" spans="1:31" x14ac:dyDescent="0.2">
      <c r="A659" s="1" t="s">
        <v>1759</v>
      </c>
      <c r="B659" s="1">
        <v>6.8844078707229798E+18</v>
      </c>
      <c r="C659" s="1">
        <v>6.8850202015328502E+18</v>
      </c>
      <c r="D659" s="13">
        <v>44122.45521990741</v>
      </c>
      <c r="E659" s="1">
        <v>6</v>
      </c>
      <c r="F659" s="1" t="s">
        <v>1760</v>
      </c>
      <c r="G659" s="18" t="s">
        <v>1761</v>
      </c>
      <c r="H659" s="1">
        <v>105</v>
      </c>
      <c r="I659" s="1">
        <v>0</v>
      </c>
      <c r="J659" s="1">
        <v>5</v>
      </c>
      <c r="K659" s="1">
        <v>623</v>
      </c>
      <c r="L659" s="2">
        <v>1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1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7">
        <v>1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7">
        <f>SUM(Table1[[#This Row],[Tobacco Use ]:[Crowds/socializing]])</f>
        <v>3</v>
      </c>
    </row>
    <row r="660" spans="1:31" x14ac:dyDescent="0.2">
      <c r="A660" s="1" t="s">
        <v>181</v>
      </c>
      <c r="B660" s="1">
        <v>1.02428097085394E+17</v>
      </c>
      <c r="C660" s="1">
        <v>6.8848535591337503E+18</v>
      </c>
      <c r="D660" s="13">
        <v>44122.005648148152</v>
      </c>
      <c r="E660" s="1">
        <v>6</v>
      </c>
      <c r="F660" s="1" t="s">
        <v>182</v>
      </c>
      <c r="G660" s="18" t="s">
        <v>183</v>
      </c>
      <c r="H660" s="1">
        <v>1966</v>
      </c>
      <c r="I660" s="1">
        <v>29</v>
      </c>
      <c r="J660" s="1">
        <v>18</v>
      </c>
      <c r="K660" s="1">
        <v>69900</v>
      </c>
      <c r="L660" s="3">
        <v>1</v>
      </c>
      <c r="M660" s="3">
        <v>1</v>
      </c>
      <c r="N660" s="3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7">
        <v>1</v>
      </c>
      <c r="Y660" s="2">
        <v>1</v>
      </c>
      <c r="Z660" s="2">
        <v>0</v>
      </c>
      <c r="AA660" s="2">
        <v>0</v>
      </c>
      <c r="AB660" s="2">
        <v>0</v>
      </c>
      <c r="AC660" s="2">
        <v>0</v>
      </c>
      <c r="AD660" s="3">
        <v>0</v>
      </c>
      <c r="AE660" s="7">
        <f>SUM(Table1[[#This Row],[Tobacco Use ]:[Crowds/socializing]])</f>
        <v>4</v>
      </c>
    </row>
    <row r="661" spans="1:31" x14ac:dyDescent="0.2">
      <c r="A661" s="1" t="s">
        <v>2133</v>
      </c>
      <c r="B661" s="1">
        <v>6.7838109228823296E+18</v>
      </c>
      <c r="C661" s="1">
        <v>6.88472607687505E+18</v>
      </c>
      <c r="D661" s="13">
        <v>44121.662557870368</v>
      </c>
      <c r="E661" s="1">
        <v>24</v>
      </c>
      <c r="F661" s="1" t="s">
        <v>2134</v>
      </c>
      <c r="G661" s="18" t="s">
        <v>2135</v>
      </c>
      <c r="H661" s="1">
        <v>29</v>
      </c>
      <c r="I661" s="1">
        <v>1</v>
      </c>
      <c r="J661" s="1">
        <v>7</v>
      </c>
      <c r="K661" s="1">
        <v>291</v>
      </c>
      <c r="L661" s="2">
        <v>999</v>
      </c>
      <c r="M661" s="4">
        <v>999</v>
      </c>
      <c r="N661" s="2">
        <v>999</v>
      </c>
      <c r="O661" s="2">
        <v>999</v>
      </c>
      <c r="P661" s="2">
        <v>999</v>
      </c>
      <c r="Q661" s="2">
        <v>999</v>
      </c>
      <c r="R661" s="2">
        <v>999</v>
      </c>
      <c r="S661" s="2">
        <v>999</v>
      </c>
      <c r="T661" s="2">
        <v>999</v>
      </c>
      <c r="U661" s="2">
        <v>999</v>
      </c>
      <c r="V661" s="2">
        <v>999</v>
      </c>
      <c r="W661" s="2">
        <v>999</v>
      </c>
      <c r="X661" s="2">
        <v>999</v>
      </c>
      <c r="Y661" s="4">
        <v>999</v>
      </c>
      <c r="Z661" s="2">
        <v>999</v>
      </c>
      <c r="AA661" s="2">
        <v>999</v>
      </c>
      <c r="AB661" s="2">
        <v>999</v>
      </c>
      <c r="AC661" s="2">
        <v>999</v>
      </c>
      <c r="AD661" s="2">
        <v>999</v>
      </c>
      <c r="AE661" s="7">
        <f>SUM(Table1[[#This Row],[Tobacco Use ]:[Crowds/socializing]])</f>
        <v>18981</v>
      </c>
    </row>
    <row r="662" spans="1:31" x14ac:dyDescent="0.2">
      <c r="A662" s="1" t="s">
        <v>672</v>
      </c>
      <c r="B662" s="1">
        <v>6.8095835170440305E+18</v>
      </c>
      <c r="C662" s="1">
        <v>6.8846784656693596E+18</v>
      </c>
      <c r="D662" s="13">
        <v>44121.533796296295</v>
      </c>
      <c r="E662" s="1">
        <v>7</v>
      </c>
      <c r="F662" s="1" t="s">
        <v>673</v>
      </c>
      <c r="G662" s="18" t="s">
        <v>674</v>
      </c>
      <c r="H662" s="1">
        <v>245</v>
      </c>
      <c r="I662" s="1">
        <v>2</v>
      </c>
      <c r="J662" s="1">
        <v>5</v>
      </c>
      <c r="K662" s="1">
        <v>4387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1</v>
      </c>
      <c r="U662" s="2">
        <v>0</v>
      </c>
      <c r="V662" s="2">
        <v>0</v>
      </c>
      <c r="W662" s="2">
        <v>0</v>
      </c>
      <c r="X662" s="7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1</v>
      </c>
      <c r="AD662" s="3">
        <v>0</v>
      </c>
      <c r="AE662" s="7">
        <f>SUM(Table1[[#This Row],[Tobacco Use ]:[Crowds/socializing]])</f>
        <v>2</v>
      </c>
    </row>
    <row r="663" spans="1:31" x14ac:dyDescent="0.2">
      <c r="A663" s="1" t="s">
        <v>2609</v>
      </c>
      <c r="B663" s="1">
        <v>6.8268456723487898E+18</v>
      </c>
      <c r="C663" s="1">
        <v>6.8846631878079795E+18</v>
      </c>
      <c r="D663" s="13">
        <v>44121.493078703701</v>
      </c>
      <c r="E663" s="1">
        <v>16</v>
      </c>
      <c r="F663" s="1" t="s">
        <v>2610</v>
      </c>
      <c r="G663" s="18" t="s">
        <v>2611</v>
      </c>
      <c r="H663" s="1">
        <v>131</v>
      </c>
      <c r="I663" s="1">
        <v>0</v>
      </c>
      <c r="J663" s="1">
        <v>32</v>
      </c>
      <c r="K663" s="1">
        <v>3132</v>
      </c>
      <c r="L663" s="2">
        <v>999</v>
      </c>
      <c r="M663" s="2">
        <v>999</v>
      </c>
      <c r="N663" s="2">
        <v>999</v>
      </c>
      <c r="O663" s="2">
        <v>999</v>
      </c>
      <c r="P663" s="2">
        <v>999</v>
      </c>
      <c r="Q663" s="2">
        <v>999</v>
      </c>
      <c r="R663" s="2">
        <v>999</v>
      </c>
      <c r="S663" s="2">
        <v>999</v>
      </c>
      <c r="T663" s="2">
        <v>999</v>
      </c>
      <c r="U663" s="2">
        <v>999</v>
      </c>
      <c r="V663" s="2">
        <v>999</v>
      </c>
      <c r="W663" s="2">
        <v>999</v>
      </c>
      <c r="X663" s="7">
        <v>999</v>
      </c>
      <c r="Y663" s="2">
        <v>999</v>
      </c>
      <c r="Z663" s="2">
        <v>999</v>
      </c>
      <c r="AA663" s="2">
        <v>999</v>
      </c>
      <c r="AB663" s="2">
        <v>999</v>
      </c>
      <c r="AC663" s="2">
        <v>999</v>
      </c>
      <c r="AD663" s="2">
        <v>999</v>
      </c>
      <c r="AE663" s="7">
        <f>SUM(Table1[[#This Row],[Tobacco Use ]:[Crowds/socializing]])</f>
        <v>18981</v>
      </c>
    </row>
    <row r="664" spans="1:31" x14ac:dyDescent="0.2">
      <c r="A664" s="1" t="s">
        <v>1153</v>
      </c>
      <c r="B664" s="1">
        <v>6.7731373949864602E+18</v>
      </c>
      <c r="C664" s="1">
        <v>6.8840509798560696E+18</v>
      </c>
      <c r="D664" s="13">
        <v>44119.842858796299</v>
      </c>
      <c r="E664" s="1">
        <v>27</v>
      </c>
      <c r="F664" s="1" t="s">
        <v>2402</v>
      </c>
      <c r="G664" s="18" t="s">
        <v>2403</v>
      </c>
      <c r="H664" s="1">
        <v>19</v>
      </c>
      <c r="I664" s="1">
        <v>0</v>
      </c>
      <c r="J664" s="1">
        <v>1</v>
      </c>
      <c r="K664" s="1">
        <v>1279</v>
      </c>
      <c r="L664" s="2">
        <v>999</v>
      </c>
      <c r="M664" s="4">
        <v>999</v>
      </c>
      <c r="N664" s="2">
        <v>999</v>
      </c>
      <c r="O664" s="2">
        <v>999</v>
      </c>
      <c r="P664" s="2">
        <v>999</v>
      </c>
      <c r="Q664" s="2">
        <v>999</v>
      </c>
      <c r="R664" s="2">
        <v>999</v>
      </c>
      <c r="S664" s="2">
        <v>999</v>
      </c>
      <c r="T664" s="2">
        <v>999</v>
      </c>
      <c r="U664" s="2">
        <v>999</v>
      </c>
      <c r="V664" s="2">
        <v>999</v>
      </c>
      <c r="W664" s="2">
        <v>999</v>
      </c>
      <c r="X664" s="2">
        <v>999</v>
      </c>
      <c r="Y664" s="4">
        <v>999</v>
      </c>
      <c r="Z664" s="2">
        <v>999</v>
      </c>
      <c r="AA664" s="2">
        <v>999</v>
      </c>
      <c r="AB664" s="2">
        <v>999</v>
      </c>
      <c r="AC664" s="2">
        <v>999</v>
      </c>
      <c r="AD664" s="2">
        <v>999</v>
      </c>
      <c r="AE664" s="7">
        <f>SUM(Table1[[#This Row],[Tobacco Use ]:[Crowds/socializing]])</f>
        <v>18981</v>
      </c>
    </row>
    <row r="665" spans="1:31" x14ac:dyDescent="0.2">
      <c r="A665" s="1" t="s">
        <v>170</v>
      </c>
      <c r="B665" s="1">
        <v>6.6876251757881897E+18</v>
      </c>
      <c r="C665" s="1">
        <v>6.8839066975140198E+18</v>
      </c>
      <c r="D665" s="13">
        <v>44119.454687500001</v>
      </c>
      <c r="E665" s="1">
        <v>28</v>
      </c>
      <c r="F665" s="1" t="s">
        <v>203</v>
      </c>
      <c r="G665" s="18" t="s">
        <v>204</v>
      </c>
      <c r="H665" s="1">
        <v>863</v>
      </c>
      <c r="I665" s="1">
        <v>12</v>
      </c>
      <c r="J665" s="1">
        <v>10</v>
      </c>
      <c r="K665" s="1">
        <v>8770</v>
      </c>
      <c r="L665" s="3">
        <v>999</v>
      </c>
      <c r="M665" s="5">
        <v>999</v>
      </c>
      <c r="N665" s="3">
        <v>999</v>
      </c>
      <c r="O665" s="2">
        <v>999</v>
      </c>
      <c r="P665" s="2">
        <v>999</v>
      </c>
      <c r="Q665" s="2">
        <v>999</v>
      </c>
      <c r="R665" s="2">
        <v>999</v>
      </c>
      <c r="S665" s="2">
        <v>999</v>
      </c>
      <c r="T665" s="2">
        <v>999</v>
      </c>
      <c r="U665" s="2">
        <v>999</v>
      </c>
      <c r="V665" s="2">
        <v>999</v>
      </c>
      <c r="W665" s="2">
        <v>999</v>
      </c>
      <c r="X665" s="2">
        <v>999</v>
      </c>
      <c r="Y665" s="4">
        <v>999</v>
      </c>
      <c r="Z665" s="2">
        <v>999</v>
      </c>
      <c r="AA665" s="2">
        <v>999</v>
      </c>
      <c r="AB665" s="2">
        <v>999</v>
      </c>
      <c r="AC665" s="2">
        <v>999</v>
      </c>
      <c r="AD665" s="3">
        <v>999</v>
      </c>
      <c r="AE665" s="7">
        <f>SUM(Table1[[#This Row],[Tobacco Use ]:[Crowds/socializing]])</f>
        <v>18981</v>
      </c>
    </row>
    <row r="666" spans="1:31" x14ac:dyDescent="0.2">
      <c r="A666" s="1" t="s">
        <v>2221</v>
      </c>
      <c r="B666" s="1">
        <v>6.8720709341661901E+18</v>
      </c>
      <c r="C666" s="1">
        <v>6.88387504907439E+18</v>
      </c>
      <c r="D666" s="13">
        <v>44119.368761574071</v>
      </c>
      <c r="E666" s="1">
        <v>23</v>
      </c>
      <c r="F666" s="1" t="s">
        <v>2542</v>
      </c>
      <c r="G666" s="18" t="s">
        <v>2543</v>
      </c>
      <c r="H666" s="1">
        <v>15</v>
      </c>
      <c r="I666" s="1">
        <v>0</v>
      </c>
      <c r="J666" s="1">
        <v>0</v>
      </c>
      <c r="K666" s="1">
        <v>20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7">
        <v>1</v>
      </c>
      <c r="Y666" s="2">
        <v>0</v>
      </c>
      <c r="Z666" s="2">
        <v>0</v>
      </c>
      <c r="AA666" s="2">
        <v>0</v>
      </c>
      <c r="AB666" s="2">
        <v>0</v>
      </c>
      <c r="AC666" s="2">
        <v>1</v>
      </c>
      <c r="AD666" s="2">
        <v>0</v>
      </c>
      <c r="AE666" s="7">
        <f>SUM(Table1[[#This Row],[Tobacco Use ]:[Crowds/socializing]])</f>
        <v>2</v>
      </c>
    </row>
    <row r="667" spans="1:31" x14ac:dyDescent="0.2">
      <c r="A667" s="1" t="s">
        <v>2221</v>
      </c>
      <c r="B667" s="1">
        <v>6.8720709341661901E+18</v>
      </c>
      <c r="C667" s="1">
        <v>6.8838745926753802E+18</v>
      </c>
      <c r="D667" s="13">
        <v>44119.367534722223</v>
      </c>
      <c r="E667" s="1">
        <v>18</v>
      </c>
      <c r="F667" s="1" t="s">
        <v>2538</v>
      </c>
      <c r="G667" s="18" t="s">
        <v>2539</v>
      </c>
      <c r="H667" s="1">
        <v>15</v>
      </c>
      <c r="I667" s="1">
        <v>0</v>
      </c>
      <c r="J667" s="1">
        <v>0</v>
      </c>
      <c r="K667" s="1">
        <v>22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7">
        <v>1</v>
      </c>
      <c r="Y667" s="2">
        <v>0</v>
      </c>
      <c r="Z667" s="2">
        <v>0</v>
      </c>
      <c r="AA667" s="2">
        <v>0</v>
      </c>
      <c r="AB667" s="2">
        <v>0</v>
      </c>
      <c r="AC667" s="2">
        <v>1</v>
      </c>
      <c r="AD667" s="2">
        <v>0</v>
      </c>
      <c r="AE667" s="7">
        <f>SUM(Table1[[#This Row],[Tobacco Use ]:[Crowds/socializing]])</f>
        <v>2</v>
      </c>
    </row>
    <row r="668" spans="1:31" x14ac:dyDescent="0.2">
      <c r="A668" s="1" t="s">
        <v>105</v>
      </c>
      <c r="B668" s="1">
        <v>6.8803606444553298E+18</v>
      </c>
      <c r="C668" s="1">
        <v>6.88369909481297E+18</v>
      </c>
      <c r="D668" s="13">
        <v>44118.895428240743</v>
      </c>
      <c r="E668" s="1">
        <v>12</v>
      </c>
      <c r="F668" s="1" t="s">
        <v>2670</v>
      </c>
      <c r="G668" s="18" t="s">
        <v>2671</v>
      </c>
      <c r="H668" s="1">
        <v>52</v>
      </c>
      <c r="I668" s="1">
        <v>1</v>
      </c>
      <c r="J668" s="1">
        <v>4</v>
      </c>
      <c r="K668" s="1">
        <v>625</v>
      </c>
      <c r="L668" s="2">
        <v>1</v>
      </c>
      <c r="M668" s="2">
        <v>1</v>
      </c>
      <c r="N668" s="2">
        <v>0</v>
      </c>
      <c r="O668" s="2">
        <v>0</v>
      </c>
      <c r="P668" s="2">
        <v>0</v>
      </c>
      <c r="Q668" s="2">
        <v>0</v>
      </c>
      <c r="R668" s="2">
        <v>1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7">
        <v>1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7">
        <f>SUM(Table1[[#This Row],[Tobacco Use ]:[Crowds/socializing]])</f>
        <v>4</v>
      </c>
    </row>
    <row r="669" spans="1:31" x14ac:dyDescent="0.2">
      <c r="A669" s="1" t="s">
        <v>1407</v>
      </c>
      <c r="B669" s="1">
        <v>6.60122669489553E+18</v>
      </c>
      <c r="C669" s="1">
        <v>6.8835400200163103E+18</v>
      </c>
      <c r="D669" s="13">
        <v>44118.466493055559</v>
      </c>
      <c r="E669" s="1">
        <v>8</v>
      </c>
      <c r="F669" s="1" t="s">
        <v>1408</v>
      </c>
      <c r="G669" s="18" t="s">
        <v>1409</v>
      </c>
      <c r="H669" s="1">
        <v>156</v>
      </c>
      <c r="I669" s="1">
        <v>8</v>
      </c>
      <c r="J669" s="1">
        <v>9</v>
      </c>
      <c r="K669" s="1">
        <v>3466</v>
      </c>
      <c r="L669" s="21">
        <v>999</v>
      </c>
      <c r="M669" s="44">
        <v>999</v>
      </c>
      <c r="N669" s="21">
        <v>999</v>
      </c>
      <c r="O669" s="21">
        <v>999</v>
      </c>
      <c r="P669" s="21">
        <v>999</v>
      </c>
      <c r="Q669" s="21">
        <v>999</v>
      </c>
      <c r="R669" s="21">
        <v>999</v>
      </c>
      <c r="S669" s="21">
        <v>999</v>
      </c>
      <c r="T669" s="21">
        <v>999</v>
      </c>
      <c r="U669" s="21">
        <v>999</v>
      </c>
      <c r="V669" s="21">
        <v>999</v>
      </c>
      <c r="W669" s="21">
        <v>999</v>
      </c>
      <c r="X669" s="21">
        <v>999</v>
      </c>
      <c r="Y669" s="44">
        <v>999</v>
      </c>
      <c r="Z669" s="21">
        <v>999</v>
      </c>
      <c r="AA669" s="21">
        <v>999</v>
      </c>
      <c r="AB669" s="21">
        <v>999</v>
      </c>
      <c r="AC669" s="21">
        <v>999</v>
      </c>
      <c r="AD669" s="21">
        <v>999</v>
      </c>
      <c r="AE669" s="7">
        <f>SUM(Table1[[#This Row],[Tobacco Use ]:[Crowds/socializing]])</f>
        <v>18981</v>
      </c>
    </row>
    <row r="670" spans="1:31" x14ac:dyDescent="0.2">
      <c r="A670" s="1" t="s">
        <v>2047</v>
      </c>
      <c r="B670" s="1">
        <v>6.88087466877005E+18</v>
      </c>
      <c r="C670" s="1">
        <v>6.8832743654299996E+18</v>
      </c>
      <c r="D670" s="13">
        <v>44117.750405092593</v>
      </c>
      <c r="E670" s="1">
        <v>23</v>
      </c>
      <c r="F670" s="1" t="s">
        <v>2048</v>
      </c>
      <c r="G670" s="70" t="s">
        <v>2049</v>
      </c>
      <c r="H670" s="1">
        <v>36</v>
      </c>
      <c r="I670" s="1">
        <v>0</v>
      </c>
      <c r="J670" s="1">
        <v>2</v>
      </c>
      <c r="K670" s="1">
        <v>761</v>
      </c>
      <c r="L670" s="2">
        <v>0</v>
      </c>
      <c r="M670" s="4">
        <v>0</v>
      </c>
      <c r="N670" s="2">
        <v>0</v>
      </c>
      <c r="O670" s="2">
        <v>0</v>
      </c>
      <c r="P670" s="2">
        <v>0</v>
      </c>
      <c r="Q670" s="2">
        <v>1</v>
      </c>
      <c r="R670" s="2">
        <v>0</v>
      </c>
      <c r="S670" s="2">
        <v>0</v>
      </c>
      <c r="T670" s="2">
        <v>1</v>
      </c>
      <c r="U670" s="2">
        <v>0</v>
      </c>
      <c r="V670" s="2">
        <v>0</v>
      </c>
      <c r="W670" s="2">
        <v>0</v>
      </c>
      <c r="X670" s="2">
        <v>1</v>
      </c>
      <c r="Y670" s="4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7">
        <f>SUM(Table1[[#This Row],[Tobacco Use ]:[Crowds/socializing]])</f>
        <v>3</v>
      </c>
    </row>
    <row r="671" spans="1:31" x14ac:dyDescent="0.2">
      <c r="A671" s="1" t="s">
        <v>2392</v>
      </c>
      <c r="B671" s="1">
        <v>6.7993243152773704E+18</v>
      </c>
      <c r="C671" s="1">
        <v>6.8831802220494203E+18</v>
      </c>
      <c r="D671" s="13">
        <v>44117.496828703705</v>
      </c>
      <c r="E671" s="1">
        <v>15</v>
      </c>
      <c r="F671" s="1" t="s">
        <v>2393</v>
      </c>
      <c r="G671" s="18" t="s">
        <v>2394</v>
      </c>
      <c r="H671" s="1">
        <v>21</v>
      </c>
      <c r="I671" s="1">
        <v>0</v>
      </c>
      <c r="J671" s="1">
        <v>0</v>
      </c>
      <c r="K671" s="1">
        <v>386</v>
      </c>
      <c r="L671" s="2">
        <v>1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1</v>
      </c>
      <c r="V671" s="2">
        <v>0</v>
      </c>
      <c r="W671" s="2">
        <v>0</v>
      </c>
      <c r="X671" s="7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1</v>
      </c>
      <c r="AD671" s="2">
        <v>0</v>
      </c>
      <c r="AE671" s="7">
        <f>SUM(Table1[[#This Row],[Tobacco Use ]:[Crowds/socializing]])</f>
        <v>3</v>
      </c>
    </row>
    <row r="672" spans="1:31" x14ac:dyDescent="0.2">
      <c r="A672" s="1" t="s">
        <v>1737</v>
      </c>
      <c r="B672" s="1">
        <v>2.85713945670356E+17</v>
      </c>
      <c r="C672" s="1">
        <v>6.8831215899367199E+18</v>
      </c>
      <c r="D672" s="13">
        <v>44117.338321759256</v>
      </c>
      <c r="E672" s="1">
        <v>12</v>
      </c>
      <c r="F672" s="1" t="s">
        <v>1738</v>
      </c>
      <c r="G672" s="18" t="s">
        <v>1739</v>
      </c>
      <c r="H672" s="1">
        <v>53</v>
      </c>
      <c r="I672" s="1">
        <v>0</v>
      </c>
      <c r="J672" s="1">
        <v>0</v>
      </c>
      <c r="K672" s="1">
        <v>230</v>
      </c>
      <c r="L672" s="2">
        <v>0</v>
      </c>
      <c r="M672" s="4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1</v>
      </c>
      <c r="Y672" s="4">
        <v>0</v>
      </c>
      <c r="Z672" s="2">
        <v>0</v>
      </c>
      <c r="AA672" s="2">
        <v>0</v>
      </c>
      <c r="AB672" s="2">
        <v>0</v>
      </c>
      <c r="AC672" s="2">
        <v>1</v>
      </c>
      <c r="AD672" s="2">
        <v>0</v>
      </c>
      <c r="AE672" s="7">
        <f>SUM(Table1[[#This Row],[Tobacco Use ]:[Crowds/socializing]])</f>
        <v>2</v>
      </c>
    </row>
    <row r="673" spans="1:31" x14ac:dyDescent="0.2">
      <c r="A673" s="1" t="s">
        <v>53</v>
      </c>
      <c r="B673" s="1">
        <v>6.8664906925437501E+18</v>
      </c>
      <c r="C673" s="1">
        <v>6.8831146293718702E+18</v>
      </c>
      <c r="D673" s="13">
        <v>44117.320428240739</v>
      </c>
      <c r="E673" s="1">
        <v>13</v>
      </c>
      <c r="F673" s="1" t="s">
        <v>433</v>
      </c>
      <c r="G673" s="18" t="s">
        <v>434</v>
      </c>
      <c r="H673" s="1">
        <v>403</v>
      </c>
      <c r="I673" s="1">
        <v>4</v>
      </c>
      <c r="J673" s="1">
        <v>11</v>
      </c>
      <c r="K673" s="1">
        <v>5643</v>
      </c>
      <c r="L673" s="3">
        <v>999</v>
      </c>
      <c r="M673" s="5">
        <v>999</v>
      </c>
      <c r="N673" s="3">
        <v>999</v>
      </c>
      <c r="O673" s="3">
        <v>999</v>
      </c>
      <c r="P673" s="2">
        <v>999</v>
      </c>
      <c r="Q673" s="2">
        <v>999</v>
      </c>
      <c r="R673" s="2">
        <v>999</v>
      </c>
      <c r="S673" s="2">
        <v>999</v>
      </c>
      <c r="T673" s="2">
        <v>999</v>
      </c>
      <c r="U673" s="2">
        <v>999</v>
      </c>
      <c r="V673" s="2">
        <v>999</v>
      </c>
      <c r="W673" s="2">
        <v>999</v>
      </c>
      <c r="X673" s="2">
        <v>999</v>
      </c>
      <c r="Y673" s="4">
        <v>999</v>
      </c>
      <c r="Z673" s="2">
        <v>999</v>
      </c>
      <c r="AA673" s="2">
        <v>999</v>
      </c>
      <c r="AB673" s="3">
        <v>999</v>
      </c>
      <c r="AC673" s="2">
        <v>999</v>
      </c>
      <c r="AD673" s="3">
        <v>999</v>
      </c>
      <c r="AE673" s="7">
        <f>SUM(Table1[[#This Row],[Tobacco Use ]:[Crowds/socializing]])</f>
        <v>18981</v>
      </c>
    </row>
    <row r="674" spans="1:31" s="47" customFormat="1" x14ac:dyDescent="0.2">
      <c r="A674" s="47" t="s">
        <v>340</v>
      </c>
      <c r="B674" s="47">
        <v>6.8744894334018796E+18</v>
      </c>
      <c r="C674" s="47">
        <v>6.8828043197463695E+18</v>
      </c>
      <c r="D674" s="48">
        <v>44116.483368055553</v>
      </c>
      <c r="E674" s="47">
        <v>25</v>
      </c>
      <c r="F674" s="47" t="s">
        <v>351</v>
      </c>
      <c r="G674" s="49" t="s">
        <v>352</v>
      </c>
      <c r="H674" s="47">
        <v>478</v>
      </c>
      <c r="I674" s="47">
        <v>5</v>
      </c>
      <c r="J674" s="47">
        <v>19</v>
      </c>
      <c r="K674" s="47">
        <v>13900</v>
      </c>
      <c r="L674" s="54">
        <v>999</v>
      </c>
      <c r="M674" s="54">
        <v>999</v>
      </c>
      <c r="N674" s="54">
        <v>999</v>
      </c>
      <c r="O674" s="54">
        <v>999</v>
      </c>
      <c r="P674" s="54">
        <v>999</v>
      </c>
      <c r="Q674" s="54">
        <v>999</v>
      </c>
      <c r="R674" s="54">
        <v>999</v>
      </c>
      <c r="S674" s="54">
        <v>999</v>
      </c>
      <c r="T674" s="54">
        <v>999</v>
      </c>
      <c r="U674" s="54">
        <v>999</v>
      </c>
      <c r="V674" s="54">
        <v>999</v>
      </c>
      <c r="W674" s="54">
        <v>999</v>
      </c>
      <c r="X674" s="54">
        <v>999</v>
      </c>
      <c r="Y674" s="54">
        <v>999</v>
      </c>
      <c r="Z674" s="54">
        <v>999</v>
      </c>
      <c r="AA674" s="54">
        <v>999</v>
      </c>
      <c r="AB674" s="54">
        <v>999</v>
      </c>
      <c r="AC674" s="54">
        <v>999</v>
      </c>
      <c r="AD674" s="54">
        <v>999</v>
      </c>
      <c r="AE674" s="53">
        <f>SUM(Table1[[#This Row],[Tobacco Use ]:[Crowds/socializing]])</f>
        <v>18981</v>
      </c>
    </row>
    <row r="675" spans="1:31" x14ac:dyDescent="0.2">
      <c r="A675" s="1" t="s">
        <v>1865</v>
      </c>
      <c r="B675" s="1">
        <v>6.8822925936918497E+18</v>
      </c>
      <c r="C675" s="1">
        <v>6.8828018060035297E+18</v>
      </c>
      <c r="D675" s="13">
        <v>44116.477060185185</v>
      </c>
      <c r="E675" s="1">
        <v>6</v>
      </c>
      <c r="F675" s="1" t="s">
        <v>1866</v>
      </c>
      <c r="G675" s="18" t="s">
        <v>1867</v>
      </c>
      <c r="H675" s="1">
        <v>91</v>
      </c>
      <c r="I675" s="1">
        <v>1</v>
      </c>
      <c r="J675" s="1">
        <v>5</v>
      </c>
      <c r="K675" s="1">
        <v>485</v>
      </c>
      <c r="L675" s="2">
        <v>1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1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7">
        <v>1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7">
        <f>SUM(Table1[[#This Row],[Tobacco Use ]:[Crowds/socializing]])</f>
        <v>3</v>
      </c>
    </row>
    <row r="676" spans="1:31" x14ac:dyDescent="0.2">
      <c r="A676" s="1" t="s">
        <v>53</v>
      </c>
      <c r="B676" s="1">
        <v>6.8664906925437501E+18</v>
      </c>
      <c r="C676" s="1">
        <v>6.8827783214369495E+18</v>
      </c>
      <c r="D676" s="13">
        <v>44116.413946759261</v>
      </c>
      <c r="E676" s="1">
        <v>8</v>
      </c>
      <c r="F676" s="1" t="s">
        <v>489</v>
      </c>
      <c r="G676" s="18" t="s">
        <v>490</v>
      </c>
      <c r="H676" s="1">
        <v>355</v>
      </c>
      <c r="I676" s="1">
        <v>1</v>
      </c>
      <c r="J676" s="1">
        <v>2</v>
      </c>
      <c r="K676" s="1">
        <v>4436</v>
      </c>
      <c r="L676" s="3">
        <v>999</v>
      </c>
      <c r="M676" s="5">
        <v>999</v>
      </c>
      <c r="N676" s="3">
        <v>999</v>
      </c>
      <c r="O676" s="3">
        <v>999</v>
      </c>
      <c r="P676" s="2">
        <v>999</v>
      </c>
      <c r="Q676" s="2">
        <v>999</v>
      </c>
      <c r="R676" s="2">
        <v>999</v>
      </c>
      <c r="S676" s="2">
        <v>999</v>
      </c>
      <c r="T676" s="2">
        <v>999</v>
      </c>
      <c r="U676" s="2">
        <v>999</v>
      </c>
      <c r="V676" s="2">
        <v>999</v>
      </c>
      <c r="W676" s="2">
        <v>999</v>
      </c>
      <c r="X676" s="2">
        <v>999</v>
      </c>
      <c r="Y676" s="4">
        <v>999</v>
      </c>
      <c r="Z676" s="2">
        <v>999</v>
      </c>
      <c r="AA676" s="2">
        <v>999</v>
      </c>
      <c r="AB676" s="3">
        <v>999</v>
      </c>
      <c r="AC676" s="2">
        <v>999</v>
      </c>
      <c r="AD676" s="3">
        <v>999</v>
      </c>
      <c r="AE676" s="7">
        <f>SUM(Table1[[#This Row],[Tobacco Use ]:[Crowds/socializing]])</f>
        <v>18981</v>
      </c>
    </row>
    <row r="677" spans="1:31" x14ac:dyDescent="0.2">
      <c r="A677" s="1" t="s">
        <v>228</v>
      </c>
      <c r="B677" s="1">
        <v>6.8116080193998203E+18</v>
      </c>
      <c r="C677" s="1">
        <v>6.88273102614195E+18</v>
      </c>
      <c r="D677" s="13">
        <v>44116.285833333335</v>
      </c>
      <c r="E677" s="1">
        <v>24</v>
      </c>
      <c r="F677" s="1" t="s">
        <v>229</v>
      </c>
      <c r="G677" s="18" t="s">
        <v>230</v>
      </c>
      <c r="H677" s="1">
        <v>792</v>
      </c>
      <c r="I677" s="1">
        <v>20</v>
      </c>
      <c r="J677" s="1">
        <v>41</v>
      </c>
      <c r="K677" s="1">
        <v>10800</v>
      </c>
      <c r="L677" s="3">
        <v>1</v>
      </c>
      <c r="M677" s="3">
        <v>1</v>
      </c>
      <c r="N677" s="3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1</v>
      </c>
      <c r="V677" s="2">
        <v>0</v>
      </c>
      <c r="W677" s="2">
        <v>0</v>
      </c>
      <c r="X677" s="7">
        <v>1</v>
      </c>
      <c r="Y677" s="2">
        <v>1</v>
      </c>
      <c r="Z677" s="2">
        <v>0</v>
      </c>
      <c r="AA677" s="2">
        <v>0</v>
      </c>
      <c r="AB677" s="2">
        <v>0</v>
      </c>
      <c r="AC677" s="2">
        <v>0</v>
      </c>
      <c r="AD677" s="3">
        <v>0</v>
      </c>
      <c r="AE677" s="7">
        <f>SUM(Table1[[#This Row],[Tobacco Use ]:[Crowds/socializing]])</f>
        <v>5</v>
      </c>
    </row>
    <row r="678" spans="1:31" x14ac:dyDescent="0.2">
      <c r="A678" s="1" t="s">
        <v>1369</v>
      </c>
      <c r="B678" s="1">
        <v>6.7777254450235597E+18</v>
      </c>
      <c r="C678" s="1">
        <v>6.8825335211984599E+18</v>
      </c>
      <c r="D678" s="13">
        <v>44115.753923611112</v>
      </c>
      <c r="E678" s="1">
        <v>15</v>
      </c>
      <c r="F678" s="1" t="s">
        <v>2198</v>
      </c>
      <c r="G678" s="18" t="s">
        <v>2199</v>
      </c>
      <c r="H678" s="1">
        <v>29</v>
      </c>
      <c r="I678" s="1">
        <v>0</v>
      </c>
      <c r="J678" s="1">
        <v>0</v>
      </c>
      <c r="K678" s="1">
        <v>1121</v>
      </c>
      <c r="L678" s="2">
        <v>1</v>
      </c>
      <c r="M678" s="2">
        <v>1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1</v>
      </c>
      <c r="V678" s="2">
        <v>0</v>
      </c>
      <c r="W678" s="2">
        <v>0</v>
      </c>
      <c r="X678" s="7">
        <v>1</v>
      </c>
      <c r="Y678" s="2">
        <v>1</v>
      </c>
      <c r="Z678" s="2">
        <v>0</v>
      </c>
      <c r="AA678" s="2">
        <v>0</v>
      </c>
      <c r="AB678" s="2">
        <v>0</v>
      </c>
      <c r="AC678" s="2">
        <v>1</v>
      </c>
      <c r="AD678" s="2">
        <v>0</v>
      </c>
      <c r="AE678" s="7">
        <f>SUM(Table1[[#This Row],[Tobacco Use ]:[Crowds/socializing]])</f>
        <v>6</v>
      </c>
    </row>
    <row r="679" spans="1:31" x14ac:dyDescent="0.2">
      <c r="A679" s="1" t="s">
        <v>2465</v>
      </c>
      <c r="B679" s="1">
        <v>6.7985665356876298E+18</v>
      </c>
      <c r="C679" s="1">
        <v>6.8824828880806697E+18</v>
      </c>
      <c r="D679" s="13">
        <v>44115.617175925923</v>
      </c>
      <c r="E679" s="1">
        <v>28</v>
      </c>
      <c r="F679" s="1" t="s">
        <v>2466</v>
      </c>
      <c r="G679" s="18" t="s">
        <v>2467</v>
      </c>
      <c r="H679" s="1">
        <v>22</v>
      </c>
      <c r="I679" s="1">
        <v>3</v>
      </c>
      <c r="J679" s="1">
        <v>2</v>
      </c>
      <c r="K679" s="1">
        <v>749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7">
        <v>0</v>
      </c>
      <c r="Y679" s="2">
        <v>0</v>
      </c>
      <c r="Z679" s="2">
        <v>0</v>
      </c>
      <c r="AA679" s="2">
        <v>0</v>
      </c>
      <c r="AB679" s="2">
        <v>1</v>
      </c>
      <c r="AC679" s="2">
        <v>0</v>
      </c>
      <c r="AD679" s="2">
        <v>0</v>
      </c>
      <c r="AE679" s="7">
        <f>SUM(Table1[[#This Row],[Tobacco Use ]:[Crowds/socializing]])</f>
        <v>1</v>
      </c>
    </row>
    <row r="680" spans="1:31" x14ac:dyDescent="0.2">
      <c r="A680" s="1" t="s">
        <v>551</v>
      </c>
      <c r="B680" s="1">
        <v>6.8268464484423997E+18</v>
      </c>
      <c r="C680" s="1">
        <v>6.8824675536046295E+18</v>
      </c>
      <c r="D680" s="13">
        <v>44115.576261574075</v>
      </c>
      <c r="E680" s="1">
        <v>14</v>
      </c>
      <c r="F680" s="1" t="s">
        <v>552</v>
      </c>
      <c r="G680" s="18" t="s">
        <v>553</v>
      </c>
      <c r="H680" s="1">
        <v>312</v>
      </c>
      <c r="I680" s="1">
        <v>6</v>
      </c>
      <c r="J680" s="1">
        <v>2</v>
      </c>
      <c r="K680" s="1">
        <v>2696</v>
      </c>
      <c r="L680" s="2">
        <v>1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1</v>
      </c>
      <c r="U680" s="2">
        <v>0</v>
      </c>
      <c r="V680" s="2">
        <v>0</v>
      </c>
      <c r="W680" s="2">
        <v>0</v>
      </c>
      <c r="X680" s="7">
        <v>1</v>
      </c>
      <c r="Y680" s="2">
        <v>0</v>
      </c>
      <c r="Z680" s="2">
        <v>0</v>
      </c>
      <c r="AA680" s="2">
        <v>0</v>
      </c>
      <c r="AB680" s="2">
        <v>0</v>
      </c>
      <c r="AC680" s="2">
        <v>1</v>
      </c>
      <c r="AD680" s="3">
        <v>0</v>
      </c>
      <c r="AE680" s="7">
        <f>SUM(Table1[[#This Row],[Tobacco Use ]:[Crowds/socializing]])</f>
        <v>4</v>
      </c>
    </row>
    <row r="681" spans="1:31" x14ac:dyDescent="0.2">
      <c r="A681" s="1" t="s">
        <v>53</v>
      </c>
      <c r="B681" s="1">
        <v>6.8664906925437501E+18</v>
      </c>
      <c r="C681" s="1">
        <v>6.8824602524119398E+18</v>
      </c>
      <c r="D681" s="13">
        <v>44115.556608796294</v>
      </c>
      <c r="E681" s="1">
        <v>15</v>
      </c>
      <c r="F681" s="1" t="s">
        <v>576</v>
      </c>
      <c r="G681" s="18" t="s">
        <v>577</v>
      </c>
      <c r="H681" s="1">
        <v>2914</v>
      </c>
      <c r="I681" s="1">
        <v>11</v>
      </c>
      <c r="J681" s="1">
        <v>37</v>
      </c>
      <c r="K681" s="1">
        <v>26400</v>
      </c>
      <c r="L681" s="3">
        <v>999</v>
      </c>
      <c r="M681" s="3">
        <v>999</v>
      </c>
      <c r="N681" s="3">
        <v>999</v>
      </c>
      <c r="O681" s="3">
        <v>999</v>
      </c>
      <c r="P681" s="2">
        <v>999</v>
      </c>
      <c r="Q681" s="3">
        <v>999</v>
      </c>
      <c r="R681" s="3">
        <v>999</v>
      </c>
      <c r="S681" s="3">
        <v>999</v>
      </c>
      <c r="T681" s="3">
        <v>999</v>
      </c>
      <c r="U681" s="3">
        <v>999</v>
      </c>
      <c r="V681" s="3">
        <v>999</v>
      </c>
      <c r="W681" s="3">
        <v>999</v>
      </c>
      <c r="X681" s="8">
        <v>999</v>
      </c>
      <c r="Y681" s="3">
        <v>999</v>
      </c>
      <c r="Z681" s="3">
        <v>999</v>
      </c>
      <c r="AA681" s="3">
        <v>999</v>
      </c>
      <c r="AB681" s="3">
        <v>999</v>
      </c>
      <c r="AC681" s="3">
        <v>999</v>
      </c>
      <c r="AD681" s="3">
        <v>999</v>
      </c>
      <c r="AE681" s="7">
        <f>SUM(Table1[[#This Row],[Tobacco Use ]:[Crowds/socializing]])</f>
        <v>18981</v>
      </c>
    </row>
    <row r="682" spans="1:31" x14ac:dyDescent="0.2">
      <c r="A682" s="1" t="s">
        <v>2155</v>
      </c>
      <c r="B682" s="1">
        <v>16919212</v>
      </c>
      <c r="C682" s="1">
        <v>6.8824205012102195E+18</v>
      </c>
      <c r="D682" s="13">
        <v>44115.449479166666</v>
      </c>
      <c r="E682" s="1">
        <v>15</v>
      </c>
      <c r="F682" s="1" t="s">
        <v>2156</v>
      </c>
      <c r="G682" s="18" t="s">
        <v>2157</v>
      </c>
      <c r="H682" s="1">
        <v>58</v>
      </c>
      <c r="I682" s="1">
        <v>2</v>
      </c>
      <c r="J682" s="1">
        <v>1</v>
      </c>
      <c r="K682" s="1">
        <v>512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1</v>
      </c>
      <c r="U682" s="2">
        <v>0</v>
      </c>
      <c r="V682" s="2">
        <v>0</v>
      </c>
      <c r="W682" s="2">
        <v>0</v>
      </c>
      <c r="X682" s="7">
        <v>1</v>
      </c>
      <c r="Y682" s="2">
        <v>0</v>
      </c>
      <c r="Z682" s="2">
        <v>0</v>
      </c>
      <c r="AA682" s="2">
        <v>0</v>
      </c>
      <c r="AB682" s="2">
        <v>0</v>
      </c>
      <c r="AC682" s="2">
        <v>1</v>
      </c>
      <c r="AD682" s="2">
        <v>0</v>
      </c>
      <c r="AE682" s="7">
        <f>SUM(Table1[[#This Row],[Tobacco Use ]:[Crowds/socializing]])</f>
        <v>3</v>
      </c>
    </row>
    <row r="683" spans="1:31" x14ac:dyDescent="0.2">
      <c r="A683" s="1" t="s">
        <v>1613</v>
      </c>
      <c r="B683" s="1">
        <v>6.6157501779259197E+18</v>
      </c>
      <c r="C683" s="1">
        <v>6.8823588492153999E+18</v>
      </c>
      <c r="D683" s="13">
        <v>44115.284039351849</v>
      </c>
      <c r="E683" s="1">
        <v>6</v>
      </c>
      <c r="F683" s="1" t="s">
        <v>1614</v>
      </c>
      <c r="G683" s="18" t="s">
        <v>1615</v>
      </c>
      <c r="H683" s="1">
        <v>62</v>
      </c>
      <c r="I683" s="1">
        <v>1</v>
      </c>
      <c r="J683" s="1">
        <v>0</v>
      </c>
      <c r="K683" s="1">
        <v>410</v>
      </c>
      <c r="L683" s="21">
        <v>999</v>
      </c>
      <c r="M683" s="21">
        <v>999</v>
      </c>
      <c r="N683" s="21">
        <v>999</v>
      </c>
      <c r="O683" s="21">
        <v>999</v>
      </c>
      <c r="P683" s="21">
        <v>999</v>
      </c>
      <c r="Q683" s="21">
        <v>999</v>
      </c>
      <c r="R683" s="21">
        <v>999</v>
      </c>
      <c r="S683" s="21">
        <v>999</v>
      </c>
      <c r="T683" s="21">
        <v>999</v>
      </c>
      <c r="U683" s="21">
        <v>999</v>
      </c>
      <c r="V683" s="21">
        <v>999</v>
      </c>
      <c r="W683" s="21">
        <v>999</v>
      </c>
      <c r="X683" s="22">
        <v>999</v>
      </c>
      <c r="Y683" s="21">
        <v>999</v>
      </c>
      <c r="Z683" s="21">
        <v>999</v>
      </c>
      <c r="AA683" s="21">
        <v>999</v>
      </c>
      <c r="AB683" s="21">
        <v>999</v>
      </c>
      <c r="AC683" s="21">
        <v>999</v>
      </c>
      <c r="AD683" s="21">
        <v>999</v>
      </c>
      <c r="AE683" s="7">
        <f>SUM(Table1[[#This Row],[Tobacco Use ]:[Crowds/socializing]])</f>
        <v>18981</v>
      </c>
    </row>
    <row r="684" spans="1:31" x14ac:dyDescent="0.2">
      <c r="A684" s="1" t="s">
        <v>1865</v>
      </c>
      <c r="B684" s="1">
        <v>6.8822925936918497E+18</v>
      </c>
      <c r="C684" s="1">
        <v>6.8823012320068198E+18</v>
      </c>
      <c r="D684" s="13">
        <v>44115.132199074076</v>
      </c>
      <c r="E684" s="1">
        <v>14</v>
      </c>
      <c r="F684" s="1" t="s">
        <v>2243</v>
      </c>
      <c r="G684" s="18" t="s">
        <v>2244</v>
      </c>
      <c r="H684" s="1">
        <v>49</v>
      </c>
      <c r="I684" s="1">
        <v>0</v>
      </c>
      <c r="J684" s="1">
        <v>13</v>
      </c>
      <c r="K684" s="1">
        <v>514</v>
      </c>
      <c r="L684" s="2">
        <v>1</v>
      </c>
      <c r="M684" s="4">
        <v>0</v>
      </c>
      <c r="N684" s="2">
        <v>0</v>
      </c>
      <c r="O684" s="2">
        <v>0</v>
      </c>
      <c r="P684" s="2">
        <v>0</v>
      </c>
      <c r="Q684" s="2">
        <v>0</v>
      </c>
      <c r="R684" s="2">
        <v>1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1</v>
      </c>
      <c r="Y684" s="4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7">
        <f>SUM(Table1[[#This Row],[Tobacco Use ]:[Crowds/socializing]])</f>
        <v>3</v>
      </c>
    </row>
    <row r="685" spans="1:31" x14ac:dyDescent="0.2">
      <c r="A685" s="1" t="s">
        <v>105</v>
      </c>
      <c r="B685" s="1">
        <v>6.8803606444553298E+18</v>
      </c>
      <c r="C685" s="1">
        <v>6.8822885768186204E+18</v>
      </c>
      <c r="D685" s="13">
        <v>44115.09684027778</v>
      </c>
      <c r="E685" s="1">
        <v>13</v>
      </c>
      <c r="F685" s="1" t="s">
        <v>1698</v>
      </c>
      <c r="G685" s="18" t="s">
        <v>2642</v>
      </c>
      <c r="H685" s="1">
        <v>47</v>
      </c>
      <c r="I685" s="1">
        <v>0</v>
      </c>
      <c r="J685" s="1">
        <v>3</v>
      </c>
      <c r="K685" s="1">
        <v>540</v>
      </c>
      <c r="L685" s="2">
        <v>1</v>
      </c>
      <c r="M685" s="4">
        <v>1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1</v>
      </c>
      <c r="Y685" s="4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7">
        <f>SUM(Table1[[#This Row],[Tobacco Use ]:[Crowds/socializing]])</f>
        <v>3</v>
      </c>
    </row>
    <row r="686" spans="1:31" x14ac:dyDescent="0.2">
      <c r="A686" s="1" t="s">
        <v>1033</v>
      </c>
      <c r="B686" s="1">
        <v>6.6861004792047698E+18</v>
      </c>
      <c r="C686" s="1">
        <v>6.8822623732147302E+18</v>
      </c>
      <c r="D686" s="13">
        <v>44115.024409722224</v>
      </c>
      <c r="E686" s="1">
        <v>5</v>
      </c>
      <c r="F686" s="1" t="s">
        <v>1034</v>
      </c>
      <c r="G686" s="18" t="s">
        <v>1035</v>
      </c>
      <c r="H686" s="1">
        <v>133</v>
      </c>
      <c r="I686" s="1">
        <v>5</v>
      </c>
      <c r="J686" s="1">
        <v>9</v>
      </c>
      <c r="K686" s="1">
        <v>1339</v>
      </c>
      <c r="L686" s="2">
        <v>1</v>
      </c>
      <c r="M686" s="4">
        <v>0</v>
      </c>
      <c r="N686" s="2">
        <v>1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1</v>
      </c>
      <c r="U686" s="2">
        <v>0</v>
      </c>
      <c r="V686" s="2">
        <v>0</v>
      </c>
      <c r="W686" s="2">
        <v>0</v>
      </c>
      <c r="X686" s="2">
        <v>0</v>
      </c>
      <c r="Y686" s="4">
        <v>0</v>
      </c>
      <c r="Z686" s="2">
        <v>0</v>
      </c>
      <c r="AA686" s="2">
        <v>0</v>
      </c>
      <c r="AB686" s="2">
        <v>0</v>
      </c>
      <c r="AC686" s="2">
        <v>1</v>
      </c>
      <c r="AD686" s="2">
        <v>0</v>
      </c>
      <c r="AE686" s="7">
        <f>SUM(Table1[[#This Row],[Tobacco Use ]:[Crowds/socializing]])</f>
        <v>4</v>
      </c>
    </row>
    <row r="687" spans="1:31" x14ac:dyDescent="0.2">
      <c r="A687" s="1" t="s">
        <v>2307</v>
      </c>
      <c r="B687" s="1">
        <v>1.8312672314680899E+17</v>
      </c>
      <c r="C687" s="1">
        <v>6.8821515191820104E+18</v>
      </c>
      <c r="D687" s="13">
        <v>44114.724594907406</v>
      </c>
      <c r="E687" s="1">
        <v>27</v>
      </c>
      <c r="F687" s="1" t="s">
        <v>2308</v>
      </c>
      <c r="G687" s="18" t="s">
        <v>2309</v>
      </c>
      <c r="H687" s="1">
        <v>46</v>
      </c>
      <c r="I687" s="1">
        <v>4</v>
      </c>
      <c r="J687" s="1">
        <v>0</v>
      </c>
      <c r="K687" s="1">
        <v>436</v>
      </c>
      <c r="L687" s="2">
        <v>1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1</v>
      </c>
      <c r="U687" s="2">
        <v>0</v>
      </c>
      <c r="V687" s="2">
        <v>0</v>
      </c>
      <c r="W687" s="2">
        <v>0</v>
      </c>
      <c r="X687" s="7">
        <v>1</v>
      </c>
      <c r="Y687" s="2">
        <v>0</v>
      </c>
      <c r="Z687" s="2">
        <v>0</v>
      </c>
      <c r="AA687" s="2">
        <v>0</v>
      </c>
      <c r="AB687" s="2">
        <v>0</v>
      </c>
      <c r="AC687" s="2">
        <v>1</v>
      </c>
      <c r="AD687" s="2">
        <v>0</v>
      </c>
      <c r="AE687" s="7">
        <f>SUM(Table1[[#This Row],[Tobacco Use ]:[Crowds/socializing]])</f>
        <v>4</v>
      </c>
    </row>
    <row r="688" spans="1:31" x14ac:dyDescent="0.2">
      <c r="A688" s="1" t="s">
        <v>340</v>
      </c>
      <c r="B688" s="1">
        <v>6.8744894334018796E+18</v>
      </c>
      <c r="C688" s="1">
        <v>6.8820690968301998E+18</v>
      </c>
      <c r="D688" s="13">
        <v>44114.502083333333</v>
      </c>
      <c r="E688" s="1">
        <v>7</v>
      </c>
      <c r="F688" s="1" t="s">
        <v>351</v>
      </c>
      <c r="G688" s="18" t="s">
        <v>1468</v>
      </c>
      <c r="H688" s="1">
        <v>71</v>
      </c>
      <c r="I688" s="1">
        <v>13</v>
      </c>
      <c r="J688" s="1">
        <v>9</v>
      </c>
      <c r="K688" s="1">
        <v>3037</v>
      </c>
      <c r="L688" s="21">
        <v>999</v>
      </c>
      <c r="M688" s="21">
        <v>999</v>
      </c>
      <c r="N688" s="21">
        <v>999</v>
      </c>
      <c r="O688" s="21">
        <v>999</v>
      </c>
      <c r="P688" s="21">
        <v>999</v>
      </c>
      <c r="Q688" s="21">
        <v>999</v>
      </c>
      <c r="R688" s="21">
        <v>999</v>
      </c>
      <c r="S688" s="21">
        <v>999</v>
      </c>
      <c r="T688" s="21">
        <v>999</v>
      </c>
      <c r="U688" s="21">
        <v>999</v>
      </c>
      <c r="V688" s="21">
        <v>999</v>
      </c>
      <c r="W688" s="21">
        <v>999</v>
      </c>
      <c r="X688" s="22">
        <v>999</v>
      </c>
      <c r="Y688" s="21">
        <v>999</v>
      </c>
      <c r="Z688" s="21">
        <v>999</v>
      </c>
      <c r="AA688" s="21">
        <v>999</v>
      </c>
      <c r="AB688" s="21">
        <v>999</v>
      </c>
      <c r="AC688" s="21">
        <v>999</v>
      </c>
      <c r="AD688" s="21">
        <v>999</v>
      </c>
      <c r="AE688" s="7">
        <f>SUM(Table1[[#This Row],[Tobacco Use ]:[Crowds/socializing]])</f>
        <v>18981</v>
      </c>
    </row>
    <row r="689" spans="1:31" x14ac:dyDescent="0.2">
      <c r="A689" s="1" t="s">
        <v>181</v>
      </c>
      <c r="B689" s="1">
        <v>1.02428097085394E+17</v>
      </c>
      <c r="C689" s="1">
        <v>6.88205488407454E+18</v>
      </c>
      <c r="D689" s="13">
        <v>44114.463773148149</v>
      </c>
      <c r="E689" s="1">
        <v>18</v>
      </c>
      <c r="F689" s="1" t="s">
        <v>801</v>
      </c>
      <c r="G689" s="18" t="s">
        <v>802</v>
      </c>
      <c r="H689" s="1">
        <v>387</v>
      </c>
      <c r="I689" s="1">
        <v>2</v>
      </c>
      <c r="J689" s="1">
        <v>10</v>
      </c>
      <c r="K689" s="1">
        <v>7877</v>
      </c>
      <c r="L689" s="2">
        <v>0</v>
      </c>
      <c r="M689" s="4">
        <v>1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1</v>
      </c>
      <c r="V689" s="2">
        <v>0</v>
      </c>
      <c r="W689" s="2">
        <v>0</v>
      </c>
      <c r="X689" s="2">
        <v>1</v>
      </c>
      <c r="Y689" s="4">
        <v>1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7">
        <f>SUM(Table1[[#This Row],[Tobacco Use ]:[Crowds/socializing]])</f>
        <v>4</v>
      </c>
    </row>
    <row r="690" spans="1:31" x14ac:dyDescent="0.2">
      <c r="A690" s="1" t="s">
        <v>105</v>
      </c>
      <c r="B690" s="1">
        <v>6.8803606444553298E+18</v>
      </c>
      <c r="C690" s="1">
        <v>6.8819885216497603E+18</v>
      </c>
      <c r="D690" s="13">
        <v>44114.285995370374</v>
      </c>
      <c r="E690" s="1">
        <v>10</v>
      </c>
      <c r="F690" s="1" t="s">
        <v>1698</v>
      </c>
      <c r="G690" s="18" t="s">
        <v>1699</v>
      </c>
      <c r="H690" s="1">
        <v>56</v>
      </c>
      <c r="I690" s="1">
        <v>0</v>
      </c>
      <c r="J690" s="1">
        <v>0</v>
      </c>
      <c r="K690" s="1">
        <v>634</v>
      </c>
      <c r="L690" s="2">
        <v>1</v>
      </c>
      <c r="M690" s="2">
        <v>1</v>
      </c>
      <c r="N690" s="2">
        <v>0</v>
      </c>
      <c r="O690" s="2">
        <v>0</v>
      </c>
      <c r="P690" s="2">
        <v>0</v>
      </c>
      <c r="Q690" s="2">
        <v>0</v>
      </c>
      <c r="R690" s="2">
        <v>1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7">
        <v>1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7">
        <f>SUM(Table1[[#This Row],[Tobacco Use ]:[Crowds/socializing]])</f>
        <v>4</v>
      </c>
    </row>
    <row r="691" spans="1:31" x14ac:dyDescent="0.2">
      <c r="A691" s="1" t="s">
        <v>1669</v>
      </c>
      <c r="B691" s="1">
        <v>6.8809412286875402E+18</v>
      </c>
      <c r="C691" s="1">
        <v>6.88190638409122E+18</v>
      </c>
      <c r="D691" s="13">
        <v>44114.066134259258</v>
      </c>
      <c r="E691" s="1">
        <v>10</v>
      </c>
      <c r="F691" s="1" t="s">
        <v>1670</v>
      </c>
      <c r="G691" s="18" t="s">
        <v>1671</v>
      </c>
      <c r="H691" s="1">
        <v>117</v>
      </c>
      <c r="I691" s="1">
        <v>0</v>
      </c>
      <c r="J691" s="1">
        <v>9</v>
      </c>
      <c r="K691" s="1">
        <v>1165</v>
      </c>
      <c r="L691" s="2">
        <v>1</v>
      </c>
      <c r="M691" s="4">
        <v>0</v>
      </c>
      <c r="N691" s="2">
        <v>0</v>
      </c>
      <c r="O691" s="2">
        <v>0</v>
      </c>
      <c r="P691" s="2">
        <v>0</v>
      </c>
      <c r="Q691" s="2">
        <v>0</v>
      </c>
      <c r="R691" s="2">
        <v>1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1</v>
      </c>
      <c r="Y691" s="4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7">
        <f>SUM(Table1[[#This Row],[Tobacco Use ]:[Crowds/socializing]])</f>
        <v>3</v>
      </c>
    </row>
    <row r="692" spans="1:31" x14ac:dyDescent="0.2">
      <c r="A692" s="1" t="s">
        <v>1630</v>
      </c>
      <c r="B692" s="1">
        <v>6.7581899387293798E+18</v>
      </c>
      <c r="C692" s="1">
        <v>6.8818732130815201E+18</v>
      </c>
      <c r="D692" s="13">
        <v>44113.97519675926</v>
      </c>
      <c r="E692" s="1">
        <v>17</v>
      </c>
      <c r="F692" s="1" t="s">
        <v>1631</v>
      </c>
      <c r="G692" s="18" t="s">
        <v>1632</v>
      </c>
      <c r="H692" s="1">
        <v>61</v>
      </c>
      <c r="I692" s="1">
        <v>2</v>
      </c>
      <c r="J692" s="1">
        <v>6</v>
      </c>
      <c r="K692" s="1">
        <v>539</v>
      </c>
      <c r="L692" s="2">
        <v>1</v>
      </c>
      <c r="M692" s="4">
        <v>0</v>
      </c>
      <c r="N692" s="2">
        <v>1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1</v>
      </c>
      <c r="Y692" s="4">
        <v>0</v>
      </c>
      <c r="Z692" s="2">
        <v>0</v>
      </c>
      <c r="AA692" s="2">
        <v>0</v>
      </c>
      <c r="AB692" s="2">
        <v>0</v>
      </c>
      <c r="AC692" s="2">
        <v>1</v>
      </c>
      <c r="AD692" s="2">
        <v>0</v>
      </c>
      <c r="AE692" s="7">
        <f>SUM(Table1[[#This Row],[Tobacco Use ]:[Crowds/socializing]])</f>
        <v>4</v>
      </c>
    </row>
    <row r="693" spans="1:31" x14ac:dyDescent="0.2">
      <c r="A693" s="1" t="s">
        <v>1203</v>
      </c>
      <c r="B693" s="1">
        <v>6.72297605665425E+18</v>
      </c>
      <c r="C693" s="1">
        <v>6.8818374073443103E+18</v>
      </c>
      <c r="D693" s="13">
        <v>44113.878217592595</v>
      </c>
      <c r="E693" s="1">
        <v>8</v>
      </c>
      <c r="F693" s="1" t="s">
        <v>1204</v>
      </c>
      <c r="G693" s="18" t="s">
        <v>1205</v>
      </c>
      <c r="H693" s="1">
        <v>101</v>
      </c>
      <c r="I693" s="1">
        <v>1</v>
      </c>
      <c r="J693" s="1">
        <v>5</v>
      </c>
      <c r="K693" s="1">
        <v>848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1</v>
      </c>
      <c r="U693" s="2">
        <v>0</v>
      </c>
      <c r="V693" s="2">
        <v>0</v>
      </c>
      <c r="W693" s="2">
        <v>0</v>
      </c>
      <c r="X693" s="7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1</v>
      </c>
      <c r="AD693" s="2">
        <v>0</v>
      </c>
      <c r="AE693" s="7">
        <f>SUM(Table1[[#This Row],[Tobacco Use ]:[Crowds/socializing]])</f>
        <v>2</v>
      </c>
    </row>
    <row r="694" spans="1:31" x14ac:dyDescent="0.2">
      <c r="A694" s="1" t="s">
        <v>890</v>
      </c>
      <c r="B694" s="1">
        <v>6.7595488725718098E+18</v>
      </c>
      <c r="C694" s="1">
        <v>6.8818177414523904E+18</v>
      </c>
      <c r="D694" s="13">
        <v>44113.82503472222</v>
      </c>
      <c r="E694" s="1">
        <v>10</v>
      </c>
      <c r="F694" s="1" t="s">
        <v>891</v>
      </c>
      <c r="G694" s="18" t="s">
        <v>892</v>
      </c>
      <c r="H694" s="1">
        <v>166</v>
      </c>
      <c r="I694" s="1">
        <v>1</v>
      </c>
      <c r="J694" s="1">
        <v>0</v>
      </c>
      <c r="K694" s="1">
        <v>1726</v>
      </c>
      <c r="L694" s="2">
        <v>1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1</v>
      </c>
      <c r="U694" s="2">
        <v>0</v>
      </c>
      <c r="V694" s="2">
        <v>0</v>
      </c>
      <c r="W694" s="2">
        <v>1</v>
      </c>
      <c r="X694" s="7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1</v>
      </c>
      <c r="AD694" s="3">
        <v>0</v>
      </c>
      <c r="AE694" s="7">
        <f>SUM(Table1[[#This Row],[Tobacco Use ]:[Crowds/socializing]])</f>
        <v>4</v>
      </c>
    </row>
    <row r="695" spans="1:31" x14ac:dyDescent="0.2">
      <c r="A695" s="1" t="s">
        <v>105</v>
      </c>
      <c r="B695" s="1">
        <v>6.8803606444553298E+18</v>
      </c>
      <c r="C695" s="1">
        <v>6.8818091595918397E+18</v>
      </c>
      <c r="D695" s="13">
        <v>44113.80195601852</v>
      </c>
      <c r="E695" s="1">
        <v>12</v>
      </c>
      <c r="F695" s="1" t="s">
        <v>1698</v>
      </c>
      <c r="G695" s="18" t="s">
        <v>2630</v>
      </c>
      <c r="H695" s="1">
        <v>54</v>
      </c>
      <c r="I695" s="1">
        <v>0</v>
      </c>
      <c r="J695" s="1">
        <v>0</v>
      </c>
      <c r="K695" s="1">
        <v>487</v>
      </c>
      <c r="L695" s="2">
        <v>1</v>
      </c>
      <c r="M695" s="4">
        <v>1</v>
      </c>
      <c r="N695" s="2">
        <v>0</v>
      </c>
      <c r="O695" s="2">
        <v>0</v>
      </c>
      <c r="P695" s="2">
        <v>0</v>
      </c>
      <c r="Q695" s="2">
        <v>0</v>
      </c>
      <c r="R695" s="2">
        <v>1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1</v>
      </c>
      <c r="Y695" s="4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7">
        <f>SUM(Table1[[#This Row],[Tobacco Use ]:[Crowds/socializing]])</f>
        <v>4</v>
      </c>
    </row>
    <row r="696" spans="1:31" x14ac:dyDescent="0.2">
      <c r="A696" s="1" t="s">
        <v>105</v>
      </c>
      <c r="B696" s="1">
        <v>6.8803606444553298E+18</v>
      </c>
      <c r="C696" s="1">
        <v>6.88178897631582E+18</v>
      </c>
      <c r="D696" s="13">
        <v>44113.747546296298</v>
      </c>
      <c r="E696" s="1">
        <v>15</v>
      </c>
      <c r="F696" s="1" t="s">
        <v>1698</v>
      </c>
      <c r="G696" s="18" t="s">
        <v>1726</v>
      </c>
      <c r="H696" s="1">
        <v>54</v>
      </c>
      <c r="I696" s="1">
        <v>0</v>
      </c>
      <c r="J696" s="1">
        <v>2</v>
      </c>
      <c r="K696" s="1">
        <v>638</v>
      </c>
      <c r="L696" s="2">
        <v>1</v>
      </c>
      <c r="M696" s="2">
        <v>1</v>
      </c>
      <c r="N696" s="2">
        <v>0</v>
      </c>
      <c r="O696" s="2">
        <v>0</v>
      </c>
      <c r="P696" s="2">
        <v>0</v>
      </c>
      <c r="Q696" s="2">
        <v>0</v>
      </c>
      <c r="R696" s="2">
        <v>1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7">
        <v>1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7">
        <f>SUM(Table1[[#This Row],[Tobacco Use ]:[Crowds/socializing]])</f>
        <v>4</v>
      </c>
    </row>
    <row r="697" spans="1:31" x14ac:dyDescent="0.2">
      <c r="A697" s="1" t="s">
        <v>1860</v>
      </c>
      <c r="B697" s="1">
        <v>6.8059371928645396E+18</v>
      </c>
      <c r="C697" s="1">
        <v>6.88171348413278E+18</v>
      </c>
      <c r="D697" s="13">
        <v>44113.544166666667</v>
      </c>
      <c r="E697" s="1">
        <v>7</v>
      </c>
      <c r="F697" s="1" t="s">
        <v>1861</v>
      </c>
      <c r="G697" s="18" t="s">
        <v>1862</v>
      </c>
      <c r="H697" s="1">
        <v>45</v>
      </c>
      <c r="I697" s="1">
        <v>0</v>
      </c>
      <c r="J697" s="1">
        <v>2</v>
      </c>
      <c r="K697" s="1">
        <v>549</v>
      </c>
      <c r="L697" s="2">
        <v>0</v>
      </c>
      <c r="M697" s="4">
        <v>0</v>
      </c>
      <c r="N697" s="2">
        <v>1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1</v>
      </c>
      <c r="U697" s="2">
        <v>0</v>
      </c>
      <c r="V697" s="2">
        <v>0</v>
      </c>
      <c r="W697" s="2">
        <v>0</v>
      </c>
      <c r="X697" s="2">
        <v>0</v>
      </c>
      <c r="Y697" s="4">
        <v>0</v>
      </c>
      <c r="Z697" s="2">
        <v>0</v>
      </c>
      <c r="AA697" s="2">
        <v>0</v>
      </c>
      <c r="AB697" s="2">
        <v>0</v>
      </c>
      <c r="AC697" s="2">
        <v>1</v>
      </c>
      <c r="AD697" s="2">
        <v>0</v>
      </c>
      <c r="AE697" s="7">
        <f>SUM(Table1[[#This Row],[Tobacco Use ]:[Crowds/socializing]])</f>
        <v>3</v>
      </c>
    </row>
    <row r="698" spans="1:31" x14ac:dyDescent="0.2">
      <c r="A698" s="1" t="s">
        <v>655</v>
      </c>
      <c r="B698" s="1">
        <v>6.8813509901475297E+18</v>
      </c>
      <c r="C698" s="1">
        <v>6.8816267105933404E+18</v>
      </c>
      <c r="D698" s="13">
        <v>44113.310844907406</v>
      </c>
      <c r="E698" s="1">
        <v>7</v>
      </c>
      <c r="F698" s="1" t="s">
        <v>656</v>
      </c>
      <c r="G698" s="18" t="s">
        <v>657</v>
      </c>
      <c r="H698" s="1">
        <v>252</v>
      </c>
      <c r="I698" s="1">
        <v>1</v>
      </c>
      <c r="J698" s="1">
        <v>38</v>
      </c>
      <c r="K698" s="1">
        <v>3249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7">
        <v>1</v>
      </c>
      <c r="Y698" s="2">
        <v>0</v>
      </c>
      <c r="Z698" s="2">
        <v>0</v>
      </c>
      <c r="AA698" s="2">
        <v>1</v>
      </c>
      <c r="AB698" s="2">
        <v>0</v>
      </c>
      <c r="AC698" s="2">
        <v>0</v>
      </c>
      <c r="AD698" s="3">
        <v>0</v>
      </c>
      <c r="AE698" s="7">
        <f>SUM(Table1[[#This Row],[Tobacco Use ]:[Crowds/socializing]])</f>
        <v>2</v>
      </c>
    </row>
    <row r="699" spans="1:31" x14ac:dyDescent="0.2">
      <c r="A699" s="1" t="s">
        <v>893</v>
      </c>
      <c r="B699" s="1">
        <v>6.8660429032294298E+18</v>
      </c>
      <c r="C699" s="1">
        <v>6.8816255989265398E+18</v>
      </c>
      <c r="D699" s="13">
        <v>44113.307696759257</v>
      </c>
      <c r="E699" s="1">
        <v>11</v>
      </c>
      <c r="F699" s="1" t="s">
        <v>174</v>
      </c>
      <c r="G699" s="18" t="s">
        <v>1776</v>
      </c>
      <c r="H699" s="1">
        <v>52</v>
      </c>
      <c r="I699" s="1">
        <v>0</v>
      </c>
      <c r="J699" s="1">
        <v>1</v>
      </c>
      <c r="K699" s="1">
        <v>278</v>
      </c>
      <c r="L699" s="2">
        <v>1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7">
        <v>1</v>
      </c>
      <c r="Y699" s="2">
        <v>0</v>
      </c>
      <c r="Z699" s="2">
        <v>0</v>
      </c>
      <c r="AA699" s="2">
        <v>0</v>
      </c>
      <c r="AB699" s="2">
        <v>0</v>
      </c>
      <c r="AC699" s="2">
        <v>1</v>
      </c>
      <c r="AD699" s="2">
        <v>0</v>
      </c>
      <c r="AE699" s="7">
        <f>SUM(Table1[[#This Row],[Tobacco Use ]:[Crowds/socializing]])</f>
        <v>3</v>
      </c>
    </row>
    <row r="700" spans="1:31" x14ac:dyDescent="0.2">
      <c r="A700" s="1" t="s">
        <v>1848</v>
      </c>
      <c r="B700" s="1">
        <v>6.7688949739340902E+18</v>
      </c>
      <c r="C700" s="1">
        <v>6.8816058579230505E+18</v>
      </c>
      <c r="D700" s="13">
        <v>44113.254918981482</v>
      </c>
      <c r="E700" s="1">
        <v>7</v>
      </c>
      <c r="F700" s="1" t="s">
        <v>1849</v>
      </c>
      <c r="G700" s="18" t="s">
        <v>1850</v>
      </c>
      <c r="H700" s="1">
        <v>50</v>
      </c>
      <c r="I700" s="1">
        <v>1</v>
      </c>
      <c r="J700" s="1">
        <v>1</v>
      </c>
      <c r="K700" s="1">
        <v>663</v>
      </c>
      <c r="L700" s="2">
        <v>1</v>
      </c>
      <c r="M700" s="4">
        <v>1</v>
      </c>
      <c r="N700" s="2">
        <v>0</v>
      </c>
      <c r="O700" s="2">
        <v>0</v>
      </c>
      <c r="P700" s="2">
        <v>1</v>
      </c>
      <c r="Q700" s="2">
        <v>0</v>
      </c>
      <c r="R700" s="2">
        <v>0</v>
      </c>
      <c r="S700" s="2">
        <v>0</v>
      </c>
      <c r="T700" s="2">
        <v>1</v>
      </c>
      <c r="U700" s="2">
        <v>0</v>
      </c>
      <c r="V700" s="2">
        <v>0</v>
      </c>
      <c r="W700" s="2">
        <v>0</v>
      </c>
      <c r="X700" s="2">
        <v>1</v>
      </c>
      <c r="Y700" s="4">
        <v>0</v>
      </c>
      <c r="Z700" s="2">
        <v>0</v>
      </c>
      <c r="AA700" s="2">
        <v>0</v>
      </c>
      <c r="AB700" s="2">
        <v>0</v>
      </c>
      <c r="AC700" s="2">
        <v>1</v>
      </c>
      <c r="AD700" s="2">
        <v>0</v>
      </c>
      <c r="AE700" s="7">
        <f>SUM(Table1[[#This Row],[Tobacco Use ]:[Crowds/socializing]])</f>
        <v>6</v>
      </c>
    </row>
    <row r="701" spans="1:31" x14ac:dyDescent="0.2">
      <c r="A701" s="1" t="s">
        <v>2122</v>
      </c>
      <c r="B701" s="1">
        <v>6.8071716363846605E+18</v>
      </c>
      <c r="C701" s="1">
        <v>6.8813177833557801E+18</v>
      </c>
      <c r="D701" s="13">
        <v>44112.477905092594</v>
      </c>
      <c r="E701" s="1">
        <v>15</v>
      </c>
      <c r="F701" s="1" t="s">
        <v>2123</v>
      </c>
      <c r="G701" s="18" t="s">
        <v>2124</v>
      </c>
      <c r="H701" s="1">
        <v>32</v>
      </c>
      <c r="I701" s="1">
        <v>3</v>
      </c>
      <c r="J701" s="1">
        <v>1</v>
      </c>
      <c r="K701" s="1">
        <v>1919</v>
      </c>
      <c r="L701" s="2">
        <v>999</v>
      </c>
      <c r="M701" s="2">
        <v>999</v>
      </c>
      <c r="N701" s="2">
        <v>999</v>
      </c>
      <c r="O701" s="2">
        <v>999</v>
      </c>
      <c r="P701" s="2">
        <v>999</v>
      </c>
      <c r="Q701" s="2">
        <v>999</v>
      </c>
      <c r="R701" s="2">
        <v>999</v>
      </c>
      <c r="S701" s="2">
        <v>999</v>
      </c>
      <c r="T701" s="2">
        <v>999</v>
      </c>
      <c r="U701" s="2">
        <v>999</v>
      </c>
      <c r="V701" s="2">
        <v>999</v>
      </c>
      <c r="W701" s="2">
        <v>999</v>
      </c>
      <c r="X701" s="7">
        <v>999</v>
      </c>
      <c r="Y701" s="2">
        <v>999</v>
      </c>
      <c r="Z701" s="2">
        <v>999</v>
      </c>
      <c r="AA701" s="2">
        <v>999</v>
      </c>
      <c r="AB701" s="2">
        <v>999</v>
      </c>
      <c r="AC701" s="2">
        <v>999</v>
      </c>
      <c r="AD701" s="2">
        <v>999</v>
      </c>
      <c r="AE701" s="7">
        <f>SUM(Table1[[#This Row],[Tobacco Use ]:[Crowds/socializing]])</f>
        <v>18981</v>
      </c>
    </row>
    <row r="702" spans="1:31" x14ac:dyDescent="0.2">
      <c r="A702" s="1" t="s">
        <v>1288</v>
      </c>
      <c r="B702" s="1">
        <v>6.7414080682211205E+18</v>
      </c>
      <c r="C702" s="1">
        <v>6.88127148177971E+18</v>
      </c>
      <c r="D702" s="13">
        <v>44112.352650462963</v>
      </c>
      <c r="E702" s="1">
        <v>8</v>
      </c>
      <c r="F702" s="1" t="s">
        <v>1289</v>
      </c>
      <c r="G702" s="18" t="s">
        <v>1290</v>
      </c>
      <c r="H702" s="1">
        <v>88</v>
      </c>
      <c r="I702" s="1">
        <v>0</v>
      </c>
      <c r="J702" s="1">
        <v>0</v>
      </c>
      <c r="K702" s="1">
        <v>580</v>
      </c>
      <c r="L702" s="2">
        <v>0</v>
      </c>
      <c r="M702" s="2">
        <v>1</v>
      </c>
      <c r="N702" s="2">
        <v>1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1</v>
      </c>
      <c r="V702" s="2">
        <v>0</v>
      </c>
      <c r="W702" s="2">
        <v>0</v>
      </c>
      <c r="X702" s="7">
        <v>1</v>
      </c>
      <c r="Y702" s="2">
        <v>0</v>
      </c>
      <c r="Z702" s="2">
        <v>0</v>
      </c>
      <c r="AA702" s="2">
        <v>0</v>
      </c>
      <c r="AB702" s="2">
        <v>0</v>
      </c>
      <c r="AC702" s="2">
        <v>1</v>
      </c>
      <c r="AD702" s="2">
        <v>0</v>
      </c>
      <c r="AE702" s="7">
        <f>SUM(Table1[[#This Row],[Tobacco Use ]:[Crowds/socializing]])</f>
        <v>5</v>
      </c>
    </row>
    <row r="703" spans="1:31" x14ac:dyDescent="0.2">
      <c r="A703" s="1" t="s">
        <v>464</v>
      </c>
      <c r="B703" s="1">
        <v>6.6395043299367301E+18</v>
      </c>
      <c r="C703" s="1">
        <v>6.8811576512967496E+18</v>
      </c>
      <c r="D703" s="13">
        <v>44112.049120370371</v>
      </c>
      <c r="E703" s="1">
        <v>33</v>
      </c>
      <c r="F703" s="1" t="s">
        <v>1788</v>
      </c>
      <c r="G703" s="18" t="s">
        <v>1789</v>
      </c>
      <c r="H703" s="1">
        <v>51</v>
      </c>
      <c r="I703" s="1">
        <v>0</v>
      </c>
      <c r="J703" s="1">
        <v>4</v>
      </c>
      <c r="K703" s="1">
        <v>370</v>
      </c>
      <c r="L703" s="2">
        <v>0</v>
      </c>
      <c r="M703" s="4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1</v>
      </c>
      <c r="Y703" s="4">
        <v>0</v>
      </c>
      <c r="Z703" s="2">
        <v>0</v>
      </c>
      <c r="AA703" s="2">
        <v>0</v>
      </c>
      <c r="AB703" s="2">
        <v>0</v>
      </c>
      <c r="AC703" s="2">
        <v>1</v>
      </c>
      <c r="AD703" s="2">
        <v>0</v>
      </c>
      <c r="AE703" s="7">
        <f>SUM(Table1[[#This Row],[Tobacco Use ]:[Crowds/socializing]])</f>
        <v>2</v>
      </c>
    </row>
    <row r="704" spans="1:31" x14ac:dyDescent="0.2">
      <c r="A704" s="1" t="s">
        <v>105</v>
      </c>
      <c r="B704" s="1">
        <v>6.8803606444553298E+18</v>
      </c>
      <c r="C704" s="1">
        <v>6.8810402973468703E+18</v>
      </c>
      <c r="D704" s="13">
        <v>44111.730046296296</v>
      </c>
      <c r="E704" s="1">
        <v>15</v>
      </c>
      <c r="F704" s="1" t="s">
        <v>1379</v>
      </c>
      <c r="G704" s="18" t="s">
        <v>1380</v>
      </c>
      <c r="H704" s="1">
        <v>81</v>
      </c>
      <c r="I704" s="1">
        <v>0</v>
      </c>
      <c r="J704" s="1">
        <v>8</v>
      </c>
      <c r="K704" s="1">
        <v>766</v>
      </c>
      <c r="L704" s="2">
        <v>1</v>
      </c>
      <c r="M704" s="2">
        <v>1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7">
        <v>1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7">
        <f>SUM(Table1[[#This Row],[Tobacco Use ]:[Crowds/socializing]])</f>
        <v>3</v>
      </c>
    </row>
    <row r="705" spans="1:31" x14ac:dyDescent="0.2">
      <c r="A705" s="1" t="s">
        <v>907</v>
      </c>
      <c r="B705" s="1">
        <v>6.7450949574870098E+18</v>
      </c>
      <c r="C705" s="1">
        <v>6.8809954787675197E+18</v>
      </c>
      <c r="D705" s="13">
        <v>44111.6093287037</v>
      </c>
      <c r="E705" s="1">
        <v>9</v>
      </c>
      <c r="F705" s="1" t="s">
        <v>908</v>
      </c>
      <c r="G705" s="18" t="s">
        <v>909</v>
      </c>
      <c r="H705" s="1">
        <v>162</v>
      </c>
      <c r="I705" s="1">
        <v>0</v>
      </c>
      <c r="J705" s="1">
        <v>4</v>
      </c>
      <c r="K705" s="1">
        <v>1305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1</v>
      </c>
      <c r="U705" s="2">
        <v>0</v>
      </c>
      <c r="V705" s="2">
        <v>0</v>
      </c>
      <c r="W705" s="2">
        <v>0</v>
      </c>
      <c r="X705" s="7">
        <v>1</v>
      </c>
      <c r="Y705" s="2">
        <v>0</v>
      </c>
      <c r="Z705" s="2">
        <v>0</v>
      </c>
      <c r="AA705" s="2">
        <v>0</v>
      </c>
      <c r="AB705" s="2">
        <v>0</v>
      </c>
      <c r="AC705" s="2">
        <v>1</v>
      </c>
      <c r="AD705" s="3">
        <v>0</v>
      </c>
      <c r="AE705" s="7">
        <f>SUM(Table1[[#This Row],[Tobacco Use ]:[Crowds/socializing]])</f>
        <v>3</v>
      </c>
    </row>
    <row r="706" spans="1:31" x14ac:dyDescent="0.2">
      <c r="A706" s="1" t="s">
        <v>2221</v>
      </c>
      <c r="B706" s="1">
        <v>6.8720709341661901E+18</v>
      </c>
      <c r="C706" s="1">
        <v>6.88090518616077E+18</v>
      </c>
      <c r="D706" s="13">
        <v>44111.365567129629</v>
      </c>
      <c r="E706" s="1">
        <v>20</v>
      </c>
      <c r="F706" s="1" t="s">
        <v>2285</v>
      </c>
      <c r="G706" s="18" t="s">
        <v>2286</v>
      </c>
      <c r="H706" s="1">
        <v>24</v>
      </c>
      <c r="I706" s="1">
        <v>0</v>
      </c>
      <c r="J706" s="1">
        <v>0</v>
      </c>
      <c r="K706" s="1">
        <v>26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7">
        <v>0</v>
      </c>
      <c r="Y706" s="2">
        <v>0</v>
      </c>
      <c r="Z706" s="2">
        <v>0</v>
      </c>
      <c r="AA706" s="2">
        <v>0</v>
      </c>
      <c r="AB706" s="2">
        <v>1</v>
      </c>
      <c r="AC706" s="2">
        <v>0</v>
      </c>
      <c r="AD706" s="2">
        <v>0</v>
      </c>
      <c r="AE706" s="7">
        <f>SUM(Table1[[#This Row],[Tobacco Use ]:[Crowds/socializing]])</f>
        <v>1</v>
      </c>
    </row>
    <row r="707" spans="1:31" x14ac:dyDescent="0.2">
      <c r="A707" s="1" t="s">
        <v>105</v>
      </c>
      <c r="B707" s="1">
        <v>6.8803606444553298E+18</v>
      </c>
      <c r="C707" s="1">
        <v>6.8807678531553802E+18</v>
      </c>
      <c r="D707" s="13">
        <v>44110.997488425928</v>
      </c>
      <c r="E707" s="1">
        <v>15</v>
      </c>
      <c r="F707" s="1" t="s">
        <v>725</v>
      </c>
      <c r="G707" s="18" t="s">
        <v>726</v>
      </c>
      <c r="H707" s="1">
        <v>229</v>
      </c>
      <c r="I707" s="1">
        <v>1</v>
      </c>
      <c r="J707" s="1">
        <v>11</v>
      </c>
      <c r="K707" s="1">
        <v>3080</v>
      </c>
      <c r="L707" s="2">
        <v>1</v>
      </c>
      <c r="M707" s="4">
        <v>1</v>
      </c>
      <c r="N707" s="2">
        <v>0</v>
      </c>
      <c r="O707" s="2">
        <v>0</v>
      </c>
      <c r="P707" s="2">
        <v>0</v>
      </c>
      <c r="Q707" s="2">
        <v>0</v>
      </c>
      <c r="R707" s="2">
        <v>1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1</v>
      </c>
      <c r="Y707" s="4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7">
        <f>SUM(Table1[[#This Row],[Tobacco Use ]:[Crowds/socializing]])</f>
        <v>4</v>
      </c>
    </row>
    <row r="708" spans="1:31" x14ac:dyDescent="0.2">
      <c r="A708" s="1" t="s">
        <v>105</v>
      </c>
      <c r="B708" s="1">
        <v>6.8803606444553298E+18</v>
      </c>
      <c r="C708" s="1">
        <v>6.8807579846459197E+18</v>
      </c>
      <c r="D708" s="13">
        <v>44110.970335648148</v>
      </c>
      <c r="E708" s="1">
        <v>5</v>
      </c>
      <c r="F708" s="1" t="s">
        <v>791</v>
      </c>
      <c r="G708" s="18" t="s">
        <v>792</v>
      </c>
      <c r="H708" s="1">
        <v>195</v>
      </c>
      <c r="I708" s="1">
        <v>1</v>
      </c>
      <c r="J708" s="1">
        <v>19</v>
      </c>
      <c r="K708" s="1">
        <v>1565</v>
      </c>
      <c r="L708" s="2">
        <v>1</v>
      </c>
      <c r="M708" s="4">
        <v>1</v>
      </c>
      <c r="N708" s="2">
        <v>0</v>
      </c>
      <c r="O708" s="2">
        <v>0</v>
      </c>
      <c r="P708" s="2">
        <v>0</v>
      </c>
      <c r="Q708" s="2">
        <v>0</v>
      </c>
      <c r="R708" s="2">
        <v>1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1</v>
      </c>
      <c r="Y708" s="4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7">
        <f>SUM(Table1[[#This Row],[Tobacco Use ]:[Crowds/socializing]])</f>
        <v>4</v>
      </c>
    </row>
    <row r="709" spans="1:31" x14ac:dyDescent="0.2">
      <c r="A709" s="1" t="s">
        <v>105</v>
      </c>
      <c r="B709" s="1">
        <v>6.8803606444553298E+18</v>
      </c>
      <c r="C709" s="1">
        <v>6.8807374602723297E+18</v>
      </c>
      <c r="D709" s="13">
        <v>44110.91443287037</v>
      </c>
      <c r="E709" s="1">
        <v>15</v>
      </c>
      <c r="F709" s="1" t="s">
        <v>119</v>
      </c>
      <c r="G709" s="14" t="s">
        <v>120</v>
      </c>
      <c r="H709" s="1">
        <v>1651</v>
      </c>
      <c r="I709" s="1">
        <v>7</v>
      </c>
      <c r="J709" s="1">
        <v>12</v>
      </c>
      <c r="K709" s="1">
        <v>17800</v>
      </c>
      <c r="L709" s="2">
        <v>1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1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7">
        <v>1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7">
        <f>SUM(Table1[[#This Row],[Tobacco Use ]:[Crowds/socializing]])</f>
        <v>3</v>
      </c>
    </row>
    <row r="710" spans="1:31" x14ac:dyDescent="0.2">
      <c r="A710" s="1" t="s">
        <v>847</v>
      </c>
      <c r="B710" s="1">
        <v>6.7168202581188598E+18</v>
      </c>
      <c r="C710" s="1">
        <v>6.8806997890176102E+18</v>
      </c>
      <c r="D710" s="13">
        <v>44110.812488425923</v>
      </c>
      <c r="E710" s="1">
        <v>7</v>
      </c>
      <c r="F710" s="1" t="s">
        <v>848</v>
      </c>
      <c r="G710" s="18" t="s">
        <v>849</v>
      </c>
      <c r="H710" s="1">
        <v>176</v>
      </c>
      <c r="I710" s="1">
        <v>6</v>
      </c>
      <c r="J710" s="1">
        <v>2</v>
      </c>
      <c r="K710" s="1">
        <v>4890</v>
      </c>
      <c r="L710" s="2">
        <v>1</v>
      </c>
      <c r="M710" s="4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1</v>
      </c>
      <c r="U710" s="2">
        <v>0</v>
      </c>
      <c r="V710" s="2">
        <v>0</v>
      </c>
      <c r="W710" s="2">
        <v>0</v>
      </c>
      <c r="X710" s="2">
        <v>0</v>
      </c>
      <c r="Y710" s="4">
        <v>0</v>
      </c>
      <c r="Z710" s="2">
        <v>0</v>
      </c>
      <c r="AA710" s="2">
        <v>0</v>
      </c>
      <c r="AB710" s="2">
        <v>0</v>
      </c>
      <c r="AC710" s="2">
        <v>1</v>
      </c>
      <c r="AD710" s="3">
        <v>0</v>
      </c>
      <c r="AE710" s="7">
        <f>SUM(Table1[[#This Row],[Tobacco Use ]:[Crowds/socializing]])</f>
        <v>3</v>
      </c>
    </row>
    <row r="711" spans="1:31" x14ac:dyDescent="0.2">
      <c r="A711" s="1" t="s">
        <v>105</v>
      </c>
      <c r="B711" s="1">
        <v>6.8803606444553298E+18</v>
      </c>
      <c r="C711" s="1">
        <v>6.8806937536407603E+18</v>
      </c>
      <c r="D711" s="13">
        <v>44110.796203703707</v>
      </c>
      <c r="E711" s="1">
        <v>9</v>
      </c>
      <c r="F711" s="1" t="s">
        <v>335</v>
      </c>
      <c r="G711" s="18" t="s">
        <v>336</v>
      </c>
      <c r="H711" s="1">
        <v>519</v>
      </c>
      <c r="I711" s="1">
        <v>1</v>
      </c>
      <c r="J711" s="1">
        <v>7</v>
      </c>
      <c r="K711" s="1">
        <v>2350</v>
      </c>
      <c r="L711" s="3">
        <v>1</v>
      </c>
      <c r="M711" s="5">
        <v>1</v>
      </c>
      <c r="N711" s="2">
        <v>0</v>
      </c>
      <c r="O711" s="3">
        <v>0</v>
      </c>
      <c r="P711" s="2">
        <v>0</v>
      </c>
      <c r="Q711" s="2">
        <v>0</v>
      </c>
      <c r="R711" s="2">
        <v>1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1</v>
      </c>
      <c r="Y711" s="4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7">
        <f>SUM(Table1[[#This Row],[Tobacco Use ]:[Crowds/socializing]])</f>
        <v>4</v>
      </c>
    </row>
    <row r="712" spans="1:31" x14ac:dyDescent="0.2">
      <c r="A712" s="1" t="s">
        <v>105</v>
      </c>
      <c r="B712" s="1">
        <v>6.8803606444553298E+18</v>
      </c>
      <c r="C712" s="1">
        <v>6.8806563839984404E+18</v>
      </c>
      <c r="D712" s="13">
        <v>44110.695428240739</v>
      </c>
      <c r="E712" s="1">
        <v>9</v>
      </c>
      <c r="F712" s="1" t="s">
        <v>1727</v>
      </c>
      <c r="G712" s="18" t="s">
        <v>1728</v>
      </c>
      <c r="H712" s="1">
        <v>54</v>
      </c>
      <c r="I712" s="1">
        <v>0</v>
      </c>
      <c r="J712" s="1">
        <v>2</v>
      </c>
      <c r="K712" s="1">
        <v>581</v>
      </c>
      <c r="L712" s="2">
        <v>1</v>
      </c>
      <c r="M712" s="4">
        <v>1</v>
      </c>
      <c r="N712" s="2">
        <v>0</v>
      </c>
      <c r="O712" s="2">
        <v>0</v>
      </c>
      <c r="P712" s="2">
        <v>0</v>
      </c>
      <c r="Q712" s="2">
        <v>0</v>
      </c>
      <c r="R712" s="2">
        <v>1</v>
      </c>
      <c r="S712" s="2">
        <v>0</v>
      </c>
      <c r="T712" s="2">
        <v>0</v>
      </c>
      <c r="U712" s="2">
        <v>1</v>
      </c>
      <c r="V712" s="2">
        <v>0</v>
      </c>
      <c r="W712" s="2">
        <v>0</v>
      </c>
      <c r="X712" s="2">
        <v>1</v>
      </c>
      <c r="Y712" s="4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7">
        <f>SUM(Table1[[#This Row],[Tobacco Use ]:[Crowds/socializing]])</f>
        <v>5</v>
      </c>
    </row>
    <row r="713" spans="1:31" x14ac:dyDescent="0.2">
      <c r="A713" s="1" t="s">
        <v>1159</v>
      </c>
      <c r="B713" s="1">
        <v>6.8773773184339599E+18</v>
      </c>
      <c r="C713" s="1">
        <v>6.8806375920402596E+18</v>
      </c>
      <c r="D713" s="13">
        <v>44110.644849537035</v>
      </c>
      <c r="E713" s="1">
        <v>14</v>
      </c>
      <c r="F713" s="1" t="s">
        <v>2679</v>
      </c>
      <c r="G713" s="18" t="s">
        <v>2680</v>
      </c>
      <c r="H713" s="1">
        <v>47</v>
      </c>
      <c r="I713" s="1">
        <v>1</v>
      </c>
      <c r="J713" s="1">
        <v>7</v>
      </c>
      <c r="K713" s="1">
        <v>604</v>
      </c>
      <c r="L713" s="2">
        <v>1</v>
      </c>
      <c r="M713" s="4">
        <v>1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1</v>
      </c>
      <c r="V713" s="2">
        <v>0</v>
      </c>
      <c r="W713" s="2">
        <v>0</v>
      </c>
      <c r="X713" s="2">
        <v>1</v>
      </c>
      <c r="Y713" s="4">
        <v>1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7">
        <f>SUM(Table1[[#This Row],[Tobacco Use ]:[Crowds/socializing]])</f>
        <v>5</v>
      </c>
    </row>
    <row r="714" spans="1:31" x14ac:dyDescent="0.2">
      <c r="A714" s="1" t="s">
        <v>1369</v>
      </c>
      <c r="B714" s="1">
        <v>6.7777254450235597E+18</v>
      </c>
      <c r="C714" s="1">
        <v>6.8806281712643799E+18</v>
      </c>
      <c r="D714" s="13">
        <v>44110.619490740741</v>
      </c>
      <c r="E714" s="1">
        <v>9</v>
      </c>
      <c r="F714" s="1" t="s">
        <v>1370</v>
      </c>
      <c r="G714" s="18" t="s">
        <v>1371</v>
      </c>
      <c r="H714" s="1">
        <v>81</v>
      </c>
      <c r="I714" s="1">
        <v>6</v>
      </c>
      <c r="J714" s="1">
        <v>20</v>
      </c>
      <c r="K714" s="1">
        <v>2223</v>
      </c>
      <c r="L714" s="2">
        <v>0</v>
      </c>
      <c r="M714" s="2">
        <v>0</v>
      </c>
      <c r="N714" s="2">
        <v>1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7">
        <v>1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7">
        <f>SUM(Table1[[#This Row],[Tobacco Use ]:[Crowds/socializing]])</f>
        <v>2</v>
      </c>
    </row>
    <row r="715" spans="1:31" x14ac:dyDescent="0.2">
      <c r="A715" s="1" t="s">
        <v>105</v>
      </c>
      <c r="B715" s="1">
        <v>6.8803606444553298E+18</v>
      </c>
      <c r="C715" s="1">
        <v>6.88058851861214E+18</v>
      </c>
      <c r="D715" s="13">
        <v>44110.512650462966</v>
      </c>
      <c r="E715" s="1">
        <v>10</v>
      </c>
      <c r="F715" s="1" t="s">
        <v>462</v>
      </c>
      <c r="G715" s="18" t="s">
        <v>463</v>
      </c>
      <c r="H715" s="1">
        <v>377</v>
      </c>
      <c r="I715" s="1">
        <v>2</v>
      </c>
      <c r="J715" s="1">
        <v>20</v>
      </c>
      <c r="K715" s="1">
        <v>2820</v>
      </c>
      <c r="L715" s="2">
        <v>1</v>
      </c>
      <c r="M715" s="4">
        <v>1</v>
      </c>
      <c r="N715" s="2">
        <v>0</v>
      </c>
      <c r="O715" s="2">
        <v>0</v>
      </c>
      <c r="P715" s="2">
        <v>0</v>
      </c>
      <c r="Q715" s="2">
        <v>0</v>
      </c>
      <c r="R715" s="2">
        <v>1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1</v>
      </c>
      <c r="Y715" s="4">
        <v>0</v>
      </c>
      <c r="Z715" s="2">
        <v>0</v>
      </c>
      <c r="AA715" s="2">
        <v>0</v>
      </c>
      <c r="AB715" s="2">
        <v>0</v>
      </c>
      <c r="AC715" s="2">
        <v>0</v>
      </c>
      <c r="AD715" s="3">
        <v>0</v>
      </c>
      <c r="AE715" s="7">
        <f>SUM(Table1[[#This Row],[Tobacco Use ]:[Crowds/socializing]])</f>
        <v>4</v>
      </c>
    </row>
    <row r="716" spans="1:31" x14ac:dyDescent="0.2">
      <c r="A716" s="1" t="s">
        <v>962</v>
      </c>
      <c r="B716" s="1">
        <v>7501264</v>
      </c>
      <c r="C716" s="1">
        <v>6.8805878969030195E+18</v>
      </c>
      <c r="D716" s="13">
        <v>44110.510983796295</v>
      </c>
      <c r="E716" s="1">
        <v>14</v>
      </c>
      <c r="F716" s="1" t="s">
        <v>963</v>
      </c>
      <c r="G716" s="18" t="s">
        <v>964</v>
      </c>
      <c r="H716" s="1">
        <v>146</v>
      </c>
      <c r="I716" s="1">
        <v>1</v>
      </c>
      <c r="J716" s="1">
        <v>1</v>
      </c>
      <c r="K716" s="1">
        <v>3524</v>
      </c>
      <c r="L716" s="2">
        <v>1</v>
      </c>
      <c r="M716" s="2">
        <v>0</v>
      </c>
      <c r="N716" s="2">
        <v>1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1</v>
      </c>
      <c r="U716" s="2">
        <v>0</v>
      </c>
      <c r="V716" s="2">
        <v>0</v>
      </c>
      <c r="W716" s="2">
        <v>0</v>
      </c>
      <c r="X716" s="7">
        <v>1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7">
        <f>SUM(Table1[[#This Row],[Tobacco Use ]:[Crowds/socializing]])</f>
        <v>4</v>
      </c>
    </row>
    <row r="717" spans="1:31" x14ac:dyDescent="0.2">
      <c r="A717" s="1" t="s">
        <v>105</v>
      </c>
      <c r="B717" s="1">
        <v>6.8803606444553298E+18</v>
      </c>
      <c r="C717" s="1">
        <v>6.8805709229950996E+18</v>
      </c>
      <c r="D717" s="13">
        <v>44110.465324074074</v>
      </c>
      <c r="E717" s="1">
        <v>13</v>
      </c>
      <c r="F717" s="1" t="s">
        <v>462</v>
      </c>
      <c r="G717" s="18" t="s">
        <v>2474</v>
      </c>
      <c r="H717" s="1">
        <v>50</v>
      </c>
      <c r="I717" s="1">
        <v>0</v>
      </c>
      <c r="J717" s="1">
        <v>1</v>
      </c>
      <c r="K717" s="1">
        <v>443</v>
      </c>
      <c r="L717" s="2">
        <v>1</v>
      </c>
      <c r="M717" s="4">
        <v>1</v>
      </c>
      <c r="N717" s="2">
        <v>0</v>
      </c>
      <c r="O717" s="2">
        <v>0</v>
      </c>
      <c r="P717" s="2">
        <v>0</v>
      </c>
      <c r="Q717" s="2">
        <v>0</v>
      </c>
      <c r="R717" s="2">
        <v>1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1</v>
      </c>
      <c r="Y717" s="4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7">
        <f>SUM(Table1[[#This Row],[Tobacco Use ]:[Crowds/socializing]])</f>
        <v>4</v>
      </c>
    </row>
    <row r="718" spans="1:31" x14ac:dyDescent="0.2">
      <c r="A718" s="1" t="s">
        <v>105</v>
      </c>
      <c r="B718" s="1">
        <v>6.8803606444553298E+18</v>
      </c>
      <c r="C718" s="1">
        <v>6.8805453728428503E+18</v>
      </c>
      <c r="D718" s="13">
        <v>44110.396527777775</v>
      </c>
      <c r="E718" s="1">
        <v>14</v>
      </c>
      <c r="F718" s="1" t="s">
        <v>462</v>
      </c>
      <c r="G718" s="18" t="s">
        <v>606</v>
      </c>
      <c r="H718" s="1">
        <v>278</v>
      </c>
      <c r="I718" s="1">
        <v>1</v>
      </c>
      <c r="J718" s="1">
        <v>6</v>
      </c>
      <c r="K718" s="1">
        <v>1662</v>
      </c>
      <c r="L718" s="2">
        <v>1</v>
      </c>
      <c r="M718" s="2">
        <v>1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7">
        <v>1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3">
        <v>0</v>
      </c>
      <c r="AE718" s="7">
        <f>SUM(Table1[[#This Row],[Tobacco Use ]:[Crowds/socializing]])</f>
        <v>3</v>
      </c>
    </row>
    <row r="719" spans="1:31" x14ac:dyDescent="0.2">
      <c r="A719" s="1" t="s">
        <v>2086</v>
      </c>
      <c r="B719" s="1">
        <v>6.8682705076428401E+18</v>
      </c>
      <c r="C719" s="1">
        <v>6.8805072557337498E+18</v>
      </c>
      <c r="D719" s="13">
        <v>44110.293217592596</v>
      </c>
      <c r="E719" s="1">
        <v>10</v>
      </c>
      <c r="F719" s="1" t="s">
        <v>2087</v>
      </c>
      <c r="G719" s="18" t="s">
        <v>2088</v>
      </c>
      <c r="H719" s="1">
        <v>31</v>
      </c>
      <c r="I719" s="1">
        <v>7</v>
      </c>
      <c r="J719" s="1">
        <v>3</v>
      </c>
      <c r="K719" s="1">
        <v>561</v>
      </c>
      <c r="L719" s="2">
        <v>0</v>
      </c>
      <c r="M719" s="4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4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7">
        <f>SUM(Table1[[#This Row],[Tobacco Use ]:[Crowds/socializing]])</f>
        <v>0</v>
      </c>
    </row>
    <row r="720" spans="1:31" x14ac:dyDescent="0.2">
      <c r="A720" s="1" t="s">
        <v>573</v>
      </c>
      <c r="B720" s="1">
        <v>6.8603705647637299E+18</v>
      </c>
      <c r="C720" s="1">
        <v>6.8804214229388104E+18</v>
      </c>
      <c r="D720" s="13">
        <v>44110.061979166669</v>
      </c>
      <c r="E720" s="1">
        <v>8</v>
      </c>
      <c r="F720" s="1" t="s">
        <v>574</v>
      </c>
      <c r="G720" s="18" t="s">
        <v>575</v>
      </c>
      <c r="H720" s="1">
        <v>295</v>
      </c>
      <c r="I720" s="1">
        <v>12</v>
      </c>
      <c r="J720" s="1">
        <v>25</v>
      </c>
      <c r="K720" s="1">
        <v>10000</v>
      </c>
      <c r="L720" s="2">
        <v>0</v>
      </c>
      <c r="M720" s="4">
        <v>1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1</v>
      </c>
      <c r="V720" s="2">
        <v>0</v>
      </c>
      <c r="W720" s="2">
        <v>0</v>
      </c>
      <c r="X720" s="2">
        <v>1</v>
      </c>
      <c r="Y720" s="4">
        <v>1</v>
      </c>
      <c r="Z720" s="2">
        <v>0</v>
      </c>
      <c r="AA720" s="2">
        <v>1</v>
      </c>
      <c r="AB720" s="2">
        <v>0</v>
      </c>
      <c r="AC720" s="2">
        <v>0</v>
      </c>
      <c r="AD720" s="3">
        <v>0</v>
      </c>
      <c r="AE720" s="7">
        <f>SUM(Table1[[#This Row],[Tobacco Use ]:[Crowds/socializing]])</f>
        <v>5</v>
      </c>
    </row>
    <row r="721" spans="1:31" x14ac:dyDescent="0.2">
      <c r="A721" s="1" t="s">
        <v>105</v>
      </c>
      <c r="B721" s="1">
        <v>6.8803606444553298E+18</v>
      </c>
      <c r="C721" s="1">
        <v>6.8803883230393498E+18</v>
      </c>
      <c r="D721" s="13">
        <v>44109.974409722221</v>
      </c>
      <c r="E721" s="1">
        <v>10</v>
      </c>
      <c r="F721" s="1" t="s">
        <v>315</v>
      </c>
      <c r="G721" s="18" t="s">
        <v>316</v>
      </c>
      <c r="H721" s="1">
        <v>559</v>
      </c>
      <c r="I721" s="1">
        <v>7</v>
      </c>
      <c r="J721" s="1">
        <v>24</v>
      </c>
      <c r="K721" s="1">
        <v>3957</v>
      </c>
      <c r="L721" s="3">
        <v>1</v>
      </c>
      <c r="M721" s="3">
        <v>1</v>
      </c>
      <c r="N721" s="2">
        <v>0</v>
      </c>
      <c r="O721" s="3">
        <v>0</v>
      </c>
      <c r="P721" s="2">
        <v>0</v>
      </c>
      <c r="Q721" s="2">
        <v>0</v>
      </c>
      <c r="R721" s="2">
        <v>1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7">
        <v>1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7">
        <f>SUM(Table1[[#This Row],[Tobacco Use ]:[Crowds/socializing]])</f>
        <v>4</v>
      </c>
    </row>
    <row r="722" spans="1:31" x14ac:dyDescent="0.2">
      <c r="A722" s="1" t="s">
        <v>105</v>
      </c>
      <c r="B722" s="1">
        <v>6.8803606444553298E+18</v>
      </c>
      <c r="C722" s="1">
        <v>6.8803679831437097E+18</v>
      </c>
      <c r="D722" s="13">
        <v>44109.918900462966</v>
      </c>
      <c r="E722" s="1">
        <v>6</v>
      </c>
      <c r="F722" s="1" t="s">
        <v>106</v>
      </c>
      <c r="G722" s="14" t="s">
        <v>107</v>
      </c>
      <c r="H722" s="1">
        <v>2579</v>
      </c>
      <c r="I722" s="1">
        <v>7</v>
      </c>
      <c r="J722" s="1">
        <v>44</v>
      </c>
      <c r="K722" s="1">
        <v>17400</v>
      </c>
      <c r="L722" s="2">
        <v>1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1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7">
        <v>1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7">
        <f>SUM(Table1[[#This Row],[Tobacco Use ]:[Crowds/socializing]])</f>
        <v>3</v>
      </c>
    </row>
    <row r="723" spans="1:31" x14ac:dyDescent="0.2">
      <c r="A723" s="1" t="s">
        <v>105</v>
      </c>
      <c r="B723" s="1">
        <v>6.8803606444553298E+18</v>
      </c>
      <c r="C723" s="1">
        <v>6.8803614736426701E+18</v>
      </c>
      <c r="D723" s="13">
        <v>44109.901226851849</v>
      </c>
      <c r="E723" s="1">
        <v>9</v>
      </c>
      <c r="F723" s="1" t="s">
        <v>2631</v>
      </c>
      <c r="G723" s="18" t="s">
        <v>2632</v>
      </c>
      <c r="H723" s="1">
        <v>54</v>
      </c>
      <c r="I723" s="1">
        <v>0</v>
      </c>
      <c r="J723" s="1">
        <v>0</v>
      </c>
      <c r="K723" s="1">
        <v>449</v>
      </c>
      <c r="L723" s="2">
        <v>999</v>
      </c>
      <c r="M723" s="2">
        <v>999</v>
      </c>
      <c r="N723" s="2">
        <v>999</v>
      </c>
      <c r="O723" s="2">
        <v>999</v>
      </c>
      <c r="P723" s="2">
        <v>999</v>
      </c>
      <c r="Q723" s="2">
        <v>999</v>
      </c>
      <c r="R723" s="2">
        <v>999</v>
      </c>
      <c r="S723" s="2">
        <v>999</v>
      </c>
      <c r="T723" s="2">
        <v>999</v>
      </c>
      <c r="U723" s="2">
        <v>999</v>
      </c>
      <c r="V723" s="2">
        <v>999</v>
      </c>
      <c r="W723" s="2">
        <v>999</v>
      </c>
      <c r="X723" s="7">
        <v>999</v>
      </c>
      <c r="Y723" s="2">
        <v>999</v>
      </c>
      <c r="Z723" s="2">
        <v>999</v>
      </c>
      <c r="AA723" s="2">
        <v>999</v>
      </c>
      <c r="AB723" s="2">
        <v>999</v>
      </c>
      <c r="AC723" s="2">
        <v>999</v>
      </c>
      <c r="AD723" s="2">
        <v>999</v>
      </c>
      <c r="AE723" s="7">
        <f>SUM(Table1[[#This Row],[Tobacco Use ]:[Crowds/socializing]])</f>
        <v>18981</v>
      </c>
    </row>
    <row r="724" spans="1:31" x14ac:dyDescent="0.2">
      <c r="A724" s="1" t="s">
        <v>159</v>
      </c>
      <c r="B724" s="1">
        <v>6.7675377319810796E+18</v>
      </c>
      <c r="C724" s="1">
        <v>6.8803334022356204E+18</v>
      </c>
      <c r="D724" s="13">
        <v>44109.825243055559</v>
      </c>
      <c r="E724" s="1">
        <v>59</v>
      </c>
      <c r="F724" s="1" t="s">
        <v>160</v>
      </c>
      <c r="G724" s="18" t="s">
        <v>161</v>
      </c>
      <c r="H724" s="1">
        <v>14500</v>
      </c>
      <c r="I724" s="1">
        <v>89</v>
      </c>
      <c r="J724" s="1">
        <v>103</v>
      </c>
      <c r="K724" s="1">
        <v>56600</v>
      </c>
      <c r="L724" s="2">
        <v>1</v>
      </c>
      <c r="M724" s="4">
        <v>1</v>
      </c>
      <c r="N724" s="2">
        <v>0</v>
      </c>
      <c r="O724" s="2">
        <v>0</v>
      </c>
      <c r="P724" s="2">
        <v>1</v>
      </c>
      <c r="Q724" s="2">
        <v>0</v>
      </c>
      <c r="R724" s="2">
        <v>0</v>
      </c>
      <c r="S724" s="2">
        <v>0</v>
      </c>
      <c r="T724" s="2">
        <v>0</v>
      </c>
      <c r="U724" s="2">
        <v>1</v>
      </c>
      <c r="V724" s="2">
        <v>0</v>
      </c>
      <c r="W724" s="2">
        <v>0</v>
      </c>
      <c r="X724" s="2">
        <v>0</v>
      </c>
      <c r="Y724" s="4">
        <v>1</v>
      </c>
      <c r="Z724" s="2">
        <v>0</v>
      </c>
      <c r="AA724" s="2">
        <v>0</v>
      </c>
      <c r="AB724" s="2">
        <v>0</v>
      </c>
      <c r="AC724" s="2">
        <v>1</v>
      </c>
      <c r="AD724" s="2">
        <v>0</v>
      </c>
      <c r="AE724" s="7">
        <f>SUM(Table1[[#This Row],[Tobacco Use ]:[Crowds/socializing]])</f>
        <v>6</v>
      </c>
    </row>
    <row r="725" spans="1:31" x14ac:dyDescent="0.2">
      <c r="A725" s="1" t="s">
        <v>281</v>
      </c>
      <c r="B725" s="1">
        <v>6.8008865764333302E+18</v>
      </c>
      <c r="C725" s="1">
        <v>6.8802598531183903E+18</v>
      </c>
      <c r="D725" s="13">
        <v>44109.626886574071</v>
      </c>
      <c r="E725" s="1">
        <v>15</v>
      </c>
      <c r="F725" s="1" t="s">
        <v>282</v>
      </c>
      <c r="G725" s="18" t="s">
        <v>283</v>
      </c>
      <c r="H725" s="1">
        <v>6388</v>
      </c>
      <c r="I725" s="1">
        <v>2</v>
      </c>
      <c r="J725" s="1">
        <v>38</v>
      </c>
      <c r="K725" s="1">
        <v>52300</v>
      </c>
      <c r="L725" s="3">
        <v>1</v>
      </c>
      <c r="M725" s="5">
        <v>1</v>
      </c>
      <c r="N725" s="3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1</v>
      </c>
      <c r="U725" s="2">
        <v>0</v>
      </c>
      <c r="V725" s="2">
        <v>0</v>
      </c>
      <c r="W725" s="2">
        <v>0</v>
      </c>
      <c r="X725" s="2">
        <v>0</v>
      </c>
      <c r="Y725" s="4">
        <v>1</v>
      </c>
      <c r="Z725" s="2">
        <v>0</v>
      </c>
      <c r="AA725" s="2">
        <v>0</v>
      </c>
      <c r="AB725" s="2">
        <v>0</v>
      </c>
      <c r="AC725" s="2">
        <v>1</v>
      </c>
      <c r="AD725" s="3">
        <v>0</v>
      </c>
      <c r="AE725" s="7">
        <f>SUM(Table1[[#This Row],[Tobacco Use ]:[Crowds/socializing]])</f>
        <v>5</v>
      </c>
    </row>
    <row r="726" spans="1:31" x14ac:dyDescent="0.2">
      <c r="A726" s="1" t="s">
        <v>695</v>
      </c>
      <c r="B726" s="1">
        <v>6.8769894924418202E+18</v>
      </c>
      <c r="C726" s="1">
        <v>6.88024781880461E+18</v>
      </c>
      <c r="D726" s="13">
        <v>44109.594456018516</v>
      </c>
      <c r="E726" s="1">
        <v>9</v>
      </c>
      <c r="F726" s="1" t="s">
        <v>2532</v>
      </c>
      <c r="G726" s="18" t="s">
        <v>2533</v>
      </c>
      <c r="H726" s="1">
        <v>41</v>
      </c>
      <c r="I726" s="1">
        <v>0</v>
      </c>
      <c r="J726" s="1">
        <v>14</v>
      </c>
      <c r="K726" s="1">
        <v>966</v>
      </c>
      <c r="L726" s="2">
        <v>0</v>
      </c>
      <c r="M726" s="4">
        <v>1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1</v>
      </c>
      <c r="V726" s="2">
        <v>0</v>
      </c>
      <c r="W726" s="2">
        <v>0</v>
      </c>
      <c r="X726" s="2">
        <v>1</v>
      </c>
      <c r="Y726" s="4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7">
        <f>SUM(Table1[[#This Row],[Tobacco Use ]:[Crowds/socializing]])</f>
        <v>3</v>
      </c>
    </row>
    <row r="727" spans="1:31" x14ac:dyDescent="0.2">
      <c r="A727" s="1" t="s">
        <v>2221</v>
      </c>
      <c r="B727" s="1">
        <v>6.8720709341661901E+18</v>
      </c>
      <c r="C727" s="1">
        <v>6.8802056818870804E+18</v>
      </c>
      <c r="D727" s="13">
        <v>44109.480543981481</v>
      </c>
      <c r="E727" s="1">
        <v>30</v>
      </c>
      <c r="F727" s="1" t="s">
        <v>2222</v>
      </c>
      <c r="G727" s="18" t="s">
        <v>2223</v>
      </c>
      <c r="H727" s="1">
        <v>28</v>
      </c>
      <c r="I727" s="1">
        <v>0</v>
      </c>
      <c r="J727" s="1">
        <v>0</v>
      </c>
      <c r="K727" s="1">
        <v>31</v>
      </c>
      <c r="L727" s="2">
        <v>0</v>
      </c>
      <c r="M727" s="4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1</v>
      </c>
      <c r="Y727" s="4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7">
        <f>SUM(Table1[[#This Row],[Tobacco Use ]:[Crowds/socializing]])</f>
        <v>1</v>
      </c>
    </row>
    <row r="728" spans="1:31" x14ac:dyDescent="0.2">
      <c r="A728" s="1" t="s">
        <v>573</v>
      </c>
      <c r="B728" s="1">
        <v>6.8603705647637299E+18</v>
      </c>
      <c r="C728" s="1">
        <v>6.8800753817690798E+18</v>
      </c>
      <c r="D728" s="13">
        <v>44109.12940972222</v>
      </c>
      <c r="E728" s="1">
        <v>15</v>
      </c>
      <c r="F728" s="1" t="s">
        <v>1250</v>
      </c>
      <c r="G728" s="18" t="s">
        <v>1251</v>
      </c>
      <c r="H728" s="1">
        <v>93</v>
      </c>
      <c r="I728" s="1">
        <v>2</v>
      </c>
      <c r="J728" s="1">
        <v>20</v>
      </c>
      <c r="K728" s="1">
        <v>3010</v>
      </c>
      <c r="L728" s="3">
        <v>999</v>
      </c>
      <c r="M728" s="5">
        <v>999</v>
      </c>
      <c r="N728" s="3">
        <v>999</v>
      </c>
      <c r="O728" s="3">
        <v>999</v>
      </c>
      <c r="P728" s="3">
        <v>999</v>
      </c>
      <c r="Q728" s="3">
        <v>999</v>
      </c>
      <c r="R728" s="3">
        <v>999</v>
      </c>
      <c r="S728" s="3">
        <v>999</v>
      </c>
      <c r="T728" s="3">
        <v>999</v>
      </c>
      <c r="U728" s="3">
        <v>999</v>
      </c>
      <c r="V728" s="3">
        <v>999</v>
      </c>
      <c r="W728" s="3">
        <v>999</v>
      </c>
      <c r="X728" s="3">
        <v>999</v>
      </c>
      <c r="Y728" s="5">
        <v>999</v>
      </c>
      <c r="Z728" s="3">
        <v>999</v>
      </c>
      <c r="AA728" s="3">
        <v>999</v>
      </c>
      <c r="AB728" s="3">
        <v>999</v>
      </c>
      <c r="AC728" s="3">
        <v>999</v>
      </c>
      <c r="AD728" s="3">
        <v>999</v>
      </c>
      <c r="AE728" s="7">
        <f>SUM(Table1[[#This Row],[Tobacco Use ]:[Crowds/socializing]])</f>
        <v>18981</v>
      </c>
    </row>
    <row r="729" spans="1:31" x14ac:dyDescent="0.2">
      <c r="A729" s="1" t="s">
        <v>695</v>
      </c>
      <c r="B729" s="1">
        <v>6.8769894924418202E+18</v>
      </c>
      <c r="C729" s="1">
        <v>6.8799399847747103E+18</v>
      </c>
      <c r="D729" s="13">
        <v>44108.764884259261</v>
      </c>
      <c r="E729" s="1">
        <v>15</v>
      </c>
      <c r="F729" s="1" t="s">
        <v>696</v>
      </c>
      <c r="G729" s="18" t="s">
        <v>697</v>
      </c>
      <c r="H729" s="1">
        <v>493</v>
      </c>
      <c r="I729" s="1">
        <v>9</v>
      </c>
      <c r="J729" s="1">
        <v>27</v>
      </c>
      <c r="K729" s="1">
        <v>10800</v>
      </c>
      <c r="L729" s="3">
        <v>999</v>
      </c>
      <c r="M729" s="5">
        <v>999</v>
      </c>
      <c r="N729" s="3">
        <v>999</v>
      </c>
      <c r="O729" s="3">
        <v>999</v>
      </c>
      <c r="P729" s="3">
        <v>999</v>
      </c>
      <c r="Q729" s="3">
        <v>999</v>
      </c>
      <c r="R729" s="3">
        <v>999</v>
      </c>
      <c r="S729" s="3">
        <v>999</v>
      </c>
      <c r="T729" s="3">
        <v>999</v>
      </c>
      <c r="U729" s="3">
        <v>999</v>
      </c>
      <c r="V729" s="3">
        <v>999</v>
      </c>
      <c r="W729" s="3">
        <v>999</v>
      </c>
      <c r="X729" s="3">
        <v>999</v>
      </c>
      <c r="Y729" s="5">
        <v>999</v>
      </c>
      <c r="Z729" s="3">
        <v>999</v>
      </c>
      <c r="AA729" s="3">
        <v>999</v>
      </c>
      <c r="AB729" s="3">
        <v>999</v>
      </c>
      <c r="AC729" s="3">
        <v>999</v>
      </c>
      <c r="AD729" s="3">
        <v>999</v>
      </c>
      <c r="AE729" s="7">
        <f>SUM(Table1[[#This Row],[Tobacco Use ]:[Crowds/socializing]])</f>
        <v>18981</v>
      </c>
    </row>
    <row r="730" spans="1:31" x14ac:dyDescent="0.2">
      <c r="A730" s="1" t="s">
        <v>1973</v>
      </c>
      <c r="B730" s="1">
        <v>6.6995926227496602E+18</v>
      </c>
      <c r="C730" s="1">
        <v>6.8799263371596595E+18</v>
      </c>
      <c r="D730" s="13">
        <v>44108.728159722225</v>
      </c>
      <c r="E730" s="1">
        <v>29</v>
      </c>
      <c r="F730" s="1" t="s">
        <v>1974</v>
      </c>
      <c r="G730" s="18" t="s">
        <v>1975</v>
      </c>
      <c r="H730" s="1">
        <v>38</v>
      </c>
      <c r="I730" s="1">
        <v>0</v>
      </c>
      <c r="J730" s="1">
        <v>6</v>
      </c>
      <c r="K730" s="1">
        <v>2664</v>
      </c>
      <c r="L730" s="21">
        <v>999</v>
      </c>
      <c r="M730" s="21">
        <v>999</v>
      </c>
      <c r="N730" s="21">
        <v>999</v>
      </c>
      <c r="O730" s="21">
        <v>999</v>
      </c>
      <c r="P730" s="21">
        <v>999</v>
      </c>
      <c r="Q730" s="21">
        <v>999</v>
      </c>
      <c r="R730" s="21">
        <v>999</v>
      </c>
      <c r="S730" s="21">
        <v>999</v>
      </c>
      <c r="T730" s="21">
        <v>999</v>
      </c>
      <c r="U730" s="21">
        <v>999</v>
      </c>
      <c r="V730" s="21">
        <v>999</v>
      </c>
      <c r="W730" s="21">
        <v>999</v>
      </c>
      <c r="X730" s="22">
        <v>999</v>
      </c>
      <c r="Y730" s="21">
        <v>999</v>
      </c>
      <c r="Z730" s="21">
        <v>999</v>
      </c>
      <c r="AA730" s="21">
        <v>999</v>
      </c>
      <c r="AB730" s="21">
        <v>999</v>
      </c>
      <c r="AC730" s="21">
        <v>999</v>
      </c>
      <c r="AD730" s="21">
        <v>999</v>
      </c>
      <c r="AE730" s="7">
        <f>SUM(Table1[[#This Row],[Tobacco Use ]:[Crowds/socializing]])</f>
        <v>18981</v>
      </c>
    </row>
    <row r="731" spans="1:31" x14ac:dyDescent="0.2">
      <c r="A731" s="1" t="s">
        <v>695</v>
      </c>
      <c r="B731" s="1">
        <v>6.8769894924418202E+18</v>
      </c>
      <c r="C731" s="1">
        <v>6.8799171149840404E+18</v>
      </c>
      <c r="D731" s="13">
        <v>44108.703298611108</v>
      </c>
      <c r="E731" s="1">
        <v>12</v>
      </c>
      <c r="F731" s="1" t="s">
        <v>696</v>
      </c>
      <c r="G731" s="18" t="s">
        <v>1576</v>
      </c>
      <c r="H731" s="1">
        <v>130</v>
      </c>
      <c r="I731" s="1">
        <v>1</v>
      </c>
      <c r="J731" s="1">
        <v>17</v>
      </c>
      <c r="K731" s="1">
        <v>3729</v>
      </c>
      <c r="L731" s="2">
        <v>1</v>
      </c>
      <c r="M731" s="4">
        <v>0</v>
      </c>
      <c r="N731" s="2">
        <v>0</v>
      </c>
      <c r="O731" s="2">
        <v>0</v>
      </c>
      <c r="P731" s="2">
        <v>0</v>
      </c>
      <c r="Q731" s="2">
        <v>0</v>
      </c>
      <c r="R731" s="2">
        <v>1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1</v>
      </c>
      <c r="Y731" s="4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7">
        <f>SUM(Table1[[#This Row],[Tobacco Use ]:[Crowds/socializing]])</f>
        <v>3</v>
      </c>
    </row>
    <row r="732" spans="1:31" x14ac:dyDescent="0.2">
      <c r="A732" s="1" t="s">
        <v>1677</v>
      </c>
      <c r="B732" s="1">
        <v>3675245</v>
      </c>
      <c r="C732" s="1">
        <v>6.8798376778106102E+18</v>
      </c>
      <c r="D732" s="13">
        <v>44108.489247685182</v>
      </c>
      <c r="E732" s="1">
        <v>57</v>
      </c>
      <c r="F732" s="1" t="s">
        <v>1876</v>
      </c>
      <c r="G732" s="18" t="s">
        <v>1877</v>
      </c>
      <c r="H732" s="1">
        <v>881</v>
      </c>
      <c r="I732" s="1">
        <v>0</v>
      </c>
      <c r="J732" s="1">
        <v>16</v>
      </c>
      <c r="K732" s="1">
        <v>4391</v>
      </c>
      <c r="L732" s="21">
        <v>999</v>
      </c>
      <c r="M732" s="21">
        <v>999</v>
      </c>
      <c r="N732" s="21">
        <v>999</v>
      </c>
      <c r="O732" s="21">
        <v>999</v>
      </c>
      <c r="P732" s="21">
        <v>999</v>
      </c>
      <c r="Q732" s="21">
        <v>999</v>
      </c>
      <c r="R732" s="21">
        <v>999</v>
      </c>
      <c r="S732" s="21">
        <v>999</v>
      </c>
      <c r="T732" s="21">
        <v>999</v>
      </c>
      <c r="U732" s="21">
        <v>999</v>
      </c>
      <c r="V732" s="21">
        <v>999</v>
      </c>
      <c r="W732" s="21">
        <v>999</v>
      </c>
      <c r="X732" s="22">
        <v>999</v>
      </c>
      <c r="Y732" s="21">
        <v>999</v>
      </c>
      <c r="Z732" s="21">
        <v>999</v>
      </c>
      <c r="AA732" s="21">
        <v>999</v>
      </c>
      <c r="AB732" s="21">
        <v>999</v>
      </c>
      <c r="AC732" s="21">
        <v>999</v>
      </c>
      <c r="AD732" s="21">
        <v>999</v>
      </c>
      <c r="AE732" s="7">
        <f>SUM(Table1[[#This Row],[Tobacco Use ]:[Crowds/socializing]])</f>
        <v>18981</v>
      </c>
    </row>
    <row r="733" spans="1:31" x14ac:dyDescent="0.2">
      <c r="A733" s="1" t="s">
        <v>1529</v>
      </c>
      <c r="B733" s="1">
        <v>6.6287624843690097E+18</v>
      </c>
      <c r="C733" s="1">
        <v>6.8797140088957297E+18</v>
      </c>
      <c r="D733" s="13">
        <v>44108.155578703707</v>
      </c>
      <c r="E733" s="1">
        <v>13</v>
      </c>
      <c r="F733" s="1" t="s">
        <v>1530</v>
      </c>
      <c r="G733" s="18" t="s">
        <v>1531</v>
      </c>
      <c r="H733" s="1">
        <v>67</v>
      </c>
      <c r="I733" s="1">
        <v>1</v>
      </c>
      <c r="J733" s="1">
        <v>7</v>
      </c>
      <c r="K733" s="1">
        <v>2335</v>
      </c>
      <c r="L733" s="2">
        <v>0</v>
      </c>
      <c r="M733" s="4">
        <v>1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1</v>
      </c>
      <c r="V733" s="2">
        <v>0</v>
      </c>
      <c r="W733" s="2">
        <v>0</v>
      </c>
      <c r="X733" s="2">
        <v>1</v>
      </c>
      <c r="Y733" s="4">
        <v>0</v>
      </c>
      <c r="Z733" s="2">
        <v>0</v>
      </c>
      <c r="AA733" s="2">
        <v>1</v>
      </c>
      <c r="AB733" s="2">
        <v>0</v>
      </c>
      <c r="AC733" s="2">
        <v>0</v>
      </c>
      <c r="AD733" s="2">
        <v>0</v>
      </c>
      <c r="AE733" s="7">
        <f>SUM(Table1[[#This Row],[Tobacco Use ]:[Crowds/socializing]])</f>
        <v>4</v>
      </c>
    </row>
    <row r="734" spans="1:31" x14ac:dyDescent="0.2">
      <c r="A734" s="1" t="s">
        <v>99</v>
      </c>
      <c r="B734" s="1">
        <v>6.5948184631223695E+18</v>
      </c>
      <c r="C734" s="1">
        <v>6.8794638609490698E+18</v>
      </c>
      <c r="D734" s="13">
        <v>44107.481493055559</v>
      </c>
      <c r="E734" s="1">
        <v>15</v>
      </c>
      <c r="F734" s="1" t="s">
        <v>100</v>
      </c>
      <c r="G734" s="14" t="s">
        <v>101</v>
      </c>
      <c r="H734" s="1">
        <v>3057</v>
      </c>
      <c r="I734" s="1">
        <v>135</v>
      </c>
      <c r="J734" s="1">
        <v>69</v>
      </c>
      <c r="K734" s="1">
        <v>43700</v>
      </c>
      <c r="L734" s="2">
        <v>1</v>
      </c>
      <c r="M734" s="4">
        <v>1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1</v>
      </c>
      <c r="V734" s="2">
        <v>0</v>
      </c>
      <c r="W734" s="2">
        <v>0</v>
      </c>
      <c r="X734" s="2">
        <v>1</v>
      </c>
      <c r="Y734" s="4">
        <v>1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7">
        <f>SUM(Table1[[#This Row],[Tobacco Use ]:[Crowds/socializing]])</f>
        <v>5</v>
      </c>
    </row>
    <row r="735" spans="1:31" x14ac:dyDescent="0.2">
      <c r="A735" s="1" t="s">
        <v>310</v>
      </c>
      <c r="B735" s="1">
        <v>6.61002710317218E+18</v>
      </c>
      <c r="C735" s="1">
        <v>6.8794631960847995E+18</v>
      </c>
      <c r="D735" s="13">
        <v>44107.480115740742</v>
      </c>
      <c r="E735" s="1">
        <v>15</v>
      </c>
      <c r="F735" s="1" t="s">
        <v>311</v>
      </c>
      <c r="G735" s="18" t="s">
        <v>312</v>
      </c>
      <c r="H735" s="1">
        <v>572</v>
      </c>
      <c r="I735" s="1">
        <v>7</v>
      </c>
      <c r="J735" s="1">
        <v>10</v>
      </c>
      <c r="K735" s="1">
        <v>6764</v>
      </c>
      <c r="L735" s="3">
        <v>1</v>
      </c>
      <c r="M735" s="3">
        <v>0</v>
      </c>
      <c r="N735" s="2">
        <v>0</v>
      </c>
      <c r="O735" s="3">
        <v>0</v>
      </c>
      <c r="P735" s="2">
        <v>0</v>
      </c>
      <c r="Q735" s="2">
        <v>0</v>
      </c>
      <c r="R735" s="2">
        <v>1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7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1</v>
      </c>
      <c r="AD735" s="2">
        <v>0</v>
      </c>
      <c r="AE735" s="7">
        <f>SUM(Table1[[#This Row],[Tobacco Use ]:[Crowds/socializing]])</f>
        <v>3</v>
      </c>
    </row>
    <row r="736" spans="1:31" x14ac:dyDescent="0.2">
      <c r="A736" s="1" t="s">
        <v>30</v>
      </c>
      <c r="B736" s="1">
        <v>6.7476388702998804E+18</v>
      </c>
      <c r="C736" s="1">
        <v>6.8790650590463099E+18</v>
      </c>
      <c r="D736" s="13">
        <v>44106.407349537039</v>
      </c>
      <c r="E736" s="1">
        <v>11</v>
      </c>
      <c r="F736" s="1" t="s">
        <v>157</v>
      </c>
      <c r="G736" s="14" t="s">
        <v>158</v>
      </c>
      <c r="H736" s="1">
        <v>15100</v>
      </c>
      <c r="I736" s="1">
        <v>62</v>
      </c>
      <c r="J736" s="1">
        <v>277</v>
      </c>
      <c r="K736" s="1">
        <v>64400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8">
        <v>1</v>
      </c>
      <c r="Y736" s="3">
        <v>0</v>
      </c>
      <c r="Z736" s="3">
        <v>0</v>
      </c>
      <c r="AA736" s="3">
        <v>0</v>
      </c>
      <c r="AB736" s="3">
        <v>0</v>
      </c>
      <c r="AC736" s="3">
        <v>1</v>
      </c>
      <c r="AD736" s="3">
        <v>0</v>
      </c>
      <c r="AE736" s="7">
        <f>SUM(Table1[[#This Row],[Tobacco Use ]:[Crowds/socializing]])</f>
        <v>2</v>
      </c>
    </row>
    <row r="737" spans="1:31" x14ac:dyDescent="0.2">
      <c r="A737" s="1" t="s">
        <v>1943</v>
      </c>
      <c r="B737" s="1">
        <v>6.8357244689384499E+18</v>
      </c>
      <c r="C737" s="1">
        <v>6.8790535787832596E+18</v>
      </c>
      <c r="D737" s="13">
        <v>44106.376435185186</v>
      </c>
      <c r="E737" s="1">
        <v>10</v>
      </c>
      <c r="F737" s="1" t="s">
        <v>1944</v>
      </c>
      <c r="G737" s="18" t="s">
        <v>1945</v>
      </c>
      <c r="H737" s="1">
        <v>404</v>
      </c>
      <c r="I737" s="1">
        <v>29</v>
      </c>
      <c r="J737" s="1">
        <v>38</v>
      </c>
      <c r="K737" s="1">
        <v>4860</v>
      </c>
      <c r="L737" s="21">
        <v>999</v>
      </c>
      <c r="M737" s="21">
        <v>999</v>
      </c>
      <c r="N737" s="21">
        <v>999</v>
      </c>
      <c r="O737" s="21">
        <v>999</v>
      </c>
      <c r="P737" s="21">
        <v>999</v>
      </c>
      <c r="Q737" s="21">
        <v>999</v>
      </c>
      <c r="R737" s="21">
        <v>999</v>
      </c>
      <c r="S737" s="21">
        <v>999</v>
      </c>
      <c r="T737" s="21">
        <v>999</v>
      </c>
      <c r="U737" s="21">
        <v>999</v>
      </c>
      <c r="V737" s="21">
        <v>999</v>
      </c>
      <c r="W737" s="21">
        <v>999</v>
      </c>
      <c r="X737" s="22">
        <v>999</v>
      </c>
      <c r="Y737" s="21">
        <v>999</v>
      </c>
      <c r="Z737" s="21">
        <v>999</v>
      </c>
      <c r="AA737" s="21">
        <v>999</v>
      </c>
      <c r="AB737" s="21">
        <v>999</v>
      </c>
      <c r="AC737" s="21">
        <v>999</v>
      </c>
      <c r="AD737" s="21">
        <v>999</v>
      </c>
      <c r="AE737" s="7">
        <f>SUM(Table1[[#This Row],[Tobacco Use ]:[Crowds/socializing]])</f>
        <v>18981</v>
      </c>
    </row>
    <row r="738" spans="1:31" x14ac:dyDescent="0.2">
      <c r="A738" s="1" t="s">
        <v>2266</v>
      </c>
      <c r="B738" s="1">
        <v>5469217</v>
      </c>
      <c r="C738" s="1">
        <v>6.87884206204992E+18</v>
      </c>
      <c r="D738" s="13">
        <v>44105.806284722225</v>
      </c>
      <c r="E738" s="1">
        <v>11</v>
      </c>
      <c r="F738" s="1" t="s">
        <v>2267</v>
      </c>
      <c r="G738" s="18" t="s">
        <v>2268</v>
      </c>
      <c r="H738" s="1">
        <v>23</v>
      </c>
      <c r="I738" s="1">
        <v>1</v>
      </c>
      <c r="J738" s="1">
        <v>2</v>
      </c>
      <c r="K738" s="1">
        <v>227</v>
      </c>
      <c r="L738" s="2">
        <v>0</v>
      </c>
      <c r="M738" s="4">
        <v>0</v>
      </c>
      <c r="N738" s="2">
        <v>1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1</v>
      </c>
      <c r="U738" s="2">
        <v>0</v>
      </c>
      <c r="V738" s="2">
        <v>0</v>
      </c>
      <c r="W738" s="2">
        <v>0</v>
      </c>
      <c r="X738" s="2">
        <v>1</v>
      </c>
      <c r="Y738" s="4">
        <v>0</v>
      </c>
      <c r="Z738" s="2">
        <v>0</v>
      </c>
      <c r="AA738" s="2">
        <v>0</v>
      </c>
      <c r="AB738" s="2">
        <v>0</v>
      </c>
      <c r="AC738" s="2">
        <v>1</v>
      </c>
      <c r="AD738" s="2">
        <v>0</v>
      </c>
      <c r="AE738" s="7">
        <f>SUM(Table1[[#This Row],[Tobacco Use ]:[Crowds/socializing]])</f>
        <v>4</v>
      </c>
    </row>
    <row r="739" spans="1:31" x14ac:dyDescent="0.2">
      <c r="A739" s="1" t="s">
        <v>1306</v>
      </c>
      <c r="B739" s="1">
        <v>2408714</v>
      </c>
      <c r="C739" s="1">
        <v>6.8788240792777298E+18</v>
      </c>
      <c r="D739" s="13">
        <v>44105.757731481484</v>
      </c>
      <c r="E739" s="1">
        <v>15</v>
      </c>
      <c r="F739" s="1" t="s">
        <v>1307</v>
      </c>
      <c r="G739" s="18" t="s">
        <v>1308</v>
      </c>
      <c r="H739" s="1">
        <v>88</v>
      </c>
      <c r="I739" s="1">
        <v>2</v>
      </c>
      <c r="J739" s="1">
        <v>5</v>
      </c>
      <c r="K739" s="1">
        <v>3261</v>
      </c>
      <c r="L739" s="3">
        <v>999</v>
      </c>
      <c r="M739" s="5">
        <v>999</v>
      </c>
      <c r="N739" s="3">
        <v>999</v>
      </c>
      <c r="O739" s="3">
        <v>999</v>
      </c>
      <c r="P739" s="3">
        <v>999</v>
      </c>
      <c r="Q739" s="3">
        <v>999</v>
      </c>
      <c r="R739" s="3">
        <v>999</v>
      </c>
      <c r="S739" s="3">
        <v>999</v>
      </c>
      <c r="T739" s="3">
        <v>999</v>
      </c>
      <c r="U739" s="3">
        <v>999</v>
      </c>
      <c r="V739" s="3">
        <v>999</v>
      </c>
      <c r="W739" s="3">
        <v>999</v>
      </c>
      <c r="X739" s="3">
        <v>999</v>
      </c>
      <c r="Y739" s="5">
        <v>999</v>
      </c>
      <c r="Z739" s="3">
        <v>999</v>
      </c>
      <c r="AA739" s="3">
        <v>999</v>
      </c>
      <c r="AB739" s="3">
        <v>999</v>
      </c>
      <c r="AC739" s="3">
        <v>999</v>
      </c>
      <c r="AD739" s="3">
        <v>999</v>
      </c>
      <c r="AE739" s="7">
        <f>SUM(Table1[[#This Row],[Tobacco Use ]:[Crowds/socializing]])</f>
        <v>18981</v>
      </c>
    </row>
    <row r="740" spans="1:31" x14ac:dyDescent="0.2">
      <c r="A740" s="1" t="s">
        <v>1419</v>
      </c>
      <c r="B740" s="1">
        <v>6.7759549638075996E+18</v>
      </c>
      <c r="C740" s="1">
        <v>6.8787816428995195E+18</v>
      </c>
      <c r="D740" s="13">
        <v>44105.643379629626</v>
      </c>
      <c r="E740" s="1">
        <v>7</v>
      </c>
      <c r="F740" s="1" t="s">
        <v>2178</v>
      </c>
      <c r="G740" s="18" t="s">
        <v>2179</v>
      </c>
      <c r="H740" s="1">
        <v>28</v>
      </c>
      <c r="I740" s="1">
        <v>1</v>
      </c>
      <c r="J740" s="1">
        <v>2</v>
      </c>
      <c r="K740" s="1">
        <v>1227</v>
      </c>
      <c r="L740" s="2">
        <v>1</v>
      </c>
      <c r="M740" s="4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1</v>
      </c>
      <c r="U740" s="2">
        <v>0</v>
      </c>
      <c r="V740" s="2">
        <v>0</v>
      </c>
      <c r="W740" s="2">
        <v>0</v>
      </c>
      <c r="X740" s="2">
        <v>1</v>
      </c>
      <c r="Y740" s="4">
        <v>0</v>
      </c>
      <c r="Z740" s="2">
        <v>0</v>
      </c>
      <c r="AA740" s="2">
        <v>0</v>
      </c>
      <c r="AB740" s="2">
        <v>0</v>
      </c>
      <c r="AC740" s="2">
        <v>1</v>
      </c>
      <c r="AD740" s="2">
        <v>0</v>
      </c>
      <c r="AE740" s="7">
        <f>SUM(Table1[[#This Row],[Tobacco Use ]:[Crowds/socializing]])</f>
        <v>4</v>
      </c>
    </row>
    <row r="741" spans="1:31" x14ac:dyDescent="0.2">
      <c r="A741" s="1" t="s">
        <v>1159</v>
      </c>
      <c r="B741" s="1">
        <v>6.8773773184339599E+18</v>
      </c>
      <c r="C741" s="1">
        <v>6.8787602313677005E+18</v>
      </c>
      <c r="D741" s="13">
        <v>44105.585763888892</v>
      </c>
      <c r="E741" s="1">
        <v>13</v>
      </c>
      <c r="F741" s="1" t="s">
        <v>1937</v>
      </c>
      <c r="G741" s="18" t="s">
        <v>1938</v>
      </c>
      <c r="H741" s="1">
        <v>47</v>
      </c>
      <c r="I741" s="1">
        <v>0</v>
      </c>
      <c r="J741" s="1">
        <v>2</v>
      </c>
      <c r="K741" s="1">
        <v>771</v>
      </c>
      <c r="L741" s="2">
        <v>1</v>
      </c>
      <c r="M741" s="2">
        <v>1</v>
      </c>
      <c r="N741" s="2">
        <v>0</v>
      </c>
      <c r="O741" s="2">
        <v>0</v>
      </c>
      <c r="P741" s="2">
        <v>0</v>
      </c>
      <c r="Q741" s="2">
        <v>0</v>
      </c>
      <c r="R741" s="2">
        <v>1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7">
        <v>1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7">
        <f>SUM(Table1[[#This Row],[Tobacco Use ]:[Crowds/socializing]])</f>
        <v>4</v>
      </c>
    </row>
    <row r="742" spans="1:31" x14ac:dyDescent="0.2">
      <c r="A742" s="1" t="s">
        <v>420</v>
      </c>
      <c r="B742" s="1">
        <v>6.7363310240222505E+18</v>
      </c>
      <c r="C742" s="1">
        <v>6.8787594712297503E+18</v>
      </c>
      <c r="D742" s="13">
        <v>44105.583680555559</v>
      </c>
      <c r="E742" s="1">
        <v>8</v>
      </c>
      <c r="F742" s="1" t="s">
        <v>421</v>
      </c>
      <c r="G742" s="18" t="s">
        <v>422</v>
      </c>
      <c r="H742" s="1">
        <v>411</v>
      </c>
      <c r="I742" s="1">
        <v>1</v>
      </c>
      <c r="J742" s="1">
        <v>33</v>
      </c>
      <c r="K742" s="1">
        <v>1694</v>
      </c>
      <c r="L742" s="3">
        <v>999</v>
      </c>
      <c r="M742" s="4">
        <v>999</v>
      </c>
      <c r="N742" s="2">
        <v>999</v>
      </c>
      <c r="O742" s="3">
        <v>999</v>
      </c>
      <c r="P742" s="2">
        <v>999</v>
      </c>
      <c r="Q742" s="2">
        <v>999</v>
      </c>
      <c r="R742" s="2">
        <v>999</v>
      </c>
      <c r="S742" s="2">
        <v>999</v>
      </c>
      <c r="T742" s="2">
        <v>999</v>
      </c>
      <c r="U742" s="2">
        <v>999</v>
      </c>
      <c r="V742" s="2">
        <v>999</v>
      </c>
      <c r="W742" s="2">
        <v>999</v>
      </c>
      <c r="X742" s="2">
        <v>999</v>
      </c>
      <c r="Y742" s="4">
        <v>999</v>
      </c>
      <c r="Z742" s="2">
        <v>999</v>
      </c>
      <c r="AA742" s="2">
        <v>999</v>
      </c>
      <c r="AB742" s="2">
        <v>999</v>
      </c>
      <c r="AC742" s="2">
        <v>999</v>
      </c>
      <c r="AD742" s="2">
        <v>999</v>
      </c>
      <c r="AE742" s="7">
        <f>SUM(Table1[[#This Row],[Tobacco Use ]:[Crowds/socializing]])</f>
        <v>18981</v>
      </c>
    </row>
    <row r="743" spans="1:31" x14ac:dyDescent="0.2">
      <c r="A743" s="1" t="s">
        <v>30</v>
      </c>
      <c r="B743" s="1">
        <v>6.7476388702998804E+18</v>
      </c>
      <c r="C743" s="1">
        <v>6.8787573686420101E+18</v>
      </c>
      <c r="D743" s="13">
        <v>44105.578020833331</v>
      </c>
      <c r="E743" s="1">
        <v>6</v>
      </c>
      <c r="F743" s="1" t="s">
        <v>45</v>
      </c>
      <c r="G743" s="14" t="s">
        <v>46</v>
      </c>
      <c r="H743" s="1">
        <v>139500</v>
      </c>
      <c r="I743" s="1">
        <v>185</v>
      </c>
      <c r="J743" s="1">
        <v>334</v>
      </c>
      <c r="K743" s="1">
        <v>682900</v>
      </c>
      <c r="L743" s="2">
        <v>0</v>
      </c>
      <c r="M743" s="4">
        <v>0</v>
      </c>
      <c r="N743" s="2">
        <v>0</v>
      </c>
      <c r="O743" s="2">
        <v>1</v>
      </c>
      <c r="P743" s="2">
        <v>0</v>
      </c>
      <c r="Q743" s="2">
        <v>0</v>
      </c>
      <c r="R743" s="2">
        <v>0</v>
      </c>
      <c r="S743" s="2">
        <v>0</v>
      </c>
      <c r="T743" s="2">
        <v>1</v>
      </c>
      <c r="U743" s="2">
        <v>0</v>
      </c>
      <c r="V743" s="2">
        <v>0</v>
      </c>
      <c r="W743" s="2">
        <v>0</v>
      </c>
      <c r="X743" s="2">
        <v>1</v>
      </c>
      <c r="Y743" s="4">
        <v>0</v>
      </c>
      <c r="Z743" s="2">
        <v>0</v>
      </c>
      <c r="AA743" s="2">
        <v>0</v>
      </c>
      <c r="AB743" s="2">
        <v>0</v>
      </c>
      <c r="AC743" s="2">
        <v>1</v>
      </c>
      <c r="AD743" s="2">
        <v>0</v>
      </c>
      <c r="AE743" s="7">
        <f>SUM(Table1[[#This Row],[Tobacco Use ]:[Crowds/socializing]])</f>
        <v>4</v>
      </c>
    </row>
    <row r="744" spans="1:31" x14ac:dyDescent="0.2">
      <c r="A744" s="1" t="s">
        <v>2221</v>
      </c>
      <c r="B744" s="1">
        <v>6.8720709341661901E+18</v>
      </c>
      <c r="C744" s="1">
        <v>6.8787466545021696E+18</v>
      </c>
      <c r="D744" s="13">
        <v>44105.548773148148</v>
      </c>
      <c r="E744" s="1">
        <v>14</v>
      </c>
      <c r="F744" s="1" t="s">
        <v>2297</v>
      </c>
      <c r="G744" s="18" t="s">
        <v>2298</v>
      </c>
      <c r="H744" s="1">
        <v>23</v>
      </c>
      <c r="I744" s="1">
        <v>0</v>
      </c>
      <c r="J744" s="1">
        <v>0</v>
      </c>
      <c r="K744" s="1">
        <v>21</v>
      </c>
      <c r="L744" s="2">
        <v>0</v>
      </c>
      <c r="M744" s="4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1</v>
      </c>
      <c r="Y744" s="4">
        <v>0</v>
      </c>
      <c r="Z744" s="2">
        <v>0</v>
      </c>
      <c r="AA744" s="2">
        <v>0</v>
      </c>
      <c r="AB744" s="2">
        <v>0</v>
      </c>
      <c r="AC744" s="2">
        <v>1</v>
      </c>
      <c r="AD744" s="2">
        <v>0</v>
      </c>
      <c r="AE744" s="7">
        <f>SUM(Table1[[#This Row],[Tobacco Use ]:[Crowds/socializing]])</f>
        <v>2</v>
      </c>
    </row>
    <row r="745" spans="1:31" x14ac:dyDescent="0.2">
      <c r="A745" s="1" t="s">
        <v>2221</v>
      </c>
      <c r="B745" s="1">
        <v>6.8720709341661901E+18</v>
      </c>
      <c r="C745" s="1">
        <v>6.8787386464685199E+18</v>
      </c>
      <c r="D745" s="13">
        <v>44105.527187500003</v>
      </c>
      <c r="E745" s="1">
        <v>12</v>
      </c>
      <c r="F745" s="1" t="s">
        <v>2368</v>
      </c>
      <c r="G745" s="18" t="s">
        <v>2369</v>
      </c>
      <c r="H745" s="1">
        <v>21</v>
      </c>
      <c r="I745" s="1">
        <v>0</v>
      </c>
      <c r="J745" s="1">
        <v>0</v>
      </c>
      <c r="K745" s="1">
        <v>13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7">
        <v>1</v>
      </c>
      <c r="Y745" s="2">
        <v>0</v>
      </c>
      <c r="Z745" s="2">
        <v>0</v>
      </c>
      <c r="AA745" s="2">
        <v>0</v>
      </c>
      <c r="AB745" s="2">
        <v>0</v>
      </c>
      <c r="AC745" s="2">
        <v>1</v>
      </c>
      <c r="AD745" s="2">
        <v>0</v>
      </c>
      <c r="AE745" s="7">
        <f>SUM(Table1[[#This Row],[Tobacco Use ]:[Crowds/socializing]])</f>
        <v>2</v>
      </c>
    </row>
    <row r="746" spans="1:31" x14ac:dyDescent="0.2">
      <c r="A746" s="1" t="s">
        <v>396</v>
      </c>
      <c r="B746" s="1">
        <v>6.78381005175885E+18</v>
      </c>
      <c r="C746" s="1">
        <v>6.8785692485961605E+18</v>
      </c>
      <c r="D746" s="13">
        <v>44105.070694444446</v>
      </c>
      <c r="E746" s="1">
        <v>10</v>
      </c>
      <c r="F746" s="1" t="s">
        <v>736</v>
      </c>
      <c r="G746" s="18" t="s">
        <v>1385</v>
      </c>
      <c r="H746" s="1">
        <v>79</v>
      </c>
      <c r="I746" s="1">
        <v>1</v>
      </c>
      <c r="J746" s="1">
        <v>7</v>
      </c>
      <c r="K746" s="1">
        <v>649</v>
      </c>
      <c r="L746" s="2">
        <v>0</v>
      </c>
      <c r="M746" s="4">
        <v>1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1</v>
      </c>
      <c r="V746" s="2">
        <v>0</v>
      </c>
      <c r="W746" s="2">
        <v>0</v>
      </c>
      <c r="X746" s="2">
        <v>1</v>
      </c>
      <c r="Y746" s="4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7">
        <f>SUM(Table1[[#This Row],[Tobacco Use ]:[Crowds/socializing]])</f>
        <v>3</v>
      </c>
    </row>
    <row r="747" spans="1:31" x14ac:dyDescent="0.2">
      <c r="A747" s="1" t="s">
        <v>396</v>
      </c>
      <c r="B747" s="1">
        <v>6.78381005175885E+18</v>
      </c>
      <c r="C747" s="1">
        <v>6.8785646466982697E+18</v>
      </c>
      <c r="D747" s="13">
        <v>44105.058298611111</v>
      </c>
      <c r="E747" s="1">
        <v>14</v>
      </c>
      <c r="F747" s="1" t="s">
        <v>736</v>
      </c>
      <c r="G747" s="18" t="s">
        <v>910</v>
      </c>
      <c r="H747" s="1">
        <v>161</v>
      </c>
      <c r="I747" s="1">
        <v>1</v>
      </c>
      <c r="J747" s="1">
        <v>13</v>
      </c>
      <c r="K747" s="1">
        <v>960</v>
      </c>
      <c r="L747" s="2">
        <v>0</v>
      </c>
      <c r="M747" s="4">
        <v>1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1</v>
      </c>
      <c r="Y747" s="4">
        <v>0</v>
      </c>
      <c r="Z747" s="2">
        <v>0</v>
      </c>
      <c r="AA747" s="2">
        <v>0</v>
      </c>
      <c r="AB747" s="2">
        <v>0</v>
      </c>
      <c r="AC747" s="2">
        <v>0</v>
      </c>
      <c r="AD747" s="3">
        <v>0</v>
      </c>
      <c r="AE747" s="7">
        <f>SUM(Table1[[#This Row],[Tobacco Use ]:[Crowds/socializing]])</f>
        <v>2</v>
      </c>
    </row>
    <row r="748" spans="1:31" x14ac:dyDescent="0.2">
      <c r="A748" s="1" t="s">
        <v>396</v>
      </c>
      <c r="B748" s="1">
        <v>6.78381005175885E+18</v>
      </c>
      <c r="C748" s="1">
        <v>6.8785607553696696E+18</v>
      </c>
      <c r="D748" s="13">
        <v>44105.047812500001</v>
      </c>
      <c r="E748" s="1">
        <v>15</v>
      </c>
      <c r="F748" s="1" t="s">
        <v>736</v>
      </c>
      <c r="G748" s="18" t="s">
        <v>850</v>
      </c>
      <c r="H748" s="1">
        <v>175</v>
      </c>
      <c r="I748" s="1">
        <v>1</v>
      </c>
      <c r="J748" s="1">
        <v>5</v>
      </c>
      <c r="K748" s="1">
        <v>1197</v>
      </c>
      <c r="L748" s="2">
        <v>0</v>
      </c>
      <c r="M748" s="2">
        <v>1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1</v>
      </c>
      <c r="V748" s="2">
        <v>0</v>
      </c>
      <c r="W748" s="2">
        <v>0</v>
      </c>
      <c r="X748" s="7">
        <v>1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3">
        <v>0</v>
      </c>
      <c r="AE748" s="7">
        <f>SUM(Table1[[#This Row],[Tobacco Use ]:[Crowds/socializing]])</f>
        <v>3</v>
      </c>
    </row>
    <row r="749" spans="1:31" x14ac:dyDescent="0.2">
      <c r="A749" s="1" t="s">
        <v>396</v>
      </c>
      <c r="B749" s="1">
        <v>6.78381005175885E+18</v>
      </c>
      <c r="C749" s="1">
        <v>6.8785539934344796E+18</v>
      </c>
      <c r="D749" s="13">
        <v>44105.029594907406</v>
      </c>
      <c r="E749" s="1">
        <v>8</v>
      </c>
      <c r="F749" s="1" t="s">
        <v>736</v>
      </c>
      <c r="G749" s="18" t="s">
        <v>737</v>
      </c>
      <c r="H749" s="1">
        <v>219</v>
      </c>
      <c r="I749" s="1">
        <v>0</v>
      </c>
      <c r="J749" s="1">
        <v>3</v>
      </c>
      <c r="K749" s="1">
        <v>1150</v>
      </c>
      <c r="L749" s="2">
        <v>0</v>
      </c>
      <c r="M749" s="4">
        <v>1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1</v>
      </c>
      <c r="V749" s="2">
        <v>0</v>
      </c>
      <c r="W749" s="2">
        <v>0</v>
      </c>
      <c r="X749" s="2">
        <v>1</v>
      </c>
      <c r="Y749" s="4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7">
        <f>SUM(Table1[[#This Row],[Tobacco Use ]:[Crowds/socializing]])</f>
        <v>3</v>
      </c>
    </row>
    <row r="750" spans="1:31" x14ac:dyDescent="0.2">
      <c r="A750" s="1" t="s">
        <v>396</v>
      </c>
      <c r="B750" s="1">
        <v>6.78381005175885E+18</v>
      </c>
      <c r="C750" s="1">
        <v>6.8785509039143496E+18</v>
      </c>
      <c r="D750" s="13">
        <v>44105.021273148152</v>
      </c>
      <c r="E750" s="1">
        <v>15</v>
      </c>
      <c r="F750" s="1" t="s">
        <v>736</v>
      </c>
      <c r="G750" s="18" t="s">
        <v>859</v>
      </c>
      <c r="H750" s="1">
        <v>172</v>
      </c>
      <c r="I750" s="1">
        <v>1</v>
      </c>
      <c r="J750" s="1">
        <v>4</v>
      </c>
      <c r="K750" s="1">
        <v>970</v>
      </c>
      <c r="L750" s="2">
        <v>0</v>
      </c>
      <c r="M750" s="2">
        <v>1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1</v>
      </c>
      <c r="V750" s="2">
        <v>0</v>
      </c>
      <c r="W750" s="2">
        <v>0</v>
      </c>
      <c r="X750" s="7">
        <v>1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3">
        <v>0</v>
      </c>
      <c r="AE750" s="7">
        <f>SUM(Table1[[#This Row],[Tobacco Use ]:[Crowds/socializing]])</f>
        <v>3</v>
      </c>
    </row>
    <row r="751" spans="1:31" x14ac:dyDescent="0.2">
      <c r="A751" s="1" t="s">
        <v>396</v>
      </c>
      <c r="B751" s="1">
        <v>6.78381005175885E+18</v>
      </c>
      <c r="C751" s="1">
        <v>6.8785478699309804E+18</v>
      </c>
      <c r="D751" s="13">
        <v>44105.013090277775</v>
      </c>
      <c r="E751" s="1">
        <v>11</v>
      </c>
      <c r="F751" s="1" t="s">
        <v>408</v>
      </c>
      <c r="G751" s="18" t="s">
        <v>409</v>
      </c>
      <c r="H751" s="1">
        <v>421</v>
      </c>
      <c r="I751" s="1">
        <v>2</v>
      </c>
      <c r="J751" s="1">
        <v>9</v>
      </c>
      <c r="K751" s="1">
        <v>2322</v>
      </c>
      <c r="L751" s="3">
        <v>0</v>
      </c>
      <c r="M751" s="5">
        <v>1</v>
      </c>
      <c r="N751" s="2">
        <v>0</v>
      </c>
      <c r="O751" s="3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1</v>
      </c>
      <c r="V751" s="2">
        <v>0</v>
      </c>
      <c r="W751" s="2">
        <v>0</v>
      </c>
      <c r="X751" s="2">
        <v>1</v>
      </c>
      <c r="Y751" s="4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7">
        <f>SUM(Table1[[#This Row],[Tobacco Use ]:[Crowds/socializing]])</f>
        <v>3</v>
      </c>
    </row>
    <row r="752" spans="1:31" x14ac:dyDescent="0.2">
      <c r="A752" s="1" t="s">
        <v>396</v>
      </c>
      <c r="B752" s="1">
        <v>6.78381005175885E+18</v>
      </c>
      <c r="C752" s="1">
        <v>6.8785461943317299E+18</v>
      </c>
      <c r="D752" s="13">
        <v>44105.008576388886</v>
      </c>
      <c r="E752" s="1">
        <v>15</v>
      </c>
      <c r="F752" s="1" t="s">
        <v>408</v>
      </c>
      <c r="G752" s="18" t="s">
        <v>1897</v>
      </c>
      <c r="H752" s="1">
        <v>43</v>
      </c>
      <c r="I752" s="1">
        <v>0</v>
      </c>
      <c r="J752" s="1">
        <v>0</v>
      </c>
      <c r="K752" s="1">
        <v>470</v>
      </c>
      <c r="L752" s="2">
        <v>0</v>
      </c>
      <c r="M752" s="4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1</v>
      </c>
      <c r="V752" s="2">
        <v>0</v>
      </c>
      <c r="W752" s="2">
        <v>0</v>
      </c>
      <c r="X752" s="2">
        <v>1</v>
      </c>
      <c r="Y752" s="4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7">
        <f>SUM(Table1[[#This Row],[Tobacco Use ]:[Crowds/socializing]])</f>
        <v>2</v>
      </c>
    </row>
    <row r="753" spans="1:31" x14ac:dyDescent="0.2">
      <c r="A753" s="1" t="s">
        <v>396</v>
      </c>
      <c r="B753" s="1">
        <v>6.78381005175885E+18</v>
      </c>
      <c r="C753" s="1">
        <v>6.8785385758188698E+18</v>
      </c>
      <c r="D753" s="13">
        <v>44104.988043981481</v>
      </c>
      <c r="E753" s="1">
        <v>15</v>
      </c>
      <c r="F753" s="1" t="s">
        <v>408</v>
      </c>
      <c r="G753" s="18" t="s">
        <v>935</v>
      </c>
      <c r="H753" s="1">
        <v>154</v>
      </c>
      <c r="I753" s="1">
        <v>1</v>
      </c>
      <c r="J753" s="1">
        <v>4</v>
      </c>
      <c r="K753" s="1">
        <v>982</v>
      </c>
      <c r="L753" s="2">
        <v>0</v>
      </c>
      <c r="M753" s="2">
        <v>1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7">
        <v>1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7">
        <f>SUM(Table1[[#This Row],[Tobacco Use ]:[Crowds/socializing]])</f>
        <v>2</v>
      </c>
    </row>
    <row r="754" spans="1:31" x14ac:dyDescent="0.2">
      <c r="A754" s="1" t="s">
        <v>1063</v>
      </c>
      <c r="B754" s="1">
        <v>2.71190842588196E+17</v>
      </c>
      <c r="C754" s="1">
        <v>6.8783897109101804E+18</v>
      </c>
      <c r="D754" s="13">
        <v>44104.587233796294</v>
      </c>
      <c r="E754" s="1">
        <v>15</v>
      </c>
      <c r="F754" s="1" t="s">
        <v>1064</v>
      </c>
      <c r="G754" s="18" t="s">
        <v>1065</v>
      </c>
      <c r="H754" s="1">
        <v>130</v>
      </c>
      <c r="I754" s="1">
        <v>12</v>
      </c>
      <c r="J754" s="1">
        <v>2</v>
      </c>
      <c r="K754" s="1">
        <v>3713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1</v>
      </c>
      <c r="U754" s="2">
        <v>0</v>
      </c>
      <c r="V754" s="2">
        <v>0</v>
      </c>
      <c r="W754" s="2">
        <v>0</v>
      </c>
      <c r="X754" s="7">
        <v>1</v>
      </c>
      <c r="Y754" s="2">
        <v>0</v>
      </c>
      <c r="Z754" s="2">
        <v>0</v>
      </c>
      <c r="AA754" s="2">
        <v>0</v>
      </c>
      <c r="AB754" s="2">
        <v>0</v>
      </c>
      <c r="AC754" s="2">
        <v>1</v>
      </c>
      <c r="AD754" s="2">
        <v>0</v>
      </c>
      <c r="AE754" s="7">
        <f>SUM(Table1[[#This Row],[Tobacco Use ]:[Crowds/socializing]])</f>
        <v>3</v>
      </c>
    </row>
    <row r="755" spans="1:31" x14ac:dyDescent="0.2">
      <c r="A755" s="1" t="s">
        <v>147</v>
      </c>
      <c r="B755" s="1">
        <v>6.8618532754460303E+18</v>
      </c>
      <c r="C755" s="1">
        <v>6.87834957647923E+18</v>
      </c>
      <c r="D755" s="13">
        <v>44104.479189814818</v>
      </c>
      <c r="E755" s="1">
        <v>57</v>
      </c>
      <c r="F755" s="1" t="s">
        <v>248</v>
      </c>
      <c r="G755" s="18" t="s">
        <v>249</v>
      </c>
      <c r="H755" s="1">
        <v>737</v>
      </c>
      <c r="I755" s="1">
        <v>4</v>
      </c>
      <c r="J755" s="1">
        <v>30</v>
      </c>
      <c r="K755" s="1">
        <v>3100</v>
      </c>
      <c r="L755" s="3">
        <v>999</v>
      </c>
      <c r="M755" s="3">
        <v>999</v>
      </c>
      <c r="N755" s="3">
        <v>999</v>
      </c>
      <c r="O755" s="2">
        <v>999</v>
      </c>
      <c r="P755" s="2">
        <v>999</v>
      </c>
      <c r="Q755" s="2">
        <v>999</v>
      </c>
      <c r="R755" s="2">
        <v>999</v>
      </c>
      <c r="S755" s="2">
        <v>999</v>
      </c>
      <c r="T755" s="2">
        <v>999</v>
      </c>
      <c r="U755" s="2">
        <v>999</v>
      </c>
      <c r="V755" s="2">
        <v>999</v>
      </c>
      <c r="W755" s="2">
        <v>999</v>
      </c>
      <c r="X755" s="7">
        <v>999</v>
      </c>
      <c r="Y755" s="2">
        <v>999</v>
      </c>
      <c r="Z755" s="2">
        <v>999</v>
      </c>
      <c r="AA755" s="2">
        <v>999</v>
      </c>
      <c r="AB755" s="2">
        <v>999</v>
      </c>
      <c r="AC755" s="2">
        <v>999</v>
      </c>
      <c r="AD755" s="3">
        <v>999</v>
      </c>
      <c r="AE755" s="7">
        <f>SUM(Table1[[#This Row],[Tobacco Use ]:[Crowds/socializing]])</f>
        <v>18981</v>
      </c>
    </row>
    <row r="756" spans="1:31" x14ac:dyDescent="0.2">
      <c r="A756" s="1" t="s">
        <v>396</v>
      </c>
      <c r="B756" s="1">
        <v>6.78381005175885E+18</v>
      </c>
      <c r="C756" s="1">
        <v>6.8783103487896402E+18</v>
      </c>
      <c r="D756" s="13">
        <v>44104.372997685183</v>
      </c>
      <c r="E756" s="1">
        <v>15</v>
      </c>
      <c r="F756" s="1" t="s">
        <v>397</v>
      </c>
      <c r="G756" s="18" t="s">
        <v>398</v>
      </c>
      <c r="H756" s="1">
        <v>424</v>
      </c>
      <c r="I756" s="1">
        <v>3</v>
      </c>
      <c r="J756" s="1">
        <v>7</v>
      </c>
      <c r="K756" s="1">
        <v>2680</v>
      </c>
      <c r="L756" s="3">
        <v>1</v>
      </c>
      <c r="M756" s="5">
        <v>1</v>
      </c>
      <c r="N756" s="2">
        <v>0</v>
      </c>
      <c r="O756" s="3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1</v>
      </c>
      <c r="Y756" s="4">
        <v>1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7">
        <f>SUM(Table1[[#This Row],[Tobacco Use ]:[Crowds/socializing]])</f>
        <v>4</v>
      </c>
    </row>
    <row r="757" spans="1:31" x14ac:dyDescent="0.2">
      <c r="A757" s="1" t="s">
        <v>340</v>
      </c>
      <c r="B757" s="1">
        <v>6.8744894334018796E+18</v>
      </c>
      <c r="C757" s="1">
        <v>6.8783056372651796E+18</v>
      </c>
      <c r="D757" s="13">
        <v>44104.360312500001</v>
      </c>
      <c r="E757" s="1">
        <v>15</v>
      </c>
      <c r="F757" s="1" t="s">
        <v>2058</v>
      </c>
      <c r="G757" s="18" t="s">
        <v>2059</v>
      </c>
      <c r="H757" s="1">
        <v>37</v>
      </c>
      <c r="I757" s="1">
        <v>1</v>
      </c>
      <c r="J757" s="1">
        <v>4</v>
      </c>
      <c r="K757" s="1">
        <v>1676</v>
      </c>
      <c r="L757" s="2">
        <v>999</v>
      </c>
      <c r="M757" s="4">
        <v>999</v>
      </c>
      <c r="N757" s="2">
        <v>999</v>
      </c>
      <c r="O757" s="2">
        <v>999</v>
      </c>
      <c r="P757" s="2">
        <v>999</v>
      </c>
      <c r="Q757" s="2">
        <v>999</v>
      </c>
      <c r="R757" s="2">
        <v>999</v>
      </c>
      <c r="S757" s="2">
        <v>999</v>
      </c>
      <c r="T757" s="2">
        <v>999</v>
      </c>
      <c r="U757" s="2">
        <v>999</v>
      </c>
      <c r="V757" s="2">
        <v>999</v>
      </c>
      <c r="W757" s="2">
        <v>999</v>
      </c>
      <c r="X757" s="2">
        <v>999</v>
      </c>
      <c r="Y757" s="4">
        <v>999</v>
      </c>
      <c r="Z757" s="2">
        <v>999</v>
      </c>
      <c r="AA757" s="2">
        <v>999</v>
      </c>
      <c r="AB757" s="2">
        <v>999</v>
      </c>
      <c r="AC757" s="2">
        <v>999</v>
      </c>
      <c r="AD757" s="2">
        <v>999</v>
      </c>
      <c r="AE757" s="7">
        <f>SUM(Table1[[#This Row],[Tobacco Use ]:[Crowds/socializing]])</f>
        <v>18981</v>
      </c>
    </row>
    <row r="758" spans="1:31" x14ac:dyDescent="0.2">
      <c r="A758" s="1" t="s">
        <v>30</v>
      </c>
      <c r="B758" s="1">
        <v>6.7476388702998804E+18</v>
      </c>
      <c r="C758" s="1">
        <v>6.87830309375535E+18</v>
      </c>
      <c r="D758" s="13">
        <v>44104.354085648149</v>
      </c>
      <c r="E758" s="1">
        <v>9</v>
      </c>
      <c r="F758" s="1" t="s">
        <v>214</v>
      </c>
      <c r="G758" s="18" t="s">
        <v>215</v>
      </c>
      <c r="H758" s="1">
        <v>8410</v>
      </c>
      <c r="I758" s="1">
        <v>7</v>
      </c>
      <c r="J758" s="1">
        <v>42</v>
      </c>
      <c r="K758" s="1">
        <v>56500</v>
      </c>
      <c r="L758" s="3">
        <v>999</v>
      </c>
      <c r="M758" s="5">
        <v>999</v>
      </c>
      <c r="N758" s="3">
        <v>999</v>
      </c>
      <c r="O758" s="2">
        <v>999</v>
      </c>
      <c r="P758" s="2">
        <v>999</v>
      </c>
      <c r="Q758" s="2">
        <v>999</v>
      </c>
      <c r="R758" s="2">
        <v>999</v>
      </c>
      <c r="S758" s="2">
        <v>999</v>
      </c>
      <c r="T758" s="2">
        <v>999</v>
      </c>
      <c r="U758" s="2">
        <v>999</v>
      </c>
      <c r="V758" s="2">
        <v>999</v>
      </c>
      <c r="W758" s="2">
        <v>999</v>
      </c>
      <c r="X758" s="2">
        <v>999</v>
      </c>
      <c r="Y758" s="4">
        <v>999</v>
      </c>
      <c r="Z758" s="2">
        <v>999</v>
      </c>
      <c r="AA758" s="2">
        <v>999</v>
      </c>
      <c r="AB758" s="2">
        <v>999</v>
      </c>
      <c r="AC758" s="2">
        <v>999</v>
      </c>
      <c r="AD758" s="3">
        <v>999</v>
      </c>
      <c r="AE758" s="7">
        <f>SUM(Table1[[#This Row],[Tobacco Use ]:[Crowds/socializing]])</f>
        <v>18981</v>
      </c>
    </row>
    <row r="759" spans="1:31" x14ac:dyDescent="0.2">
      <c r="A759" s="1" t="s">
        <v>645</v>
      </c>
      <c r="B759" s="1">
        <v>6.8723315372379996E+18</v>
      </c>
      <c r="C759" s="1">
        <v>6.87818225339072E+18</v>
      </c>
      <c r="D759" s="13">
        <v>44104.027812499997</v>
      </c>
      <c r="E759" s="1">
        <v>15</v>
      </c>
      <c r="F759" s="1" t="s">
        <v>1162</v>
      </c>
      <c r="G759" s="18" t="s">
        <v>1163</v>
      </c>
      <c r="H759" s="1">
        <v>110</v>
      </c>
      <c r="I759" s="1">
        <v>0</v>
      </c>
      <c r="J759" s="1">
        <v>5</v>
      </c>
      <c r="K759" s="1">
        <v>3780</v>
      </c>
      <c r="L759" s="2">
        <v>0</v>
      </c>
      <c r="M759" s="2">
        <v>1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1</v>
      </c>
      <c r="V759" s="2">
        <v>0</v>
      </c>
      <c r="W759" s="2">
        <v>0</v>
      </c>
      <c r="X759" s="7">
        <v>1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7">
        <f>SUM(Table1[[#This Row],[Tobacco Use ]:[Crowds/socializing]])</f>
        <v>3</v>
      </c>
    </row>
    <row r="760" spans="1:31" x14ac:dyDescent="0.2">
      <c r="A760" s="1" t="s">
        <v>645</v>
      </c>
      <c r="B760" s="1">
        <v>6.8723315372379996E+18</v>
      </c>
      <c r="C760" s="1">
        <v>6.87817961317713E+18</v>
      </c>
      <c r="D760" s="13">
        <v>44104.02070601852</v>
      </c>
      <c r="E760" s="1">
        <v>19</v>
      </c>
      <c r="F760" s="1" t="s">
        <v>1226</v>
      </c>
      <c r="G760" s="18" t="s">
        <v>1227</v>
      </c>
      <c r="H760" s="1">
        <v>97</v>
      </c>
      <c r="I760" s="1">
        <v>0</v>
      </c>
      <c r="J760" s="1">
        <v>1</v>
      </c>
      <c r="K760" s="1">
        <v>1874</v>
      </c>
      <c r="L760" s="2">
        <v>0</v>
      </c>
      <c r="M760" s="4">
        <v>1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1</v>
      </c>
      <c r="V760" s="2">
        <v>0</v>
      </c>
      <c r="W760" s="2">
        <v>0</v>
      </c>
      <c r="X760" s="2">
        <v>1</v>
      </c>
      <c r="Y760" s="4">
        <v>1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7">
        <f>SUM(Table1[[#This Row],[Tobacco Use ]:[Crowds/socializing]])</f>
        <v>4</v>
      </c>
    </row>
    <row r="761" spans="1:31" x14ac:dyDescent="0.2">
      <c r="A761" s="1" t="s">
        <v>1958</v>
      </c>
      <c r="B761" s="1">
        <v>6.8595667241507697E+18</v>
      </c>
      <c r="C761" s="1">
        <v>6.8780522629381796E+18</v>
      </c>
      <c r="D761" s="13">
        <v>44103.677893518521</v>
      </c>
      <c r="E761" s="1">
        <v>15</v>
      </c>
      <c r="F761" s="1" t="s">
        <v>2245</v>
      </c>
      <c r="G761" s="18" t="s">
        <v>2246</v>
      </c>
      <c r="H761" s="1">
        <v>24</v>
      </c>
      <c r="I761" s="1">
        <v>1</v>
      </c>
      <c r="J761" s="1">
        <v>2</v>
      </c>
      <c r="K761" s="1">
        <v>954</v>
      </c>
      <c r="L761" s="2">
        <v>999</v>
      </c>
      <c r="M761" s="4">
        <v>999</v>
      </c>
      <c r="N761" s="2">
        <v>999</v>
      </c>
      <c r="O761" s="2">
        <v>999</v>
      </c>
      <c r="P761" s="2">
        <v>999</v>
      </c>
      <c r="Q761" s="2">
        <v>999</v>
      </c>
      <c r="R761" s="2">
        <v>999</v>
      </c>
      <c r="S761" s="2">
        <v>999</v>
      </c>
      <c r="T761" s="2">
        <v>999</v>
      </c>
      <c r="U761" s="2">
        <v>999</v>
      </c>
      <c r="V761" s="2">
        <v>999</v>
      </c>
      <c r="W761" s="2">
        <v>999</v>
      </c>
      <c r="X761" s="2">
        <v>999</v>
      </c>
      <c r="Y761" s="4">
        <v>999</v>
      </c>
      <c r="Z761" s="2">
        <v>999</v>
      </c>
      <c r="AA761" s="2">
        <v>999</v>
      </c>
      <c r="AB761" s="2">
        <v>999</v>
      </c>
      <c r="AC761" s="2">
        <v>999</v>
      </c>
      <c r="AD761" s="2">
        <v>999</v>
      </c>
      <c r="AE761" s="7">
        <f>SUM(Table1[[#This Row],[Tobacco Use ]:[Crowds/socializing]])</f>
        <v>18981</v>
      </c>
    </row>
    <row r="762" spans="1:31" x14ac:dyDescent="0.2">
      <c r="A762" s="1" t="s">
        <v>340</v>
      </c>
      <c r="B762" s="1">
        <v>6.8744894334018796E+18</v>
      </c>
      <c r="C762" s="1">
        <v>6.87802502293854E+18</v>
      </c>
      <c r="D762" s="13">
        <v>44103.604131944441</v>
      </c>
      <c r="E762" s="1">
        <v>15</v>
      </c>
      <c r="F762" s="1" t="s">
        <v>1312</v>
      </c>
      <c r="G762" s="18" t="s">
        <v>1313</v>
      </c>
      <c r="H762" s="1">
        <v>86</v>
      </c>
      <c r="I762" s="1">
        <v>2</v>
      </c>
      <c r="J762" s="1">
        <v>5</v>
      </c>
      <c r="K762" s="1">
        <v>4499</v>
      </c>
      <c r="L762" s="3">
        <v>999</v>
      </c>
      <c r="M762" s="5">
        <v>999</v>
      </c>
      <c r="N762" s="3">
        <v>999</v>
      </c>
      <c r="O762" s="3">
        <v>999</v>
      </c>
      <c r="P762" s="3">
        <v>999</v>
      </c>
      <c r="Q762" s="3">
        <v>999</v>
      </c>
      <c r="R762" s="3">
        <v>999</v>
      </c>
      <c r="S762" s="3">
        <v>999</v>
      </c>
      <c r="T762" s="3">
        <v>999</v>
      </c>
      <c r="U762" s="3">
        <v>999</v>
      </c>
      <c r="V762" s="3">
        <v>999</v>
      </c>
      <c r="W762" s="3">
        <v>999</v>
      </c>
      <c r="X762" s="3">
        <v>999</v>
      </c>
      <c r="Y762" s="5">
        <v>999</v>
      </c>
      <c r="Z762" s="3">
        <v>999</v>
      </c>
      <c r="AA762" s="3">
        <v>999</v>
      </c>
      <c r="AB762" s="3">
        <v>999</v>
      </c>
      <c r="AC762" s="3">
        <v>999</v>
      </c>
      <c r="AD762" s="3">
        <v>999</v>
      </c>
      <c r="AE762" s="7">
        <f>SUM(Table1[[#This Row],[Tobacco Use ]:[Crowds/socializing]])</f>
        <v>18981</v>
      </c>
    </row>
    <row r="763" spans="1:31" x14ac:dyDescent="0.2">
      <c r="A763" s="1" t="s">
        <v>680</v>
      </c>
      <c r="B763" s="1">
        <v>6.7950292632481096E+18</v>
      </c>
      <c r="C763" s="1">
        <v>6.8780042151433298E+18</v>
      </c>
      <c r="D763" s="13">
        <v>44103.548472222225</v>
      </c>
      <c r="E763" s="1">
        <v>6</v>
      </c>
      <c r="F763" s="1" t="s">
        <v>681</v>
      </c>
      <c r="G763" s="18" t="s">
        <v>682</v>
      </c>
      <c r="H763" s="1">
        <v>242</v>
      </c>
      <c r="I763" s="1">
        <v>0</v>
      </c>
      <c r="J763" s="1">
        <v>12</v>
      </c>
      <c r="K763" s="1">
        <v>1540</v>
      </c>
      <c r="L763" s="2">
        <v>0</v>
      </c>
      <c r="M763" s="2">
        <v>1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1</v>
      </c>
      <c r="V763" s="2">
        <v>0</v>
      </c>
      <c r="W763" s="2">
        <v>0</v>
      </c>
      <c r="X763" s="7">
        <v>1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7">
        <f>SUM(Table1[[#This Row],[Tobacco Use ]:[Crowds/socializing]])</f>
        <v>3</v>
      </c>
    </row>
    <row r="764" spans="1:31" x14ac:dyDescent="0.2">
      <c r="A764" s="1" t="s">
        <v>1958</v>
      </c>
      <c r="B764" s="1">
        <v>6.8595667241507697E+18</v>
      </c>
      <c r="C764" s="1">
        <v>6.8779994016509297E+18</v>
      </c>
      <c r="D764" s="13">
        <v>44103.535474537035</v>
      </c>
      <c r="E764" s="1">
        <v>15</v>
      </c>
      <c r="F764" s="1" t="s">
        <v>1959</v>
      </c>
      <c r="G764" s="18" t="s">
        <v>1960</v>
      </c>
      <c r="H764" s="1">
        <v>39</v>
      </c>
      <c r="I764" s="1">
        <v>0</v>
      </c>
      <c r="J764" s="1">
        <v>0</v>
      </c>
      <c r="K764" s="1">
        <v>913</v>
      </c>
      <c r="L764" s="21">
        <v>999</v>
      </c>
      <c r="M764" s="44">
        <v>999</v>
      </c>
      <c r="N764" s="21">
        <v>999</v>
      </c>
      <c r="O764" s="21">
        <v>999</v>
      </c>
      <c r="P764" s="21">
        <v>999</v>
      </c>
      <c r="Q764" s="21">
        <v>999</v>
      </c>
      <c r="R764" s="21">
        <v>999</v>
      </c>
      <c r="S764" s="21">
        <v>999</v>
      </c>
      <c r="T764" s="21">
        <v>999</v>
      </c>
      <c r="U764" s="21">
        <v>999</v>
      </c>
      <c r="V764" s="21">
        <v>999</v>
      </c>
      <c r="W764" s="21">
        <v>999</v>
      </c>
      <c r="X764" s="21">
        <v>999</v>
      </c>
      <c r="Y764" s="44">
        <v>999</v>
      </c>
      <c r="Z764" s="21">
        <v>999</v>
      </c>
      <c r="AA764" s="21">
        <v>999</v>
      </c>
      <c r="AB764" s="21">
        <v>999</v>
      </c>
      <c r="AC764" s="21">
        <v>999</v>
      </c>
      <c r="AD764" s="21">
        <v>999</v>
      </c>
      <c r="AE764" s="7">
        <f>SUM(Table1[[#This Row],[Tobacco Use ]:[Crowds/socializing]])</f>
        <v>18981</v>
      </c>
    </row>
    <row r="765" spans="1:31" x14ac:dyDescent="0.2">
      <c r="A765" s="1" t="s">
        <v>629</v>
      </c>
      <c r="B765" s="1">
        <v>6.8777689405427702E+18</v>
      </c>
      <c r="C765" s="1">
        <v>6.8779824998012703E+18</v>
      </c>
      <c r="D765" s="13">
        <v>44103.49</v>
      </c>
      <c r="E765" s="1">
        <v>6</v>
      </c>
      <c r="F765" s="1" t="s">
        <v>1282</v>
      </c>
      <c r="G765" s="18" t="s">
        <v>1283</v>
      </c>
      <c r="H765" s="1">
        <v>181</v>
      </c>
      <c r="I765" s="1">
        <v>2</v>
      </c>
      <c r="J765" s="1">
        <v>0</v>
      </c>
      <c r="K765" s="1">
        <v>5174</v>
      </c>
      <c r="L765" s="3">
        <v>999</v>
      </c>
      <c r="M765" s="3">
        <v>999</v>
      </c>
      <c r="N765" s="3">
        <v>999</v>
      </c>
      <c r="O765" s="3">
        <v>999</v>
      </c>
      <c r="P765" s="3">
        <v>999</v>
      </c>
      <c r="Q765" s="3">
        <v>999</v>
      </c>
      <c r="R765" s="3">
        <v>999</v>
      </c>
      <c r="S765" s="3">
        <v>999</v>
      </c>
      <c r="T765" s="3">
        <v>999</v>
      </c>
      <c r="U765" s="3">
        <v>999</v>
      </c>
      <c r="V765" s="3">
        <v>999</v>
      </c>
      <c r="W765" s="3">
        <v>999</v>
      </c>
      <c r="X765" s="8">
        <v>999</v>
      </c>
      <c r="Y765" s="3">
        <v>999</v>
      </c>
      <c r="Z765" s="3">
        <v>999</v>
      </c>
      <c r="AA765" s="3">
        <v>999</v>
      </c>
      <c r="AB765" s="3">
        <v>999</v>
      </c>
      <c r="AC765" s="3">
        <v>999</v>
      </c>
      <c r="AD765" s="3">
        <v>999</v>
      </c>
      <c r="AE765" s="7">
        <f>SUM(Table1[[#This Row],[Tobacco Use ]:[Crowds/socializing]])</f>
        <v>18981</v>
      </c>
    </row>
    <row r="766" spans="1:31" x14ac:dyDescent="0.2">
      <c r="A766" s="1" t="s">
        <v>629</v>
      </c>
      <c r="B766" s="1">
        <v>6.8777689405427702E+18</v>
      </c>
      <c r="C766" s="1">
        <v>6.8779771066770401E+18</v>
      </c>
      <c r="D766" s="13">
        <v>44103.475462962961</v>
      </c>
      <c r="E766" s="1">
        <v>7</v>
      </c>
      <c r="F766" s="1" t="s">
        <v>630</v>
      </c>
      <c r="G766" s="18" t="s">
        <v>631</v>
      </c>
      <c r="H766" s="1">
        <v>542</v>
      </c>
      <c r="I766" s="1">
        <v>2</v>
      </c>
      <c r="J766" s="1">
        <v>0</v>
      </c>
      <c r="K766" s="1">
        <v>18000</v>
      </c>
      <c r="L766" s="2">
        <v>0</v>
      </c>
      <c r="M766" s="2">
        <v>1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1</v>
      </c>
      <c r="V766" s="2">
        <v>0</v>
      </c>
      <c r="W766" s="2">
        <v>0</v>
      </c>
      <c r="X766" s="7">
        <v>1</v>
      </c>
      <c r="Y766" s="2">
        <v>0</v>
      </c>
      <c r="Z766" s="2">
        <v>0</v>
      </c>
      <c r="AA766" s="2">
        <v>1</v>
      </c>
      <c r="AB766" s="2">
        <v>0</v>
      </c>
      <c r="AC766" s="2">
        <v>0</v>
      </c>
      <c r="AD766" s="3">
        <v>0</v>
      </c>
      <c r="AE766" s="7">
        <f>SUM(Table1[[#This Row],[Tobacco Use ]:[Crowds/socializing]])</f>
        <v>4</v>
      </c>
    </row>
    <row r="767" spans="1:31" x14ac:dyDescent="0.2">
      <c r="A767" s="1" t="s">
        <v>2386</v>
      </c>
      <c r="B767" s="1">
        <v>6.8666620178362296E+18</v>
      </c>
      <c r="C767" s="1">
        <v>6.8779550902551798E+18</v>
      </c>
      <c r="D767" s="13">
        <v>44103.41611111111</v>
      </c>
      <c r="E767" s="1">
        <v>9</v>
      </c>
      <c r="F767" s="1" t="s">
        <v>2387</v>
      </c>
      <c r="G767" s="18" t="s">
        <v>2388</v>
      </c>
      <c r="H767" s="1">
        <v>28</v>
      </c>
      <c r="I767" s="1">
        <v>1</v>
      </c>
      <c r="J767" s="1">
        <v>2</v>
      </c>
      <c r="K767" s="1">
        <v>276</v>
      </c>
      <c r="L767" s="2">
        <v>1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1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7">
        <v>1</v>
      </c>
      <c r="Y767" s="2">
        <v>0</v>
      </c>
      <c r="Z767" s="2">
        <v>0</v>
      </c>
      <c r="AA767" s="2">
        <v>0</v>
      </c>
      <c r="AB767" s="2">
        <v>0</v>
      </c>
      <c r="AC767" s="2">
        <v>1</v>
      </c>
      <c r="AD767" s="2">
        <v>0</v>
      </c>
      <c r="AE767" s="7">
        <f>SUM(Table1[[#This Row],[Tobacco Use ]:[Crowds/socializing]])</f>
        <v>4</v>
      </c>
    </row>
    <row r="768" spans="1:31" x14ac:dyDescent="0.2">
      <c r="A768" s="1" t="s">
        <v>2313</v>
      </c>
      <c r="B768" s="1">
        <v>19173890</v>
      </c>
      <c r="C768" s="1">
        <v>6.8777137860237701E+18</v>
      </c>
      <c r="D768" s="13">
        <v>44102.765717592592</v>
      </c>
      <c r="E768" s="1">
        <v>39</v>
      </c>
      <c r="F768" s="1" t="s">
        <v>2314</v>
      </c>
      <c r="G768" s="18" t="s">
        <v>2315</v>
      </c>
      <c r="H768" s="1">
        <v>43</v>
      </c>
      <c r="I768" s="1">
        <v>0</v>
      </c>
      <c r="J768" s="1">
        <v>4</v>
      </c>
      <c r="K768" s="1">
        <v>388</v>
      </c>
      <c r="L768" s="2">
        <v>1</v>
      </c>
      <c r="M768" s="4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1</v>
      </c>
      <c r="Y768" s="4">
        <v>0</v>
      </c>
      <c r="Z768" s="2">
        <v>0</v>
      </c>
      <c r="AA768" s="2">
        <v>0</v>
      </c>
      <c r="AB768" s="2">
        <v>0</v>
      </c>
      <c r="AC768" s="2">
        <v>1</v>
      </c>
      <c r="AD768" s="2">
        <v>0</v>
      </c>
      <c r="AE768" s="7">
        <f>SUM(Table1[[#This Row],[Tobacco Use ]:[Crowds/socializing]])</f>
        <v>3</v>
      </c>
    </row>
    <row r="769" spans="1:31" x14ac:dyDescent="0.2">
      <c r="A769" s="1" t="s">
        <v>317</v>
      </c>
      <c r="B769" s="1">
        <v>6.7619561943851602E+18</v>
      </c>
      <c r="C769" s="1">
        <v>6.87770189510063E+18</v>
      </c>
      <c r="D769" s="13">
        <v>44102.733703703707</v>
      </c>
      <c r="E769" s="1">
        <v>11</v>
      </c>
      <c r="F769" s="1" t="s">
        <v>318</v>
      </c>
      <c r="G769" s="18" t="s">
        <v>319</v>
      </c>
      <c r="H769" s="1">
        <v>555</v>
      </c>
      <c r="I769" s="1">
        <v>5</v>
      </c>
      <c r="J769" s="1">
        <v>15</v>
      </c>
      <c r="K769" s="1">
        <v>4984</v>
      </c>
      <c r="L769" s="3">
        <v>0</v>
      </c>
      <c r="M769" s="3">
        <v>0</v>
      </c>
      <c r="N769" s="2">
        <v>0</v>
      </c>
      <c r="O769" s="3">
        <v>0</v>
      </c>
      <c r="P769" s="2">
        <v>0</v>
      </c>
      <c r="Q769" s="2">
        <v>0</v>
      </c>
      <c r="R769" s="2">
        <v>0</v>
      </c>
      <c r="S769" s="2">
        <v>0</v>
      </c>
      <c r="T769" s="2">
        <v>1</v>
      </c>
      <c r="U769" s="2">
        <v>0</v>
      </c>
      <c r="V769" s="2">
        <v>0</v>
      </c>
      <c r="W769" s="2">
        <v>0</v>
      </c>
      <c r="X769" s="7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1</v>
      </c>
      <c r="AD769" s="2">
        <v>0</v>
      </c>
      <c r="AE769" s="7">
        <f>SUM(Table1[[#This Row],[Tobacco Use ]:[Crowds/socializing]])</f>
        <v>2</v>
      </c>
    </row>
    <row r="770" spans="1:31" x14ac:dyDescent="0.2">
      <c r="A770" s="1" t="s">
        <v>1419</v>
      </c>
      <c r="B770" s="1">
        <v>6.7759549638075996E+18</v>
      </c>
      <c r="C770" s="1">
        <v>6.8776868088266097E+18</v>
      </c>
      <c r="D770" s="13">
        <v>44102.693078703705</v>
      </c>
      <c r="E770" s="1">
        <v>8</v>
      </c>
      <c r="F770" s="1" t="s">
        <v>1420</v>
      </c>
      <c r="G770" s="18" t="s">
        <v>1421</v>
      </c>
      <c r="H770" s="1">
        <v>77</v>
      </c>
      <c r="I770" s="1">
        <v>11</v>
      </c>
      <c r="J770" s="1">
        <v>8</v>
      </c>
      <c r="K770" s="1">
        <v>1572</v>
      </c>
      <c r="L770" s="2">
        <v>1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1</v>
      </c>
      <c r="U770" s="2">
        <v>0</v>
      </c>
      <c r="V770" s="2">
        <v>0</v>
      </c>
      <c r="W770" s="2">
        <v>0</v>
      </c>
      <c r="X770" s="7">
        <v>1</v>
      </c>
      <c r="Y770" s="2">
        <v>0</v>
      </c>
      <c r="Z770" s="2">
        <v>0</v>
      </c>
      <c r="AA770" s="2">
        <v>0</v>
      </c>
      <c r="AB770" s="2">
        <v>0</v>
      </c>
      <c r="AC770" s="2">
        <v>1</v>
      </c>
      <c r="AD770" s="2">
        <v>0</v>
      </c>
      <c r="AE770" s="7">
        <f>SUM(Table1[[#This Row],[Tobacco Use ]:[Crowds/socializing]])</f>
        <v>4</v>
      </c>
    </row>
    <row r="771" spans="1:31" x14ac:dyDescent="0.2">
      <c r="A771" s="1" t="s">
        <v>340</v>
      </c>
      <c r="B771" s="1">
        <v>6.8744894334018796E+18</v>
      </c>
      <c r="C771" s="1">
        <v>6.8775756230160497E+18</v>
      </c>
      <c r="D771" s="13">
        <v>44102.393067129633</v>
      </c>
      <c r="E771" s="1">
        <v>5</v>
      </c>
      <c r="F771" s="1" t="s">
        <v>1917</v>
      </c>
      <c r="G771" s="18" t="s">
        <v>1918</v>
      </c>
      <c r="H771" s="1">
        <v>47</v>
      </c>
      <c r="I771" s="1">
        <v>2</v>
      </c>
      <c r="J771" s="1">
        <v>4</v>
      </c>
      <c r="K771" s="1">
        <v>1580</v>
      </c>
      <c r="L771" s="21">
        <v>999</v>
      </c>
      <c r="M771" s="21">
        <v>999</v>
      </c>
      <c r="N771" s="21">
        <v>999</v>
      </c>
      <c r="O771" s="21">
        <v>999</v>
      </c>
      <c r="P771" s="21">
        <v>999</v>
      </c>
      <c r="Q771" s="21">
        <v>999</v>
      </c>
      <c r="R771" s="21">
        <v>999</v>
      </c>
      <c r="S771" s="21">
        <v>999</v>
      </c>
      <c r="T771" s="21">
        <v>999</v>
      </c>
      <c r="U771" s="21">
        <v>999</v>
      </c>
      <c r="V771" s="21">
        <v>999</v>
      </c>
      <c r="W771" s="21">
        <v>999</v>
      </c>
      <c r="X771" s="22">
        <v>999</v>
      </c>
      <c r="Y771" s="21">
        <v>999</v>
      </c>
      <c r="Z771" s="21">
        <v>999</v>
      </c>
      <c r="AA771" s="21">
        <v>999</v>
      </c>
      <c r="AB771" s="21">
        <v>999</v>
      </c>
      <c r="AC771" s="21">
        <v>999</v>
      </c>
      <c r="AD771" s="21">
        <v>999</v>
      </c>
      <c r="AE771" s="7">
        <f>SUM(Table1[[#This Row],[Tobacco Use ]:[Crowds/socializing]])</f>
        <v>18981</v>
      </c>
    </row>
    <row r="772" spans="1:31" x14ac:dyDescent="0.2">
      <c r="A772" s="1" t="s">
        <v>396</v>
      </c>
      <c r="B772" s="1">
        <v>6.78381005175885E+18</v>
      </c>
      <c r="C772" s="1">
        <v>6.8775209808146299E+18</v>
      </c>
      <c r="D772" s="13">
        <v>44102.245810185188</v>
      </c>
      <c r="E772" s="1">
        <v>15</v>
      </c>
      <c r="F772" s="1" t="s">
        <v>397</v>
      </c>
      <c r="G772" s="18" t="s">
        <v>616</v>
      </c>
      <c r="H772" s="1">
        <v>274</v>
      </c>
      <c r="I772" s="1">
        <v>3</v>
      </c>
      <c r="J772" s="1">
        <v>20</v>
      </c>
      <c r="K772" s="1">
        <v>1456</v>
      </c>
      <c r="L772" s="2">
        <v>0</v>
      </c>
      <c r="M772" s="4">
        <v>1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1</v>
      </c>
      <c r="V772" s="2">
        <v>0</v>
      </c>
      <c r="W772" s="2">
        <v>0</v>
      </c>
      <c r="X772" s="2">
        <v>1</v>
      </c>
      <c r="Y772" s="4">
        <v>0</v>
      </c>
      <c r="Z772" s="2">
        <v>0</v>
      </c>
      <c r="AA772" s="2">
        <v>0</v>
      </c>
      <c r="AB772" s="2">
        <v>0</v>
      </c>
      <c r="AC772" s="2">
        <v>0</v>
      </c>
      <c r="AD772" s="3">
        <v>0</v>
      </c>
      <c r="AE772" s="7">
        <f>SUM(Table1[[#This Row],[Tobacco Use ]:[Crowds/socializing]])</f>
        <v>3</v>
      </c>
    </row>
    <row r="773" spans="1:31" x14ac:dyDescent="0.2">
      <c r="A773" s="1" t="s">
        <v>396</v>
      </c>
      <c r="B773" s="1">
        <v>6.78381005175885E+18</v>
      </c>
      <c r="C773" s="1">
        <v>6.8775169736269199E+18</v>
      </c>
      <c r="D773" s="13">
        <v>44102.235023148147</v>
      </c>
      <c r="E773" s="1">
        <v>15</v>
      </c>
      <c r="F773" s="1" t="s">
        <v>1538</v>
      </c>
      <c r="G773" s="18" t="s">
        <v>1539</v>
      </c>
      <c r="H773" s="1">
        <v>66</v>
      </c>
      <c r="I773" s="1">
        <v>3</v>
      </c>
      <c r="J773" s="1">
        <v>0</v>
      </c>
      <c r="K773" s="1">
        <v>513</v>
      </c>
      <c r="L773" s="2">
        <v>0</v>
      </c>
      <c r="M773" s="4">
        <v>1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1</v>
      </c>
      <c r="V773" s="2">
        <v>0</v>
      </c>
      <c r="W773" s="2">
        <v>0</v>
      </c>
      <c r="X773" s="2">
        <v>1</v>
      </c>
      <c r="Y773" s="4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7">
        <f>SUM(Table1[[#This Row],[Tobacco Use ]:[Crowds/socializing]])</f>
        <v>3</v>
      </c>
    </row>
    <row r="774" spans="1:31" x14ac:dyDescent="0.2">
      <c r="A774" s="1" t="s">
        <v>396</v>
      </c>
      <c r="B774" s="1">
        <v>6.78381005175885E+18</v>
      </c>
      <c r="C774" s="1">
        <v>6.8775151871470899E+18</v>
      </c>
      <c r="D774" s="13">
        <v>44102.230208333334</v>
      </c>
      <c r="E774" s="1">
        <v>30</v>
      </c>
      <c r="F774" s="1" t="s">
        <v>1538</v>
      </c>
      <c r="G774" s="18" t="s">
        <v>1676</v>
      </c>
      <c r="H774" s="1">
        <v>57</v>
      </c>
      <c r="I774" s="1">
        <v>0</v>
      </c>
      <c r="J774" s="1">
        <v>2</v>
      </c>
      <c r="K774" s="1">
        <v>427</v>
      </c>
      <c r="L774" s="2">
        <v>0</v>
      </c>
      <c r="M774" s="4">
        <v>1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1</v>
      </c>
      <c r="V774" s="2">
        <v>0</v>
      </c>
      <c r="W774" s="2">
        <v>0</v>
      </c>
      <c r="X774" s="2">
        <v>1</v>
      </c>
      <c r="Y774" s="4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7">
        <f>SUM(Table1[[#This Row],[Tobacco Use ]:[Crowds/socializing]])</f>
        <v>3</v>
      </c>
    </row>
    <row r="775" spans="1:31" x14ac:dyDescent="0.2">
      <c r="A775" s="1" t="s">
        <v>396</v>
      </c>
      <c r="B775" s="1">
        <v>6.78381005175885E+18</v>
      </c>
      <c r="C775" s="1">
        <v>6.8775065324859996E+18</v>
      </c>
      <c r="D775" s="13">
        <v>44102.206886574073</v>
      </c>
      <c r="E775" s="1">
        <v>15</v>
      </c>
      <c r="F775" s="1" t="s">
        <v>778</v>
      </c>
      <c r="G775" s="18" t="s">
        <v>779</v>
      </c>
      <c r="H775" s="1">
        <v>204</v>
      </c>
      <c r="I775" s="1">
        <v>3</v>
      </c>
      <c r="J775" s="1">
        <v>6</v>
      </c>
      <c r="K775" s="1">
        <v>1001</v>
      </c>
      <c r="L775" s="2">
        <v>0</v>
      </c>
      <c r="M775" s="2">
        <v>1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7">
        <v>1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7">
        <f>SUM(Table1[[#This Row],[Tobacco Use ]:[Crowds/socializing]])</f>
        <v>2</v>
      </c>
    </row>
    <row r="776" spans="1:31" x14ac:dyDescent="0.2">
      <c r="A776" s="1" t="s">
        <v>121</v>
      </c>
      <c r="B776" s="1">
        <v>3.1203817588185901E+17</v>
      </c>
      <c r="C776" s="1">
        <v>6.8774468218709402E+18</v>
      </c>
      <c r="D776" s="13">
        <v>44102.045995370368</v>
      </c>
      <c r="E776" s="1">
        <v>6</v>
      </c>
      <c r="F776" s="1" t="s">
        <v>122</v>
      </c>
      <c r="G776" s="14" t="s">
        <v>123</v>
      </c>
      <c r="H776" s="1">
        <v>1616</v>
      </c>
      <c r="I776" s="1">
        <v>14</v>
      </c>
      <c r="J776" s="1">
        <v>19</v>
      </c>
      <c r="K776" s="1">
        <v>28800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7">
        <v>1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7">
        <f>SUM(Table1[[#This Row],[Tobacco Use ]:[Crowds/socializing]])</f>
        <v>1</v>
      </c>
    </row>
    <row r="777" spans="1:31" x14ac:dyDescent="0.2">
      <c r="A777" s="1" t="s">
        <v>340</v>
      </c>
      <c r="B777" s="1">
        <v>6.8744894334018796E+18</v>
      </c>
      <c r="C777" s="1">
        <v>6.8774427115158897E+18</v>
      </c>
      <c r="D777" s="13">
        <v>44102.034907407404</v>
      </c>
      <c r="E777" s="1">
        <v>9</v>
      </c>
      <c r="F777" s="1" t="s">
        <v>2060</v>
      </c>
      <c r="G777" s="18" t="s">
        <v>2061</v>
      </c>
      <c r="H777" s="1">
        <v>35</v>
      </c>
      <c r="I777" s="1">
        <v>2</v>
      </c>
      <c r="J777" s="1">
        <v>3</v>
      </c>
      <c r="K777" s="1">
        <v>1359</v>
      </c>
      <c r="L777" s="2">
        <v>999</v>
      </c>
      <c r="M777" s="2">
        <v>999</v>
      </c>
      <c r="N777" s="2">
        <v>999</v>
      </c>
      <c r="O777" s="2">
        <v>999</v>
      </c>
      <c r="P777" s="2">
        <v>999</v>
      </c>
      <c r="Q777" s="2">
        <v>999</v>
      </c>
      <c r="R777" s="2">
        <v>999</v>
      </c>
      <c r="S777" s="2">
        <v>999</v>
      </c>
      <c r="T777" s="2">
        <v>999</v>
      </c>
      <c r="U777" s="2">
        <v>999</v>
      </c>
      <c r="V777" s="2">
        <v>999</v>
      </c>
      <c r="W777" s="2">
        <v>999</v>
      </c>
      <c r="X777" s="7">
        <v>999</v>
      </c>
      <c r="Y777" s="2">
        <v>999</v>
      </c>
      <c r="Z777" s="2">
        <v>999</v>
      </c>
      <c r="AA777" s="2">
        <v>999</v>
      </c>
      <c r="AB777" s="2">
        <v>999</v>
      </c>
      <c r="AC777" s="2">
        <v>999</v>
      </c>
      <c r="AD777" s="2">
        <v>999</v>
      </c>
      <c r="AE777" s="7">
        <f>SUM(Table1[[#This Row],[Tobacco Use ]:[Crowds/socializing]])</f>
        <v>18981</v>
      </c>
    </row>
    <row r="778" spans="1:31" x14ac:dyDescent="0.2">
      <c r="A778" s="1" t="s">
        <v>2189</v>
      </c>
      <c r="B778" s="1">
        <v>11283943</v>
      </c>
      <c r="C778" s="1">
        <v>6.8774121869233295E+18</v>
      </c>
      <c r="D778" s="13">
        <v>44101.952662037038</v>
      </c>
      <c r="E778" s="1">
        <v>15</v>
      </c>
      <c r="F778" s="1" t="s">
        <v>2190</v>
      </c>
      <c r="G778" s="18" t="s">
        <v>2191</v>
      </c>
      <c r="H778" s="1">
        <v>26</v>
      </c>
      <c r="I778" s="1">
        <v>0</v>
      </c>
      <c r="J778" s="1">
        <v>6</v>
      </c>
      <c r="K778" s="1">
        <v>959</v>
      </c>
      <c r="L778" s="2">
        <v>0</v>
      </c>
      <c r="M778" s="4">
        <v>1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1</v>
      </c>
      <c r="V778" s="2">
        <v>0</v>
      </c>
      <c r="W778" s="2">
        <v>0</v>
      </c>
      <c r="X778" s="2">
        <v>1</v>
      </c>
      <c r="Y778" s="4">
        <v>1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7">
        <f>SUM(Table1[[#This Row],[Tobacco Use ]:[Crowds/socializing]])</f>
        <v>4</v>
      </c>
    </row>
    <row r="779" spans="1:31" x14ac:dyDescent="0.2">
      <c r="A779" s="1" t="s">
        <v>1159</v>
      </c>
      <c r="B779" s="1">
        <v>6.8773773184339599E+18</v>
      </c>
      <c r="C779" s="1">
        <v>6.8773801260661903E+18</v>
      </c>
      <c r="D779" s="13">
        <v>44101.866793981484</v>
      </c>
      <c r="E779" s="1">
        <v>9</v>
      </c>
      <c r="F779" s="1" t="s">
        <v>2131</v>
      </c>
      <c r="G779" s="18" t="s">
        <v>2132</v>
      </c>
      <c r="H779" s="1">
        <v>292</v>
      </c>
      <c r="I779" s="1">
        <v>2</v>
      </c>
      <c r="J779" s="1">
        <v>29</v>
      </c>
      <c r="K779" s="1">
        <v>5163</v>
      </c>
      <c r="L779" s="2">
        <v>1</v>
      </c>
      <c r="M779" s="2">
        <v>1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1</v>
      </c>
      <c r="V779" s="2">
        <v>0</v>
      </c>
      <c r="W779" s="2">
        <v>0</v>
      </c>
      <c r="X779" s="7">
        <v>1</v>
      </c>
      <c r="Y779" s="2">
        <v>1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7">
        <f>SUM(Table1[[#This Row],[Tobacco Use ]:[Crowds/socializing]])</f>
        <v>5</v>
      </c>
    </row>
    <row r="780" spans="1:31" x14ac:dyDescent="0.2">
      <c r="A780" s="1" t="s">
        <v>1159</v>
      </c>
      <c r="B780" s="1">
        <v>6.8773773184339599E+18</v>
      </c>
      <c r="C780" s="1">
        <v>6.8773792416970803E+18</v>
      </c>
      <c r="D780" s="13">
        <v>44101.864398148151</v>
      </c>
      <c r="E780" s="1">
        <v>7</v>
      </c>
      <c r="F780" s="1" t="s">
        <v>1160</v>
      </c>
      <c r="G780" s="18" t="s">
        <v>1161</v>
      </c>
      <c r="H780" s="1">
        <v>1100</v>
      </c>
      <c r="I780" s="1">
        <v>3</v>
      </c>
      <c r="J780" s="1">
        <v>63</v>
      </c>
      <c r="K780" s="1">
        <v>17800</v>
      </c>
      <c r="L780" s="2">
        <v>1</v>
      </c>
      <c r="M780" s="2">
        <v>1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1</v>
      </c>
      <c r="V780" s="2">
        <v>0</v>
      </c>
      <c r="W780" s="2">
        <v>0</v>
      </c>
      <c r="X780" s="7">
        <v>1</v>
      </c>
      <c r="Y780" s="2">
        <v>1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7">
        <f>SUM(Table1[[#This Row],[Tobacco Use ]:[Crowds/socializing]])</f>
        <v>5</v>
      </c>
    </row>
    <row r="781" spans="1:31" x14ac:dyDescent="0.2">
      <c r="A781" s="1" t="s">
        <v>147</v>
      </c>
      <c r="B781" s="1">
        <v>6.8618532754460303E+18</v>
      </c>
      <c r="C781" s="1">
        <v>6.8773157097482004E+18</v>
      </c>
      <c r="D781" s="13">
        <v>44101.693043981482</v>
      </c>
      <c r="E781" s="1">
        <v>15</v>
      </c>
      <c r="F781" s="1" t="s">
        <v>148</v>
      </c>
      <c r="G781" s="14" t="s">
        <v>149</v>
      </c>
      <c r="H781" s="1">
        <v>23900</v>
      </c>
      <c r="I781" s="1">
        <v>1846</v>
      </c>
      <c r="J781" s="1">
        <v>2594</v>
      </c>
      <c r="K781" s="1">
        <v>70800</v>
      </c>
      <c r="L781" s="3">
        <v>999</v>
      </c>
      <c r="M781" s="3">
        <v>999</v>
      </c>
      <c r="N781" s="3">
        <v>999</v>
      </c>
      <c r="O781" s="3">
        <v>999</v>
      </c>
      <c r="P781" s="3">
        <v>999</v>
      </c>
      <c r="Q781" s="3">
        <v>999</v>
      </c>
      <c r="R781" s="3">
        <v>999</v>
      </c>
      <c r="S781" s="3">
        <v>999</v>
      </c>
      <c r="T781" s="3">
        <v>999</v>
      </c>
      <c r="U781" s="3">
        <v>999</v>
      </c>
      <c r="V781" s="3">
        <v>999</v>
      </c>
      <c r="W781" s="3">
        <v>999</v>
      </c>
      <c r="X781" s="8">
        <v>999</v>
      </c>
      <c r="Y781" s="3">
        <v>999</v>
      </c>
      <c r="Z781" s="3">
        <v>999</v>
      </c>
      <c r="AA781" s="3">
        <v>999</v>
      </c>
      <c r="AB781" s="3">
        <v>999</v>
      </c>
      <c r="AC781" s="3">
        <v>999</v>
      </c>
      <c r="AD781" s="3">
        <v>999</v>
      </c>
      <c r="AE781" s="7">
        <f>SUM(Table1[[#This Row],[Tobacco Use ]:[Crowds/socializing]])</f>
        <v>18981</v>
      </c>
    </row>
    <row r="782" spans="1:31" x14ac:dyDescent="0.2">
      <c r="A782" s="1" t="s">
        <v>626</v>
      </c>
      <c r="B782" s="1">
        <v>6.8761720696856504E+18</v>
      </c>
      <c r="C782" s="1">
        <v>6.87729860264175E+18</v>
      </c>
      <c r="D782" s="13">
        <v>44101.646921296298</v>
      </c>
      <c r="E782" s="1">
        <v>9</v>
      </c>
      <c r="F782" s="1" t="s">
        <v>627</v>
      </c>
      <c r="G782" s="18" t="s">
        <v>628</v>
      </c>
      <c r="H782" s="1">
        <v>538</v>
      </c>
      <c r="I782" s="1">
        <v>3</v>
      </c>
      <c r="J782" s="1">
        <v>60</v>
      </c>
      <c r="K782" s="1">
        <v>3939</v>
      </c>
      <c r="L782" s="2">
        <v>0</v>
      </c>
      <c r="M782" s="4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1</v>
      </c>
      <c r="Y782" s="4">
        <v>0</v>
      </c>
      <c r="Z782" s="2">
        <v>0</v>
      </c>
      <c r="AA782" s="2">
        <v>0</v>
      </c>
      <c r="AB782" s="2">
        <v>0</v>
      </c>
      <c r="AC782" s="2">
        <v>0</v>
      </c>
      <c r="AD782" s="3">
        <v>0</v>
      </c>
      <c r="AE782" s="7">
        <f>SUM(Table1[[#This Row],[Tobacco Use ]:[Crowds/socializing]])</f>
        <v>1</v>
      </c>
    </row>
    <row r="783" spans="1:31" x14ac:dyDescent="0.2">
      <c r="A783" s="1" t="s">
        <v>30</v>
      </c>
      <c r="B783" s="1">
        <v>6.7476388702998804E+18</v>
      </c>
      <c r="C783" s="1">
        <v>6.8772635723726203E+18</v>
      </c>
      <c r="D783" s="13">
        <v>44101.552534722221</v>
      </c>
      <c r="E783" s="1">
        <v>5</v>
      </c>
      <c r="F783" s="1" t="s">
        <v>71</v>
      </c>
      <c r="G783" s="14" t="s">
        <v>72</v>
      </c>
      <c r="H783" s="1">
        <v>18900</v>
      </c>
      <c r="I783" s="1">
        <v>19</v>
      </c>
      <c r="J783" s="1">
        <v>25</v>
      </c>
      <c r="K783" s="1">
        <v>103400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1</v>
      </c>
      <c r="U783" s="2">
        <v>0</v>
      </c>
      <c r="V783" s="2">
        <v>0</v>
      </c>
      <c r="W783" s="2">
        <v>0</v>
      </c>
      <c r="X783" s="7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1</v>
      </c>
      <c r="AD783" s="2">
        <v>0</v>
      </c>
      <c r="AE783" s="7">
        <f>SUM(Table1[[#This Row],[Tobacco Use ]:[Crowds/socializing]])</f>
        <v>2</v>
      </c>
    </row>
    <row r="784" spans="1:31" x14ac:dyDescent="0.2">
      <c r="A784" s="1" t="s">
        <v>340</v>
      </c>
      <c r="B784" s="1">
        <v>6.8744894334018796E+18</v>
      </c>
      <c r="C784" s="1">
        <v>6.8772524715515402E+18</v>
      </c>
      <c r="D784" s="13">
        <v>44101.522245370368</v>
      </c>
      <c r="E784" s="1">
        <v>14</v>
      </c>
      <c r="F784" s="1" t="s">
        <v>2236</v>
      </c>
      <c r="G784" s="18" t="s">
        <v>2237</v>
      </c>
      <c r="H784" s="1">
        <v>27</v>
      </c>
      <c r="I784" s="1">
        <v>2</v>
      </c>
      <c r="J784" s="1">
        <v>2</v>
      </c>
      <c r="K784" s="1">
        <v>1180</v>
      </c>
      <c r="L784" s="2">
        <v>999</v>
      </c>
      <c r="M784" s="2">
        <v>999</v>
      </c>
      <c r="N784" s="2">
        <v>999</v>
      </c>
      <c r="O784" s="2">
        <v>999</v>
      </c>
      <c r="P784" s="2">
        <v>999</v>
      </c>
      <c r="Q784" s="2">
        <v>999</v>
      </c>
      <c r="R784" s="2">
        <v>999</v>
      </c>
      <c r="S784" s="2">
        <v>999</v>
      </c>
      <c r="T784" s="2">
        <v>999</v>
      </c>
      <c r="U784" s="2">
        <v>999</v>
      </c>
      <c r="V784" s="2">
        <v>999</v>
      </c>
      <c r="W784" s="2">
        <v>999</v>
      </c>
      <c r="X784" s="7">
        <v>999</v>
      </c>
      <c r="Y784" s="2">
        <v>999</v>
      </c>
      <c r="Z784" s="2">
        <v>999</v>
      </c>
      <c r="AA784" s="2">
        <v>999</v>
      </c>
      <c r="AB784" s="2">
        <v>999</v>
      </c>
      <c r="AC784" s="2">
        <v>999</v>
      </c>
      <c r="AD784" s="2">
        <v>999</v>
      </c>
      <c r="AE784" s="7">
        <f>SUM(Table1[[#This Row],[Tobacco Use ]:[Crowds/socializing]])</f>
        <v>18981</v>
      </c>
    </row>
    <row r="785" spans="1:31" x14ac:dyDescent="0.2">
      <c r="A785" s="1" t="s">
        <v>1139</v>
      </c>
      <c r="B785" s="1">
        <v>2.7217676740926202E+17</v>
      </c>
      <c r="C785" s="1">
        <v>6.87723180267985E+18</v>
      </c>
      <c r="D785" s="13">
        <v>44101.466539351852</v>
      </c>
      <c r="E785" s="1">
        <v>6</v>
      </c>
      <c r="F785" s="1" t="s">
        <v>1140</v>
      </c>
      <c r="G785" s="18" t="s">
        <v>1141</v>
      </c>
      <c r="H785" s="1">
        <v>1148</v>
      </c>
      <c r="I785" s="1">
        <v>7</v>
      </c>
      <c r="J785" s="1">
        <v>17</v>
      </c>
      <c r="K785" s="1">
        <v>28300</v>
      </c>
      <c r="L785" s="2">
        <v>0</v>
      </c>
      <c r="M785" s="4">
        <v>1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1</v>
      </c>
      <c r="Y785" s="4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7">
        <f>SUM(Table1[[#This Row],[Tobacco Use ]:[Crowds/socializing]])</f>
        <v>2</v>
      </c>
    </row>
    <row r="786" spans="1:31" x14ac:dyDescent="0.2">
      <c r="A786" s="1" t="s">
        <v>340</v>
      </c>
      <c r="B786" s="1">
        <v>6.8744894334018796E+18</v>
      </c>
      <c r="C786" s="1">
        <v>6.87723024715089E+18</v>
      </c>
      <c r="D786" s="13">
        <v>44101.46234953704</v>
      </c>
      <c r="E786" s="1">
        <v>15</v>
      </c>
      <c r="F786" s="1" t="s">
        <v>814</v>
      </c>
      <c r="G786" s="18" t="s">
        <v>815</v>
      </c>
      <c r="H786" s="1">
        <v>189</v>
      </c>
      <c r="I786" s="1">
        <v>4</v>
      </c>
      <c r="J786" s="1">
        <v>4</v>
      </c>
      <c r="K786" s="1">
        <v>9006</v>
      </c>
      <c r="L786" s="3">
        <v>999</v>
      </c>
      <c r="M786" s="5">
        <v>999</v>
      </c>
      <c r="N786" s="3">
        <v>999</v>
      </c>
      <c r="O786" s="3">
        <v>999</v>
      </c>
      <c r="P786" s="3">
        <v>999</v>
      </c>
      <c r="Q786" s="3">
        <v>999</v>
      </c>
      <c r="R786" s="3">
        <v>999</v>
      </c>
      <c r="S786" s="3">
        <v>999</v>
      </c>
      <c r="T786" s="3">
        <v>999</v>
      </c>
      <c r="U786" s="3">
        <v>999</v>
      </c>
      <c r="V786" s="3">
        <v>999</v>
      </c>
      <c r="W786" s="3">
        <v>999</v>
      </c>
      <c r="X786" s="3">
        <v>999</v>
      </c>
      <c r="Y786" s="5">
        <v>999</v>
      </c>
      <c r="Z786" s="3">
        <v>999</v>
      </c>
      <c r="AA786" s="3">
        <v>999</v>
      </c>
      <c r="AB786" s="3">
        <v>999</v>
      </c>
      <c r="AC786" s="3">
        <v>999</v>
      </c>
      <c r="AD786" s="3">
        <v>999</v>
      </c>
      <c r="AE786" s="7">
        <f>SUM(Table1[[#This Row],[Tobacco Use ]:[Crowds/socializing]])</f>
        <v>18981</v>
      </c>
    </row>
    <row r="787" spans="1:31" x14ac:dyDescent="0.2">
      <c r="A787" s="1" t="s">
        <v>346</v>
      </c>
      <c r="B787" s="1">
        <v>1.27791107400376E+17</v>
      </c>
      <c r="C787" s="1">
        <v>6.8772239596879903E+18</v>
      </c>
      <c r="D787" s="13">
        <v>44101.445856481485</v>
      </c>
      <c r="E787" s="1">
        <v>45</v>
      </c>
      <c r="F787" s="1" t="s">
        <v>347</v>
      </c>
      <c r="G787" s="18" t="s">
        <v>348</v>
      </c>
      <c r="H787" s="1">
        <v>490</v>
      </c>
      <c r="I787" s="1">
        <v>260</v>
      </c>
      <c r="J787" s="1">
        <v>206</v>
      </c>
      <c r="K787" s="1">
        <v>1889</v>
      </c>
      <c r="L787" s="3">
        <v>0</v>
      </c>
      <c r="M787" s="3">
        <v>1</v>
      </c>
      <c r="N787" s="2">
        <v>0</v>
      </c>
      <c r="O787" s="3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1</v>
      </c>
      <c r="V787" s="2">
        <v>0</v>
      </c>
      <c r="W787" s="2">
        <v>0</v>
      </c>
      <c r="X787" s="7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7">
        <f>SUM(Table1[[#This Row],[Tobacco Use ]:[Crowds/socializing]])</f>
        <v>2</v>
      </c>
    </row>
    <row r="788" spans="1:31" x14ac:dyDescent="0.2">
      <c r="A788" s="1" t="s">
        <v>1139</v>
      </c>
      <c r="B788" s="1">
        <v>2.7217676740926202E+17</v>
      </c>
      <c r="C788" s="1">
        <v>6.8771786314880297E+18</v>
      </c>
      <c r="D788" s="13">
        <v>44101.323252314818</v>
      </c>
      <c r="E788" s="1">
        <v>12</v>
      </c>
      <c r="F788" s="1" t="s">
        <v>1987</v>
      </c>
      <c r="G788" s="18" t="s">
        <v>1988</v>
      </c>
      <c r="H788" s="1">
        <v>376</v>
      </c>
      <c r="I788" s="1">
        <v>36</v>
      </c>
      <c r="J788" s="1">
        <v>30</v>
      </c>
      <c r="K788" s="1">
        <v>6795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1</v>
      </c>
      <c r="R788" s="2">
        <v>0</v>
      </c>
      <c r="S788" s="2">
        <v>0</v>
      </c>
      <c r="T788" s="2">
        <v>1</v>
      </c>
      <c r="U788" s="2">
        <v>0</v>
      </c>
      <c r="V788" s="2">
        <v>0</v>
      </c>
      <c r="W788" s="2">
        <v>0</v>
      </c>
      <c r="X788" s="7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7">
        <f>SUM(Table1[[#This Row],[Tobacco Use ]:[Crowds/socializing]])</f>
        <v>2</v>
      </c>
    </row>
    <row r="789" spans="1:31" x14ac:dyDescent="0.2">
      <c r="A789" s="1" t="s">
        <v>645</v>
      </c>
      <c r="B789" s="1">
        <v>6.8723315372379996E+18</v>
      </c>
      <c r="C789" s="1">
        <v>6.8770905013134295E+18</v>
      </c>
      <c r="D789" s="13">
        <v>44101.085763888892</v>
      </c>
      <c r="E789" s="1">
        <v>14</v>
      </c>
      <c r="F789" s="1" t="s">
        <v>1302</v>
      </c>
      <c r="G789" s="18" t="s">
        <v>1303</v>
      </c>
      <c r="H789" s="1">
        <v>87</v>
      </c>
      <c r="I789" s="1">
        <v>0</v>
      </c>
      <c r="J789" s="1">
        <v>11</v>
      </c>
      <c r="K789" s="1">
        <v>1721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7">
        <v>1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7">
        <f>SUM(Table1[[#This Row],[Tobacco Use ]:[Crowds/socializing]])</f>
        <v>1</v>
      </c>
    </row>
    <row r="790" spans="1:31" x14ac:dyDescent="0.2">
      <c r="A790" s="1" t="s">
        <v>2116</v>
      </c>
      <c r="B790" s="1">
        <v>6.5226301971439299E+18</v>
      </c>
      <c r="C790" s="1">
        <v>6.87688587510451E+18</v>
      </c>
      <c r="D790" s="13">
        <v>44100.534780092596</v>
      </c>
      <c r="E790" s="1">
        <v>14</v>
      </c>
      <c r="F790" s="1" t="s">
        <v>2117</v>
      </c>
      <c r="G790" s="18" t="s">
        <v>2118</v>
      </c>
      <c r="H790" s="1">
        <v>30</v>
      </c>
      <c r="I790" s="1">
        <v>0</v>
      </c>
      <c r="J790" s="1">
        <v>3</v>
      </c>
      <c r="K790" s="1">
        <v>442</v>
      </c>
      <c r="L790" s="2">
        <v>1</v>
      </c>
      <c r="M790" s="4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1</v>
      </c>
      <c r="Y790" s="4">
        <v>1</v>
      </c>
      <c r="Z790" s="2">
        <v>0</v>
      </c>
      <c r="AA790" s="2">
        <v>0</v>
      </c>
      <c r="AB790" s="2">
        <v>0</v>
      </c>
      <c r="AC790" s="2">
        <v>1</v>
      </c>
      <c r="AD790" s="2">
        <v>0</v>
      </c>
      <c r="AE790" s="7">
        <f>SUM(Table1[[#This Row],[Tobacco Use ]:[Crowds/socializing]])</f>
        <v>4</v>
      </c>
    </row>
    <row r="791" spans="1:31" x14ac:dyDescent="0.2">
      <c r="A791" s="1" t="s">
        <v>30</v>
      </c>
      <c r="B791" s="1">
        <v>6.7476388702998804E+18</v>
      </c>
      <c r="C791" s="1">
        <v>6.8768173237982996E+18</v>
      </c>
      <c r="D791" s="13">
        <v>44100.350185185183</v>
      </c>
      <c r="E791" s="1">
        <v>7</v>
      </c>
      <c r="F791" s="1" t="s">
        <v>205</v>
      </c>
      <c r="G791" s="18" t="s">
        <v>206</v>
      </c>
      <c r="H791" s="1">
        <v>8530</v>
      </c>
      <c r="I791" s="1">
        <v>7</v>
      </c>
      <c r="J791" s="1">
        <v>48</v>
      </c>
      <c r="K791" s="1">
        <v>60500</v>
      </c>
      <c r="L791" s="3">
        <v>999</v>
      </c>
      <c r="M791" s="5">
        <v>999</v>
      </c>
      <c r="N791" s="3">
        <v>999</v>
      </c>
      <c r="O791" s="2">
        <v>999</v>
      </c>
      <c r="P791" s="2">
        <v>999</v>
      </c>
      <c r="Q791" s="2">
        <v>999</v>
      </c>
      <c r="R791" s="2">
        <v>999</v>
      </c>
      <c r="S791" s="2">
        <v>999</v>
      </c>
      <c r="T791" s="2">
        <v>999</v>
      </c>
      <c r="U791" s="2">
        <v>999</v>
      </c>
      <c r="V791" s="2">
        <v>999</v>
      </c>
      <c r="W791" s="2">
        <v>999</v>
      </c>
      <c r="X791" s="2">
        <v>999</v>
      </c>
      <c r="Y791" s="4">
        <v>999</v>
      </c>
      <c r="Z791" s="2">
        <v>999</v>
      </c>
      <c r="AA791" s="2">
        <v>999</v>
      </c>
      <c r="AB791" s="2">
        <v>999</v>
      </c>
      <c r="AC791" s="2">
        <v>999</v>
      </c>
      <c r="AD791" s="3">
        <v>999</v>
      </c>
      <c r="AE791" s="7">
        <f>SUM(Table1[[#This Row],[Tobacco Use ]:[Crowds/socializing]])</f>
        <v>18981</v>
      </c>
    </row>
    <row r="792" spans="1:31" x14ac:dyDescent="0.2">
      <c r="A792" s="1" t="s">
        <v>30</v>
      </c>
      <c r="B792" s="1">
        <v>6.7476388702998804E+18</v>
      </c>
      <c r="C792" s="1">
        <v>6.8768111450936904E+18</v>
      </c>
      <c r="D792" s="13">
        <v>44100.333553240744</v>
      </c>
      <c r="E792" s="1">
        <v>8</v>
      </c>
      <c r="F792" s="1" t="s">
        <v>168</v>
      </c>
      <c r="G792" s="18" t="s">
        <v>169</v>
      </c>
      <c r="H792" s="1">
        <v>10500</v>
      </c>
      <c r="I792" s="1">
        <v>66</v>
      </c>
      <c r="J792" s="1">
        <v>111</v>
      </c>
      <c r="K792" s="1">
        <v>60300</v>
      </c>
      <c r="L792" s="3">
        <v>999</v>
      </c>
      <c r="M792" s="3">
        <v>999</v>
      </c>
      <c r="N792" s="3">
        <v>999</v>
      </c>
      <c r="O792" s="2">
        <v>999</v>
      </c>
      <c r="P792" s="2">
        <v>999</v>
      </c>
      <c r="Q792" s="2">
        <v>999</v>
      </c>
      <c r="R792" s="2">
        <v>999</v>
      </c>
      <c r="S792" s="2">
        <v>999</v>
      </c>
      <c r="T792" s="2">
        <v>999</v>
      </c>
      <c r="U792" s="2">
        <v>999</v>
      </c>
      <c r="V792" s="2">
        <v>999</v>
      </c>
      <c r="W792" s="2">
        <v>999</v>
      </c>
      <c r="X792" s="7">
        <v>999</v>
      </c>
      <c r="Y792" s="2">
        <v>999</v>
      </c>
      <c r="Z792" s="2">
        <v>999</v>
      </c>
      <c r="AA792" s="2">
        <v>999</v>
      </c>
      <c r="AB792" s="2">
        <v>999</v>
      </c>
      <c r="AC792" s="2">
        <v>999</v>
      </c>
      <c r="AD792" s="3">
        <v>999</v>
      </c>
      <c r="AE792" s="7">
        <f>SUM(Table1[[#This Row],[Tobacco Use ]:[Crowds/socializing]])</f>
        <v>18981</v>
      </c>
    </row>
    <row r="793" spans="1:31" x14ac:dyDescent="0.2">
      <c r="A793" s="1" t="s">
        <v>2183</v>
      </c>
      <c r="B793" s="1">
        <v>6.6071018694313196E+18</v>
      </c>
      <c r="C793" s="1">
        <v>6.8767999069803305E+18</v>
      </c>
      <c r="D793" s="13">
        <v>44100.302662037036</v>
      </c>
      <c r="E793" s="1">
        <v>9</v>
      </c>
      <c r="F793" s="1" t="s">
        <v>2184</v>
      </c>
      <c r="G793" s="18" t="s">
        <v>2185</v>
      </c>
      <c r="H793" s="1">
        <v>32</v>
      </c>
      <c r="I793" s="1">
        <v>0</v>
      </c>
      <c r="J793" s="1">
        <v>0</v>
      </c>
      <c r="K793" s="1">
        <v>440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7">
        <v>1</v>
      </c>
      <c r="Y793" s="2">
        <v>1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7">
        <f>SUM(Table1[[#This Row],[Tobacco Use ]:[Crowds/socializing]])</f>
        <v>2</v>
      </c>
    </row>
    <row r="794" spans="1:31" x14ac:dyDescent="0.2">
      <c r="A794" s="1" t="s">
        <v>2238</v>
      </c>
      <c r="B794" s="1">
        <v>6.6085281138298696E+18</v>
      </c>
      <c r="C794" s="1">
        <v>6.8765419317032899E+18</v>
      </c>
      <c r="D794" s="13">
        <v>44099.607499999998</v>
      </c>
      <c r="E794" s="1">
        <v>21</v>
      </c>
      <c r="F794" s="1" t="s">
        <v>2239</v>
      </c>
      <c r="G794" s="18" t="s">
        <v>2240</v>
      </c>
      <c r="H794" s="1">
        <v>24</v>
      </c>
      <c r="I794" s="1">
        <v>1</v>
      </c>
      <c r="J794" s="1">
        <v>2</v>
      </c>
      <c r="K794" s="1">
        <v>138</v>
      </c>
      <c r="L794" s="2">
        <v>0</v>
      </c>
      <c r="M794" s="4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1</v>
      </c>
      <c r="Y794" s="4">
        <v>0</v>
      </c>
      <c r="Z794" s="2">
        <v>0</v>
      </c>
      <c r="AA794" s="2">
        <v>0</v>
      </c>
      <c r="AB794" s="2">
        <v>0</v>
      </c>
      <c r="AC794" s="2">
        <v>1</v>
      </c>
      <c r="AD794" s="2">
        <v>0</v>
      </c>
      <c r="AE794" s="7">
        <f>SUM(Table1[[#This Row],[Tobacco Use ]:[Crowds/socializing]])</f>
        <v>2</v>
      </c>
    </row>
    <row r="795" spans="1:31" x14ac:dyDescent="0.2">
      <c r="A795" s="1" t="s">
        <v>340</v>
      </c>
      <c r="B795" s="1">
        <v>6.8744894334018796E+18</v>
      </c>
      <c r="C795" s="1">
        <v>6.8764245932386499E+18</v>
      </c>
      <c r="D795" s="13">
        <v>44099.291273148148</v>
      </c>
      <c r="E795" s="1">
        <v>7</v>
      </c>
      <c r="F795" s="1" t="s">
        <v>2171</v>
      </c>
      <c r="G795" s="18" t="s">
        <v>2172</v>
      </c>
      <c r="H795" s="1">
        <v>31</v>
      </c>
      <c r="I795" s="1">
        <v>2</v>
      </c>
      <c r="J795" s="1">
        <v>4</v>
      </c>
      <c r="K795" s="1">
        <v>1216</v>
      </c>
      <c r="L795" s="2">
        <v>999</v>
      </c>
      <c r="M795" s="4">
        <v>999</v>
      </c>
      <c r="N795" s="2">
        <v>999</v>
      </c>
      <c r="O795" s="2">
        <v>999</v>
      </c>
      <c r="P795" s="2">
        <v>999</v>
      </c>
      <c r="Q795" s="2">
        <v>999</v>
      </c>
      <c r="R795" s="2">
        <v>999</v>
      </c>
      <c r="S795" s="2">
        <v>999</v>
      </c>
      <c r="T795" s="2">
        <v>999</v>
      </c>
      <c r="U795" s="2">
        <v>999</v>
      </c>
      <c r="V795" s="2">
        <v>999</v>
      </c>
      <c r="W795" s="2">
        <v>999</v>
      </c>
      <c r="X795" s="2">
        <v>999</v>
      </c>
      <c r="Y795" s="4">
        <v>999</v>
      </c>
      <c r="Z795" s="2">
        <v>999</v>
      </c>
      <c r="AA795" s="2">
        <v>999</v>
      </c>
      <c r="AB795" s="2">
        <v>999</v>
      </c>
      <c r="AC795" s="2">
        <v>999</v>
      </c>
      <c r="AD795" s="2">
        <v>999</v>
      </c>
      <c r="AE795" s="7">
        <f>SUM(Table1[[#This Row],[Tobacco Use ]:[Crowds/socializing]])</f>
        <v>18981</v>
      </c>
    </row>
    <row r="796" spans="1:31" x14ac:dyDescent="0.2">
      <c r="A796" s="1" t="s">
        <v>497</v>
      </c>
      <c r="B796" s="1">
        <v>6.7006815532336896E+18</v>
      </c>
      <c r="C796" s="1">
        <v>6.8762468116365496E+18</v>
      </c>
      <c r="D796" s="13">
        <v>44098.812673611108</v>
      </c>
      <c r="E796" s="1">
        <v>7</v>
      </c>
      <c r="F796" s="1" t="s">
        <v>498</v>
      </c>
      <c r="G796" s="18" t="s">
        <v>499</v>
      </c>
      <c r="H796" s="1">
        <v>351</v>
      </c>
      <c r="I796" s="1">
        <v>7</v>
      </c>
      <c r="J796" s="1">
        <v>7</v>
      </c>
      <c r="K796" s="1">
        <v>2246</v>
      </c>
      <c r="L796" s="3">
        <v>999</v>
      </c>
      <c r="M796" s="5">
        <v>999</v>
      </c>
      <c r="N796" s="3">
        <v>999</v>
      </c>
      <c r="O796" s="3">
        <v>999</v>
      </c>
      <c r="P796" s="2">
        <v>999</v>
      </c>
      <c r="Q796" s="2">
        <v>999</v>
      </c>
      <c r="R796" s="2">
        <v>999</v>
      </c>
      <c r="S796" s="2">
        <v>999</v>
      </c>
      <c r="T796" s="2">
        <v>999</v>
      </c>
      <c r="U796" s="2">
        <v>999</v>
      </c>
      <c r="V796" s="2">
        <v>999</v>
      </c>
      <c r="W796" s="2">
        <v>999</v>
      </c>
      <c r="X796" s="7">
        <v>999</v>
      </c>
      <c r="Y796" s="2">
        <v>999</v>
      </c>
      <c r="Z796" s="2">
        <v>999</v>
      </c>
      <c r="AA796" s="2">
        <v>999</v>
      </c>
      <c r="AB796" s="3">
        <v>999</v>
      </c>
      <c r="AC796" s="2">
        <v>999</v>
      </c>
      <c r="AD796" s="3">
        <v>999</v>
      </c>
      <c r="AE796" s="7">
        <f>SUM(Table1[[#This Row],[Tobacco Use ]:[Crowds/socializing]])</f>
        <v>18981</v>
      </c>
    </row>
    <row r="797" spans="1:31" x14ac:dyDescent="0.2">
      <c r="A797" s="1" t="s">
        <v>2212</v>
      </c>
      <c r="B797" s="1">
        <v>6.8761980028356495E+18</v>
      </c>
      <c r="C797" s="1">
        <v>6.8762045782290104E+18</v>
      </c>
      <c r="D797" s="13">
        <v>44098.698761574073</v>
      </c>
      <c r="E797" s="1">
        <v>15</v>
      </c>
      <c r="F797" s="1" t="s">
        <v>2213</v>
      </c>
      <c r="G797" s="18" t="s">
        <v>2214</v>
      </c>
      <c r="H797" s="1">
        <v>27</v>
      </c>
      <c r="I797" s="1">
        <v>0</v>
      </c>
      <c r="J797" s="1">
        <v>2</v>
      </c>
      <c r="K797" s="1">
        <v>491</v>
      </c>
      <c r="L797" s="2">
        <v>0</v>
      </c>
      <c r="M797" s="4">
        <v>1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1</v>
      </c>
      <c r="V797" s="2">
        <v>0</v>
      </c>
      <c r="W797" s="2">
        <v>0</v>
      </c>
      <c r="X797" s="2">
        <v>1</v>
      </c>
      <c r="Y797" s="4">
        <v>1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7">
        <f>SUM(Table1[[#This Row],[Tobacco Use ]:[Crowds/socializing]])</f>
        <v>4</v>
      </c>
    </row>
    <row r="798" spans="1:31" x14ac:dyDescent="0.2">
      <c r="A798" s="1" t="s">
        <v>435</v>
      </c>
      <c r="B798" s="1">
        <v>6.6838003730261197E+18</v>
      </c>
      <c r="C798" s="1">
        <v>6.8761551331101102E+18</v>
      </c>
      <c r="D798" s="13">
        <v>44098.56517361111</v>
      </c>
      <c r="E798" s="1">
        <v>6</v>
      </c>
      <c r="F798" s="1" t="s">
        <v>436</v>
      </c>
      <c r="G798" s="18" t="s">
        <v>437</v>
      </c>
      <c r="H798" s="1">
        <v>401</v>
      </c>
      <c r="I798" s="1">
        <v>9</v>
      </c>
      <c r="J798" s="1">
        <v>13</v>
      </c>
      <c r="K798" s="1">
        <v>4049</v>
      </c>
      <c r="L798" s="2">
        <v>0</v>
      </c>
      <c r="M798" s="4">
        <v>1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1</v>
      </c>
      <c r="U798" s="2">
        <v>1</v>
      </c>
      <c r="V798" s="2">
        <v>0</v>
      </c>
      <c r="W798" s="2">
        <v>0</v>
      </c>
      <c r="X798" s="2">
        <v>0</v>
      </c>
      <c r="Y798" s="4">
        <v>1</v>
      </c>
      <c r="Z798" s="2">
        <v>0</v>
      </c>
      <c r="AA798" s="2">
        <v>0</v>
      </c>
      <c r="AB798" s="2">
        <v>0</v>
      </c>
      <c r="AC798" s="2">
        <v>1</v>
      </c>
      <c r="AD798" s="2">
        <v>0</v>
      </c>
      <c r="AE798" s="7">
        <f>SUM(Table1[[#This Row],[Tobacco Use ]:[Crowds/socializing]])</f>
        <v>5</v>
      </c>
    </row>
    <row r="799" spans="1:31" x14ac:dyDescent="0.2">
      <c r="A799" s="1" t="s">
        <v>2576</v>
      </c>
      <c r="B799" s="1">
        <v>6.8629932782796298E+18</v>
      </c>
      <c r="C799" s="1">
        <v>6.8759588915914998E+18</v>
      </c>
      <c r="D799" s="13">
        <v>44098.037928240738</v>
      </c>
      <c r="E799" s="1">
        <v>7</v>
      </c>
      <c r="F799" s="1" t="s">
        <v>2577</v>
      </c>
      <c r="G799" s="18" t="s">
        <v>2578</v>
      </c>
      <c r="H799" s="1">
        <v>122</v>
      </c>
      <c r="I799" s="1">
        <v>0</v>
      </c>
      <c r="J799" s="1">
        <v>1</v>
      </c>
      <c r="K799" s="1">
        <v>2954</v>
      </c>
      <c r="L799" s="2">
        <v>0</v>
      </c>
      <c r="M799" s="4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1</v>
      </c>
      <c r="Y799" s="4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7">
        <f>SUM(Table1[[#This Row],[Tobacco Use ]:[Crowds/socializing]])</f>
        <v>1</v>
      </c>
    </row>
    <row r="800" spans="1:31" x14ac:dyDescent="0.2">
      <c r="A800" s="1" t="s">
        <v>2694</v>
      </c>
      <c r="B800" s="1">
        <v>6.7077406207504302E+18</v>
      </c>
      <c r="C800" s="1">
        <v>6.8759348933150095E+18</v>
      </c>
      <c r="D800" s="13">
        <v>44097.973055555558</v>
      </c>
      <c r="E800" s="1">
        <v>5</v>
      </c>
      <c r="F800" s="1" t="s">
        <v>2695</v>
      </c>
      <c r="G800" s="18" t="s">
        <v>2696</v>
      </c>
      <c r="H800" s="1">
        <v>35</v>
      </c>
      <c r="I800" s="1">
        <v>2</v>
      </c>
      <c r="J800" s="1">
        <v>2</v>
      </c>
      <c r="K800" s="1">
        <v>1467</v>
      </c>
      <c r="L800" s="2">
        <v>999</v>
      </c>
      <c r="M800" s="2">
        <v>999</v>
      </c>
      <c r="N800" s="2">
        <v>999</v>
      </c>
      <c r="O800" s="2">
        <v>999</v>
      </c>
      <c r="P800" s="2">
        <v>999</v>
      </c>
      <c r="Q800" s="2">
        <v>999</v>
      </c>
      <c r="R800" s="2">
        <v>999</v>
      </c>
      <c r="S800" s="2">
        <v>999</v>
      </c>
      <c r="T800" s="2">
        <v>999</v>
      </c>
      <c r="U800" s="2">
        <v>999</v>
      </c>
      <c r="V800" s="2">
        <v>999</v>
      </c>
      <c r="W800" s="2">
        <v>999</v>
      </c>
      <c r="X800" s="7">
        <v>999</v>
      </c>
      <c r="Y800" s="2">
        <v>999</v>
      </c>
      <c r="Z800" s="2">
        <v>999</v>
      </c>
      <c r="AA800" s="2">
        <v>999</v>
      </c>
      <c r="AB800" s="2">
        <v>999</v>
      </c>
      <c r="AC800" s="2">
        <v>999</v>
      </c>
      <c r="AD800" s="2">
        <v>999</v>
      </c>
      <c r="AE800" s="7">
        <f>SUM(Table1[[#This Row],[Tobacco Use ]:[Crowds/socializing]])</f>
        <v>18981</v>
      </c>
    </row>
    <row r="801" spans="1:31" x14ac:dyDescent="0.2">
      <c r="A801" s="1" t="s">
        <v>757</v>
      </c>
      <c r="B801" s="1">
        <v>6.6033281241668403E+18</v>
      </c>
      <c r="C801" s="1">
        <v>6.8759274056853699E+18</v>
      </c>
      <c r="D801" s="13">
        <v>44097.952986111108</v>
      </c>
      <c r="E801" s="1">
        <v>18</v>
      </c>
      <c r="F801" s="1" t="s">
        <v>758</v>
      </c>
      <c r="G801" s="18" t="s">
        <v>759</v>
      </c>
      <c r="H801" s="1">
        <v>211</v>
      </c>
      <c r="I801" s="1">
        <v>0</v>
      </c>
      <c r="J801" s="1">
        <v>0</v>
      </c>
      <c r="K801" s="1">
        <v>1772</v>
      </c>
      <c r="L801" s="8">
        <v>999</v>
      </c>
      <c r="M801" s="43">
        <v>999</v>
      </c>
      <c r="N801" s="8">
        <v>999</v>
      </c>
      <c r="O801" s="8">
        <v>999</v>
      </c>
      <c r="P801" s="8">
        <v>999</v>
      </c>
      <c r="Q801" s="8">
        <v>999</v>
      </c>
      <c r="R801" s="8">
        <v>999</v>
      </c>
      <c r="S801" s="8">
        <v>999</v>
      </c>
      <c r="T801" s="8">
        <v>999</v>
      </c>
      <c r="U801" s="8">
        <v>999</v>
      </c>
      <c r="V801" s="8">
        <v>999</v>
      </c>
      <c r="W801" s="8">
        <v>999</v>
      </c>
      <c r="X801" s="8">
        <v>999</v>
      </c>
      <c r="Y801" s="43">
        <v>999</v>
      </c>
      <c r="Z801" s="8">
        <v>999</v>
      </c>
      <c r="AA801" s="8">
        <v>999</v>
      </c>
      <c r="AB801" s="8">
        <v>999</v>
      </c>
      <c r="AC801" s="8">
        <v>999</v>
      </c>
      <c r="AD801" s="8">
        <v>999</v>
      </c>
      <c r="AE801" s="7">
        <f>SUM(Table1[[#This Row],[Tobacco Use ]:[Crowds/socializing]])</f>
        <v>18981</v>
      </c>
    </row>
    <row r="802" spans="1:31" x14ac:dyDescent="0.2">
      <c r="A802" s="1" t="s">
        <v>30</v>
      </c>
      <c r="B802" s="1">
        <v>6.7476388702998804E+18</v>
      </c>
      <c r="C802" s="1">
        <v>6.8757237706197699E+18</v>
      </c>
      <c r="D802" s="13">
        <v>44097.403275462966</v>
      </c>
      <c r="E802" s="1">
        <v>11</v>
      </c>
      <c r="F802" s="1" t="s">
        <v>76</v>
      </c>
      <c r="G802" s="14" t="s">
        <v>77</v>
      </c>
      <c r="H802" s="1">
        <v>17000</v>
      </c>
      <c r="I802" s="1">
        <v>55</v>
      </c>
      <c r="J802" s="1">
        <v>39</v>
      </c>
      <c r="K802" s="1">
        <v>115400</v>
      </c>
      <c r="L802" s="7">
        <v>0</v>
      </c>
      <c r="M802" s="19">
        <v>0</v>
      </c>
      <c r="N802" s="7">
        <v>1</v>
      </c>
      <c r="O802" s="7">
        <v>0</v>
      </c>
      <c r="P802" s="7">
        <v>0</v>
      </c>
      <c r="Q802" s="7">
        <v>0</v>
      </c>
      <c r="R802" s="7">
        <v>0</v>
      </c>
      <c r="S802" s="7">
        <v>0</v>
      </c>
      <c r="T802" s="7">
        <v>1</v>
      </c>
      <c r="U802" s="7">
        <v>0</v>
      </c>
      <c r="V802" s="7">
        <v>0</v>
      </c>
      <c r="W802" s="7">
        <v>0</v>
      </c>
      <c r="X802" s="7">
        <v>0</v>
      </c>
      <c r="Y802" s="19">
        <v>0</v>
      </c>
      <c r="Z802" s="7">
        <v>0</v>
      </c>
      <c r="AA802" s="7">
        <v>0</v>
      </c>
      <c r="AB802" s="7">
        <v>0</v>
      </c>
      <c r="AC802" s="7">
        <v>1</v>
      </c>
      <c r="AD802" s="7">
        <v>0</v>
      </c>
      <c r="AE802" s="7">
        <f>SUM(Table1[[#This Row],[Tobacco Use ]:[Crowds/socializing]])</f>
        <v>3</v>
      </c>
    </row>
    <row r="803" spans="1:31" x14ac:dyDescent="0.2">
      <c r="A803" s="1" t="s">
        <v>1594</v>
      </c>
      <c r="B803" s="1">
        <v>6.8625007202364396E+18</v>
      </c>
      <c r="C803" s="1">
        <v>6.8754509607690097E+18</v>
      </c>
      <c r="D803" s="13">
        <v>44096.667858796296</v>
      </c>
      <c r="E803" s="1">
        <v>22</v>
      </c>
      <c r="F803" s="1" t="s">
        <v>2200</v>
      </c>
      <c r="G803" s="18" t="s">
        <v>2201</v>
      </c>
      <c r="H803" s="1">
        <v>26</v>
      </c>
      <c r="I803" s="1">
        <v>4</v>
      </c>
      <c r="J803" s="1">
        <v>7</v>
      </c>
      <c r="K803" s="1">
        <v>534</v>
      </c>
      <c r="L803" s="7">
        <v>999</v>
      </c>
      <c r="M803" s="19">
        <v>999</v>
      </c>
      <c r="N803" s="7">
        <v>999</v>
      </c>
      <c r="O803" s="7">
        <v>999</v>
      </c>
      <c r="P803" s="7">
        <v>999</v>
      </c>
      <c r="Q803" s="7">
        <v>999</v>
      </c>
      <c r="R803" s="7">
        <v>999</v>
      </c>
      <c r="S803" s="7">
        <v>999</v>
      </c>
      <c r="T803" s="7">
        <v>999</v>
      </c>
      <c r="U803" s="7">
        <v>999</v>
      </c>
      <c r="V803" s="7">
        <v>999</v>
      </c>
      <c r="W803" s="7">
        <v>999</v>
      </c>
      <c r="X803" s="7">
        <v>999</v>
      </c>
      <c r="Y803" s="19">
        <v>999</v>
      </c>
      <c r="Z803" s="7">
        <v>999</v>
      </c>
      <c r="AA803" s="7">
        <v>999</v>
      </c>
      <c r="AB803" s="7">
        <v>999</v>
      </c>
      <c r="AC803" s="7">
        <v>999</v>
      </c>
      <c r="AD803" s="7">
        <v>999</v>
      </c>
      <c r="AE803" s="7">
        <f>SUM(Table1[[#This Row],[Tobacco Use ]:[Crowds/socializing]])</f>
        <v>18981</v>
      </c>
    </row>
    <row r="804" spans="1:31" x14ac:dyDescent="0.2">
      <c r="A804" s="1" t="s">
        <v>340</v>
      </c>
      <c r="B804" s="1">
        <v>6.8744894334018796E+18</v>
      </c>
      <c r="C804" s="1">
        <v>6.8753931717197998E+18</v>
      </c>
      <c r="D804" s="13">
        <v>44096.511817129627</v>
      </c>
      <c r="E804" s="1">
        <v>7</v>
      </c>
      <c r="F804" s="1" t="s">
        <v>1971</v>
      </c>
      <c r="G804" s="18" t="s">
        <v>1972</v>
      </c>
      <c r="H804" s="1">
        <v>43</v>
      </c>
      <c r="I804" s="1">
        <v>1</v>
      </c>
      <c r="J804" s="1">
        <v>1</v>
      </c>
      <c r="K804" s="1">
        <v>1482</v>
      </c>
      <c r="L804" s="22">
        <v>999</v>
      </c>
      <c r="M804" s="42">
        <v>999</v>
      </c>
      <c r="N804" s="22">
        <v>999</v>
      </c>
      <c r="O804" s="22">
        <v>999</v>
      </c>
      <c r="P804" s="22">
        <v>999</v>
      </c>
      <c r="Q804" s="22">
        <v>999</v>
      </c>
      <c r="R804" s="22">
        <v>999</v>
      </c>
      <c r="S804" s="42">
        <v>999</v>
      </c>
      <c r="T804" s="22">
        <v>999</v>
      </c>
      <c r="U804" s="22">
        <v>999</v>
      </c>
      <c r="V804" s="22">
        <v>999</v>
      </c>
      <c r="W804" s="22">
        <v>999</v>
      </c>
      <c r="X804" s="22">
        <v>999</v>
      </c>
      <c r="Y804" s="42">
        <v>999</v>
      </c>
      <c r="Z804" s="22">
        <v>999</v>
      </c>
      <c r="AA804" s="22">
        <v>999</v>
      </c>
      <c r="AB804" s="22">
        <v>999</v>
      </c>
      <c r="AC804" s="22">
        <v>999</v>
      </c>
      <c r="AD804" s="22">
        <v>999</v>
      </c>
      <c r="AE804" s="7">
        <f>SUM(Table1[[#This Row],[Tobacco Use ]:[Crowds/socializing]])</f>
        <v>18981</v>
      </c>
    </row>
    <row r="805" spans="1:31" x14ac:dyDescent="0.2">
      <c r="A805" s="1" t="s">
        <v>925</v>
      </c>
      <c r="B805" s="1">
        <v>6.7568574458866903E+18</v>
      </c>
      <c r="C805" s="1">
        <v>6.8752108386811402E+18</v>
      </c>
      <c r="D805" s="13">
        <v>44096.023148148146</v>
      </c>
      <c r="E805" s="1">
        <v>29</v>
      </c>
      <c r="F805" s="1" t="s">
        <v>926</v>
      </c>
      <c r="G805" s="18" t="s">
        <v>927</v>
      </c>
      <c r="H805" s="1">
        <v>156</v>
      </c>
      <c r="I805" s="1">
        <v>3</v>
      </c>
      <c r="J805" s="1">
        <v>5</v>
      </c>
      <c r="K805" s="1">
        <v>2997</v>
      </c>
      <c r="L805" s="7">
        <v>0</v>
      </c>
      <c r="M805" s="19">
        <v>0</v>
      </c>
      <c r="N805" s="7">
        <v>0</v>
      </c>
      <c r="O805" s="7">
        <v>0</v>
      </c>
      <c r="P805" s="7">
        <v>1</v>
      </c>
      <c r="Q805" s="7">
        <v>0</v>
      </c>
      <c r="R805" s="7">
        <v>0</v>
      </c>
      <c r="S805" s="7">
        <v>0</v>
      </c>
      <c r="T805" s="7">
        <v>0</v>
      </c>
      <c r="U805" s="7">
        <v>0</v>
      </c>
      <c r="V805" s="7">
        <v>0</v>
      </c>
      <c r="W805" s="7">
        <v>0</v>
      </c>
      <c r="X805" s="7">
        <v>0</v>
      </c>
      <c r="Y805" s="19">
        <v>0</v>
      </c>
      <c r="Z805" s="7">
        <v>0</v>
      </c>
      <c r="AA805" s="7">
        <v>0</v>
      </c>
      <c r="AB805" s="7">
        <v>0</v>
      </c>
      <c r="AC805" s="7">
        <v>0</v>
      </c>
      <c r="AD805" s="8">
        <v>0</v>
      </c>
      <c r="AE805" s="7">
        <f>SUM(Table1[[#This Row],[Tobacco Use ]:[Crowds/socializing]])</f>
        <v>1</v>
      </c>
    </row>
    <row r="806" spans="1:31" x14ac:dyDescent="0.2">
      <c r="A806" s="1" t="s">
        <v>1422</v>
      </c>
      <c r="B806" s="1">
        <v>6.87431755720273E+18</v>
      </c>
      <c r="C806" s="1">
        <v>6.87517597681331E+18</v>
      </c>
      <c r="D806" s="13">
        <v>44095.927499999998</v>
      </c>
      <c r="E806" s="1">
        <v>6</v>
      </c>
      <c r="F806" s="1" t="s">
        <v>1976</v>
      </c>
      <c r="G806" s="18" t="s">
        <v>1977</v>
      </c>
      <c r="H806" s="1">
        <v>38</v>
      </c>
      <c r="I806" s="1">
        <v>1</v>
      </c>
      <c r="J806" s="1">
        <v>2</v>
      </c>
      <c r="K806" s="1">
        <v>411</v>
      </c>
      <c r="L806" s="7">
        <v>0</v>
      </c>
      <c r="M806" s="19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1</v>
      </c>
      <c r="U806" s="7">
        <v>0</v>
      </c>
      <c r="V806" s="7">
        <v>0</v>
      </c>
      <c r="W806" s="7">
        <v>0</v>
      </c>
      <c r="X806" s="7">
        <v>0</v>
      </c>
      <c r="Y806" s="19">
        <v>0</v>
      </c>
      <c r="Z806" s="7">
        <v>0</v>
      </c>
      <c r="AA806" s="7">
        <v>0</v>
      </c>
      <c r="AB806" s="7">
        <v>0</v>
      </c>
      <c r="AC806" s="7">
        <v>1</v>
      </c>
      <c r="AD806" s="7">
        <v>0</v>
      </c>
      <c r="AE806" s="7">
        <f>SUM(Table1[[#This Row],[Tobacco Use ]:[Crowds/socializing]])</f>
        <v>2</v>
      </c>
    </row>
    <row r="807" spans="1:31" x14ac:dyDescent="0.2">
      <c r="A807" s="1" t="s">
        <v>2686</v>
      </c>
      <c r="B807" s="1">
        <v>6.8447529872326902E+18</v>
      </c>
      <c r="C807" s="1">
        <v>6.8751423738993398E+18</v>
      </c>
      <c r="D807" s="13">
        <v>44095.836423611108</v>
      </c>
      <c r="E807" s="1">
        <v>11</v>
      </c>
      <c r="F807" s="1" t="s">
        <v>2687</v>
      </c>
      <c r="G807" s="18" t="s">
        <v>2688</v>
      </c>
      <c r="H807" s="1">
        <v>40</v>
      </c>
      <c r="I807" s="1">
        <v>0</v>
      </c>
      <c r="J807" s="1">
        <v>2</v>
      </c>
      <c r="K807" s="1">
        <v>726</v>
      </c>
      <c r="L807" s="7">
        <v>0</v>
      </c>
      <c r="M807" s="19">
        <v>0</v>
      </c>
      <c r="N807" s="7">
        <v>0</v>
      </c>
      <c r="O807" s="7">
        <v>0</v>
      </c>
      <c r="P807" s="7">
        <v>0</v>
      </c>
      <c r="Q807" s="7">
        <v>0</v>
      </c>
      <c r="R807" s="7">
        <v>0</v>
      </c>
      <c r="S807" s="19">
        <v>0</v>
      </c>
      <c r="T807" s="7">
        <v>1</v>
      </c>
      <c r="U807" s="7">
        <v>0</v>
      </c>
      <c r="V807" s="7">
        <v>0</v>
      </c>
      <c r="W807" s="7">
        <v>0</v>
      </c>
      <c r="X807" s="7">
        <v>1</v>
      </c>
      <c r="Y807" s="19">
        <v>0</v>
      </c>
      <c r="Z807" s="7">
        <v>0</v>
      </c>
      <c r="AA807" s="7">
        <v>0</v>
      </c>
      <c r="AB807" s="7">
        <v>0</v>
      </c>
      <c r="AC807" s="7">
        <v>1</v>
      </c>
      <c r="AD807" s="7">
        <v>0</v>
      </c>
      <c r="AE807" s="7">
        <f>SUM(Table1[[#This Row],[Tobacco Use ]:[Crowds/socializing]])</f>
        <v>3</v>
      </c>
    </row>
    <row r="808" spans="1:31" x14ac:dyDescent="0.2">
      <c r="A808" s="1" t="s">
        <v>645</v>
      </c>
      <c r="B808" s="1">
        <v>6.8723315372379996E+18</v>
      </c>
      <c r="C808" s="1">
        <v>6.8750053149372703E+18</v>
      </c>
      <c r="D808" s="13">
        <v>44095.466620370367</v>
      </c>
      <c r="E808" s="1">
        <v>10</v>
      </c>
      <c r="F808" s="1" t="s">
        <v>1659</v>
      </c>
      <c r="G808" s="18" t="s">
        <v>1660</v>
      </c>
      <c r="H808" s="1">
        <v>58</v>
      </c>
      <c r="I808" s="1">
        <v>0</v>
      </c>
      <c r="J808" s="1">
        <v>6</v>
      </c>
      <c r="K808" s="1">
        <v>1427</v>
      </c>
      <c r="L808" s="7">
        <v>0</v>
      </c>
      <c r="M808" s="19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19">
        <v>0</v>
      </c>
      <c r="T808" s="7">
        <v>0</v>
      </c>
      <c r="U808" s="7">
        <v>0</v>
      </c>
      <c r="V808" s="7">
        <v>0</v>
      </c>
      <c r="W808" s="7">
        <v>0</v>
      </c>
      <c r="X808" s="7">
        <v>1</v>
      </c>
      <c r="Y808" s="19">
        <v>0</v>
      </c>
      <c r="Z808" s="7">
        <v>0</v>
      </c>
      <c r="AA808" s="7">
        <v>0</v>
      </c>
      <c r="AB808" s="7">
        <v>0</v>
      </c>
      <c r="AC808" s="7">
        <v>0</v>
      </c>
      <c r="AD808" s="7">
        <v>0</v>
      </c>
      <c r="AE808" s="7">
        <f>SUM(Table1[[#This Row],[Tobacco Use ]:[Crowds/socializing]])</f>
        <v>1</v>
      </c>
    </row>
    <row r="809" spans="1:31" x14ac:dyDescent="0.2">
      <c r="A809" s="1" t="s">
        <v>340</v>
      </c>
      <c r="B809" s="1">
        <v>6.8744894334018796E+18</v>
      </c>
      <c r="C809" s="1">
        <v>6.87500373566434E+18</v>
      </c>
      <c r="D809" s="13">
        <v>44095.462372685186</v>
      </c>
      <c r="E809" s="1">
        <v>8</v>
      </c>
      <c r="F809" s="1" t="s">
        <v>1806</v>
      </c>
      <c r="G809" s="18" t="s">
        <v>1807</v>
      </c>
      <c r="H809" s="1">
        <v>50</v>
      </c>
      <c r="I809" s="1">
        <v>2</v>
      </c>
      <c r="J809" s="1">
        <v>7</v>
      </c>
      <c r="K809" s="1">
        <v>1396</v>
      </c>
      <c r="L809" s="22">
        <v>999</v>
      </c>
      <c r="M809" s="42">
        <v>999</v>
      </c>
      <c r="N809" s="22">
        <v>999</v>
      </c>
      <c r="O809" s="22">
        <v>999</v>
      </c>
      <c r="P809" s="22">
        <v>999</v>
      </c>
      <c r="Q809" s="22">
        <v>999</v>
      </c>
      <c r="R809" s="22">
        <v>999</v>
      </c>
      <c r="S809" s="22">
        <v>999</v>
      </c>
      <c r="T809" s="22">
        <v>999</v>
      </c>
      <c r="U809" s="22">
        <v>999</v>
      </c>
      <c r="V809" s="22">
        <v>999</v>
      </c>
      <c r="W809" s="22">
        <v>999</v>
      </c>
      <c r="X809" s="22">
        <v>999</v>
      </c>
      <c r="Y809" s="42">
        <v>999</v>
      </c>
      <c r="Z809" s="22">
        <v>999</v>
      </c>
      <c r="AA809" s="22">
        <v>999</v>
      </c>
      <c r="AB809" s="22">
        <v>999</v>
      </c>
      <c r="AC809" s="22">
        <v>999</v>
      </c>
      <c r="AD809" s="22">
        <v>999</v>
      </c>
      <c r="AE809" s="7">
        <f>SUM(Table1[[#This Row],[Tobacco Use ]:[Crowds/socializing]])</f>
        <v>18981</v>
      </c>
    </row>
    <row r="810" spans="1:31" x14ac:dyDescent="0.2">
      <c r="A810" s="1" t="s">
        <v>1422</v>
      </c>
      <c r="B810" s="1">
        <v>6.87431755720273E+18</v>
      </c>
      <c r="C810" s="1">
        <v>6.8747910136432497E+18</v>
      </c>
      <c r="D810" s="13">
        <v>44094.889675925922</v>
      </c>
      <c r="E810" s="1">
        <v>11</v>
      </c>
      <c r="F810" s="1" t="s">
        <v>1423</v>
      </c>
      <c r="G810" s="18" t="s">
        <v>1424</v>
      </c>
      <c r="H810" s="1">
        <v>78</v>
      </c>
      <c r="I810" s="1">
        <v>0</v>
      </c>
      <c r="J810" s="1">
        <v>7</v>
      </c>
      <c r="K810" s="1">
        <v>946</v>
      </c>
      <c r="L810" s="7">
        <v>0</v>
      </c>
      <c r="M810" s="19">
        <v>0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7">
        <v>0</v>
      </c>
      <c r="T810" s="7">
        <v>0</v>
      </c>
      <c r="U810" s="7">
        <v>0</v>
      </c>
      <c r="V810" s="7">
        <v>0</v>
      </c>
      <c r="W810" s="7">
        <v>0</v>
      </c>
      <c r="X810" s="7">
        <v>0</v>
      </c>
      <c r="Y810" s="19">
        <v>0</v>
      </c>
      <c r="Z810" s="7">
        <v>0</v>
      </c>
      <c r="AA810" s="7">
        <v>0</v>
      </c>
      <c r="AB810" s="7">
        <v>1</v>
      </c>
      <c r="AC810" s="7">
        <v>1</v>
      </c>
      <c r="AD810" s="7">
        <v>0</v>
      </c>
      <c r="AE810" s="7">
        <f>SUM(Table1[[#This Row],[Tobacco Use ]:[Crowds/socializing]])</f>
        <v>2</v>
      </c>
    </row>
    <row r="811" spans="1:31" x14ac:dyDescent="0.2">
      <c r="A811" s="1" t="s">
        <v>645</v>
      </c>
      <c r="B811" s="1">
        <v>6.8723315372379996E+18</v>
      </c>
      <c r="C811" s="1">
        <v>6.8747867357090099E+18</v>
      </c>
      <c r="D811" s="13">
        <v>44094.877615740741</v>
      </c>
      <c r="E811" s="1">
        <v>10</v>
      </c>
      <c r="F811" s="1" t="s">
        <v>1740</v>
      </c>
      <c r="G811" s="18" t="s">
        <v>1741</v>
      </c>
      <c r="H811" s="1">
        <v>53</v>
      </c>
      <c r="I811" s="1">
        <v>0</v>
      </c>
      <c r="J811" s="1">
        <v>3</v>
      </c>
      <c r="K811" s="1">
        <v>1287</v>
      </c>
      <c r="L811" s="7">
        <v>0</v>
      </c>
      <c r="M811" s="19">
        <v>0</v>
      </c>
      <c r="N811" s="7">
        <v>0</v>
      </c>
      <c r="O811" s="7">
        <v>0</v>
      </c>
      <c r="P811" s="7">
        <v>0</v>
      </c>
      <c r="Q811" s="7">
        <v>0</v>
      </c>
      <c r="R811" s="7">
        <v>0</v>
      </c>
      <c r="S811" s="7">
        <v>0</v>
      </c>
      <c r="T811" s="7">
        <v>0</v>
      </c>
      <c r="U811" s="7">
        <v>0</v>
      </c>
      <c r="V811" s="7">
        <v>0</v>
      </c>
      <c r="W811" s="7">
        <v>0</v>
      </c>
      <c r="X811" s="7">
        <v>1</v>
      </c>
      <c r="Y811" s="19">
        <v>0</v>
      </c>
      <c r="Z811" s="7">
        <v>0</v>
      </c>
      <c r="AA811" s="7">
        <v>0</v>
      </c>
      <c r="AB811" s="7">
        <v>0</v>
      </c>
      <c r="AC811" s="7">
        <v>1</v>
      </c>
      <c r="AD811" s="7">
        <v>0</v>
      </c>
      <c r="AE811" s="7">
        <f>SUM(Table1[[#This Row],[Tobacco Use ]:[Crowds/socializing]])</f>
        <v>2</v>
      </c>
    </row>
    <row r="812" spans="1:31" x14ac:dyDescent="0.2">
      <c r="A812" s="1" t="s">
        <v>645</v>
      </c>
      <c r="B812" s="1">
        <v>6.8723315372379996E+18</v>
      </c>
      <c r="C812" s="1">
        <v>6.8747597239634104E+18</v>
      </c>
      <c r="D812" s="13">
        <v>44094.804826388892</v>
      </c>
      <c r="E812" s="1">
        <v>19</v>
      </c>
      <c r="F812" s="1" t="s">
        <v>1432</v>
      </c>
      <c r="G812" s="18" t="s">
        <v>1433</v>
      </c>
      <c r="H812" s="1">
        <v>76</v>
      </c>
      <c r="I812" s="1">
        <v>0</v>
      </c>
      <c r="J812" s="1">
        <v>4</v>
      </c>
      <c r="K812" s="1">
        <v>1221</v>
      </c>
      <c r="L812" s="7">
        <v>1</v>
      </c>
      <c r="M812" s="19">
        <v>0</v>
      </c>
      <c r="N812" s="7">
        <v>0</v>
      </c>
      <c r="O812" s="7">
        <v>0</v>
      </c>
      <c r="P812" s="7">
        <v>0</v>
      </c>
      <c r="Q812" s="7">
        <v>0</v>
      </c>
      <c r="R812" s="7">
        <v>0</v>
      </c>
      <c r="S812" s="7">
        <v>0</v>
      </c>
      <c r="T812" s="7">
        <v>0</v>
      </c>
      <c r="U812" s="7">
        <v>0</v>
      </c>
      <c r="V812" s="7">
        <v>0</v>
      </c>
      <c r="W812" s="7">
        <v>0</v>
      </c>
      <c r="X812" s="7">
        <v>1</v>
      </c>
      <c r="Y812" s="19">
        <v>0</v>
      </c>
      <c r="Z812" s="7">
        <v>0</v>
      </c>
      <c r="AA812" s="7">
        <v>0</v>
      </c>
      <c r="AB812" s="7">
        <v>0</v>
      </c>
      <c r="AC812" s="7">
        <v>1</v>
      </c>
      <c r="AD812" s="7">
        <v>0</v>
      </c>
      <c r="AE812" s="7">
        <f>SUM(Table1[[#This Row],[Tobacco Use ]:[Crowds/socializing]])</f>
        <v>3</v>
      </c>
    </row>
    <row r="813" spans="1:31" x14ac:dyDescent="0.2">
      <c r="A813" s="1" t="s">
        <v>340</v>
      </c>
      <c r="B813" s="1">
        <v>6.8744894334018796E+18</v>
      </c>
      <c r="C813" s="1">
        <v>6.87469865389901E+18</v>
      </c>
      <c r="D813" s="13">
        <v>44094.6403125</v>
      </c>
      <c r="E813" s="1">
        <v>8</v>
      </c>
      <c r="F813" s="1" t="s">
        <v>1721</v>
      </c>
      <c r="G813" s="18" t="s">
        <v>1722</v>
      </c>
      <c r="H813" s="1">
        <v>54</v>
      </c>
      <c r="I813" s="1">
        <v>0</v>
      </c>
      <c r="J813" s="1">
        <v>2</v>
      </c>
      <c r="K813" s="1">
        <v>1401</v>
      </c>
      <c r="L813" s="22">
        <v>999</v>
      </c>
      <c r="M813" s="42">
        <v>999</v>
      </c>
      <c r="N813" s="22">
        <v>999</v>
      </c>
      <c r="O813" s="22">
        <v>999</v>
      </c>
      <c r="P813" s="22">
        <v>999</v>
      </c>
      <c r="Q813" s="22">
        <v>999</v>
      </c>
      <c r="R813" s="22">
        <v>999</v>
      </c>
      <c r="S813" s="42">
        <v>999</v>
      </c>
      <c r="T813" s="22">
        <v>999</v>
      </c>
      <c r="U813" s="22">
        <v>999</v>
      </c>
      <c r="V813" s="22">
        <v>999</v>
      </c>
      <c r="W813" s="22">
        <v>999</v>
      </c>
      <c r="X813" s="22">
        <v>999</v>
      </c>
      <c r="Y813" s="42">
        <v>999</v>
      </c>
      <c r="Z813" s="22">
        <v>999</v>
      </c>
      <c r="AA813" s="22">
        <v>999</v>
      </c>
      <c r="AB813" s="22">
        <v>999</v>
      </c>
      <c r="AC813" s="22">
        <v>999</v>
      </c>
      <c r="AD813" s="22">
        <v>999</v>
      </c>
      <c r="AE813" s="7">
        <f>SUM(Table1[[#This Row],[Tobacco Use ]:[Crowds/socializing]])</f>
        <v>18981</v>
      </c>
    </row>
    <row r="814" spans="1:31" x14ac:dyDescent="0.2">
      <c r="A814" s="1" t="s">
        <v>340</v>
      </c>
      <c r="B814" s="1">
        <v>6.8744894334018796E+18</v>
      </c>
      <c r="C814" s="1">
        <v>6.8744980995328205E+18</v>
      </c>
      <c r="D814" s="13">
        <v>44094.099791666667</v>
      </c>
      <c r="E814" s="1">
        <v>5</v>
      </c>
      <c r="F814" s="1" t="s">
        <v>1602</v>
      </c>
      <c r="G814" s="18" t="s">
        <v>1603</v>
      </c>
      <c r="H814" s="1">
        <v>63</v>
      </c>
      <c r="I814" s="1">
        <v>0</v>
      </c>
      <c r="J814" s="1">
        <v>0</v>
      </c>
      <c r="K814" s="1">
        <v>1399</v>
      </c>
      <c r="L814" s="22">
        <v>999</v>
      </c>
      <c r="M814" s="42">
        <v>999</v>
      </c>
      <c r="N814" s="22">
        <v>999</v>
      </c>
      <c r="O814" s="22">
        <v>999</v>
      </c>
      <c r="P814" s="22">
        <v>999</v>
      </c>
      <c r="Q814" s="22">
        <v>999</v>
      </c>
      <c r="R814" s="22">
        <v>999</v>
      </c>
      <c r="S814" s="42">
        <v>999</v>
      </c>
      <c r="T814" s="22">
        <v>999</v>
      </c>
      <c r="U814" s="22">
        <v>999</v>
      </c>
      <c r="V814" s="22">
        <v>999</v>
      </c>
      <c r="W814" s="22">
        <v>999</v>
      </c>
      <c r="X814" s="22">
        <v>999</v>
      </c>
      <c r="Y814" s="42">
        <v>999</v>
      </c>
      <c r="Z814" s="22">
        <v>999</v>
      </c>
      <c r="AA814" s="22">
        <v>999</v>
      </c>
      <c r="AB814" s="22">
        <v>999</v>
      </c>
      <c r="AC814" s="22">
        <v>999</v>
      </c>
      <c r="AD814" s="22">
        <v>999</v>
      </c>
      <c r="AE814" s="7">
        <f>SUM(Table1[[#This Row],[Tobacco Use ]:[Crowds/socializing]])</f>
        <v>18981</v>
      </c>
    </row>
    <row r="815" spans="1:31" x14ac:dyDescent="0.2">
      <c r="A815" s="1" t="s">
        <v>340</v>
      </c>
      <c r="B815" s="1">
        <v>6.8744894334018796E+18</v>
      </c>
      <c r="C815" s="1">
        <v>6.8744976573945395E+18</v>
      </c>
      <c r="D815" s="13">
        <v>44094.098599537036</v>
      </c>
      <c r="E815" s="1">
        <v>5</v>
      </c>
      <c r="F815" s="1" t="s">
        <v>1602</v>
      </c>
      <c r="G815" s="18" t="s">
        <v>1795</v>
      </c>
      <c r="H815" s="1">
        <v>51</v>
      </c>
      <c r="I815" s="1">
        <v>0</v>
      </c>
      <c r="J815" s="1">
        <v>0</v>
      </c>
      <c r="K815" s="1">
        <v>1323</v>
      </c>
      <c r="L815" s="22">
        <v>999</v>
      </c>
      <c r="M815" s="42">
        <v>999</v>
      </c>
      <c r="N815" s="22">
        <v>999</v>
      </c>
      <c r="O815" s="22">
        <v>999</v>
      </c>
      <c r="P815" s="22">
        <v>999</v>
      </c>
      <c r="Q815" s="22">
        <v>999</v>
      </c>
      <c r="R815" s="22">
        <v>999</v>
      </c>
      <c r="S815" s="42">
        <v>999</v>
      </c>
      <c r="T815" s="22">
        <v>999</v>
      </c>
      <c r="U815" s="22">
        <v>999</v>
      </c>
      <c r="V815" s="22">
        <v>999</v>
      </c>
      <c r="W815" s="22">
        <v>999</v>
      </c>
      <c r="X815" s="22">
        <v>999</v>
      </c>
      <c r="Y815" s="42">
        <v>999</v>
      </c>
      <c r="Z815" s="22">
        <v>999</v>
      </c>
      <c r="AA815" s="22">
        <v>999</v>
      </c>
      <c r="AB815" s="22">
        <v>999</v>
      </c>
      <c r="AC815" s="22">
        <v>999</v>
      </c>
      <c r="AD815" s="22">
        <v>999</v>
      </c>
      <c r="AE815" s="7">
        <f>SUM(Table1[[#This Row],[Tobacco Use ]:[Crowds/socializing]])</f>
        <v>18981</v>
      </c>
    </row>
    <row r="816" spans="1:31" x14ac:dyDescent="0.2">
      <c r="A816" s="1" t="s">
        <v>645</v>
      </c>
      <c r="B816" s="1">
        <v>6.8723315372379996E+18</v>
      </c>
      <c r="C816" s="1">
        <v>6.8743061986115697E+18</v>
      </c>
      <c r="D816" s="13">
        <v>44093.582650462966</v>
      </c>
      <c r="E816" s="1">
        <v>5</v>
      </c>
      <c r="F816" s="1" t="s">
        <v>2070</v>
      </c>
      <c r="G816" s="18" t="s">
        <v>2071</v>
      </c>
      <c r="H816" s="1">
        <v>322</v>
      </c>
      <c r="I816" s="1">
        <v>1</v>
      </c>
      <c r="J816" s="1">
        <v>20</v>
      </c>
      <c r="K816" s="1">
        <v>5136</v>
      </c>
      <c r="L816" s="7">
        <v>1</v>
      </c>
      <c r="M816" s="19">
        <v>0</v>
      </c>
      <c r="N816" s="7">
        <v>0</v>
      </c>
      <c r="O816" s="7">
        <v>0</v>
      </c>
      <c r="P816" s="7">
        <v>0</v>
      </c>
      <c r="Q816" s="7">
        <v>0</v>
      </c>
      <c r="R816" s="7">
        <v>0</v>
      </c>
      <c r="S816" s="7">
        <v>0</v>
      </c>
      <c r="T816" s="7">
        <v>0</v>
      </c>
      <c r="U816" s="7">
        <v>0</v>
      </c>
      <c r="V816" s="7">
        <v>0</v>
      </c>
      <c r="W816" s="7">
        <v>0</v>
      </c>
      <c r="X816" s="7">
        <v>1</v>
      </c>
      <c r="Y816" s="19">
        <v>0</v>
      </c>
      <c r="Z816" s="7">
        <v>0</v>
      </c>
      <c r="AA816" s="7">
        <v>0</v>
      </c>
      <c r="AB816" s="7">
        <v>0</v>
      </c>
      <c r="AC816" s="7">
        <v>1</v>
      </c>
      <c r="AD816" s="7">
        <v>0</v>
      </c>
      <c r="AE816" s="7">
        <f>SUM(Table1[[#This Row],[Tobacco Use ]:[Crowds/socializing]])</f>
        <v>3</v>
      </c>
    </row>
    <row r="817" spans="1:31" x14ac:dyDescent="0.2">
      <c r="A817" s="1" t="s">
        <v>2175</v>
      </c>
      <c r="B817" s="1">
        <v>6.8041820362595502E+18</v>
      </c>
      <c r="C817" s="1">
        <v>6.8742996252186501E+18</v>
      </c>
      <c r="D817" s="13">
        <v>44093.564930555556</v>
      </c>
      <c r="E817" s="1">
        <v>9</v>
      </c>
      <c r="F817" s="1" t="s">
        <v>2176</v>
      </c>
      <c r="G817" s="18" t="s">
        <v>2177</v>
      </c>
      <c r="H817" s="1">
        <v>27</v>
      </c>
      <c r="I817" s="1">
        <v>0</v>
      </c>
      <c r="J817" s="1">
        <v>2</v>
      </c>
      <c r="K817" s="1">
        <v>515</v>
      </c>
      <c r="L817" s="7">
        <v>999</v>
      </c>
      <c r="M817" s="19">
        <v>999</v>
      </c>
      <c r="N817" s="7">
        <v>999</v>
      </c>
      <c r="O817" s="7">
        <v>999</v>
      </c>
      <c r="P817" s="7">
        <v>999</v>
      </c>
      <c r="Q817" s="7">
        <v>999</v>
      </c>
      <c r="R817" s="7">
        <v>999</v>
      </c>
      <c r="S817" s="7">
        <v>999</v>
      </c>
      <c r="T817" s="7">
        <v>999</v>
      </c>
      <c r="U817" s="7">
        <v>999</v>
      </c>
      <c r="V817" s="7">
        <v>999</v>
      </c>
      <c r="W817" s="7">
        <v>999</v>
      </c>
      <c r="X817" s="7">
        <v>999</v>
      </c>
      <c r="Y817" s="19">
        <v>999</v>
      </c>
      <c r="Z817" s="7">
        <v>999</v>
      </c>
      <c r="AA817" s="7">
        <v>999</v>
      </c>
      <c r="AB817" s="7">
        <v>999</v>
      </c>
      <c r="AC817" s="7">
        <v>999</v>
      </c>
      <c r="AD817" s="7">
        <v>999</v>
      </c>
      <c r="AE817" s="7">
        <f>SUM(Table1[[#This Row],[Tobacco Use ]:[Crowds/socializing]])</f>
        <v>18981</v>
      </c>
    </row>
    <row r="818" spans="1:31" x14ac:dyDescent="0.2">
      <c r="A818" s="1" t="s">
        <v>1677</v>
      </c>
      <c r="B818" s="1">
        <v>3675245</v>
      </c>
      <c r="C818" s="1">
        <v>6.8742519392787999E+18</v>
      </c>
      <c r="D818" s="13">
        <v>44093.436516203707</v>
      </c>
      <c r="E818" s="1">
        <v>48</v>
      </c>
      <c r="F818" s="1" t="s">
        <v>1678</v>
      </c>
      <c r="G818" s="18" t="s">
        <v>1679</v>
      </c>
      <c r="H818" s="1">
        <v>115</v>
      </c>
      <c r="I818" s="1">
        <v>2</v>
      </c>
      <c r="J818" s="1">
        <v>8</v>
      </c>
      <c r="K818" s="1">
        <v>1091</v>
      </c>
      <c r="L818" s="7">
        <v>1</v>
      </c>
      <c r="M818" s="19">
        <v>1</v>
      </c>
      <c r="N818" s="7">
        <v>0</v>
      </c>
      <c r="O818" s="7">
        <v>0</v>
      </c>
      <c r="P818" s="7">
        <v>0</v>
      </c>
      <c r="Q818" s="7">
        <v>0</v>
      </c>
      <c r="R818" s="7">
        <v>0</v>
      </c>
      <c r="S818" s="7">
        <v>0</v>
      </c>
      <c r="T818" s="7">
        <v>0</v>
      </c>
      <c r="U818" s="7">
        <v>0</v>
      </c>
      <c r="V818" s="7">
        <v>0</v>
      </c>
      <c r="W818" s="7">
        <v>0</v>
      </c>
      <c r="X818" s="7">
        <v>0</v>
      </c>
      <c r="Y818" s="19">
        <v>1</v>
      </c>
      <c r="Z818" s="7">
        <v>0</v>
      </c>
      <c r="AA818" s="7">
        <v>0</v>
      </c>
      <c r="AB818" s="7">
        <v>0</v>
      </c>
      <c r="AC818" s="7">
        <v>1</v>
      </c>
      <c r="AD818" s="7">
        <v>0</v>
      </c>
      <c r="AE818" s="7">
        <f>SUM(Table1[[#This Row],[Tobacco Use ]:[Crowds/socializing]])</f>
        <v>4</v>
      </c>
    </row>
    <row r="819" spans="1:31" x14ac:dyDescent="0.2">
      <c r="A819" s="1" t="s">
        <v>1594</v>
      </c>
      <c r="B819" s="1">
        <v>6.8625007202364396E+18</v>
      </c>
      <c r="C819" s="1">
        <v>6.8742310939360604E+18</v>
      </c>
      <c r="D819" s="13">
        <v>44093.380370370367</v>
      </c>
      <c r="E819" s="1">
        <v>18</v>
      </c>
      <c r="F819" s="1" t="s">
        <v>1953</v>
      </c>
      <c r="G819" s="18" t="s">
        <v>1954</v>
      </c>
      <c r="H819" s="1">
        <v>40</v>
      </c>
      <c r="I819" s="1">
        <v>6</v>
      </c>
      <c r="J819" s="1">
        <v>3</v>
      </c>
      <c r="K819" s="1">
        <v>897</v>
      </c>
      <c r="L819" s="22">
        <v>999</v>
      </c>
      <c r="M819" s="42">
        <v>999</v>
      </c>
      <c r="N819" s="22">
        <v>999</v>
      </c>
      <c r="O819" s="22">
        <v>999</v>
      </c>
      <c r="P819" s="22">
        <v>999</v>
      </c>
      <c r="Q819" s="22">
        <v>999</v>
      </c>
      <c r="R819" s="22">
        <v>999</v>
      </c>
      <c r="S819" s="22">
        <v>999</v>
      </c>
      <c r="T819" s="22">
        <v>999</v>
      </c>
      <c r="U819" s="22">
        <v>999</v>
      </c>
      <c r="V819" s="22">
        <v>999</v>
      </c>
      <c r="W819" s="22">
        <v>999</v>
      </c>
      <c r="X819" s="22">
        <v>999</v>
      </c>
      <c r="Y819" s="42">
        <v>999</v>
      </c>
      <c r="Z819" s="22">
        <v>999</v>
      </c>
      <c r="AA819" s="22">
        <v>999</v>
      </c>
      <c r="AB819" s="22">
        <v>999</v>
      </c>
      <c r="AC819" s="22">
        <v>999</v>
      </c>
      <c r="AD819" s="22">
        <v>999</v>
      </c>
      <c r="AE819" s="7">
        <f>SUM(Table1[[#This Row],[Tobacco Use ]:[Crowds/socializing]])</f>
        <v>18981</v>
      </c>
    </row>
    <row r="820" spans="1:31" x14ac:dyDescent="0.2">
      <c r="A820" s="1" t="s">
        <v>645</v>
      </c>
      <c r="B820" s="1">
        <v>6.8723315372379996E+18</v>
      </c>
      <c r="C820" s="1">
        <v>6.8739315066837402E+18</v>
      </c>
      <c r="D820" s="13">
        <v>44092.572928240741</v>
      </c>
      <c r="E820" s="1">
        <v>11</v>
      </c>
      <c r="F820" s="1" t="s">
        <v>646</v>
      </c>
      <c r="G820" s="18" t="s">
        <v>647</v>
      </c>
      <c r="H820" s="1">
        <v>2571</v>
      </c>
      <c r="I820" s="1">
        <v>22</v>
      </c>
      <c r="J820" s="1">
        <v>34</v>
      </c>
      <c r="K820" s="1">
        <v>38000</v>
      </c>
      <c r="L820" s="7">
        <v>1</v>
      </c>
      <c r="M820" s="19">
        <v>0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19">
        <v>0</v>
      </c>
      <c r="T820" s="7">
        <v>0</v>
      </c>
      <c r="U820" s="7">
        <v>0</v>
      </c>
      <c r="V820" s="7">
        <v>0</v>
      </c>
      <c r="W820" s="7">
        <v>0</v>
      </c>
      <c r="X820" s="7">
        <v>1</v>
      </c>
      <c r="Y820" s="19">
        <v>0</v>
      </c>
      <c r="Z820" s="7">
        <v>0</v>
      </c>
      <c r="AA820" s="7">
        <v>0</v>
      </c>
      <c r="AB820" s="7">
        <v>0</v>
      </c>
      <c r="AC820" s="7">
        <v>1</v>
      </c>
      <c r="AD820" s="8">
        <v>0</v>
      </c>
      <c r="AE820" s="7">
        <f>SUM(Table1[[#This Row],[Tobacco Use ]:[Crowds/socializing]])</f>
        <v>3</v>
      </c>
    </row>
    <row r="821" spans="1:31" x14ac:dyDescent="0.2">
      <c r="A821" s="1" t="s">
        <v>330</v>
      </c>
      <c r="B821" s="1">
        <v>6.6940149933423903E+18</v>
      </c>
      <c r="C821" s="1">
        <v>6.8738877693582397E+18</v>
      </c>
      <c r="D821" s="13">
        <v>44092.455069444448</v>
      </c>
      <c r="E821" s="1">
        <v>59</v>
      </c>
      <c r="F821" s="1" t="s">
        <v>331</v>
      </c>
      <c r="G821" s="18" t="s">
        <v>332</v>
      </c>
      <c r="H821" s="1">
        <v>523</v>
      </c>
      <c r="I821" s="1">
        <v>1</v>
      </c>
      <c r="J821" s="1">
        <v>11</v>
      </c>
      <c r="K821" s="1">
        <v>4501</v>
      </c>
      <c r="L821" s="8">
        <v>0</v>
      </c>
      <c r="M821" s="43">
        <v>1</v>
      </c>
      <c r="N821" s="7">
        <v>0</v>
      </c>
      <c r="O821" s="8">
        <v>1</v>
      </c>
      <c r="P821" s="7">
        <v>1</v>
      </c>
      <c r="Q821" s="7">
        <v>0</v>
      </c>
      <c r="R821" s="7">
        <v>0</v>
      </c>
      <c r="S821" s="19">
        <v>0</v>
      </c>
      <c r="T821" s="7">
        <v>0</v>
      </c>
      <c r="U821" s="7">
        <v>0</v>
      </c>
      <c r="V821" s="7">
        <v>0</v>
      </c>
      <c r="W821" s="7">
        <v>0</v>
      </c>
      <c r="X821" s="7">
        <v>0</v>
      </c>
      <c r="Y821" s="19">
        <v>0</v>
      </c>
      <c r="Z821" s="7">
        <v>0</v>
      </c>
      <c r="AA821" s="7">
        <v>1</v>
      </c>
      <c r="AB821" s="7">
        <v>0</v>
      </c>
      <c r="AC821" s="7">
        <v>1</v>
      </c>
      <c r="AD821" s="7">
        <v>0</v>
      </c>
      <c r="AE821" s="7">
        <f>SUM(Table1[[#This Row],[Tobacco Use ]:[Crowds/socializing]])</f>
        <v>5</v>
      </c>
    </row>
    <row r="822" spans="1:31" x14ac:dyDescent="0.2">
      <c r="A822" s="1" t="s">
        <v>2370</v>
      </c>
      <c r="B822" s="1">
        <v>6.7377752872225997E+18</v>
      </c>
      <c r="C822" s="1">
        <v>6.8738792630580695E+18</v>
      </c>
      <c r="D822" s="13">
        <v>44092.432245370372</v>
      </c>
      <c r="E822" s="1">
        <v>19</v>
      </c>
      <c r="F822" s="1" t="s">
        <v>2371</v>
      </c>
      <c r="G822" s="18" t="s">
        <v>2372</v>
      </c>
      <c r="H822" s="1">
        <v>24</v>
      </c>
      <c r="I822" s="1">
        <v>0</v>
      </c>
      <c r="J822" s="1">
        <v>1</v>
      </c>
      <c r="K822" s="1">
        <v>339</v>
      </c>
      <c r="L822" s="7">
        <v>0</v>
      </c>
      <c r="M822" s="19">
        <v>0</v>
      </c>
      <c r="N822" s="7">
        <v>0</v>
      </c>
      <c r="O822" s="7">
        <v>0</v>
      </c>
      <c r="P822" s="7">
        <v>0</v>
      </c>
      <c r="Q822" s="7">
        <v>0</v>
      </c>
      <c r="R822" s="7">
        <v>0</v>
      </c>
      <c r="S822" s="19">
        <v>0</v>
      </c>
      <c r="T822" s="7">
        <v>0</v>
      </c>
      <c r="U822" s="7">
        <v>0</v>
      </c>
      <c r="V822" s="7">
        <v>0</v>
      </c>
      <c r="W822" s="7">
        <v>0</v>
      </c>
      <c r="X822" s="7">
        <v>0</v>
      </c>
      <c r="Y822" s="19">
        <v>0</v>
      </c>
      <c r="Z822" s="7">
        <v>0</v>
      </c>
      <c r="AA822" s="7">
        <v>0</v>
      </c>
      <c r="AB822" s="7">
        <v>0</v>
      </c>
      <c r="AC822" s="7">
        <v>0</v>
      </c>
      <c r="AD822" s="7">
        <v>0</v>
      </c>
      <c r="AE822" s="7">
        <f>SUM(Table1[[#This Row],[Tobacco Use ]:[Crowds/socializing]])</f>
        <v>0</v>
      </c>
    </row>
    <row r="823" spans="1:31" x14ac:dyDescent="0.2">
      <c r="A823" s="1" t="s">
        <v>30</v>
      </c>
      <c r="B823" s="1">
        <v>6.7476388702998804E+18</v>
      </c>
      <c r="C823" s="1">
        <v>6.8736138725199698E+18</v>
      </c>
      <c r="D823" s="13">
        <v>44091.717037037037</v>
      </c>
      <c r="E823" s="1">
        <v>8</v>
      </c>
      <c r="F823" s="1" t="s">
        <v>561</v>
      </c>
      <c r="G823" s="18" t="s">
        <v>562</v>
      </c>
      <c r="H823" s="1">
        <v>3010</v>
      </c>
      <c r="I823" s="1">
        <v>37</v>
      </c>
      <c r="J823" s="1">
        <v>42</v>
      </c>
      <c r="K823" s="1">
        <v>30500</v>
      </c>
      <c r="L823" s="7">
        <v>0</v>
      </c>
      <c r="M823" s="19">
        <v>0</v>
      </c>
      <c r="N823" s="7">
        <v>0</v>
      </c>
      <c r="O823" s="7">
        <v>0</v>
      </c>
      <c r="P823" s="7">
        <v>0</v>
      </c>
      <c r="Q823" s="7">
        <v>0</v>
      </c>
      <c r="R823" s="7">
        <v>0</v>
      </c>
      <c r="S823" s="19">
        <v>0</v>
      </c>
      <c r="T823" s="7">
        <v>0</v>
      </c>
      <c r="U823" s="7">
        <v>0</v>
      </c>
      <c r="V823" s="7">
        <v>0</v>
      </c>
      <c r="W823" s="7">
        <v>0</v>
      </c>
      <c r="X823" s="7">
        <v>1</v>
      </c>
      <c r="Y823" s="19">
        <v>0</v>
      </c>
      <c r="Z823" s="7">
        <v>0</v>
      </c>
      <c r="AA823" s="7">
        <v>0</v>
      </c>
      <c r="AB823" s="7">
        <v>0</v>
      </c>
      <c r="AC823" s="7">
        <v>1</v>
      </c>
      <c r="AD823" s="8">
        <v>0</v>
      </c>
      <c r="AE823" s="7">
        <f>SUM(Table1[[#This Row],[Tobacco Use ]:[Crowds/socializing]])</f>
        <v>2</v>
      </c>
    </row>
    <row r="824" spans="1:31" x14ac:dyDescent="0.2">
      <c r="A824" s="1" t="s">
        <v>30</v>
      </c>
      <c r="B824" s="1">
        <v>6.7476388702998804E+18</v>
      </c>
      <c r="C824" s="1">
        <v>6.8736100611937403E+18</v>
      </c>
      <c r="D824" s="13">
        <v>44091.706770833334</v>
      </c>
      <c r="E824" s="1">
        <v>6</v>
      </c>
      <c r="F824" s="1" t="s">
        <v>82</v>
      </c>
      <c r="G824" s="14" t="s">
        <v>83</v>
      </c>
      <c r="H824" s="1">
        <v>6668</v>
      </c>
      <c r="I824" s="1">
        <v>5</v>
      </c>
      <c r="J824" s="1">
        <v>28</v>
      </c>
      <c r="K824" s="1">
        <v>74500</v>
      </c>
      <c r="L824" s="7">
        <v>1</v>
      </c>
      <c r="M824" s="19">
        <v>0</v>
      </c>
      <c r="N824" s="7">
        <v>1</v>
      </c>
      <c r="O824" s="7">
        <v>0</v>
      </c>
      <c r="P824" s="7">
        <v>0</v>
      </c>
      <c r="Q824" s="7">
        <v>0</v>
      </c>
      <c r="R824" s="7">
        <v>0</v>
      </c>
      <c r="S824" s="7">
        <v>1</v>
      </c>
      <c r="T824" s="7">
        <v>1</v>
      </c>
      <c r="U824" s="7">
        <v>0</v>
      </c>
      <c r="V824" s="7">
        <v>0</v>
      </c>
      <c r="W824" s="7">
        <v>0</v>
      </c>
      <c r="X824" s="7">
        <v>1</v>
      </c>
      <c r="Y824" s="19">
        <v>0</v>
      </c>
      <c r="Z824" s="7">
        <v>0</v>
      </c>
      <c r="AA824" s="7">
        <v>0</v>
      </c>
      <c r="AB824" s="7">
        <v>0</v>
      </c>
      <c r="AC824" s="7">
        <v>1</v>
      </c>
      <c r="AD824" s="7">
        <v>0</v>
      </c>
      <c r="AE824" s="7">
        <f>SUM(Table1[[#This Row],[Tobacco Use ]:[Crowds/socializing]])</f>
        <v>6</v>
      </c>
    </row>
    <row r="825" spans="1:31" x14ac:dyDescent="0.2">
      <c r="A825" s="1" t="s">
        <v>645</v>
      </c>
      <c r="B825" s="1">
        <v>6.8723315372379996E+18</v>
      </c>
      <c r="C825" s="1">
        <v>6.8735303943277302E+18</v>
      </c>
      <c r="D825" s="13">
        <v>44091.492002314815</v>
      </c>
      <c r="E825" s="1">
        <v>10</v>
      </c>
      <c r="F825" s="1" t="s">
        <v>1100</v>
      </c>
      <c r="G825" s="18" t="s">
        <v>1101</v>
      </c>
      <c r="H825" s="1">
        <v>122</v>
      </c>
      <c r="I825" s="1">
        <v>0</v>
      </c>
      <c r="J825" s="1">
        <v>18</v>
      </c>
      <c r="K825" s="1">
        <v>3298</v>
      </c>
      <c r="L825" s="7">
        <v>0</v>
      </c>
      <c r="M825" s="19">
        <v>0</v>
      </c>
      <c r="N825" s="7">
        <v>0</v>
      </c>
      <c r="O825" s="7">
        <v>0</v>
      </c>
      <c r="P825" s="7">
        <v>0</v>
      </c>
      <c r="Q825" s="7">
        <v>0</v>
      </c>
      <c r="R825" s="7">
        <v>0</v>
      </c>
      <c r="S825" s="7">
        <v>0</v>
      </c>
      <c r="T825" s="7">
        <v>0</v>
      </c>
      <c r="U825" s="7">
        <v>0</v>
      </c>
      <c r="V825" s="7">
        <v>0</v>
      </c>
      <c r="W825" s="7">
        <v>0</v>
      </c>
      <c r="X825" s="7">
        <v>1</v>
      </c>
      <c r="Y825" s="19">
        <v>0</v>
      </c>
      <c r="Z825" s="7">
        <v>0</v>
      </c>
      <c r="AA825" s="7">
        <v>0</v>
      </c>
      <c r="AB825" s="7">
        <v>0</v>
      </c>
      <c r="AC825" s="7">
        <v>0</v>
      </c>
      <c r="AD825" s="7">
        <v>0</v>
      </c>
      <c r="AE825" s="7">
        <f>SUM(Table1[[#This Row],[Tobacco Use ]:[Crowds/socializing]])</f>
        <v>1</v>
      </c>
    </row>
    <row r="826" spans="1:31" x14ac:dyDescent="0.2">
      <c r="A826" s="1" t="s">
        <v>2100</v>
      </c>
      <c r="B826" s="1">
        <v>6.6610750782241096E+18</v>
      </c>
      <c r="C826" s="1">
        <v>6.8733717840418601E+18</v>
      </c>
      <c r="D826" s="13">
        <v>44091.065717592595</v>
      </c>
      <c r="E826" s="1">
        <v>57</v>
      </c>
      <c r="F826" s="1" t="s">
        <v>2101</v>
      </c>
      <c r="G826" s="18" t="s">
        <v>2102</v>
      </c>
      <c r="H826" s="1">
        <v>33</v>
      </c>
      <c r="I826" s="1">
        <v>0</v>
      </c>
      <c r="J826" s="1">
        <v>1</v>
      </c>
      <c r="K826" s="1">
        <v>522</v>
      </c>
      <c r="L826" s="7">
        <v>1</v>
      </c>
      <c r="M826" s="19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19">
        <v>0</v>
      </c>
      <c r="T826" s="7">
        <v>0</v>
      </c>
      <c r="U826" s="7">
        <v>0</v>
      </c>
      <c r="V826" s="7">
        <v>0</v>
      </c>
      <c r="W826" s="7">
        <v>0</v>
      </c>
      <c r="X826" s="7">
        <v>0</v>
      </c>
      <c r="Y826" s="19">
        <v>1</v>
      </c>
      <c r="Z826" s="7">
        <v>0</v>
      </c>
      <c r="AA826" s="7">
        <v>0</v>
      </c>
      <c r="AB826" s="7">
        <v>0</v>
      </c>
      <c r="AC826" s="7">
        <v>1</v>
      </c>
      <c r="AD826" s="7">
        <v>0</v>
      </c>
      <c r="AE826" s="7">
        <f>SUM(Table1[[#This Row],[Tobacco Use ]:[Crowds/socializing]])</f>
        <v>3</v>
      </c>
    </row>
    <row r="827" spans="1:31" x14ac:dyDescent="0.2">
      <c r="A827" s="1" t="s">
        <v>464</v>
      </c>
      <c r="B827" s="1">
        <v>6.6395043299367301E+18</v>
      </c>
      <c r="C827" s="1">
        <v>6.8733352430220196E+18</v>
      </c>
      <c r="D827" s="13">
        <v>44090.966493055559</v>
      </c>
      <c r="E827" s="1">
        <v>11</v>
      </c>
      <c r="F827" s="1" t="s">
        <v>465</v>
      </c>
      <c r="G827" s="18" t="s">
        <v>466</v>
      </c>
      <c r="H827" s="1">
        <v>377</v>
      </c>
      <c r="I827" s="1">
        <v>0</v>
      </c>
      <c r="J827" s="1">
        <v>4</v>
      </c>
      <c r="K827" s="1">
        <v>2721</v>
      </c>
      <c r="L827" s="7">
        <v>0</v>
      </c>
      <c r="M827" s="19">
        <v>0</v>
      </c>
      <c r="N827" s="7">
        <v>0</v>
      </c>
      <c r="O827" s="7">
        <v>0</v>
      </c>
      <c r="P827" s="7">
        <v>0</v>
      </c>
      <c r="Q827" s="7">
        <v>0</v>
      </c>
      <c r="R827" s="7">
        <v>0</v>
      </c>
      <c r="S827" s="7">
        <v>0</v>
      </c>
      <c r="T827" s="7">
        <v>0</v>
      </c>
      <c r="U827" s="7">
        <v>0</v>
      </c>
      <c r="V827" s="7">
        <v>0</v>
      </c>
      <c r="W827" s="7">
        <v>0</v>
      </c>
      <c r="X827" s="7">
        <v>1</v>
      </c>
      <c r="Y827" s="19">
        <v>0</v>
      </c>
      <c r="Z827" s="7">
        <v>0</v>
      </c>
      <c r="AA827" s="7">
        <v>0</v>
      </c>
      <c r="AB827" s="7">
        <v>0</v>
      </c>
      <c r="AC827" s="7">
        <v>0</v>
      </c>
      <c r="AD827" s="8">
        <v>0</v>
      </c>
      <c r="AE827" s="7">
        <f>SUM(Table1[[#This Row],[Tobacco Use ]:[Crowds/socializing]])</f>
        <v>1</v>
      </c>
    </row>
    <row r="828" spans="1:31" x14ac:dyDescent="0.2">
      <c r="A828" s="1" t="s">
        <v>1241</v>
      </c>
      <c r="B828" s="1">
        <v>6.8696623141158502E+18</v>
      </c>
      <c r="C828" s="1">
        <v>6.8732638069911398E+18</v>
      </c>
      <c r="D828" s="13">
        <v>44090.7737037037</v>
      </c>
      <c r="E828" s="1">
        <v>5</v>
      </c>
      <c r="F828" s="1" t="s">
        <v>2340</v>
      </c>
      <c r="G828" s="18" t="s">
        <v>2341</v>
      </c>
      <c r="H828" s="1">
        <v>21</v>
      </c>
      <c r="I828" s="1">
        <v>18</v>
      </c>
      <c r="J828" s="1">
        <v>0</v>
      </c>
      <c r="K828" s="1">
        <v>84</v>
      </c>
      <c r="L828" s="7">
        <v>0</v>
      </c>
      <c r="M828" s="19">
        <v>0</v>
      </c>
      <c r="N828" s="7">
        <v>0</v>
      </c>
      <c r="O828" s="7">
        <v>0</v>
      </c>
      <c r="P828" s="7">
        <v>0</v>
      </c>
      <c r="Q828" s="7">
        <v>0</v>
      </c>
      <c r="R828" s="7">
        <v>0</v>
      </c>
      <c r="S828" s="7">
        <v>0</v>
      </c>
      <c r="T828" s="7">
        <v>1</v>
      </c>
      <c r="U828" s="7">
        <v>0</v>
      </c>
      <c r="V828" s="7">
        <v>0</v>
      </c>
      <c r="W828" s="7">
        <v>0</v>
      </c>
      <c r="X828" s="7">
        <v>1</v>
      </c>
      <c r="Y828" s="19">
        <v>0</v>
      </c>
      <c r="Z828" s="7">
        <v>0</v>
      </c>
      <c r="AA828" s="7">
        <v>0</v>
      </c>
      <c r="AB828" s="7">
        <v>0</v>
      </c>
      <c r="AC828" s="7">
        <v>1</v>
      </c>
      <c r="AD828" s="7">
        <v>0</v>
      </c>
      <c r="AE828" s="7">
        <f>SUM(Table1[[#This Row],[Tobacco Use ]:[Crowds/socializing]])</f>
        <v>3</v>
      </c>
    </row>
    <row r="829" spans="1:31" x14ac:dyDescent="0.2">
      <c r="A829" s="1" t="s">
        <v>1241</v>
      </c>
      <c r="B829" s="1">
        <v>6.8696623141158502E+18</v>
      </c>
      <c r="C829" s="1">
        <v>6.8732538825506304E+18</v>
      </c>
      <c r="D829" s="13">
        <v>44090.746921296297</v>
      </c>
      <c r="E829" s="1">
        <v>7</v>
      </c>
      <c r="F829" s="1" t="s">
        <v>2338</v>
      </c>
      <c r="G829" s="18" t="s">
        <v>2339</v>
      </c>
      <c r="H829" s="1">
        <v>21</v>
      </c>
      <c r="I829" s="1">
        <v>11</v>
      </c>
      <c r="J829" s="1">
        <v>1</v>
      </c>
      <c r="K829" s="1">
        <v>86</v>
      </c>
      <c r="L829" s="7">
        <v>0</v>
      </c>
      <c r="M829" s="19">
        <v>0</v>
      </c>
      <c r="N829" s="7">
        <v>0</v>
      </c>
      <c r="O829" s="7">
        <v>0</v>
      </c>
      <c r="P829" s="7">
        <v>0</v>
      </c>
      <c r="Q829" s="7">
        <v>0</v>
      </c>
      <c r="R829" s="7">
        <v>0</v>
      </c>
      <c r="S829" s="19">
        <v>0</v>
      </c>
      <c r="T829" s="7">
        <v>1</v>
      </c>
      <c r="U829" s="7">
        <v>0</v>
      </c>
      <c r="V829" s="7">
        <v>0</v>
      </c>
      <c r="W829" s="7">
        <v>0</v>
      </c>
      <c r="X829" s="7">
        <v>1</v>
      </c>
      <c r="Y829" s="19">
        <v>0</v>
      </c>
      <c r="Z829" s="7">
        <v>0</v>
      </c>
      <c r="AA829" s="7">
        <v>0</v>
      </c>
      <c r="AB829" s="7">
        <v>0</v>
      </c>
      <c r="AC829" s="7">
        <v>1</v>
      </c>
      <c r="AD829" s="7">
        <v>0</v>
      </c>
      <c r="AE829" s="7">
        <f>SUM(Table1[[#This Row],[Tobacco Use ]:[Crowds/socializing]])</f>
        <v>3</v>
      </c>
    </row>
    <row r="830" spans="1:31" x14ac:dyDescent="0.2">
      <c r="A830" s="1" t="s">
        <v>1241</v>
      </c>
      <c r="B830" s="1">
        <v>6.8696623141158502E+18</v>
      </c>
      <c r="C830" s="1">
        <v>6.8732511951384402E+18</v>
      </c>
      <c r="D830" s="13">
        <v>44090.739699074074</v>
      </c>
      <c r="E830" s="1">
        <v>11</v>
      </c>
      <c r="F830" s="1" t="s">
        <v>1242</v>
      </c>
      <c r="G830" s="18" t="s">
        <v>1243</v>
      </c>
      <c r="H830" s="1">
        <v>94</v>
      </c>
      <c r="I830" s="1">
        <v>14</v>
      </c>
      <c r="J830" s="1">
        <v>3</v>
      </c>
      <c r="K830" s="1">
        <v>1253</v>
      </c>
      <c r="L830" s="8">
        <v>999</v>
      </c>
      <c r="M830" s="43">
        <v>999</v>
      </c>
      <c r="N830" s="8">
        <v>999</v>
      </c>
      <c r="O830" s="8">
        <v>999</v>
      </c>
      <c r="P830" s="8">
        <v>999</v>
      </c>
      <c r="Q830" s="8">
        <v>999</v>
      </c>
      <c r="R830" s="8">
        <v>999</v>
      </c>
      <c r="S830" s="8">
        <v>999</v>
      </c>
      <c r="T830" s="8">
        <v>999</v>
      </c>
      <c r="U830" s="8">
        <v>999</v>
      </c>
      <c r="V830" s="8">
        <v>999</v>
      </c>
      <c r="W830" s="8">
        <v>999</v>
      </c>
      <c r="X830" s="8">
        <v>999</v>
      </c>
      <c r="Y830" s="43">
        <v>999</v>
      </c>
      <c r="Z830" s="8">
        <v>999</v>
      </c>
      <c r="AA830" s="8">
        <v>999</v>
      </c>
      <c r="AB830" s="8">
        <v>999</v>
      </c>
      <c r="AC830" s="8">
        <v>999</v>
      </c>
      <c r="AD830" s="8">
        <v>999</v>
      </c>
      <c r="AE830" s="7">
        <f>SUM(Table1[[#This Row],[Tobacco Use ]:[Crowds/socializing]])</f>
        <v>18981</v>
      </c>
    </row>
    <row r="831" spans="1:31" x14ac:dyDescent="0.2">
      <c r="A831" s="1" t="s">
        <v>162</v>
      </c>
      <c r="B831" s="1">
        <v>6.8389794341087601E+18</v>
      </c>
      <c r="C831" s="1">
        <v>6.8732489442568397E+18</v>
      </c>
      <c r="D831" s="13">
        <v>44090.733622685184</v>
      </c>
      <c r="E831" s="1">
        <v>6</v>
      </c>
      <c r="F831" s="1" t="s">
        <v>475</v>
      </c>
      <c r="G831" s="18" t="s">
        <v>476</v>
      </c>
      <c r="H831" s="1">
        <v>372</v>
      </c>
      <c r="I831" s="1">
        <v>0</v>
      </c>
      <c r="J831" s="1">
        <v>5</v>
      </c>
      <c r="K831" s="1">
        <v>3120</v>
      </c>
      <c r="L831" s="8">
        <v>999</v>
      </c>
      <c r="M831" s="43">
        <v>999</v>
      </c>
      <c r="N831" s="8">
        <v>999</v>
      </c>
      <c r="O831" s="8">
        <v>999</v>
      </c>
      <c r="P831" s="7">
        <v>999</v>
      </c>
      <c r="Q831" s="7">
        <v>999</v>
      </c>
      <c r="R831" s="7">
        <v>999</v>
      </c>
      <c r="S831" s="19">
        <v>999</v>
      </c>
      <c r="T831" s="7">
        <v>999</v>
      </c>
      <c r="U831" s="7">
        <v>999</v>
      </c>
      <c r="V831" s="7">
        <v>999</v>
      </c>
      <c r="W831" s="7">
        <v>999</v>
      </c>
      <c r="X831" s="7">
        <v>999</v>
      </c>
      <c r="Y831" s="19">
        <v>999</v>
      </c>
      <c r="Z831" s="7">
        <v>999</v>
      </c>
      <c r="AA831" s="7">
        <v>999</v>
      </c>
      <c r="AB831" s="8">
        <v>999</v>
      </c>
      <c r="AC831" s="7">
        <v>999</v>
      </c>
      <c r="AD831" s="8">
        <v>999</v>
      </c>
      <c r="AE831" s="7">
        <f>SUM(Table1[[#This Row],[Tobacco Use ]:[Crowds/socializing]])</f>
        <v>18981</v>
      </c>
    </row>
    <row r="832" spans="1:31" x14ac:dyDescent="0.2">
      <c r="A832" s="1" t="s">
        <v>2407</v>
      </c>
      <c r="B832" s="1">
        <v>6.8280850895078502E+18</v>
      </c>
      <c r="C832" s="1">
        <v>6.8731915754391603E+18</v>
      </c>
      <c r="D832" s="13">
        <v>44090.579016203701</v>
      </c>
      <c r="E832" s="1">
        <v>9</v>
      </c>
      <c r="F832" s="1" t="s">
        <v>2408</v>
      </c>
      <c r="G832" s="18" t="s">
        <v>2409</v>
      </c>
      <c r="H832" s="1">
        <v>19</v>
      </c>
      <c r="I832" s="1">
        <v>3</v>
      </c>
      <c r="J832" s="1">
        <v>6</v>
      </c>
      <c r="K832" s="1">
        <v>437</v>
      </c>
      <c r="L832" s="7">
        <v>1</v>
      </c>
      <c r="M832" s="19">
        <v>0</v>
      </c>
      <c r="N832" s="7">
        <v>0</v>
      </c>
      <c r="O832" s="7">
        <v>0</v>
      </c>
      <c r="P832" s="7">
        <v>0</v>
      </c>
      <c r="Q832" s="7">
        <v>0</v>
      </c>
      <c r="R832" s="7">
        <v>0</v>
      </c>
      <c r="S832" s="7">
        <v>0</v>
      </c>
      <c r="T832" s="7">
        <v>1</v>
      </c>
      <c r="U832" s="7">
        <v>0</v>
      </c>
      <c r="V832" s="7">
        <v>0</v>
      </c>
      <c r="W832" s="7">
        <v>0</v>
      </c>
      <c r="X832" s="7">
        <v>1</v>
      </c>
      <c r="Y832" s="19">
        <v>0</v>
      </c>
      <c r="Z832" s="7">
        <v>0</v>
      </c>
      <c r="AA832" s="7">
        <v>0</v>
      </c>
      <c r="AB832" s="7">
        <v>0</v>
      </c>
      <c r="AC832" s="7">
        <v>1</v>
      </c>
      <c r="AD832" s="7">
        <v>0</v>
      </c>
      <c r="AE832" s="7">
        <f>SUM(Table1[[#This Row],[Tobacco Use ]:[Crowds/socializing]])</f>
        <v>4</v>
      </c>
    </row>
    <row r="833" spans="1:31" x14ac:dyDescent="0.2">
      <c r="A833" s="1" t="s">
        <v>2500</v>
      </c>
      <c r="B833" s="1">
        <v>6.6638300269187697E+18</v>
      </c>
      <c r="C833" s="1">
        <v>6.8731602865562696E+18</v>
      </c>
      <c r="D833" s="13">
        <v>44090.494652777779</v>
      </c>
      <c r="E833" s="1">
        <v>12</v>
      </c>
      <c r="F833" s="1" t="s">
        <v>2501</v>
      </c>
      <c r="G833" s="18" t="s">
        <v>2502</v>
      </c>
      <c r="H833" s="1">
        <v>16</v>
      </c>
      <c r="I833" s="1">
        <v>0</v>
      </c>
      <c r="J833" s="1">
        <v>0</v>
      </c>
      <c r="K833" s="1">
        <v>49</v>
      </c>
      <c r="L833" s="7">
        <v>0</v>
      </c>
      <c r="M833" s="19">
        <v>0</v>
      </c>
      <c r="N833" s="7">
        <v>0</v>
      </c>
      <c r="O833" s="7">
        <v>0</v>
      </c>
      <c r="P833" s="7">
        <v>0</v>
      </c>
      <c r="Q833" s="7">
        <v>0</v>
      </c>
      <c r="R833" s="7">
        <v>0</v>
      </c>
      <c r="S833" s="19">
        <v>0</v>
      </c>
      <c r="T833" s="7">
        <v>0</v>
      </c>
      <c r="U833" s="7">
        <v>0</v>
      </c>
      <c r="V833" s="7">
        <v>0</v>
      </c>
      <c r="W833" s="7">
        <v>0</v>
      </c>
      <c r="X833" s="7">
        <v>1</v>
      </c>
      <c r="Y833" s="19">
        <v>0</v>
      </c>
      <c r="Z833" s="7">
        <v>0</v>
      </c>
      <c r="AA833" s="7">
        <v>0</v>
      </c>
      <c r="AB833" s="7">
        <v>0</v>
      </c>
      <c r="AC833" s="7">
        <v>1</v>
      </c>
      <c r="AD833" s="7">
        <v>0</v>
      </c>
      <c r="AE833" s="7">
        <f>SUM(Table1[[#This Row],[Tobacco Use ]:[Crowds/socializing]])</f>
        <v>2</v>
      </c>
    </row>
    <row r="834" spans="1:31" x14ac:dyDescent="0.2">
      <c r="A834" s="1" t="s">
        <v>1241</v>
      </c>
      <c r="B834" s="1">
        <v>6.8696623141158502E+18</v>
      </c>
      <c r="C834" s="1">
        <v>6.87307697015488E+18</v>
      </c>
      <c r="D834" s="13">
        <v>44090.270289351851</v>
      </c>
      <c r="E834" s="1">
        <v>7</v>
      </c>
      <c r="F834" s="1" t="s">
        <v>2449</v>
      </c>
      <c r="G834" s="18" t="s">
        <v>2450</v>
      </c>
      <c r="H834" s="1">
        <v>17</v>
      </c>
      <c r="I834" s="1">
        <v>5</v>
      </c>
      <c r="J834" s="1">
        <v>0</v>
      </c>
      <c r="K834" s="1">
        <v>88</v>
      </c>
      <c r="L834" s="7">
        <v>999</v>
      </c>
      <c r="M834" s="19">
        <v>999</v>
      </c>
      <c r="N834" s="7">
        <v>999</v>
      </c>
      <c r="O834" s="7">
        <v>999</v>
      </c>
      <c r="P834" s="7">
        <v>999</v>
      </c>
      <c r="Q834" s="7">
        <v>999</v>
      </c>
      <c r="R834" s="7">
        <v>999</v>
      </c>
      <c r="S834" s="19">
        <v>999</v>
      </c>
      <c r="T834" s="7">
        <v>999</v>
      </c>
      <c r="U834" s="7">
        <v>999</v>
      </c>
      <c r="V834" s="7">
        <v>999</v>
      </c>
      <c r="W834" s="7">
        <v>999</v>
      </c>
      <c r="X834" s="7">
        <v>999</v>
      </c>
      <c r="Y834" s="19">
        <v>999</v>
      </c>
      <c r="Z834" s="7">
        <v>999</v>
      </c>
      <c r="AA834" s="7">
        <v>999</v>
      </c>
      <c r="AB834" s="7">
        <v>999</v>
      </c>
      <c r="AC834" s="7">
        <v>999</v>
      </c>
      <c r="AD834" s="7">
        <v>999</v>
      </c>
      <c r="AE834" s="7">
        <f>SUM(Table1[[#This Row],[Tobacco Use ]:[Crowds/socializing]])</f>
        <v>18981</v>
      </c>
    </row>
    <row r="835" spans="1:31" x14ac:dyDescent="0.2">
      <c r="A835" s="1" t="s">
        <v>162</v>
      </c>
      <c r="B835" s="1">
        <v>6.8389794341087601E+18</v>
      </c>
      <c r="C835" s="1">
        <v>6.8730725452607099E+18</v>
      </c>
      <c r="D835" s="13">
        <v>44090.258391203701</v>
      </c>
      <c r="E835" s="1">
        <v>10</v>
      </c>
      <c r="F835" s="1" t="s">
        <v>163</v>
      </c>
      <c r="G835" s="18" t="s">
        <v>164</v>
      </c>
      <c r="H835" s="1">
        <v>1157</v>
      </c>
      <c r="I835" s="1">
        <v>21</v>
      </c>
      <c r="J835" s="1">
        <v>17</v>
      </c>
      <c r="K835" s="1">
        <v>13900</v>
      </c>
      <c r="L835" s="8">
        <v>1</v>
      </c>
      <c r="M835" s="43">
        <v>0</v>
      </c>
      <c r="N835" s="8">
        <v>0</v>
      </c>
      <c r="O835" s="7">
        <v>0</v>
      </c>
      <c r="P835" s="7">
        <v>0</v>
      </c>
      <c r="Q835" s="7">
        <v>0</v>
      </c>
      <c r="R835" s="7">
        <v>1</v>
      </c>
      <c r="S835" s="7">
        <v>0</v>
      </c>
      <c r="T835" s="7">
        <v>0</v>
      </c>
      <c r="U835" s="7">
        <v>0</v>
      </c>
      <c r="V835" s="7">
        <v>0</v>
      </c>
      <c r="W835" s="7">
        <v>0</v>
      </c>
      <c r="X835" s="7">
        <v>1</v>
      </c>
      <c r="Y835" s="19">
        <v>0</v>
      </c>
      <c r="Z835" s="7">
        <v>0</v>
      </c>
      <c r="AA835" s="7">
        <v>0</v>
      </c>
      <c r="AB835" s="7">
        <v>0</v>
      </c>
      <c r="AC835" s="7">
        <v>1</v>
      </c>
      <c r="AD835" s="8">
        <v>0</v>
      </c>
      <c r="AE835" s="7">
        <f>SUM(Table1[[#This Row],[Tobacco Use ]:[Crowds/socializing]])</f>
        <v>4</v>
      </c>
    </row>
    <row r="836" spans="1:31" x14ac:dyDescent="0.2">
      <c r="A836" s="1" t="s">
        <v>2662</v>
      </c>
      <c r="B836" s="1">
        <v>6.8728028367708396E+18</v>
      </c>
      <c r="C836" s="1">
        <v>6.8728894316998103E+18</v>
      </c>
      <c r="D836" s="13">
        <v>44089.765046296299</v>
      </c>
      <c r="E836" s="1">
        <v>6</v>
      </c>
      <c r="F836" s="1" t="s">
        <v>2663</v>
      </c>
      <c r="G836" s="18" t="s">
        <v>2664</v>
      </c>
      <c r="H836" s="1">
        <v>62</v>
      </c>
      <c r="I836" s="1">
        <v>3</v>
      </c>
      <c r="J836" s="1">
        <v>6</v>
      </c>
      <c r="K836" s="1">
        <v>650</v>
      </c>
      <c r="L836" s="7">
        <v>999</v>
      </c>
      <c r="M836" s="19">
        <v>999</v>
      </c>
      <c r="N836" s="7">
        <v>999</v>
      </c>
      <c r="O836" s="7">
        <v>999</v>
      </c>
      <c r="P836" s="7">
        <v>999</v>
      </c>
      <c r="Q836" s="7">
        <v>999</v>
      </c>
      <c r="R836" s="7">
        <v>999</v>
      </c>
      <c r="S836" s="19">
        <v>999</v>
      </c>
      <c r="T836" s="7">
        <v>999</v>
      </c>
      <c r="U836" s="7">
        <v>999</v>
      </c>
      <c r="V836" s="7">
        <v>999</v>
      </c>
      <c r="W836" s="7">
        <v>999</v>
      </c>
      <c r="X836" s="7">
        <v>999</v>
      </c>
      <c r="Y836" s="19">
        <v>999</v>
      </c>
      <c r="Z836" s="7">
        <v>999</v>
      </c>
      <c r="AA836" s="7">
        <v>999</v>
      </c>
      <c r="AB836" s="7">
        <v>999</v>
      </c>
      <c r="AC836" s="7">
        <v>999</v>
      </c>
      <c r="AD836" s="7">
        <v>999</v>
      </c>
      <c r="AE836" s="7">
        <f>SUM(Table1[[#This Row],[Tobacco Use ]:[Crowds/socializing]])</f>
        <v>18981</v>
      </c>
    </row>
    <row r="837" spans="1:31" x14ac:dyDescent="0.2">
      <c r="A837" s="1" t="s">
        <v>645</v>
      </c>
      <c r="B837" s="1">
        <v>6.8723315372379996E+18</v>
      </c>
      <c r="C837" s="1">
        <v>6.8728595166486702E+18</v>
      </c>
      <c r="D837" s="13">
        <v>44089.68414351852</v>
      </c>
      <c r="E837" s="1">
        <v>10</v>
      </c>
      <c r="F837" s="1" t="s">
        <v>2165</v>
      </c>
      <c r="G837" s="18" t="s">
        <v>2166</v>
      </c>
      <c r="H837" s="1">
        <v>283</v>
      </c>
      <c r="I837" s="1">
        <v>3</v>
      </c>
      <c r="J837" s="1">
        <v>38</v>
      </c>
      <c r="K837" s="1">
        <v>4801</v>
      </c>
      <c r="L837" s="7">
        <v>0</v>
      </c>
      <c r="M837" s="19">
        <v>1</v>
      </c>
      <c r="N837" s="7">
        <v>0</v>
      </c>
      <c r="O837" s="7">
        <v>0</v>
      </c>
      <c r="P837" s="7">
        <v>0</v>
      </c>
      <c r="Q837" s="7">
        <v>0</v>
      </c>
      <c r="R837" s="7">
        <v>0</v>
      </c>
      <c r="S837" s="19">
        <v>0</v>
      </c>
      <c r="T837" s="7">
        <v>0</v>
      </c>
      <c r="U837" s="7">
        <v>0</v>
      </c>
      <c r="V837" s="7">
        <v>0</v>
      </c>
      <c r="W837" s="7">
        <v>0</v>
      </c>
      <c r="X837" s="7">
        <v>1</v>
      </c>
      <c r="Y837" s="19">
        <v>0</v>
      </c>
      <c r="Z837" s="7">
        <v>0</v>
      </c>
      <c r="AA837" s="7">
        <v>0</v>
      </c>
      <c r="AB837" s="7">
        <v>0</v>
      </c>
      <c r="AC837" s="7">
        <v>0</v>
      </c>
      <c r="AD837" s="7">
        <v>0</v>
      </c>
      <c r="AE837" s="7">
        <f>SUM(Table1[[#This Row],[Tobacco Use ]:[Crowds/socializing]])</f>
        <v>2</v>
      </c>
    </row>
    <row r="838" spans="1:31" x14ac:dyDescent="0.2">
      <c r="A838" s="1" t="s">
        <v>2299</v>
      </c>
      <c r="B838" s="1">
        <v>6.6271633803381402E+18</v>
      </c>
      <c r="C838" s="1">
        <v>6.8728366231517696E+18</v>
      </c>
      <c r="D838" s="13">
        <v>44089.622511574074</v>
      </c>
      <c r="E838" s="1">
        <v>55</v>
      </c>
      <c r="F838" s="1" t="s">
        <v>2300</v>
      </c>
      <c r="G838" s="18" t="s">
        <v>2301</v>
      </c>
      <c r="H838" s="1">
        <v>21</v>
      </c>
      <c r="I838" s="1">
        <v>0</v>
      </c>
      <c r="J838" s="1">
        <v>1</v>
      </c>
      <c r="K838" s="1">
        <v>161</v>
      </c>
      <c r="L838" s="7">
        <v>999</v>
      </c>
      <c r="M838" s="19">
        <v>999</v>
      </c>
      <c r="N838" s="7">
        <v>999</v>
      </c>
      <c r="O838" s="7">
        <v>999</v>
      </c>
      <c r="P838" s="7">
        <v>999</v>
      </c>
      <c r="Q838" s="7">
        <v>999</v>
      </c>
      <c r="R838" s="7">
        <v>999</v>
      </c>
      <c r="S838" s="7">
        <v>999</v>
      </c>
      <c r="T838" s="7">
        <v>999</v>
      </c>
      <c r="U838" s="7">
        <v>999</v>
      </c>
      <c r="V838" s="7">
        <v>999</v>
      </c>
      <c r="W838" s="7">
        <v>999</v>
      </c>
      <c r="X838" s="7">
        <v>999</v>
      </c>
      <c r="Y838" s="19">
        <v>999</v>
      </c>
      <c r="Z838" s="7">
        <v>999</v>
      </c>
      <c r="AA838" s="7">
        <v>999</v>
      </c>
      <c r="AB838" s="7">
        <v>999</v>
      </c>
      <c r="AC838" s="7">
        <v>999</v>
      </c>
      <c r="AD838" s="7">
        <v>999</v>
      </c>
      <c r="AE838" s="7">
        <f>SUM(Table1[[#This Row],[Tobacco Use ]:[Crowds/socializing]])</f>
        <v>18981</v>
      </c>
    </row>
    <row r="839" spans="1:31" x14ac:dyDescent="0.2">
      <c r="A839" s="1" t="s">
        <v>645</v>
      </c>
      <c r="B839" s="1">
        <v>6.8723315372379996E+18</v>
      </c>
      <c r="C839" s="1">
        <v>6.8726157209250703E+18</v>
      </c>
      <c r="D839" s="13">
        <v>44089.02715277778</v>
      </c>
      <c r="E839" s="1">
        <v>4</v>
      </c>
      <c r="F839" s="1" t="s">
        <v>2603</v>
      </c>
      <c r="G839" s="18" t="s">
        <v>2604</v>
      </c>
      <c r="H839" s="1">
        <v>74</v>
      </c>
      <c r="I839" s="1">
        <v>0</v>
      </c>
      <c r="J839" s="1">
        <v>16</v>
      </c>
      <c r="K839" s="1">
        <v>2120</v>
      </c>
      <c r="L839" s="7">
        <v>0</v>
      </c>
      <c r="M839" s="19">
        <v>1</v>
      </c>
      <c r="N839" s="7">
        <v>0</v>
      </c>
      <c r="O839" s="7">
        <v>0</v>
      </c>
      <c r="P839" s="7">
        <v>0</v>
      </c>
      <c r="Q839" s="7">
        <v>0</v>
      </c>
      <c r="R839" s="7">
        <v>0</v>
      </c>
      <c r="S839" s="7">
        <v>0</v>
      </c>
      <c r="T839" s="7">
        <v>0</v>
      </c>
      <c r="U839" s="7">
        <v>0</v>
      </c>
      <c r="V839" s="7">
        <v>0</v>
      </c>
      <c r="W839" s="7">
        <v>0</v>
      </c>
      <c r="X839" s="7">
        <v>1</v>
      </c>
      <c r="Y839" s="19">
        <v>0</v>
      </c>
      <c r="Z839" s="7">
        <v>0</v>
      </c>
      <c r="AA839" s="7">
        <v>0</v>
      </c>
      <c r="AB839" s="7">
        <v>0</v>
      </c>
      <c r="AC839" s="7">
        <v>0</v>
      </c>
      <c r="AD839" s="7">
        <v>0</v>
      </c>
      <c r="AE839" s="7">
        <f>SUM(Table1[[#This Row],[Tobacco Use ]:[Crowds/socializing]])</f>
        <v>2</v>
      </c>
    </row>
    <row r="840" spans="1:31" x14ac:dyDescent="0.2">
      <c r="A840" s="1" t="s">
        <v>1901</v>
      </c>
      <c r="B840" s="1">
        <v>6.86078353489566E+18</v>
      </c>
      <c r="C840" s="1">
        <v>6.8725831669393797E+18</v>
      </c>
      <c r="D840" s="13">
        <v>44088.939432870371</v>
      </c>
      <c r="E840" s="1">
        <v>9</v>
      </c>
      <c r="F840" s="1" t="s">
        <v>1902</v>
      </c>
      <c r="G840" s="18" t="s">
        <v>1903</v>
      </c>
      <c r="H840" s="1">
        <v>43</v>
      </c>
      <c r="I840" s="1">
        <v>1</v>
      </c>
      <c r="J840" s="1">
        <v>0</v>
      </c>
      <c r="K840" s="1">
        <v>2068</v>
      </c>
      <c r="L840" s="7">
        <v>0</v>
      </c>
      <c r="M840" s="19">
        <v>0</v>
      </c>
      <c r="N840" s="7">
        <v>0</v>
      </c>
      <c r="O840" s="7">
        <v>0</v>
      </c>
      <c r="P840" s="7">
        <v>0</v>
      </c>
      <c r="Q840" s="7">
        <v>0</v>
      </c>
      <c r="R840" s="7">
        <v>0</v>
      </c>
      <c r="S840" s="7">
        <v>0</v>
      </c>
      <c r="T840" s="7">
        <v>0</v>
      </c>
      <c r="U840" s="7">
        <v>0</v>
      </c>
      <c r="V840" s="7">
        <v>0</v>
      </c>
      <c r="W840" s="7">
        <v>0</v>
      </c>
      <c r="X840" s="7">
        <v>1</v>
      </c>
      <c r="Y840" s="19">
        <v>0</v>
      </c>
      <c r="Z840" s="7">
        <v>0</v>
      </c>
      <c r="AA840" s="7">
        <v>0</v>
      </c>
      <c r="AB840" s="7">
        <v>0</v>
      </c>
      <c r="AC840" s="7">
        <v>0</v>
      </c>
      <c r="AD840" s="7">
        <v>0</v>
      </c>
      <c r="AE840" s="7">
        <f>SUM(Table1[[#This Row],[Tobacco Use ]:[Crowds/socializing]])</f>
        <v>1</v>
      </c>
    </row>
    <row r="841" spans="1:31" x14ac:dyDescent="0.2">
      <c r="A841" s="1" t="s">
        <v>1955</v>
      </c>
      <c r="B841" s="1">
        <v>6.8725748566858598E+18</v>
      </c>
      <c r="C841" s="1">
        <v>6.8725798019164099E+18</v>
      </c>
      <c r="D841" s="13">
        <v>44088.930694444447</v>
      </c>
      <c r="E841" s="1">
        <v>15</v>
      </c>
      <c r="F841" s="1" t="s">
        <v>1956</v>
      </c>
      <c r="G841" s="18" t="s">
        <v>1957</v>
      </c>
      <c r="H841" s="1">
        <v>78</v>
      </c>
      <c r="I841" s="1">
        <v>0</v>
      </c>
      <c r="J841" s="1">
        <v>5</v>
      </c>
      <c r="K841" s="1">
        <v>713</v>
      </c>
      <c r="L841" s="7">
        <v>1</v>
      </c>
      <c r="M841" s="19">
        <v>1</v>
      </c>
      <c r="N841" s="7">
        <v>0</v>
      </c>
      <c r="O841" s="7">
        <v>0</v>
      </c>
      <c r="P841" s="7">
        <v>0</v>
      </c>
      <c r="Q841" s="7">
        <v>0</v>
      </c>
      <c r="R841" s="7">
        <v>1</v>
      </c>
      <c r="S841" s="19">
        <v>0</v>
      </c>
      <c r="T841" s="7">
        <v>0</v>
      </c>
      <c r="U841" s="7">
        <v>0</v>
      </c>
      <c r="V841" s="7">
        <v>0</v>
      </c>
      <c r="W841" s="7">
        <v>0</v>
      </c>
      <c r="X841" s="7">
        <v>1</v>
      </c>
      <c r="Y841" s="19">
        <v>0</v>
      </c>
      <c r="Z841" s="7">
        <v>0</v>
      </c>
      <c r="AA841" s="7">
        <v>0</v>
      </c>
      <c r="AB841" s="7">
        <v>0</v>
      </c>
      <c r="AC841" s="7">
        <v>1</v>
      </c>
      <c r="AD841" s="7">
        <v>0</v>
      </c>
      <c r="AE841" s="7">
        <f>SUM(Table1[[#This Row],[Tobacco Use ]:[Crowds/socializing]])</f>
        <v>5</v>
      </c>
    </row>
    <row r="842" spans="1:31" s="47" customFormat="1" x14ac:dyDescent="0.2">
      <c r="A842" s="47" t="s">
        <v>233</v>
      </c>
      <c r="B842" s="47">
        <v>6.7380599445307699E+18</v>
      </c>
      <c r="C842" s="47">
        <v>6.87253677138577E+18</v>
      </c>
      <c r="D842" s="48">
        <v>44088.814513888887</v>
      </c>
      <c r="E842" s="47">
        <v>9</v>
      </c>
      <c r="F842" s="47" t="s">
        <v>234</v>
      </c>
      <c r="G842" s="49" t="s">
        <v>235</v>
      </c>
      <c r="H842" s="47">
        <v>772</v>
      </c>
      <c r="I842" s="47">
        <v>1</v>
      </c>
      <c r="J842" s="47">
        <v>8</v>
      </c>
      <c r="K842" s="47">
        <v>2860</v>
      </c>
      <c r="L842" s="55">
        <v>999</v>
      </c>
      <c r="M842" s="55">
        <v>999</v>
      </c>
      <c r="N842" s="55">
        <v>999</v>
      </c>
      <c r="O842" s="55">
        <v>999</v>
      </c>
      <c r="P842" s="55">
        <v>999</v>
      </c>
      <c r="Q842" s="55">
        <v>999</v>
      </c>
      <c r="R842" s="55">
        <v>999</v>
      </c>
      <c r="S842" s="55">
        <v>999</v>
      </c>
      <c r="T842" s="55">
        <v>999</v>
      </c>
      <c r="U842" s="55">
        <v>999</v>
      </c>
      <c r="V842" s="55">
        <v>999</v>
      </c>
      <c r="W842" s="55">
        <v>999</v>
      </c>
      <c r="X842" s="55">
        <v>999</v>
      </c>
      <c r="Y842" s="55">
        <v>999</v>
      </c>
      <c r="Z842" s="55">
        <v>999</v>
      </c>
      <c r="AA842" s="55">
        <v>999</v>
      </c>
      <c r="AB842" s="55">
        <v>999</v>
      </c>
      <c r="AC842" s="55">
        <v>999</v>
      </c>
      <c r="AD842" s="55">
        <v>999</v>
      </c>
      <c r="AE842" s="53">
        <f>SUM(Table1[[#This Row],[Tobacco Use ]:[Crowds/socializing]])</f>
        <v>18981</v>
      </c>
    </row>
    <row r="843" spans="1:31" x14ac:dyDescent="0.2">
      <c r="A843" s="1" t="s">
        <v>645</v>
      </c>
      <c r="B843" s="1">
        <v>6.8723315372379996E+18</v>
      </c>
      <c r="C843" s="1">
        <v>6.8724307957940204E+18</v>
      </c>
      <c r="D843" s="13">
        <v>44088.528819444444</v>
      </c>
      <c r="E843" s="1">
        <v>8</v>
      </c>
      <c r="F843" s="1" t="s">
        <v>2597</v>
      </c>
      <c r="G843" s="18" t="s">
        <v>2598</v>
      </c>
      <c r="H843" s="1">
        <v>79</v>
      </c>
      <c r="I843" s="1">
        <v>5</v>
      </c>
      <c r="J843" s="1">
        <v>19</v>
      </c>
      <c r="K843" s="1">
        <v>2034</v>
      </c>
      <c r="L843" s="7">
        <v>999</v>
      </c>
      <c r="M843" s="19">
        <v>999</v>
      </c>
      <c r="N843" s="7">
        <v>999</v>
      </c>
      <c r="O843" s="7">
        <v>999</v>
      </c>
      <c r="P843" s="7">
        <v>999</v>
      </c>
      <c r="Q843" s="7">
        <v>999</v>
      </c>
      <c r="R843" s="7">
        <v>999</v>
      </c>
      <c r="S843" s="19">
        <v>999</v>
      </c>
      <c r="T843" s="7">
        <v>999</v>
      </c>
      <c r="U843" s="7">
        <v>999</v>
      </c>
      <c r="V843" s="7">
        <v>999</v>
      </c>
      <c r="W843" s="7">
        <v>999</v>
      </c>
      <c r="X843" s="7">
        <v>999</v>
      </c>
      <c r="Y843" s="19">
        <v>999</v>
      </c>
      <c r="Z843" s="7">
        <v>999</v>
      </c>
      <c r="AA843" s="7">
        <v>999</v>
      </c>
      <c r="AB843" s="7">
        <v>999</v>
      </c>
      <c r="AC843" s="7">
        <v>999</v>
      </c>
      <c r="AD843" s="7">
        <v>999</v>
      </c>
      <c r="AE843" s="7">
        <f>SUM(Table1[[#This Row],[Tobacco Use ]:[Crowds/socializing]])</f>
        <v>18981</v>
      </c>
    </row>
    <row r="844" spans="1:31" x14ac:dyDescent="0.2">
      <c r="A844" s="1" t="s">
        <v>1822</v>
      </c>
      <c r="B844" s="1">
        <v>6.7481469998442895E+18</v>
      </c>
      <c r="C844" s="1">
        <v>6.8724133424309504E+18</v>
      </c>
      <c r="D844" s="13">
        <v>44088.481909722221</v>
      </c>
      <c r="E844" s="1">
        <v>6</v>
      </c>
      <c r="F844" s="1" t="s">
        <v>1823</v>
      </c>
      <c r="G844" s="18" t="s">
        <v>1824</v>
      </c>
      <c r="H844" s="1">
        <v>48</v>
      </c>
      <c r="I844" s="1">
        <v>1</v>
      </c>
      <c r="J844" s="1">
        <v>4</v>
      </c>
      <c r="K844" s="1">
        <v>314</v>
      </c>
      <c r="L844" s="7">
        <v>1</v>
      </c>
      <c r="M844" s="19">
        <v>1</v>
      </c>
      <c r="N844" s="7">
        <v>0</v>
      </c>
      <c r="O844" s="7">
        <v>0</v>
      </c>
      <c r="P844" s="7">
        <v>0</v>
      </c>
      <c r="Q844" s="7">
        <v>0</v>
      </c>
      <c r="R844" s="7">
        <v>0</v>
      </c>
      <c r="S844" s="7">
        <v>1</v>
      </c>
      <c r="T844" s="7">
        <v>1</v>
      </c>
      <c r="U844" s="7">
        <v>1</v>
      </c>
      <c r="V844" s="7">
        <v>0</v>
      </c>
      <c r="W844" s="7">
        <v>0</v>
      </c>
      <c r="X844" s="7">
        <v>1</v>
      </c>
      <c r="Y844" s="19">
        <v>0</v>
      </c>
      <c r="Z844" s="7">
        <v>0</v>
      </c>
      <c r="AA844" s="7">
        <v>0</v>
      </c>
      <c r="AB844" s="7">
        <v>0</v>
      </c>
      <c r="AC844" s="7">
        <v>1</v>
      </c>
      <c r="AD844" s="7">
        <v>0</v>
      </c>
      <c r="AE844" s="7">
        <f>SUM(Table1[[#This Row],[Tobacco Use ]:[Crowds/socializing]])</f>
        <v>7</v>
      </c>
    </row>
    <row r="845" spans="1:31" x14ac:dyDescent="0.2">
      <c r="A845" s="1" t="s">
        <v>645</v>
      </c>
      <c r="B845" s="1">
        <v>6.8723315372379996E+18</v>
      </c>
      <c r="C845" s="1">
        <v>6.8724058038909E+18</v>
      </c>
      <c r="D845" s="13">
        <v>44088.461458333331</v>
      </c>
      <c r="E845" s="1">
        <v>5</v>
      </c>
      <c r="F845" s="1" t="s">
        <v>1201</v>
      </c>
      <c r="G845" s="18" t="s">
        <v>1202</v>
      </c>
      <c r="H845" s="1">
        <v>102</v>
      </c>
      <c r="I845" s="1">
        <v>0</v>
      </c>
      <c r="J845" s="1">
        <v>11</v>
      </c>
      <c r="K845" s="1">
        <v>2986</v>
      </c>
      <c r="L845" s="7">
        <v>0</v>
      </c>
      <c r="M845" s="19">
        <v>1</v>
      </c>
      <c r="N845" s="7">
        <v>0</v>
      </c>
      <c r="O845" s="7">
        <v>0</v>
      </c>
      <c r="P845" s="7">
        <v>0</v>
      </c>
      <c r="Q845" s="7">
        <v>0</v>
      </c>
      <c r="R845" s="7">
        <v>0</v>
      </c>
      <c r="S845" s="7">
        <v>0</v>
      </c>
      <c r="T845" s="7">
        <v>0</v>
      </c>
      <c r="U845" s="7">
        <v>1</v>
      </c>
      <c r="V845" s="7">
        <v>0</v>
      </c>
      <c r="W845" s="7">
        <v>0</v>
      </c>
      <c r="X845" s="7">
        <v>1</v>
      </c>
      <c r="Y845" s="19">
        <v>1</v>
      </c>
      <c r="Z845" s="7">
        <v>0</v>
      </c>
      <c r="AA845" s="7">
        <v>0</v>
      </c>
      <c r="AB845" s="7">
        <v>0</v>
      </c>
      <c r="AC845" s="7">
        <v>0</v>
      </c>
      <c r="AD845" s="7">
        <v>0</v>
      </c>
      <c r="AE845" s="7">
        <f>SUM(Table1[[#This Row],[Tobacco Use ]:[Crowds/socializing]])</f>
        <v>4</v>
      </c>
    </row>
    <row r="846" spans="1:31" x14ac:dyDescent="0.2">
      <c r="A846" s="1" t="s">
        <v>844</v>
      </c>
      <c r="B846" s="1">
        <v>6.5764492653922304E+18</v>
      </c>
      <c r="C846" s="1">
        <v>6.8724011428364298E+18</v>
      </c>
      <c r="D846" s="13">
        <v>44088.449050925927</v>
      </c>
      <c r="E846" s="1">
        <v>36</v>
      </c>
      <c r="F846" s="1" t="s">
        <v>845</v>
      </c>
      <c r="G846" s="18" t="s">
        <v>846</v>
      </c>
      <c r="H846" s="1">
        <v>176</v>
      </c>
      <c r="I846" s="1">
        <v>4</v>
      </c>
      <c r="J846" s="1">
        <v>8</v>
      </c>
      <c r="K846" s="1">
        <v>1685</v>
      </c>
      <c r="L846" s="7">
        <v>0</v>
      </c>
      <c r="M846" s="19">
        <v>1</v>
      </c>
      <c r="N846" s="7">
        <v>0</v>
      </c>
      <c r="O846" s="7">
        <v>0</v>
      </c>
      <c r="P846" s="7">
        <v>0</v>
      </c>
      <c r="Q846" s="7">
        <v>0</v>
      </c>
      <c r="R846" s="7">
        <v>0</v>
      </c>
      <c r="S846" s="7">
        <v>0</v>
      </c>
      <c r="T846" s="7">
        <v>0</v>
      </c>
      <c r="U846" s="7">
        <v>1</v>
      </c>
      <c r="V846" s="7">
        <v>0</v>
      </c>
      <c r="W846" s="7">
        <v>0</v>
      </c>
      <c r="X846" s="7">
        <v>0</v>
      </c>
      <c r="Y846" s="19">
        <v>0</v>
      </c>
      <c r="Z846" s="7">
        <v>0</v>
      </c>
      <c r="AA846" s="7">
        <v>1</v>
      </c>
      <c r="AB846" s="7">
        <v>0</v>
      </c>
      <c r="AC846" s="7">
        <v>0</v>
      </c>
      <c r="AD846" s="8">
        <v>0</v>
      </c>
      <c r="AE846" s="7">
        <f>SUM(Table1[[#This Row],[Tobacco Use ]:[Crowds/socializing]])</f>
        <v>3</v>
      </c>
    </row>
    <row r="847" spans="1:31" x14ac:dyDescent="0.2">
      <c r="A847" s="1" t="s">
        <v>535</v>
      </c>
      <c r="B847" s="1">
        <v>6.67035612356719E+18</v>
      </c>
      <c r="C847" s="1">
        <v>6.8722898357768202E+18</v>
      </c>
      <c r="D847" s="13">
        <v>44088.150462962964</v>
      </c>
      <c r="E847" s="1">
        <v>15</v>
      </c>
      <c r="F847" s="1" t="s">
        <v>536</v>
      </c>
      <c r="G847" s="18" t="s">
        <v>537</v>
      </c>
      <c r="H847" s="1">
        <v>331</v>
      </c>
      <c r="I847" s="1">
        <v>2</v>
      </c>
      <c r="J847" s="1">
        <v>5</v>
      </c>
      <c r="K847" s="1">
        <v>3962</v>
      </c>
      <c r="L847" s="8">
        <v>999</v>
      </c>
      <c r="M847" s="43">
        <v>999</v>
      </c>
      <c r="N847" s="8">
        <v>999</v>
      </c>
      <c r="O847" s="8">
        <v>999</v>
      </c>
      <c r="P847" s="7">
        <v>999</v>
      </c>
      <c r="Q847" s="7">
        <v>999</v>
      </c>
      <c r="R847" s="7">
        <v>999</v>
      </c>
      <c r="S847" s="7">
        <v>999</v>
      </c>
      <c r="T847" s="7">
        <v>999</v>
      </c>
      <c r="U847" s="7">
        <v>999</v>
      </c>
      <c r="V847" s="7">
        <v>999</v>
      </c>
      <c r="W847" s="7">
        <v>999</v>
      </c>
      <c r="X847" s="7">
        <v>999</v>
      </c>
      <c r="Y847" s="19">
        <v>999</v>
      </c>
      <c r="Z847" s="7">
        <v>999</v>
      </c>
      <c r="AA847" s="7">
        <v>999</v>
      </c>
      <c r="AB847" s="8">
        <v>999</v>
      </c>
      <c r="AC847" s="7">
        <v>999</v>
      </c>
      <c r="AD847" s="8">
        <v>999</v>
      </c>
      <c r="AE847" s="7">
        <f>SUM(Table1[[#This Row],[Tobacco Use ]:[Crowds/socializing]])</f>
        <v>18981</v>
      </c>
    </row>
    <row r="848" spans="1:31" x14ac:dyDescent="0.2">
      <c r="A848" s="1" t="s">
        <v>1179</v>
      </c>
      <c r="B848" s="1">
        <v>6.8381765781083095E+18</v>
      </c>
      <c r="C848" s="1">
        <v>6.8722755800799601E+18</v>
      </c>
      <c r="D848" s="13">
        <v>44088.110532407409</v>
      </c>
      <c r="E848" s="1">
        <v>9</v>
      </c>
      <c r="F848" s="1" t="s">
        <v>1236</v>
      </c>
      <c r="G848" s="18" t="s">
        <v>1237</v>
      </c>
      <c r="H848" s="1">
        <v>95</v>
      </c>
      <c r="I848" s="1">
        <v>3</v>
      </c>
      <c r="J848" s="1">
        <v>4</v>
      </c>
      <c r="K848" s="1">
        <v>2212</v>
      </c>
      <c r="L848" s="7">
        <v>0</v>
      </c>
      <c r="M848" s="19">
        <v>1</v>
      </c>
      <c r="N848" s="7">
        <v>0</v>
      </c>
      <c r="O848" s="7">
        <v>0</v>
      </c>
      <c r="P848" s="7">
        <v>0</v>
      </c>
      <c r="Q848" s="7">
        <v>0</v>
      </c>
      <c r="R848" s="7">
        <v>0</v>
      </c>
      <c r="S848" s="7">
        <v>0</v>
      </c>
      <c r="T848" s="7">
        <v>0</v>
      </c>
      <c r="U848" s="7">
        <v>1</v>
      </c>
      <c r="V848" s="7">
        <v>0</v>
      </c>
      <c r="W848" s="7">
        <v>0</v>
      </c>
      <c r="X848" s="7">
        <v>1</v>
      </c>
      <c r="Y848" s="19">
        <v>0</v>
      </c>
      <c r="Z848" s="7">
        <v>0</v>
      </c>
      <c r="AA848" s="7">
        <v>1</v>
      </c>
      <c r="AB848" s="7">
        <v>0</v>
      </c>
      <c r="AC848" s="7">
        <v>0</v>
      </c>
      <c r="AD848" s="45">
        <v>0</v>
      </c>
      <c r="AE848" s="7">
        <f>SUM(Table1[[#This Row],[Tobacco Use ]:[Crowds/socializing]])</f>
        <v>4</v>
      </c>
    </row>
    <row r="849" spans="1:31" x14ac:dyDescent="0.2">
      <c r="A849" s="1" t="s">
        <v>1179</v>
      </c>
      <c r="B849" s="1">
        <v>6.8381765781083095E+18</v>
      </c>
      <c r="C849" s="1">
        <v>6.8721273520343798E+18</v>
      </c>
      <c r="D849" s="13">
        <v>44087.711122685185</v>
      </c>
      <c r="E849" s="1">
        <v>7</v>
      </c>
      <c r="F849" s="1" t="s">
        <v>1180</v>
      </c>
      <c r="G849" s="18" t="s">
        <v>1181</v>
      </c>
      <c r="H849" s="1">
        <v>107</v>
      </c>
      <c r="I849" s="1">
        <v>1</v>
      </c>
      <c r="J849" s="1">
        <v>9</v>
      </c>
      <c r="K849" s="1">
        <v>1552</v>
      </c>
      <c r="L849" s="7">
        <v>0</v>
      </c>
      <c r="M849" s="19">
        <v>1</v>
      </c>
      <c r="N849" s="7">
        <v>0</v>
      </c>
      <c r="O849" s="7">
        <v>0</v>
      </c>
      <c r="P849" s="7">
        <v>0</v>
      </c>
      <c r="Q849" s="7">
        <v>0</v>
      </c>
      <c r="R849" s="7">
        <v>0</v>
      </c>
      <c r="S849" s="19">
        <v>0</v>
      </c>
      <c r="T849" s="7">
        <v>0</v>
      </c>
      <c r="U849" s="7">
        <v>1</v>
      </c>
      <c r="V849" s="7">
        <v>0</v>
      </c>
      <c r="W849" s="7">
        <v>0</v>
      </c>
      <c r="X849" s="7">
        <v>1</v>
      </c>
      <c r="Y849" s="19">
        <v>0</v>
      </c>
      <c r="Z849" s="7">
        <v>0</v>
      </c>
      <c r="AA849" s="7">
        <v>0</v>
      </c>
      <c r="AB849" s="7">
        <v>0</v>
      </c>
      <c r="AC849" s="7">
        <v>0</v>
      </c>
      <c r="AD849" s="7">
        <v>0</v>
      </c>
      <c r="AE849" s="7">
        <f>SUM(Table1[[#This Row],[Tobacco Use ]:[Crowds/socializing]])</f>
        <v>3</v>
      </c>
    </row>
    <row r="850" spans="1:31" x14ac:dyDescent="0.2">
      <c r="A850" s="1" t="s">
        <v>30</v>
      </c>
      <c r="B850" s="1">
        <v>6.7476388702998804E+18</v>
      </c>
      <c r="C850" s="1">
        <v>6.8720701570663004E+18</v>
      </c>
      <c r="D850" s="13">
        <v>44087.55704861111</v>
      </c>
      <c r="E850" s="1">
        <v>6</v>
      </c>
      <c r="F850" s="1" t="s">
        <v>84</v>
      </c>
      <c r="G850" s="14" t="s">
        <v>85</v>
      </c>
      <c r="H850" s="1">
        <v>6193</v>
      </c>
      <c r="I850" s="1">
        <v>11</v>
      </c>
      <c r="J850" s="1">
        <v>27</v>
      </c>
      <c r="K850" s="1">
        <v>46000</v>
      </c>
      <c r="L850" s="7">
        <v>0</v>
      </c>
      <c r="M850" s="19">
        <v>0</v>
      </c>
      <c r="N850" s="7">
        <v>1</v>
      </c>
      <c r="O850" s="7">
        <v>0</v>
      </c>
      <c r="P850" s="7">
        <v>0</v>
      </c>
      <c r="Q850" s="7">
        <v>0</v>
      </c>
      <c r="R850" s="7">
        <v>0</v>
      </c>
      <c r="S850" s="19">
        <v>0</v>
      </c>
      <c r="T850" s="7">
        <v>1</v>
      </c>
      <c r="U850" s="7">
        <v>0</v>
      </c>
      <c r="V850" s="7">
        <v>0</v>
      </c>
      <c r="W850" s="7">
        <v>0</v>
      </c>
      <c r="X850" s="7">
        <v>0</v>
      </c>
      <c r="Y850" s="19">
        <v>0</v>
      </c>
      <c r="Z850" s="7">
        <v>0</v>
      </c>
      <c r="AA850" s="7">
        <v>0</v>
      </c>
      <c r="AB850" s="7">
        <v>0</v>
      </c>
      <c r="AC850" s="7">
        <v>1</v>
      </c>
      <c r="AD850" s="7">
        <v>0</v>
      </c>
      <c r="AE850" s="7">
        <f>SUM(Table1[[#This Row],[Tobacco Use ]:[Crowds/socializing]])</f>
        <v>3</v>
      </c>
    </row>
    <row r="851" spans="1:31" x14ac:dyDescent="0.2">
      <c r="A851" s="1" t="s">
        <v>30</v>
      </c>
      <c r="B851" s="1">
        <v>6.7476388702998804E+18</v>
      </c>
      <c r="C851" s="1">
        <v>6.8720336855421604E+18</v>
      </c>
      <c r="D851" s="13">
        <v>44087.458807870367</v>
      </c>
      <c r="E851" s="1">
        <v>7</v>
      </c>
      <c r="F851" s="1" t="s">
        <v>61</v>
      </c>
      <c r="G851" s="14" t="s">
        <v>62</v>
      </c>
      <c r="H851" s="1">
        <v>44900</v>
      </c>
      <c r="I851" s="1">
        <v>27</v>
      </c>
      <c r="J851" s="1">
        <v>68</v>
      </c>
      <c r="K851" s="1">
        <v>298900</v>
      </c>
      <c r="L851" s="7">
        <v>0</v>
      </c>
      <c r="M851" s="19">
        <v>0</v>
      </c>
      <c r="N851" s="7">
        <v>0</v>
      </c>
      <c r="O851" s="7">
        <v>0</v>
      </c>
      <c r="P851" s="7">
        <v>0</v>
      </c>
      <c r="Q851" s="7">
        <v>0</v>
      </c>
      <c r="R851" s="7">
        <v>0</v>
      </c>
      <c r="S851" s="7">
        <v>0</v>
      </c>
      <c r="T851" s="7">
        <v>1</v>
      </c>
      <c r="U851" s="7">
        <v>0</v>
      </c>
      <c r="V851" s="7">
        <v>0</v>
      </c>
      <c r="W851" s="7">
        <v>0</v>
      </c>
      <c r="X851" s="7">
        <v>1</v>
      </c>
      <c r="Y851" s="19">
        <v>0</v>
      </c>
      <c r="Z851" s="7">
        <v>0</v>
      </c>
      <c r="AA851" s="7">
        <v>0</v>
      </c>
      <c r="AB851" s="7">
        <v>0</v>
      </c>
      <c r="AC851" s="7">
        <v>1</v>
      </c>
      <c r="AD851" s="7">
        <v>0</v>
      </c>
      <c r="AE851" s="7">
        <f>SUM(Table1[[#This Row],[Tobacco Use ]:[Crowds/socializing]])</f>
        <v>3</v>
      </c>
    </row>
    <row r="852" spans="1:31" x14ac:dyDescent="0.2">
      <c r="A852" s="1" t="s">
        <v>30</v>
      </c>
      <c r="B852" s="1">
        <v>6.7476388702998804E+18</v>
      </c>
      <c r="C852" s="1">
        <v>6.8713047907945697E+18</v>
      </c>
      <c r="D852" s="13">
        <v>44085.494571759256</v>
      </c>
      <c r="E852" s="1">
        <v>15</v>
      </c>
      <c r="F852" s="1" t="s">
        <v>56</v>
      </c>
      <c r="G852" s="14" t="s">
        <v>57</v>
      </c>
      <c r="H852" s="1">
        <v>69800</v>
      </c>
      <c r="I852" s="1">
        <v>1914</v>
      </c>
      <c r="J852" s="1">
        <v>1709</v>
      </c>
      <c r="K852" s="1">
        <v>268600</v>
      </c>
      <c r="L852" s="7">
        <v>0</v>
      </c>
      <c r="M852" s="19">
        <v>0</v>
      </c>
      <c r="N852" s="7">
        <v>1</v>
      </c>
      <c r="O852" s="7">
        <v>0</v>
      </c>
      <c r="P852" s="7">
        <v>0</v>
      </c>
      <c r="Q852" s="7">
        <v>0</v>
      </c>
      <c r="R852" s="7">
        <v>0</v>
      </c>
      <c r="S852" s="19">
        <v>1</v>
      </c>
      <c r="T852" s="7">
        <v>1</v>
      </c>
      <c r="U852" s="7">
        <v>0</v>
      </c>
      <c r="V852" s="7">
        <v>0</v>
      </c>
      <c r="W852" s="7">
        <v>0</v>
      </c>
      <c r="X852" s="7">
        <v>1</v>
      </c>
      <c r="Y852" s="19">
        <v>0</v>
      </c>
      <c r="Z852" s="7">
        <v>0</v>
      </c>
      <c r="AA852" s="7">
        <v>0</v>
      </c>
      <c r="AB852" s="7">
        <v>0</v>
      </c>
      <c r="AC852" s="7">
        <v>1</v>
      </c>
      <c r="AD852" s="7">
        <v>0</v>
      </c>
      <c r="AE852" s="7">
        <f>SUM(Table1[[#This Row],[Tobacco Use ]:[Crowds/socializing]])</f>
        <v>5</v>
      </c>
    </row>
    <row r="853" spans="1:31" x14ac:dyDescent="0.2">
      <c r="A853" s="1" t="s">
        <v>1134</v>
      </c>
      <c r="B853" s="1">
        <v>6.5598455603660196E+18</v>
      </c>
      <c r="C853" s="1">
        <v>6.8712523458465802E+18</v>
      </c>
      <c r="D853" s="13">
        <v>44085.353113425925</v>
      </c>
      <c r="E853" s="1">
        <v>15</v>
      </c>
      <c r="F853" s="1" t="s">
        <v>1135</v>
      </c>
      <c r="G853" s="18" t="s">
        <v>1136</v>
      </c>
      <c r="H853" s="1">
        <v>116</v>
      </c>
      <c r="I853" s="1">
        <v>7</v>
      </c>
      <c r="J853" s="1">
        <v>2</v>
      </c>
      <c r="K853" s="1">
        <v>2453</v>
      </c>
      <c r="L853" s="8">
        <v>1</v>
      </c>
      <c r="M853" s="43">
        <v>0</v>
      </c>
      <c r="N853" s="8">
        <v>0</v>
      </c>
      <c r="O853" s="8">
        <v>0</v>
      </c>
      <c r="P853" s="8">
        <v>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8">
        <v>0</v>
      </c>
      <c r="W853" s="8">
        <v>0</v>
      </c>
      <c r="X853" s="7">
        <v>1</v>
      </c>
      <c r="Y853" s="43">
        <v>0</v>
      </c>
      <c r="Z853" s="8">
        <v>0</v>
      </c>
      <c r="AA853" s="8">
        <v>0</v>
      </c>
      <c r="AB853" s="8">
        <v>0</v>
      </c>
      <c r="AC853" s="8">
        <v>1</v>
      </c>
      <c r="AD853" s="7">
        <v>0</v>
      </c>
      <c r="AE853" s="7">
        <f>SUM(Table1[[#This Row],[Tobacco Use ]:[Crowds/socializing]])</f>
        <v>3</v>
      </c>
    </row>
    <row r="854" spans="1:31" x14ac:dyDescent="0.2">
      <c r="A854" s="1" t="s">
        <v>1309</v>
      </c>
      <c r="B854" s="1">
        <v>6.6574534010162299E+18</v>
      </c>
      <c r="C854" s="1">
        <v>6.8711810716485704E+18</v>
      </c>
      <c r="D854" s="13">
        <v>44085.161076388889</v>
      </c>
      <c r="E854" s="1">
        <v>7</v>
      </c>
      <c r="F854" s="1" t="s">
        <v>2426</v>
      </c>
      <c r="G854" s="18" t="s">
        <v>2427</v>
      </c>
      <c r="H854" s="1">
        <v>17</v>
      </c>
      <c r="I854" s="1">
        <v>2</v>
      </c>
      <c r="J854" s="1">
        <v>0</v>
      </c>
      <c r="K854" s="1">
        <v>65</v>
      </c>
      <c r="L854" s="7">
        <v>0</v>
      </c>
      <c r="M854" s="19">
        <v>0</v>
      </c>
      <c r="N854" s="7">
        <v>0</v>
      </c>
      <c r="O854" s="7">
        <v>0</v>
      </c>
      <c r="P854" s="7">
        <v>0</v>
      </c>
      <c r="Q854" s="7">
        <v>0</v>
      </c>
      <c r="R854" s="7">
        <v>0</v>
      </c>
      <c r="S854" s="19">
        <v>0</v>
      </c>
      <c r="T854" s="7">
        <v>0</v>
      </c>
      <c r="U854" s="7">
        <v>0</v>
      </c>
      <c r="V854" s="7">
        <v>0</v>
      </c>
      <c r="W854" s="7">
        <v>0</v>
      </c>
      <c r="X854" s="7">
        <v>1</v>
      </c>
      <c r="Y854" s="19">
        <v>0</v>
      </c>
      <c r="Z854" s="7">
        <v>0</v>
      </c>
      <c r="AA854" s="7">
        <v>0</v>
      </c>
      <c r="AB854" s="7">
        <v>0</v>
      </c>
      <c r="AC854" s="7">
        <v>0</v>
      </c>
      <c r="AD854" s="7">
        <v>0</v>
      </c>
      <c r="AE854" s="7">
        <f>SUM(Table1[[#This Row],[Tobacco Use ]:[Crowds/socializing]])</f>
        <v>1</v>
      </c>
    </row>
    <row r="855" spans="1:31" x14ac:dyDescent="0.2">
      <c r="A855" s="1" t="s">
        <v>2209</v>
      </c>
      <c r="B855" s="1">
        <v>6.7169940988578304E+18</v>
      </c>
      <c r="C855" s="1">
        <v>6.8710991167982295E+18</v>
      </c>
      <c r="D855" s="13">
        <v>44084.940567129626</v>
      </c>
      <c r="E855" s="1">
        <v>15</v>
      </c>
      <c r="F855" s="1" t="s">
        <v>2210</v>
      </c>
      <c r="G855" s="18" t="s">
        <v>2211</v>
      </c>
      <c r="H855" s="1">
        <v>26</v>
      </c>
      <c r="I855" s="1">
        <v>0</v>
      </c>
      <c r="J855" s="1">
        <v>5</v>
      </c>
      <c r="K855" s="1">
        <v>343</v>
      </c>
      <c r="L855" s="7">
        <v>1</v>
      </c>
      <c r="M855" s="19">
        <v>1</v>
      </c>
      <c r="N855" s="7">
        <v>0</v>
      </c>
      <c r="O855" s="7">
        <v>0</v>
      </c>
      <c r="P855" s="7">
        <v>0</v>
      </c>
      <c r="Q855" s="7">
        <v>0</v>
      </c>
      <c r="R855" s="7">
        <v>0</v>
      </c>
      <c r="S855" s="7">
        <v>0</v>
      </c>
      <c r="T855" s="7">
        <v>1</v>
      </c>
      <c r="U855" s="7">
        <v>0</v>
      </c>
      <c r="V855" s="7">
        <v>0</v>
      </c>
      <c r="W855" s="7">
        <v>0</v>
      </c>
      <c r="X855" s="7">
        <v>1</v>
      </c>
      <c r="Y855" s="19">
        <v>0</v>
      </c>
      <c r="Z855" s="7">
        <v>0</v>
      </c>
      <c r="AA855" s="7">
        <v>0</v>
      </c>
      <c r="AB855" s="7">
        <v>0</v>
      </c>
      <c r="AC855" s="7">
        <v>1</v>
      </c>
      <c r="AD855" s="7">
        <v>0</v>
      </c>
      <c r="AE855" s="7">
        <f>SUM(Table1[[#This Row],[Tobacco Use ]:[Crowds/socializing]])</f>
        <v>5</v>
      </c>
    </row>
    <row r="856" spans="1:31" x14ac:dyDescent="0.2">
      <c r="A856" s="1" t="s">
        <v>1309</v>
      </c>
      <c r="B856" s="1">
        <v>6.6574534010162299E+18</v>
      </c>
      <c r="C856" s="1">
        <v>6.8710581782603704E+18</v>
      </c>
      <c r="D856" s="13">
        <v>44084.829953703702</v>
      </c>
      <c r="E856" s="1">
        <v>8</v>
      </c>
      <c r="F856" s="1" t="s">
        <v>1946</v>
      </c>
      <c r="G856" s="18" t="s">
        <v>1947</v>
      </c>
      <c r="H856" s="1">
        <v>40</v>
      </c>
      <c r="I856" s="1">
        <v>0</v>
      </c>
      <c r="J856" s="1">
        <v>2</v>
      </c>
      <c r="K856" s="1">
        <v>294</v>
      </c>
      <c r="L856" s="7">
        <v>0</v>
      </c>
      <c r="M856" s="19">
        <v>0</v>
      </c>
      <c r="N856" s="7">
        <v>0</v>
      </c>
      <c r="O856" s="7">
        <v>0</v>
      </c>
      <c r="P856" s="7">
        <v>0</v>
      </c>
      <c r="Q856" s="7">
        <v>0</v>
      </c>
      <c r="R856" s="7">
        <v>0</v>
      </c>
      <c r="S856" s="19">
        <v>0</v>
      </c>
      <c r="T856" s="7">
        <v>0</v>
      </c>
      <c r="U856" s="7">
        <v>0</v>
      </c>
      <c r="V856" s="7">
        <v>0</v>
      </c>
      <c r="W856" s="7">
        <v>0</v>
      </c>
      <c r="X856" s="7">
        <v>1</v>
      </c>
      <c r="Y856" s="19">
        <v>0</v>
      </c>
      <c r="Z856" s="7">
        <v>0</v>
      </c>
      <c r="AA856" s="7">
        <v>0</v>
      </c>
      <c r="AB856" s="7">
        <v>0</v>
      </c>
      <c r="AC856" s="7">
        <v>0</v>
      </c>
      <c r="AD856" s="7">
        <v>0</v>
      </c>
      <c r="AE856" s="7">
        <f>SUM(Table1[[#This Row],[Tobacco Use ]:[Crowds/socializing]])</f>
        <v>1</v>
      </c>
    </row>
    <row r="857" spans="1:31" x14ac:dyDescent="0.2">
      <c r="A857" s="1" t="s">
        <v>1309</v>
      </c>
      <c r="B857" s="1">
        <v>6.6574534010162299E+18</v>
      </c>
      <c r="C857" s="1">
        <v>6.8707341169214095E+18</v>
      </c>
      <c r="D857" s="13">
        <v>44083.956655092596</v>
      </c>
      <c r="E857" s="1">
        <v>20</v>
      </c>
      <c r="F857" s="1" t="s">
        <v>2376</v>
      </c>
      <c r="G857" s="18" t="s">
        <v>2377</v>
      </c>
      <c r="H857" s="1">
        <v>19</v>
      </c>
      <c r="I857" s="1">
        <v>0</v>
      </c>
      <c r="J857" s="1">
        <v>0</v>
      </c>
      <c r="K857" s="1">
        <v>1367</v>
      </c>
      <c r="L857" s="7">
        <v>0</v>
      </c>
      <c r="M857" s="19">
        <v>0</v>
      </c>
      <c r="N857" s="7">
        <v>0</v>
      </c>
      <c r="O857" s="7">
        <v>0</v>
      </c>
      <c r="P857" s="7">
        <v>0</v>
      </c>
      <c r="Q857" s="7">
        <v>0</v>
      </c>
      <c r="R857" s="7">
        <v>0</v>
      </c>
      <c r="S857" s="7">
        <v>0</v>
      </c>
      <c r="T857" s="7">
        <v>0</v>
      </c>
      <c r="U857" s="7">
        <v>0</v>
      </c>
      <c r="V857" s="7">
        <v>0</v>
      </c>
      <c r="W857" s="7">
        <v>0</v>
      </c>
      <c r="X857" s="7">
        <v>1</v>
      </c>
      <c r="Y857" s="19">
        <v>0</v>
      </c>
      <c r="Z857" s="7">
        <v>0</v>
      </c>
      <c r="AA857" s="7">
        <v>0</v>
      </c>
      <c r="AB857" s="7">
        <v>0</v>
      </c>
      <c r="AC857" s="7">
        <v>0</v>
      </c>
      <c r="AD857" s="7">
        <v>0</v>
      </c>
      <c r="AE857" s="7">
        <f>SUM(Table1[[#This Row],[Tobacco Use ]:[Crowds/socializing]])</f>
        <v>1</v>
      </c>
    </row>
    <row r="858" spans="1:31" x14ac:dyDescent="0.2">
      <c r="A858" s="1" t="s">
        <v>343</v>
      </c>
      <c r="B858" s="1">
        <v>6.7548007834706196E+18</v>
      </c>
      <c r="C858" s="1">
        <v>6.8706837393037496E+18</v>
      </c>
      <c r="D858" s="13">
        <v>44083.820949074077</v>
      </c>
      <c r="E858" s="1">
        <v>17</v>
      </c>
      <c r="F858" s="1" t="s">
        <v>344</v>
      </c>
      <c r="G858" s="18" t="s">
        <v>345</v>
      </c>
      <c r="H858" s="1">
        <v>4906</v>
      </c>
      <c r="I858" s="1">
        <v>5</v>
      </c>
      <c r="J858" s="1">
        <v>33</v>
      </c>
      <c r="K858" s="1">
        <v>29500</v>
      </c>
      <c r="L858" s="8">
        <v>1</v>
      </c>
      <c r="M858" s="43">
        <v>1</v>
      </c>
      <c r="N858" s="7">
        <v>0</v>
      </c>
      <c r="O858" s="8">
        <v>0</v>
      </c>
      <c r="P858" s="7">
        <v>0</v>
      </c>
      <c r="Q858" s="7">
        <v>0</v>
      </c>
      <c r="R858" s="7">
        <v>0</v>
      </c>
      <c r="S858" s="7">
        <v>0</v>
      </c>
      <c r="T858" s="7">
        <v>0</v>
      </c>
      <c r="U858" s="7">
        <v>0</v>
      </c>
      <c r="V858" s="7">
        <v>0</v>
      </c>
      <c r="W858" s="7">
        <v>0</v>
      </c>
      <c r="X858" s="7">
        <v>0</v>
      </c>
      <c r="Y858" s="19">
        <v>0</v>
      </c>
      <c r="Z858" s="7">
        <v>0</v>
      </c>
      <c r="AA858" s="7">
        <v>0</v>
      </c>
      <c r="AB858" s="7">
        <v>0</v>
      </c>
      <c r="AC858" s="7">
        <v>1</v>
      </c>
      <c r="AD858" s="7">
        <v>0</v>
      </c>
      <c r="AE858" s="7">
        <f>SUM(Table1[[#This Row],[Tobacco Use ]:[Crowds/socializing]])</f>
        <v>3</v>
      </c>
    </row>
    <row r="859" spans="1:31" x14ac:dyDescent="0.2">
      <c r="A859" s="1" t="s">
        <v>1309</v>
      </c>
      <c r="B859" s="1">
        <v>6.6574534010162299E+18</v>
      </c>
      <c r="C859" s="1">
        <v>6.8703309240813496E+18</v>
      </c>
      <c r="D859" s="13">
        <v>44082.87027777778</v>
      </c>
      <c r="E859" s="1">
        <v>7</v>
      </c>
      <c r="F859" s="1" t="s">
        <v>1310</v>
      </c>
      <c r="G859" s="18" t="s">
        <v>1311</v>
      </c>
      <c r="H859" s="1">
        <v>86</v>
      </c>
      <c r="I859" s="1">
        <v>2</v>
      </c>
      <c r="J859" s="1">
        <v>1</v>
      </c>
      <c r="K859" s="1">
        <v>2067</v>
      </c>
      <c r="L859" s="7">
        <v>0</v>
      </c>
      <c r="M859" s="19">
        <v>0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19">
        <v>0</v>
      </c>
      <c r="T859" s="7">
        <v>0</v>
      </c>
      <c r="U859" s="7">
        <v>0</v>
      </c>
      <c r="V859" s="7">
        <v>0</v>
      </c>
      <c r="W859" s="7">
        <v>0</v>
      </c>
      <c r="X859" s="7">
        <v>1</v>
      </c>
      <c r="Y859" s="19">
        <v>0</v>
      </c>
      <c r="Z859" s="7">
        <v>0</v>
      </c>
      <c r="AA859" s="7">
        <v>0</v>
      </c>
      <c r="AB859" s="7">
        <v>0</v>
      </c>
      <c r="AC859" s="7">
        <v>1</v>
      </c>
      <c r="AD859" s="7">
        <v>0</v>
      </c>
      <c r="AE859" s="7">
        <f>SUM(Table1[[#This Row],[Tobacco Use ]:[Crowds/socializing]])</f>
        <v>2</v>
      </c>
    </row>
    <row r="860" spans="1:31" x14ac:dyDescent="0.2">
      <c r="A860" s="1" t="s">
        <v>2282</v>
      </c>
      <c r="B860" s="1">
        <v>6.8263537041751398E+18</v>
      </c>
      <c r="C860" s="1">
        <v>6.8703301364205599E+18</v>
      </c>
      <c r="D860" s="13">
        <v>44082.868078703701</v>
      </c>
      <c r="E860" s="1">
        <v>40</v>
      </c>
      <c r="F860" s="1" t="s">
        <v>2283</v>
      </c>
      <c r="G860" s="18" t="s">
        <v>2284</v>
      </c>
      <c r="H860" s="1">
        <v>22</v>
      </c>
      <c r="I860" s="1">
        <v>0</v>
      </c>
      <c r="J860" s="1">
        <v>1</v>
      </c>
      <c r="K860" s="1">
        <v>138</v>
      </c>
      <c r="L860" s="7">
        <v>1</v>
      </c>
      <c r="M860" s="19">
        <v>1</v>
      </c>
      <c r="N860" s="7">
        <v>1</v>
      </c>
      <c r="O860" s="7">
        <v>0</v>
      </c>
      <c r="P860" s="7">
        <v>0</v>
      </c>
      <c r="Q860" s="7">
        <v>0</v>
      </c>
      <c r="R860" s="7">
        <v>0</v>
      </c>
      <c r="S860" s="19">
        <v>0</v>
      </c>
      <c r="T860" s="7">
        <v>0</v>
      </c>
      <c r="U860" s="7">
        <v>0</v>
      </c>
      <c r="V860" s="7">
        <v>0</v>
      </c>
      <c r="W860" s="7">
        <v>0</v>
      </c>
      <c r="X860" s="7">
        <v>0</v>
      </c>
      <c r="Y860" s="19">
        <v>0</v>
      </c>
      <c r="Z860" s="7">
        <v>0</v>
      </c>
      <c r="AA860" s="7">
        <v>0</v>
      </c>
      <c r="AB860" s="7">
        <v>0</v>
      </c>
      <c r="AC860" s="7">
        <v>1</v>
      </c>
      <c r="AD860" s="7">
        <v>0</v>
      </c>
      <c r="AE860" s="7">
        <f>SUM(Table1[[#This Row],[Tobacco Use ]:[Crowds/socializing]])</f>
        <v>4</v>
      </c>
    </row>
    <row r="861" spans="1:31" x14ac:dyDescent="0.2">
      <c r="A861" s="1" t="s">
        <v>30</v>
      </c>
      <c r="B861" s="1">
        <v>6.7476388702998804E+18</v>
      </c>
      <c r="C861" s="1">
        <v>6.8702174088633897E+18</v>
      </c>
      <c r="D861" s="13">
        <v>44082.56422453704</v>
      </c>
      <c r="E861" s="1">
        <v>9</v>
      </c>
      <c r="F861" s="1" t="s">
        <v>80</v>
      </c>
      <c r="G861" s="14" t="s">
        <v>81</v>
      </c>
      <c r="H861" s="1">
        <v>6971</v>
      </c>
      <c r="I861" s="1">
        <v>27</v>
      </c>
      <c r="J861" s="1">
        <v>38</v>
      </c>
      <c r="K861" s="1">
        <v>74100</v>
      </c>
      <c r="L861" s="7">
        <v>0</v>
      </c>
      <c r="M861" s="19">
        <v>0</v>
      </c>
      <c r="N861" s="7">
        <v>1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7">
        <v>1</v>
      </c>
      <c r="U861" s="7">
        <v>0</v>
      </c>
      <c r="V861" s="7">
        <v>0</v>
      </c>
      <c r="W861" s="7">
        <v>0</v>
      </c>
      <c r="X861" s="7">
        <v>0</v>
      </c>
      <c r="Y861" s="19">
        <v>0</v>
      </c>
      <c r="Z861" s="7">
        <v>0</v>
      </c>
      <c r="AA861" s="7">
        <v>0</v>
      </c>
      <c r="AB861" s="7">
        <v>0</v>
      </c>
      <c r="AC861" s="7">
        <v>1</v>
      </c>
      <c r="AD861" s="7">
        <v>0</v>
      </c>
      <c r="AE861" s="7">
        <f>SUM(Table1[[#This Row],[Tobacco Use ]:[Crowds/socializing]])</f>
        <v>3</v>
      </c>
    </row>
    <row r="862" spans="1:31" x14ac:dyDescent="0.2">
      <c r="A862" s="1" t="s">
        <v>1779</v>
      </c>
      <c r="B862" s="1">
        <v>6.8620500747065098E+18</v>
      </c>
      <c r="C862" s="1">
        <v>6.8700205210864302E+18</v>
      </c>
      <c r="D862" s="13">
        <v>44082.033761574072</v>
      </c>
      <c r="E862" s="1">
        <v>20</v>
      </c>
      <c r="F862" s="1" t="s">
        <v>2219</v>
      </c>
      <c r="G862" s="18" t="s">
        <v>2220</v>
      </c>
      <c r="H862" s="1">
        <v>26</v>
      </c>
      <c r="I862" s="1">
        <v>0</v>
      </c>
      <c r="J862" s="1">
        <v>0</v>
      </c>
      <c r="K862" s="1">
        <v>211</v>
      </c>
      <c r="L862" s="7">
        <v>999</v>
      </c>
      <c r="M862" s="19">
        <v>999</v>
      </c>
      <c r="N862" s="7">
        <v>999</v>
      </c>
      <c r="O862" s="7">
        <v>999</v>
      </c>
      <c r="P862" s="7">
        <v>999</v>
      </c>
      <c r="Q862" s="7">
        <v>999</v>
      </c>
      <c r="R862" s="7">
        <v>999</v>
      </c>
      <c r="S862" s="7">
        <v>999</v>
      </c>
      <c r="T862" s="7">
        <v>999</v>
      </c>
      <c r="U862" s="7">
        <v>999</v>
      </c>
      <c r="V862" s="7">
        <v>999</v>
      </c>
      <c r="W862" s="7">
        <v>999</v>
      </c>
      <c r="X862" s="7">
        <v>999</v>
      </c>
      <c r="Y862" s="19">
        <v>999</v>
      </c>
      <c r="Z862" s="7">
        <v>999</v>
      </c>
      <c r="AA862" s="7">
        <v>999</v>
      </c>
      <c r="AB862" s="7">
        <v>999</v>
      </c>
      <c r="AC862" s="7">
        <v>999</v>
      </c>
      <c r="AD862" s="7">
        <v>999</v>
      </c>
      <c r="AE862" s="7">
        <f>SUM(Table1[[#This Row],[Tobacco Use ]:[Crowds/socializing]])</f>
        <v>18981</v>
      </c>
    </row>
    <row r="863" spans="1:31" x14ac:dyDescent="0.2">
      <c r="A863" s="1" t="s">
        <v>2053</v>
      </c>
      <c r="B863" s="1">
        <v>6.8696520205693102E+18</v>
      </c>
      <c r="C863" s="1">
        <v>6.8700033736644803E+18</v>
      </c>
      <c r="D863" s="13">
        <v>44081.988009259258</v>
      </c>
      <c r="E863" s="1">
        <v>10</v>
      </c>
      <c r="F863" s="1" t="s">
        <v>2054</v>
      </c>
      <c r="G863" s="18" t="s">
        <v>2055</v>
      </c>
      <c r="H863" s="1">
        <v>331</v>
      </c>
      <c r="I863" s="1">
        <v>2</v>
      </c>
      <c r="J863" s="1">
        <v>7</v>
      </c>
      <c r="K863" s="1">
        <v>6327</v>
      </c>
      <c r="L863" s="7">
        <v>999</v>
      </c>
      <c r="M863" s="19">
        <v>999</v>
      </c>
      <c r="N863" s="7">
        <v>999</v>
      </c>
      <c r="O863" s="7">
        <v>999</v>
      </c>
      <c r="P863" s="7">
        <v>999</v>
      </c>
      <c r="Q863" s="7">
        <v>999</v>
      </c>
      <c r="R863" s="7">
        <v>999</v>
      </c>
      <c r="S863" s="7">
        <v>999</v>
      </c>
      <c r="T863" s="7">
        <v>999</v>
      </c>
      <c r="U863" s="7">
        <v>999</v>
      </c>
      <c r="V863" s="7">
        <v>999</v>
      </c>
      <c r="W863" s="7">
        <v>999</v>
      </c>
      <c r="X863" s="7">
        <v>999</v>
      </c>
      <c r="Y863" s="19">
        <v>999</v>
      </c>
      <c r="Z863" s="7">
        <v>999</v>
      </c>
      <c r="AA863" s="7">
        <v>999</v>
      </c>
      <c r="AB863" s="7">
        <v>999</v>
      </c>
      <c r="AC863" s="7">
        <v>999</v>
      </c>
      <c r="AD863" s="7">
        <v>999</v>
      </c>
      <c r="AE863" s="7">
        <f>SUM(Table1[[#This Row],[Tobacco Use ]:[Crowds/socializing]])</f>
        <v>18981</v>
      </c>
    </row>
    <row r="864" spans="1:31" x14ac:dyDescent="0.2">
      <c r="A864" s="1" t="s">
        <v>1309</v>
      </c>
      <c r="B864" s="1">
        <v>6.6574534010162299E+18</v>
      </c>
      <c r="C864" s="1">
        <v>6.8699804710323098E+18</v>
      </c>
      <c r="D864" s="13">
        <v>44081.925706018519</v>
      </c>
      <c r="E864" s="1">
        <v>21</v>
      </c>
      <c r="F864" s="1" t="s">
        <v>2344</v>
      </c>
      <c r="G864" s="18" t="s">
        <v>2345</v>
      </c>
      <c r="H864" s="1">
        <v>21</v>
      </c>
      <c r="I864" s="1">
        <v>0</v>
      </c>
      <c r="J864" s="1">
        <v>0</v>
      </c>
      <c r="K864" s="1">
        <v>56</v>
      </c>
      <c r="L864" s="7">
        <v>0</v>
      </c>
      <c r="M864" s="19">
        <v>0</v>
      </c>
      <c r="N864" s="7">
        <v>0</v>
      </c>
      <c r="O864" s="7">
        <v>0</v>
      </c>
      <c r="P864" s="7">
        <v>0</v>
      </c>
      <c r="Q864" s="7">
        <v>0</v>
      </c>
      <c r="R864" s="7">
        <v>0</v>
      </c>
      <c r="S864" s="19">
        <v>0</v>
      </c>
      <c r="T864" s="7">
        <v>0</v>
      </c>
      <c r="U864" s="7">
        <v>0</v>
      </c>
      <c r="V864" s="7">
        <v>0</v>
      </c>
      <c r="W864" s="7">
        <v>0</v>
      </c>
      <c r="X864" s="7">
        <v>1</v>
      </c>
      <c r="Y864" s="19">
        <v>0</v>
      </c>
      <c r="Z864" s="7">
        <v>0</v>
      </c>
      <c r="AA864" s="7">
        <v>0</v>
      </c>
      <c r="AB864" s="7">
        <v>0</v>
      </c>
      <c r="AC864" s="7">
        <v>0</v>
      </c>
      <c r="AD864" s="7">
        <v>0</v>
      </c>
      <c r="AE864" s="7">
        <f>SUM(Table1[[#This Row],[Tobacco Use ]:[Crowds/socializing]])</f>
        <v>1</v>
      </c>
    </row>
    <row r="865" spans="1:31" x14ac:dyDescent="0.2">
      <c r="A865" s="1" t="s">
        <v>2277</v>
      </c>
      <c r="B865" s="1">
        <v>6.6653957739774198E+18</v>
      </c>
      <c r="C865" s="1">
        <v>6.8699779003937597E+18</v>
      </c>
      <c r="D865" s="13">
        <v>44081.918877314813</v>
      </c>
      <c r="E865" s="1">
        <v>6</v>
      </c>
      <c r="F865" s="1" t="s">
        <v>2278</v>
      </c>
      <c r="G865" s="18" t="s">
        <v>2279</v>
      </c>
      <c r="H865" s="1">
        <v>23</v>
      </c>
      <c r="I865" s="1">
        <v>0</v>
      </c>
      <c r="J865" s="1">
        <v>1</v>
      </c>
      <c r="K865" s="1">
        <v>236</v>
      </c>
      <c r="L865" s="7">
        <v>999</v>
      </c>
      <c r="M865" s="19">
        <v>999</v>
      </c>
      <c r="N865" s="7">
        <v>999</v>
      </c>
      <c r="O865" s="7">
        <v>999</v>
      </c>
      <c r="P865" s="7">
        <v>999</v>
      </c>
      <c r="Q865" s="7">
        <v>999</v>
      </c>
      <c r="R865" s="7">
        <v>999</v>
      </c>
      <c r="S865" s="19">
        <v>999</v>
      </c>
      <c r="T865" s="7">
        <v>999</v>
      </c>
      <c r="U865" s="7">
        <v>999</v>
      </c>
      <c r="V865" s="7">
        <v>999</v>
      </c>
      <c r="W865" s="7">
        <v>999</v>
      </c>
      <c r="X865" s="7">
        <v>999</v>
      </c>
      <c r="Y865" s="19">
        <v>999</v>
      </c>
      <c r="Z865" s="7">
        <v>999</v>
      </c>
      <c r="AA865" s="7">
        <v>999</v>
      </c>
      <c r="AB865" s="7">
        <v>999</v>
      </c>
      <c r="AC865" s="7">
        <v>999</v>
      </c>
      <c r="AD865" s="7">
        <v>999</v>
      </c>
      <c r="AE865" s="7">
        <f>SUM(Table1[[#This Row],[Tobacco Use ]:[Crowds/socializing]])</f>
        <v>18981</v>
      </c>
    </row>
    <row r="866" spans="1:31" x14ac:dyDescent="0.2">
      <c r="A866" s="1" t="s">
        <v>1309</v>
      </c>
      <c r="B866" s="1">
        <v>6.6574534010162299E+18</v>
      </c>
      <c r="C866" s="1">
        <v>6.8696924098911099E+18</v>
      </c>
      <c r="D866" s="13">
        <v>44081.149409722224</v>
      </c>
      <c r="E866" s="1">
        <v>10</v>
      </c>
      <c r="F866" s="1" t="s">
        <v>2305</v>
      </c>
      <c r="G866" s="18" t="s">
        <v>2306</v>
      </c>
      <c r="H866" s="1">
        <v>21</v>
      </c>
      <c r="I866" s="1">
        <v>0</v>
      </c>
      <c r="J866" s="1">
        <v>0</v>
      </c>
      <c r="K866" s="1">
        <v>64</v>
      </c>
      <c r="L866" s="7">
        <v>0</v>
      </c>
      <c r="M866" s="19">
        <v>0</v>
      </c>
      <c r="N866" s="7">
        <v>0</v>
      </c>
      <c r="O866" s="7">
        <v>0</v>
      </c>
      <c r="P866" s="7">
        <v>0</v>
      </c>
      <c r="Q866" s="7">
        <v>0</v>
      </c>
      <c r="R866" s="7">
        <v>0</v>
      </c>
      <c r="S866" s="7">
        <v>0</v>
      </c>
      <c r="T866" s="7">
        <v>0</v>
      </c>
      <c r="U866" s="7">
        <v>0</v>
      </c>
      <c r="V866" s="7">
        <v>0</v>
      </c>
      <c r="W866" s="7">
        <v>0</v>
      </c>
      <c r="X866" s="7">
        <v>1</v>
      </c>
      <c r="Y866" s="19">
        <v>0</v>
      </c>
      <c r="Z866" s="7">
        <v>0</v>
      </c>
      <c r="AA866" s="7">
        <v>0</v>
      </c>
      <c r="AB866" s="7">
        <v>0</v>
      </c>
      <c r="AC866" s="7">
        <v>1</v>
      </c>
      <c r="AD866" s="7">
        <v>0</v>
      </c>
      <c r="AE866" s="7">
        <f>SUM(Table1[[#This Row],[Tobacco Use ]:[Crowds/socializing]])</f>
        <v>2</v>
      </c>
    </row>
    <row r="867" spans="1:31" x14ac:dyDescent="0.2">
      <c r="A867" s="1" t="s">
        <v>898</v>
      </c>
      <c r="B867" s="1">
        <v>6.7697635370051799E+18</v>
      </c>
      <c r="C867" s="1">
        <v>6.8694943803575296E+18</v>
      </c>
      <c r="D867" s="13">
        <v>44080.615833333337</v>
      </c>
      <c r="E867" s="1">
        <v>9</v>
      </c>
      <c r="F867" s="1" t="s">
        <v>899</v>
      </c>
      <c r="G867" s="18" t="s">
        <v>900</v>
      </c>
      <c r="H867" s="1">
        <v>165</v>
      </c>
      <c r="I867" s="1">
        <v>1</v>
      </c>
      <c r="J867" s="1">
        <v>1</v>
      </c>
      <c r="K867" s="1">
        <v>4007</v>
      </c>
      <c r="L867" s="7">
        <v>1</v>
      </c>
      <c r="M867" s="19">
        <v>0</v>
      </c>
      <c r="N867" s="7">
        <v>0</v>
      </c>
      <c r="O867" s="7">
        <v>0</v>
      </c>
      <c r="P867" s="7">
        <v>0</v>
      </c>
      <c r="Q867" s="7">
        <v>0</v>
      </c>
      <c r="R867" s="7">
        <v>0</v>
      </c>
      <c r="S867" s="19">
        <v>0</v>
      </c>
      <c r="T867" s="7">
        <v>0</v>
      </c>
      <c r="U867" s="7">
        <v>0</v>
      </c>
      <c r="V867" s="7">
        <v>0</v>
      </c>
      <c r="W867" s="7">
        <v>1</v>
      </c>
      <c r="X867" s="7">
        <v>1</v>
      </c>
      <c r="Y867" s="19">
        <v>0</v>
      </c>
      <c r="Z867" s="7">
        <v>0</v>
      </c>
      <c r="AA867" s="7">
        <v>0</v>
      </c>
      <c r="AB867" s="7">
        <v>0</v>
      </c>
      <c r="AC867" s="7">
        <v>1</v>
      </c>
      <c r="AD867" s="8">
        <v>0</v>
      </c>
      <c r="AE867" s="7">
        <f>SUM(Table1[[#This Row],[Tobacco Use ]:[Crowds/socializing]])</f>
        <v>4</v>
      </c>
    </row>
    <row r="868" spans="1:31" x14ac:dyDescent="0.2">
      <c r="A868" s="1" t="s">
        <v>30</v>
      </c>
      <c r="B868" s="1">
        <v>6.7476388702998804E+18</v>
      </c>
      <c r="C868" s="1">
        <v>6.8694250765974999E+18</v>
      </c>
      <c r="D868" s="13">
        <v>44080.429074074076</v>
      </c>
      <c r="E868" s="1">
        <v>6</v>
      </c>
      <c r="F868" s="1" t="s">
        <v>78</v>
      </c>
      <c r="G868" s="14" t="s">
        <v>79</v>
      </c>
      <c r="H868" s="1">
        <v>8069</v>
      </c>
      <c r="I868" s="1">
        <v>202</v>
      </c>
      <c r="J868" s="1">
        <v>79</v>
      </c>
      <c r="K868" s="1">
        <v>62300</v>
      </c>
      <c r="L868" s="7">
        <v>0</v>
      </c>
      <c r="M868" s="19">
        <v>0</v>
      </c>
      <c r="N868" s="7">
        <v>0</v>
      </c>
      <c r="O868" s="7">
        <v>0</v>
      </c>
      <c r="P868" s="7">
        <v>0</v>
      </c>
      <c r="Q868" s="7">
        <v>0</v>
      </c>
      <c r="R868" s="7">
        <v>0</v>
      </c>
      <c r="S868" s="19">
        <v>1</v>
      </c>
      <c r="T868" s="7">
        <v>1</v>
      </c>
      <c r="U868" s="7">
        <v>0</v>
      </c>
      <c r="V868" s="7">
        <v>0</v>
      </c>
      <c r="W868" s="7">
        <v>0</v>
      </c>
      <c r="X868" s="7">
        <v>0</v>
      </c>
      <c r="Y868" s="19">
        <v>0</v>
      </c>
      <c r="Z868" s="7">
        <v>0</v>
      </c>
      <c r="AA868" s="7">
        <v>0</v>
      </c>
      <c r="AB868" s="7">
        <v>0</v>
      </c>
      <c r="AC868" s="7">
        <v>1</v>
      </c>
      <c r="AD868" s="7">
        <v>0</v>
      </c>
      <c r="AE868" s="7">
        <f>SUM(Table1[[#This Row],[Tobacco Use ]:[Crowds/socializing]])</f>
        <v>3</v>
      </c>
    </row>
    <row r="869" spans="1:31" x14ac:dyDescent="0.2">
      <c r="A869" s="1" t="s">
        <v>1779</v>
      </c>
      <c r="B869" s="1">
        <v>6.8620500747065098E+18</v>
      </c>
      <c r="C869" s="1">
        <v>6.8693012012892303E+18</v>
      </c>
      <c r="D869" s="13">
        <v>44080.095393518517</v>
      </c>
      <c r="E869" s="1">
        <v>8</v>
      </c>
      <c r="F869" s="1" t="s">
        <v>1969</v>
      </c>
      <c r="G869" s="18" t="s">
        <v>1970</v>
      </c>
      <c r="H869" s="1">
        <v>39</v>
      </c>
      <c r="I869" s="1">
        <v>0</v>
      </c>
      <c r="J869" s="1">
        <v>2</v>
      </c>
      <c r="K869" s="1">
        <v>288</v>
      </c>
      <c r="L869" s="22">
        <v>999</v>
      </c>
      <c r="M869" s="42">
        <v>999</v>
      </c>
      <c r="N869" s="22">
        <v>999</v>
      </c>
      <c r="O869" s="22">
        <v>999</v>
      </c>
      <c r="P869" s="22">
        <v>999</v>
      </c>
      <c r="Q869" s="22">
        <v>999</v>
      </c>
      <c r="R869" s="22">
        <v>999</v>
      </c>
      <c r="S869" s="42">
        <v>999</v>
      </c>
      <c r="T869" s="22">
        <v>999</v>
      </c>
      <c r="U869" s="22">
        <v>999</v>
      </c>
      <c r="V869" s="22">
        <v>999</v>
      </c>
      <c r="W869" s="22">
        <v>999</v>
      </c>
      <c r="X869" s="22">
        <v>999</v>
      </c>
      <c r="Y869" s="42">
        <v>999</v>
      </c>
      <c r="Z869" s="22">
        <v>999</v>
      </c>
      <c r="AA869" s="22">
        <v>999</v>
      </c>
      <c r="AB869" s="22">
        <v>999</v>
      </c>
      <c r="AC869" s="22">
        <v>999</v>
      </c>
      <c r="AD869" s="22">
        <v>999</v>
      </c>
      <c r="AE869" s="7">
        <f>SUM(Table1[[#This Row],[Tobacco Use ]:[Crowds/socializing]])</f>
        <v>18981</v>
      </c>
    </row>
    <row r="870" spans="1:31" x14ac:dyDescent="0.2">
      <c r="A870" s="1" t="s">
        <v>1966</v>
      </c>
      <c r="B870" s="1">
        <v>6.8536392327721103E+18</v>
      </c>
      <c r="C870" s="1">
        <v>6.8692220285540096E+18</v>
      </c>
      <c r="D870" s="13">
        <v>44079.881886574076</v>
      </c>
      <c r="E870" s="1">
        <v>12</v>
      </c>
      <c r="F870" s="1" t="s">
        <v>1967</v>
      </c>
      <c r="G870" s="18" t="s">
        <v>1968</v>
      </c>
      <c r="H870" s="1">
        <v>77</v>
      </c>
      <c r="I870" s="1">
        <v>0</v>
      </c>
      <c r="J870" s="1">
        <v>0</v>
      </c>
      <c r="K870" s="1">
        <v>904</v>
      </c>
      <c r="L870" s="7">
        <v>1</v>
      </c>
      <c r="M870" s="19">
        <v>0</v>
      </c>
      <c r="N870" s="7">
        <v>0</v>
      </c>
      <c r="O870" s="7">
        <v>0</v>
      </c>
      <c r="P870" s="7">
        <v>0</v>
      </c>
      <c r="Q870" s="7">
        <v>0</v>
      </c>
      <c r="R870" s="7">
        <v>1</v>
      </c>
      <c r="S870" s="19">
        <v>0</v>
      </c>
      <c r="T870" s="7">
        <v>0</v>
      </c>
      <c r="U870" s="7">
        <v>0</v>
      </c>
      <c r="V870" s="7">
        <v>0</v>
      </c>
      <c r="W870" s="7">
        <v>0</v>
      </c>
      <c r="X870" s="7">
        <v>1</v>
      </c>
      <c r="Y870" s="19">
        <v>0</v>
      </c>
      <c r="Z870" s="7">
        <v>0</v>
      </c>
      <c r="AA870" s="7">
        <v>0</v>
      </c>
      <c r="AB870" s="7">
        <v>0</v>
      </c>
      <c r="AC870" s="7">
        <v>0</v>
      </c>
      <c r="AD870" s="7">
        <v>0</v>
      </c>
      <c r="AE870" s="7">
        <f>SUM(Table1[[#This Row],[Tobacco Use ]:[Crowds/socializing]])</f>
        <v>3</v>
      </c>
    </row>
    <row r="871" spans="1:31" x14ac:dyDescent="0.2">
      <c r="A871" s="1" t="s">
        <v>1434</v>
      </c>
      <c r="B871" s="1">
        <v>6.8691193629981901E+18</v>
      </c>
      <c r="C871" s="1">
        <v>6.8691244431683103E+18</v>
      </c>
      <c r="D871" s="13">
        <v>44079.618900462963</v>
      </c>
      <c r="E871" s="1">
        <v>12</v>
      </c>
      <c r="F871" s="1" t="s">
        <v>1435</v>
      </c>
      <c r="G871" s="18" t="s">
        <v>1436</v>
      </c>
      <c r="H871" s="1">
        <v>152</v>
      </c>
      <c r="I871" s="1">
        <v>1</v>
      </c>
      <c r="J871" s="1">
        <v>0</v>
      </c>
      <c r="K871" s="1">
        <v>726</v>
      </c>
      <c r="L871" s="7">
        <v>1</v>
      </c>
      <c r="M871" s="19">
        <v>1</v>
      </c>
      <c r="N871" s="7">
        <v>0</v>
      </c>
      <c r="O871" s="7">
        <v>0</v>
      </c>
      <c r="P871" s="7">
        <v>0</v>
      </c>
      <c r="Q871" s="7">
        <v>0</v>
      </c>
      <c r="R871" s="7">
        <v>0</v>
      </c>
      <c r="S871" s="19">
        <v>0</v>
      </c>
      <c r="T871" s="7">
        <v>0</v>
      </c>
      <c r="U871" s="7">
        <v>1</v>
      </c>
      <c r="V871" s="7">
        <v>0</v>
      </c>
      <c r="W871" s="7">
        <v>0</v>
      </c>
      <c r="X871" s="7">
        <v>0</v>
      </c>
      <c r="Y871" s="19">
        <v>0</v>
      </c>
      <c r="Z871" s="7">
        <v>0</v>
      </c>
      <c r="AA871" s="7">
        <v>0</v>
      </c>
      <c r="AB871" s="7">
        <v>0</v>
      </c>
      <c r="AC871" s="7">
        <v>0</v>
      </c>
      <c r="AD871" s="7">
        <v>0</v>
      </c>
      <c r="AE871" s="7">
        <f>SUM(Table1[[#This Row],[Tobacco Use ]:[Crowds/socializing]])</f>
        <v>3</v>
      </c>
    </row>
    <row r="872" spans="1:31" x14ac:dyDescent="0.2">
      <c r="A872" s="1" t="s">
        <v>2287</v>
      </c>
      <c r="B872" s="1">
        <v>6.7872278899109202E+18</v>
      </c>
      <c r="C872" s="1">
        <v>6.8690470353544602E+18</v>
      </c>
      <c r="D872" s="13">
        <v>44079.41028935185</v>
      </c>
      <c r="E872" s="1">
        <v>24</v>
      </c>
      <c r="F872" s="1" t="s">
        <v>2288</v>
      </c>
      <c r="G872" s="18" t="s">
        <v>2289</v>
      </c>
      <c r="H872" s="1">
        <v>22</v>
      </c>
      <c r="I872" s="1">
        <v>0</v>
      </c>
      <c r="J872" s="1">
        <v>0</v>
      </c>
      <c r="K872" s="1">
        <v>230</v>
      </c>
      <c r="L872" s="7">
        <v>999</v>
      </c>
      <c r="M872" s="19">
        <v>999</v>
      </c>
      <c r="N872" s="7">
        <v>999</v>
      </c>
      <c r="O872" s="7">
        <v>999</v>
      </c>
      <c r="P872" s="7">
        <v>999</v>
      </c>
      <c r="Q872" s="7">
        <v>999</v>
      </c>
      <c r="R872" s="7">
        <v>999</v>
      </c>
      <c r="S872" s="7">
        <v>999</v>
      </c>
      <c r="T872" s="7">
        <v>999</v>
      </c>
      <c r="U872" s="7">
        <v>999</v>
      </c>
      <c r="V872" s="7">
        <v>999</v>
      </c>
      <c r="W872" s="7">
        <v>999</v>
      </c>
      <c r="X872" s="7">
        <v>999</v>
      </c>
      <c r="Y872" s="19">
        <v>999</v>
      </c>
      <c r="Z872" s="7">
        <v>999</v>
      </c>
      <c r="AA872" s="7">
        <v>999</v>
      </c>
      <c r="AB872" s="7">
        <v>999</v>
      </c>
      <c r="AC872" s="7">
        <v>999</v>
      </c>
      <c r="AD872" s="7">
        <v>999</v>
      </c>
      <c r="AE872" s="7">
        <f>SUM(Table1[[#This Row],[Tobacco Use ]:[Crowds/socializing]])</f>
        <v>18981</v>
      </c>
    </row>
    <row r="873" spans="1:31" x14ac:dyDescent="0.2">
      <c r="A873" s="1" t="s">
        <v>30</v>
      </c>
      <c r="B873" s="15">
        <v>6.7476388702998804E+18</v>
      </c>
      <c r="C873" s="15">
        <v>6.8688196775276902E+18</v>
      </c>
      <c r="D873" s="16">
        <v>44078.797627314816</v>
      </c>
      <c r="E873" s="15">
        <v>12</v>
      </c>
      <c r="F873" s="1" t="s">
        <v>155</v>
      </c>
      <c r="G873" s="17" t="s">
        <v>156</v>
      </c>
      <c r="H873" s="1">
        <v>21300</v>
      </c>
      <c r="I873" s="1">
        <v>212</v>
      </c>
      <c r="J873" s="1">
        <v>91</v>
      </c>
      <c r="K873" s="1">
        <v>94200</v>
      </c>
      <c r="L873" s="8">
        <v>1</v>
      </c>
      <c r="M873" s="43">
        <v>0</v>
      </c>
      <c r="N873" s="8">
        <v>1</v>
      </c>
      <c r="O873" s="8">
        <v>0</v>
      </c>
      <c r="P873" s="8">
        <v>0</v>
      </c>
      <c r="Q873" s="8">
        <v>0</v>
      </c>
      <c r="R873" s="8">
        <v>0</v>
      </c>
      <c r="S873" s="8">
        <v>1</v>
      </c>
      <c r="T873" s="8">
        <v>1</v>
      </c>
      <c r="U873" s="8">
        <v>0</v>
      </c>
      <c r="V873" s="8">
        <v>0</v>
      </c>
      <c r="W873" s="8">
        <v>0</v>
      </c>
      <c r="X873" s="8">
        <v>1</v>
      </c>
      <c r="Y873" s="43">
        <v>0</v>
      </c>
      <c r="Z873" s="8">
        <v>0</v>
      </c>
      <c r="AA873" s="8">
        <v>0</v>
      </c>
      <c r="AB873" s="8">
        <v>0</v>
      </c>
      <c r="AC873" s="8">
        <v>1</v>
      </c>
      <c r="AD873" s="8">
        <v>0</v>
      </c>
      <c r="AE873" s="7">
        <f>SUM(Table1[[#This Row],[Tobacco Use ]:[Crowds/socializing]])</f>
        <v>6</v>
      </c>
    </row>
    <row r="874" spans="1:31" x14ac:dyDescent="0.2">
      <c r="A874" s="1" t="s">
        <v>1878</v>
      </c>
      <c r="B874" s="1">
        <v>6.8688066107108198E+18</v>
      </c>
      <c r="C874" s="1">
        <v>6.8688120045477704E+18</v>
      </c>
      <c r="D874" s="13">
        <v>44078.776967592596</v>
      </c>
      <c r="E874" s="1">
        <v>8</v>
      </c>
      <c r="F874" s="1" t="s">
        <v>1879</v>
      </c>
      <c r="G874" s="18" t="s">
        <v>1880</v>
      </c>
      <c r="H874" s="1">
        <v>46</v>
      </c>
      <c r="I874" s="1">
        <v>0</v>
      </c>
      <c r="J874" s="1">
        <v>3</v>
      </c>
      <c r="K874" s="1">
        <v>1172</v>
      </c>
      <c r="L874" s="7">
        <v>1</v>
      </c>
      <c r="M874" s="19">
        <v>0</v>
      </c>
      <c r="N874" s="7">
        <v>0</v>
      </c>
      <c r="O874" s="7">
        <v>0</v>
      </c>
      <c r="P874" s="7">
        <v>0</v>
      </c>
      <c r="Q874" s="7">
        <v>0</v>
      </c>
      <c r="R874" s="7">
        <v>0</v>
      </c>
      <c r="S874" s="7">
        <v>0</v>
      </c>
      <c r="T874" s="7">
        <v>0</v>
      </c>
      <c r="U874" s="7">
        <v>0</v>
      </c>
      <c r="V874" s="7">
        <v>0</v>
      </c>
      <c r="W874" s="7">
        <v>0</v>
      </c>
      <c r="X874" s="7">
        <v>1</v>
      </c>
      <c r="Y874" s="19">
        <v>0</v>
      </c>
      <c r="Z874" s="7">
        <v>0</v>
      </c>
      <c r="AA874" s="7">
        <v>0</v>
      </c>
      <c r="AB874" s="7">
        <v>0</v>
      </c>
      <c r="AC874" s="7">
        <v>0</v>
      </c>
      <c r="AD874" s="7">
        <v>0</v>
      </c>
      <c r="AE874" s="7">
        <f>SUM(Table1[[#This Row],[Tobacco Use ]:[Crowds/socializing]])</f>
        <v>2</v>
      </c>
    </row>
    <row r="875" spans="1:31" x14ac:dyDescent="0.2">
      <c r="A875" s="1" t="s">
        <v>2141</v>
      </c>
      <c r="B875" s="1">
        <v>6.7961294315068897E+18</v>
      </c>
      <c r="C875" s="1">
        <v>6.8688114594811597E+18</v>
      </c>
      <c r="D875" s="13">
        <v>44078.77548611111</v>
      </c>
      <c r="E875" s="1">
        <v>51</v>
      </c>
      <c r="F875" s="1" t="s">
        <v>2142</v>
      </c>
      <c r="G875" s="18" t="s">
        <v>2143</v>
      </c>
      <c r="H875" s="1">
        <v>29</v>
      </c>
      <c r="I875" s="1">
        <v>0</v>
      </c>
      <c r="J875" s="1">
        <v>3</v>
      </c>
      <c r="K875" s="1">
        <v>422</v>
      </c>
      <c r="L875" s="7">
        <v>1</v>
      </c>
      <c r="M875" s="19">
        <v>0</v>
      </c>
      <c r="N875" s="7">
        <v>0</v>
      </c>
      <c r="O875" s="7">
        <v>0</v>
      </c>
      <c r="P875" s="7">
        <v>0</v>
      </c>
      <c r="Q875" s="7">
        <v>0</v>
      </c>
      <c r="R875" s="7">
        <v>0</v>
      </c>
      <c r="S875" s="7">
        <v>0</v>
      </c>
      <c r="T875" s="7">
        <v>0</v>
      </c>
      <c r="U875" s="7">
        <v>0</v>
      </c>
      <c r="V875" s="7">
        <v>0</v>
      </c>
      <c r="W875" s="7">
        <v>0</v>
      </c>
      <c r="X875" s="7">
        <v>0</v>
      </c>
      <c r="Y875" s="19">
        <v>1</v>
      </c>
      <c r="Z875" s="7">
        <v>0</v>
      </c>
      <c r="AA875" s="7">
        <v>0</v>
      </c>
      <c r="AB875" s="7">
        <v>0</v>
      </c>
      <c r="AC875" s="7">
        <v>1</v>
      </c>
      <c r="AD875" s="7">
        <v>0</v>
      </c>
      <c r="AE875" s="7">
        <f>SUM(Table1[[#This Row],[Tobacco Use ]:[Crowds/socializing]])</f>
        <v>3</v>
      </c>
    </row>
    <row r="876" spans="1:31" x14ac:dyDescent="0.2">
      <c r="A876" s="1" t="s">
        <v>30</v>
      </c>
      <c r="B876" s="1">
        <v>6.7476388702998804E+18</v>
      </c>
      <c r="C876" s="1">
        <v>6.8686596641129595E+18</v>
      </c>
      <c r="D876" s="13">
        <v>44078.366412037038</v>
      </c>
      <c r="E876" s="1">
        <v>14</v>
      </c>
      <c r="F876" s="1" t="s">
        <v>145</v>
      </c>
      <c r="G876" s="14" t="s">
        <v>146</v>
      </c>
      <c r="H876" s="1">
        <v>24000</v>
      </c>
      <c r="I876" s="1">
        <v>23</v>
      </c>
      <c r="J876" s="1">
        <v>84</v>
      </c>
      <c r="K876" s="1">
        <v>94800</v>
      </c>
      <c r="L876" s="8">
        <v>0</v>
      </c>
      <c r="M876" s="43">
        <v>0</v>
      </c>
      <c r="N876" s="8">
        <v>0</v>
      </c>
      <c r="O876" s="8">
        <v>0</v>
      </c>
      <c r="P876" s="8">
        <v>0</v>
      </c>
      <c r="Q876" s="8">
        <v>0</v>
      </c>
      <c r="R876" s="8">
        <v>0</v>
      </c>
      <c r="S876" s="8">
        <v>0</v>
      </c>
      <c r="T876" s="8">
        <v>1</v>
      </c>
      <c r="U876" s="8">
        <v>0</v>
      </c>
      <c r="V876" s="8">
        <v>0</v>
      </c>
      <c r="W876" s="8">
        <v>0</v>
      </c>
      <c r="X876" s="8">
        <v>1</v>
      </c>
      <c r="Y876" s="43">
        <v>0</v>
      </c>
      <c r="Z876" s="8">
        <v>0</v>
      </c>
      <c r="AA876" s="8">
        <v>0</v>
      </c>
      <c r="AB876" s="8">
        <v>0</v>
      </c>
      <c r="AC876" s="8">
        <v>1</v>
      </c>
      <c r="AD876" s="8">
        <v>0</v>
      </c>
      <c r="AE876" s="7">
        <f>SUM(Table1[[#This Row],[Tobacco Use ]:[Crowds/socializing]])</f>
        <v>3</v>
      </c>
    </row>
    <row r="877" spans="1:31" x14ac:dyDescent="0.2">
      <c r="A877" s="1" t="s">
        <v>1109</v>
      </c>
      <c r="B877" s="1">
        <v>6.7659707682561198E+18</v>
      </c>
      <c r="C877" s="1">
        <v>6.8686512539923896E+18</v>
      </c>
      <c r="D877" s="13">
        <v>44078.34375</v>
      </c>
      <c r="E877" s="1">
        <v>19</v>
      </c>
      <c r="F877" s="1" t="s">
        <v>1110</v>
      </c>
      <c r="G877" s="18" t="s">
        <v>1111</v>
      </c>
      <c r="H877" s="1">
        <v>120</v>
      </c>
      <c r="I877" s="1">
        <v>1</v>
      </c>
      <c r="J877" s="1">
        <v>7</v>
      </c>
      <c r="K877" s="1">
        <v>880</v>
      </c>
      <c r="L877" s="7">
        <v>0</v>
      </c>
      <c r="M877" s="19">
        <v>0</v>
      </c>
      <c r="N877" s="7">
        <v>0</v>
      </c>
      <c r="O877" s="7">
        <v>0</v>
      </c>
      <c r="P877" s="7">
        <v>0</v>
      </c>
      <c r="Q877" s="7">
        <v>0</v>
      </c>
      <c r="R877" s="7">
        <v>0</v>
      </c>
      <c r="S877" s="7">
        <v>0</v>
      </c>
      <c r="T877" s="7">
        <v>0</v>
      </c>
      <c r="U877" s="7">
        <v>0</v>
      </c>
      <c r="V877" s="7">
        <v>0</v>
      </c>
      <c r="W877" s="7">
        <v>0</v>
      </c>
      <c r="X877" s="7">
        <v>1</v>
      </c>
      <c r="Y877" s="19">
        <v>0</v>
      </c>
      <c r="Z877" s="7">
        <v>0</v>
      </c>
      <c r="AA877" s="7">
        <v>0</v>
      </c>
      <c r="AB877" s="7">
        <v>0</v>
      </c>
      <c r="AC877" s="7">
        <v>0</v>
      </c>
      <c r="AD877" s="7">
        <v>0</v>
      </c>
      <c r="AE877" s="7">
        <f>SUM(Table1[[#This Row],[Tobacco Use ]:[Crowds/socializing]])</f>
        <v>1</v>
      </c>
    </row>
    <row r="878" spans="1:31" x14ac:dyDescent="0.2">
      <c r="A878" s="1" t="s">
        <v>1474</v>
      </c>
      <c r="B878" s="1">
        <v>6.5830664058880901E+18</v>
      </c>
      <c r="C878" s="1">
        <v>6.8681464525735004E+18</v>
      </c>
      <c r="D878" s="13">
        <v>44076.983541666668</v>
      </c>
      <c r="E878" s="1">
        <v>15</v>
      </c>
      <c r="F878" s="1" t="s">
        <v>1475</v>
      </c>
      <c r="G878" s="18" t="s">
        <v>1476</v>
      </c>
      <c r="H878" s="1">
        <v>71</v>
      </c>
      <c r="I878" s="1">
        <v>3</v>
      </c>
      <c r="J878" s="1">
        <v>2</v>
      </c>
      <c r="K878" s="1">
        <v>1434</v>
      </c>
      <c r="L878" s="7">
        <v>1</v>
      </c>
      <c r="M878" s="19">
        <v>0</v>
      </c>
      <c r="N878" s="7">
        <v>0</v>
      </c>
      <c r="O878" s="7">
        <v>0</v>
      </c>
      <c r="P878" s="7">
        <v>0</v>
      </c>
      <c r="Q878" s="7">
        <v>0</v>
      </c>
      <c r="R878" s="7">
        <v>1</v>
      </c>
      <c r="S878" s="7">
        <v>0</v>
      </c>
      <c r="T878" s="7">
        <v>0</v>
      </c>
      <c r="U878" s="7">
        <v>0</v>
      </c>
      <c r="V878" s="7">
        <v>0</v>
      </c>
      <c r="W878" s="7">
        <v>0</v>
      </c>
      <c r="X878" s="7">
        <v>1</v>
      </c>
      <c r="Y878" s="19">
        <v>0</v>
      </c>
      <c r="Z878" s="7">
        <v>0</v>
      </c>
      <c r="AA878" s="7">
        <v>0</v>
      </c>
      <c r="AB878" s="7">
        <v>0</v>
      </c>
      <c r="AC878" s="7">
        <v>0</v>
      </c>
      <c r="AD878" s="7">
        <v>0</v>
      </c>
      <c r="AE878" s="7">
        <f>SUM(Table1[[#This Row],[Tobacco Use ]:[Crowds/socializing]])</f>
        <v>3</v>
      </c>
    </row>
    <row r="879" spans="1:31" x14ac:dyDescent="0.2">
      <c r="A879" s="1" t="s">
        <v>1599</v>
      </c>
      <c r="B879" s="1">
        <v>4872638</v>
      </c>
      <c r="C879" s="1">
        <v>6.8679585945418598E+18</v>
      </c>
      <c r="D879" s="13">
        <v>44076.477280092593</v>
      </c>
      <c r="E879" s="1">
        <v>9</v>
      </c>
      <c r="F879" s="1" t="s">
        <v>1604</v>
      </c>
      <c r="G879" s="18" t="s">
        <v>1605</v>
      </c>
      <c r="H879" s="1">
        <v>63</v>
      </c>
      <c r="I879" s="1">
        <v>0</v>
      </c>
      <c r="J879" s="1">
        <v>3</v>
      </c>
      <c r="K879" s="1">
        <v>1400</v>
      </c>
      <c r="L879" s="7">
        <v>0</v>
      </c>
      <c r="M879" s="19">
        <v>1</v>
      </c>
      <c r="N879" s="7">
        <v>0</v>
      </c>
      <c r="O879" s="7">
        <v>0</v>
      </c>
      <c r="P879" s="7">
        <v>0</v>
      </c>
      <c r="Q879" s="7">
        <v>0</v>
      </c>
      <c r="R879" s="7">
        <v>0</v>
      </c>
      <c r="S879" s="7">
        <v>0</v>
      </c>
      <c r="T879" s="7">
        <v>0</v>
      </c>
      <c r="U879" s="7">
        <v>1</v>
      </c>
      <c r="V879" s="7">
        <v>0</v>
      </c>
      <c r="W879" s="7">
        <v>0</v>
      </c>
      <c r="X879" s="7">
        <v>1</v>
      </c>
      <c r="Y879" s="19">
        <v>0</v>
      </c>
      <c r="Z879" s="7">
        <v>0</v>
      </c>
      <c r="AA879" s="7">
        <v>0</v>
      </c>
      <c r="AB879" s="7">
        <v>0</v>
      </c>
      <c r="AC879" s="7">
        <v>1</v>
      </c>
      <c r="AD879" s="7">
        <v>0</v>
      </c>
      <c r="AE879" s="7">
        <f>SUM(Table1[[#This Row],[Tobacco Use ]:[Crowds/socializing]])</f>
        <v>4</v>
      </c>
    </row>
    <row r="880" spans="1:31" x14ac:dyDescent="0.2">
      <c r="A880" s="1" t="s">
        <v>2263</v>
      </c>
      <c r="B880" s="1">
        <v>12562079</v>
      </c>
      <c r="C880" s="1">
        <v>6.8677996952850401E+18</v>
      </c>
      <c r="D880" s="13">
        <v>44076.04896990741</v>
      </c>
      <c r="E880" s="1">
        <v>20</v>
      </c>
      <c r="F880" s="1" t="s">
        <v>2264</v>
      </c>
      <c r="G880" s="18" t="s">
        <v>2265</v>
      </c>
      <c r="H880" s="1">
        <v>25</v>
      </c>
      <c r="I880" s="1">
        <v>0</v>
      </c>
      <c r="J880" s="1">
        <v>0</v>
      </c>
      <c r="K880" s="1">
        <v>670</v>
      </c>
      <c r="L880" s="7">
        <v>1</v>
      </c>
      <c r="M880" s="19">
        <v>1</v>
      </c>
      <c r="N880" s="7">
        <v>0</v>
      </c>
      <c r="O880" s="7">
        <v>0</v>
      </c>
      <c r="P880" s="7">
        <v>0</v>
      </c>
      <c r="Q880" s="7">
        <v>0</v>
      </c>
      <c r="R880" s="7">
        <v>1</v>
      </c>
      <c r="S880" s="19">
        <v>0</v>
      </c>
      <c r="T880" s="7">
        <v>0</v>
      </c>
      <c r="U880" s="7">
        <v>0</v>
      </c>
      <c r="V880" s="7">
        <v>0</v>
      </c>
      <c r="W880" s="7">
        <v>0</v>
      </c>
      <c r="X880" s="7">
        <v>1</v>
      </c>
      <c r="Y880" s="19">
        <v>0</v>
      </c>
      <c r="Z880" s="7">
        <v>0</v>
      </c>
      <c r="AA880" s="7">
        <v>0</v>
      </c>
      <c r="AB880" s="7">
        <v>0</v>
      </c>
      <c r="AC880" s="7">
        <v>1</v>
      </c>
      <c r="AD880" s="7">
        <v>0</v>
      </c>
      <c r="AE880" s="7">
        <f>SUM(Table1[[#This Row],[Tobacco Use ]:[Crowds/socializing]])</f>
        <v>5</v>
      </c>
    </row>
    <row r="881" spans="1:31" x14ac:dyDescent="0.2">
      <c r="A881" s="1" t="s">
        <v>260</v>
      </c>
      <c r="B881" s="1">
        <v>6.8124824879035802E+18</v>
      </c>
      <c r="C881" s="1">
        <v>6.8677094465465702E+18</v>
      </c>
      <c r="D881" s="13">
        <v>44075.805833333332</v>
      </c>
      <c r="E881" s="1">
        <v>8</v>
      </c>
      <c r="F881" s="1" t="s">
        <v>261</v>
      </c>
      <c r="G881" s="18" t="s">
        <v>262</v>
      </c>
      <c r="H881" s="1">
        <v>725</v>
      </c>
      <c r="I881" s="1">
        <v>11</v>
      </c>
      <c r="J881" s="1">
        <v>8</v>
      </c>
      <c r="K881" s="1">
        <v>183100</v>
      </c>
      <c r="L881" s="8">
        <v>1</v>
      </c>
      <c r="M881" s="43">
        <v>1</v>
      </c>
      <c r="N881" s="8">
        <v>0</v>
      </c>
      <c r="O881" s="7">
        <v>0</v>
      </c>
      <c r="P881" s="7">
        <v>0</v>
      </c>
      <c r="Q881" s="7">
        <v>0</v>
      </c>
      <c r="R881" s="7">
        <v>0</v>
      </c>
      <c r="S881" s="19">
        <v>0</v>
      </c>
      <c r="T881" s="7">
        <v>1</v>
      </c>
      <c r="U881" s="7">
        <v>0</v>
      </c>
      <c r="V881" s="7">
        <v>0</v>
      </c>
      <c r="W881" s="7">
        <v>0</v>
      </c>
      <c r="X881" s="7">
        <v>0</v>
      </c>
      <c r="Y881" s="19">
        <v>1</v>
      </c>
      <c r="Z881" s="7">
        <v>0</v>
      </c>
      <c r="AA881" s="7">
        <v>0</v>
      </c>
      <c r="AB881" s="7">
        <v>0</v>
      </c>
      <c r="AC881" s="7">
        <v>0</v>
      </c>
      <c r="AD881" s="8">
        <v>0</v>
      </c>
      <c r="AE881" s="7">
        <f>SUM(Table1[[#This Row],[Tobacco Use ]:[Crowds/socializing]])</f>
        <v>4</v>
      </c>
    </row>
    <row r="882" spans="1:31" x14ac:dyDescent="0.2">
      <c r="A882" s="1" t="s">
        <v>1526</v>
      </c>
      <c r="B882" s="1">
        <v>6.8306723614914898E+18</v>
      </c>
      <c r="C882" s="1">
        <v>6.8677037001571502E+18</v>
      </c>
      <c r="D882" s="13">
        <v>44075.790393518517</v>
      </c>
      <c r="E882" s="1">
        <v>15</v>
      </c>
      <c r="F882" s="1" t="s">
        <v>1527</v>
      </c>
      <c r="G882" s="18" t="s">
        <v>1528</v>
      </c>
      <c r="H882" s="1">
        <v>67</v>
      </c>
      <c r="I882" s="1">
        <v>1</v>
      </c>
      <c r="J882" s="1">
        <v>1</v>
      </c>
      <c r="K882" s="1">
        <v>1897</v>
      </c>
      <c r="L882" s="7">
        <v>1</v>
      </c>
      <c r="M882" s="19">
        <v>1</v>
      </c>
      <c r="N882" s="7">
        <v>0</v>
      </c>
      <c r="O882" s="7">
        <v>0</v>
      </c>
      <c r="P882" s="7">
        <v>0</v>
      </c>
      <c r="Q882" s="7">
        <v>0</v>
      </c>
      <c r="R882" s="7">
        <v>0</v>
      </c>
      <c r="S882" s="19">
        <v>0</v>
      </c>
      <c r="T882" s="7">
        <v>0</v>
      </c>
      <c r="U882" s="7">
        <v>1</v>
      </c>
      <c r="V882" s="7">
        <v>0</v>
      </c>
      <c r="W882" s="7">
        <v>0</v>
      </c>
      <c r="X882" s="7">
        <v>1</v>
      </c>
      <c r="Y882" s="19">
        <v>1</v>
      </c>
      <c r="Z882" s="7">
        <v>0</v>
      </c>
      <c r="AA882" s="7">
        <v>0</v>
      </c>
      <c r="AB882" s="7">
        <v>0</v>
      </c>
      <c r="AC882" s="7">
        <v>1</v>
      </c>
      <c r="AD882" s="7">
        <v>0</v>
      </c>
      <c r="AE882" s="7">
        <f>SUM(Table1[[#This Row],[Tobacco Use ]:[Crowds/socializing]])</f>
        <v>6</v>
      </c>
    </row>
    <row r="883" spans="1:31" x14ac:dyDescent="0.2">
      <c r="A883" s="1" t="s">
        <v>2612</v>
      </c>
      <c r="B883" s="1">
        <v>12334078</v>
      </c>
      <c r="C883" s="1">
        <v>6.8675264853102899E+18</v>
      </c>
      <c r="D883" s="13">
        <v>44075.313611111109</v>
      </c>
      <c r="E883" s="1">
        <v>7</v>
      </c>
      <c r="F883" s="1" t="s">
        <v>2613</v>
      </c>
      <c r="G883" s="18" t="s">
        <v>2614</v>
      </c>
      <c r="H883" s="1">
        <v>126</v>
      </c>
      <c r="I883" s="1">
        <v>1</v>
      </c>
      <c r="J883" s="1">
        <v>6</v>
      </c>
      <c r="K883" s="1">
        <v>1678</v>
      </c>
      <c r="L883" s="7">
        <v>1</v>
      </c>
      <c r="M883" s="19">
        <v>1</v>
      </c>
      <c r="N883" s="7">
        <v>0</v>
      </c>
      <c r="O883" s="7">
        <v>0</v>
      </c>
      <c r="P883" s="7">
        <v>0</v>
      </c>
      <c r="Q883" s="7">
        <v>0</v>
      </c>
      <c r="R883" s="7">
        <v>0</v>
      </c>
      <c r="S883" s="7">
        <v>0</v>
      </c>
      <c r="T883" s="7">
        <v>1</v>
      </c>
      <c r="U883" s="7">
        <v>1</v>
      </c>
      <c r="V883" s="7">
        <v>0</v>
      </c>
      <c r="W883" s="7">
        <v>0</v>
      </c>
      <c r="X883" s="7">
        <v>1</v>
      </c>
      <c r="Y883" s="19">
        <v>0</v>
      </c>
      <c r="Z883" s="7">
        <v>0</v>
      </c>
      <c r="AA883" s="7">
        <v>0</v>
      </c>
      <c r="AB883" s="7">
        <v>0</v>
      </c>
      <c r="AC883" s="7">
        <v>1</v>
      </c>
      <c r="AD883" s="7">
        <v>0</v>
      </c>
      <c r="AE883" s="7">
        <f>SUM(Table1[[#This Row],[Tobacco Use ]:[Crowds/socializing]])</f>
        <v>6</v>
      </c>
    </row>
    <row r="884" spans="1:31" x14ac:dyDescent="0.2">
      <c r="A884" s="1" t="s">
        <v>2503</v>
      </c>
      <c r="B884" s="1">
        <v>6.8665287442712105E+18</v>
      </c>
      <c r="C884" s="1">
        <v>6.8669255275679601E+18</v>
      </c>
      <c r="D884" s="13">
        <v>44073.693252314813</v>
      </c>
      <c r="E884" s="1">
        <v>10</v>
      </c>
      <c r="F884" s="1" t="s">
        <v>2504</v>
      </c>
      <c r="G884" s="18" t="s">
        <v>2505</v>
      </c>
      <c r="H884" s="1">
        <v>15</v>
      </c>
      <c r="I884" s="1">
        <v>0</v>
      </c>
      <c r="J884" s="1">
        <v>1</v>
      </c>
      <c r="K884" s="1">
        <v>306</v>
      </c>
      <c r="L884" s="7">
        <v>999</v>
      </c>
      <c r="M884" s="19">
        <v>999</v>
      </c>
      <c r="N884" s="7">
        <v>999</v>
      </c>
      <c r="O884" s="7">
        <v>999</v>
      </c>
      <c r="P884" s="7">
        <v>999</v>
      </c>
      <c r="Q884" s="7">
        <v>999</v>
      </c>
      <c r="R884" s="7">
        <v>999</v>
      </c>
      <c r="S884" s="7">
        <v>999</v>
      </c>
      <c r="T884" s="7">
        <v>999</v>
      </c>
      <c r="U884" s="7">
        <v>999</v>
      </c>
      <c r="V884" s="7">
        <v>999</v>
      </c>
      <c r="W884" s="7">
        <v>999</v>
      </c>
      <c r="X884" s="7">
        <v>999</v>
      </c>
      <c r="Y884" s="19">
        <v>999</v>
      </c>
      <c r="Z884" s="7">
        <v>999</v>
      </c>
      <c r="AA884" s="7">
        <v>999</v>
      </c>
      <c r="AB884" s="7">
        <v>999</v>
      </c>
      <c r="AC884" s="7">
        <v>999</v>
      </c>
      <c r="AD884" s="7">
        <v>999</v>
      </c>
      <c r="AE884" s="7">
        <f>SUM(Table1[[#This Row],[Tobacco Use ]:[Crowds/socializing]])</f>
        <v>18981</v>
      </c>
    </row>
    <row r="885" spans="1:31" x14ac:dyDescent="0.2">
      <c r="A885" s="1" t="s">
        <v>1702</v>
      </c>
      <c r="B885" s="1">
        <v>6.8664993195295795E+18</v>
      </c>
      <c r="C885" s="1">
        <v>6.8668059613240699E+18</v>
      </c>
      <c r="D885" s="13">
        <v>44073.371053240742</v>
      </c>
      <c r="E885" s="1">
        <v>9</v>
      </c>
      <c r="F885" s="1" t="s">
        <v>1703</v>
      </c>
      <c r="G885" s="18" t="s">
        <v>1704</v>
      </c>
      <c r="H885" s="1">
        <v>112</v>
      </c>
      <c r="I885" s="1">
        <v>2</v>
      </c>
      <c r="J885" s="1">
        <v>38</v>
      </c>
      <c r="K885" s="1">
        <v>2428</v>
      </c>
      <c r="L885" s="22">
        <v>999</v>
      </c>
      <c r="M885" s="42">
        <v>999</v>
      </c>
      <c r="N885" s="22">
        <v>999</v>
      </c>
      <c r="O885" s="22">
        <v>999</v>
      </c>
      <c r="P885" s="22">
        <v>999</v>
      </c>
      <c r="Q885" s="22">
        <v>999</v>
      </c>
      <c r="R885" s="22">
        <v>999</v>
      </c>
      <c r="S885" s="22">
        <v>999</v>
      </c>
      <c r="T885" s="22">
        <v>999</v>
      </c>
      <c r="U885" s="22">
        <v>999</v>
      </c>
      <c r="V885" s="22">
        <v>999</v>
      </c>
      <c r="W885" s="22">
        <v>999</v>
      </c>
      <c r="X885" s="22">
        <v>999</v>
      </c>
      <c r="Y885" s="42">
        <v>999</v>
      </c>
      <c r="Z885" s="22">
        <v>999</v>
      </c>
      <c r="AA885" s="22">
        <v>999</v>
      </c>
      <c r="AB885" s="22">
        <v>999</v>
      </c>
      <c r="AC885" s="22">
        <v>999</v>
      </c>
      <c r="AD885" s="22">
        <v>999</v>
      </c>
      <c r="AE885" s="7">
        <f>SUM(Table1[[#This Row],[Tobacco Use ]:[Crowds/socializing]])</f>
        <v>18981</v>
      </c>
    </row>
    <row r="886" spans="1:31" x14ac:dyDescent="0.2">
      <c r="A886" s="1" t="s">
        <v>515</v>
      </c>
      <c r="B886" s="1">
        <v>6.79578936491742E+18</v>
      </c>
      <c r="C886" s="1">
        <v>6.8665967250547804E+18</v>
      </c>
      <c r="D886" s="13">
        <v>44072.807233796295</v>
      </c>
      <c r="E886" s="1">
        <v>9</v>
      </c>
      <c r="F886" s="1" t="s">
        <v>516</v>
      </c>
      <c r="G886" s="18" t="s">
        <v>517</v>
      </c>
      <c r="H886" s="1">
        <v>342</v>
      </c>
      <c r="I886" s="1">
        <v>3</v>
      </c>
      <c r="J886" s="1">
        <v>2</v>
      </c>
      <c r="K886" s="1">
        <v>1363</v>
      </c>
      <c r="L886" s="7">
        <v>0</v>
      </c>
      <c r="M886" s="19">
        <v>1</v>
      </c>
      <c r="N886" s="7">
        <v>0</v>
      </c>
      <c r="O886" s="7">
        <v>0</v>
      </c>
      <c r="P886" s="7">
        <v>0</v>
      </c>
      <c r="Q886" s="7">
        <v>0</v>
      </c>
      <c r="R886" s="7">
        <v>0</v>
      </c>
      <c r="S886" s="19">
        <v>0</v>
      </c>
      <c r="T886" s="7">
        <v>1</v>
      </c>
      <c r="U886" s="7">
        <v>1</v>
      </c>
      <c r="V886" s="7">
        <v>0</v>
      </c>
      <c r="W886" s="7">
        <v>0</v>
      </c>
      <c r="X886" s="7">
        <v>0</v>
      </c>
      <c r="Y886" s="19">
        <v>0</v>
      </c>
      <c r="Z886" s="7">
        <v>0</v>
      </c>
      <c r="AA886" s="7">
        <v>0</v>
      </c>
      <c r="AB886" s="7">
        <v>0</v>
      </c>
      <c r="AC886" s="7">
        <v>0</v>
      </c>
      <c r="AD886" s="8">
        <v>0</v>
      </c>
      <c r="AE886" s="7">
        <f>SUM(Table1[[#This Row],[Tobacco Use ]:[Crowds/socializing]])</f>
        <v>3</v>
      </c>
    </row>
    <row r="887" spans="1:31" x14ac:dyDescent="0.2">
      <c r="A887" s="1" t="s">
        <v>708</v>
      </c>
      <c r="B887" s="1">
        <v>6.5724019246703903E+18</v>
      </c>
      <c r="C887" s="1">
        <v>6.8664608732889897E+18</v>
      </c>
      <c r="D887" s="13">
        <v>44072.441099537034</v>
      </c>
      <c r="E887" s="1">
        <v>27</v>
      </c>
      <c r="F887" s="1" t="s">
        <v>709</v>
      </c>
      <c r="G887" s="18" t="s">
        <v>710</v>
      </c>
      <c r="H887" s="1">
        <v>234</v>
      </c>
      <c r="I887" s="1">
        <v>1</v>
      </c>
      <c r="J887" s="1">
        <v>9</v>
      </c>
      <c r="K887" s="1">
        <v>2181</v>
      </c>
      <c r="L887" s="7">
        <v>1</v>
      </c>
      <c r="M887" s="19">
        <v>1</v>
      </c>
      <c r="N887" s="7">
        <v>0</v>
      </c>
      <c r="O887" s="7">
        <v>0</v>
      </c>
      <c r="P887" s="7">
        <v>0</v>
      </c>
      <c r="Q887" s="7">
        <v>0</v>
      </c>
      <c r="R887" s="7">
        <v>0</v>
      </c>
      <c r="S887" s="7">
        <v>0</v>
      </c>
      <c r="T887" s="7">
        <v>1</v>
      </c>
      <c r="U887" s="7">
        <v>1</v>
      </c>
      <c r="V887" s="7">
        <v>0</v>
      </c>
      <c r="W887" s="7">
        <v>1</v>
      </c>
      <c r="X887" s="7">
        <v>1</v>
      </c>
      <c r="Y887" s="19">
        <v>0</v>
      </c>
      <c r="Z887" s="7">
        <v>0</v>
      </c>
      <c r="AA887" s="7">
        <v>0</v>
      </c>
      <c r="AB887" s="7">
        <v>0</v>
      </c>
      <c r="AC887" s="7">
        <v>1</v>
      </c>
      <c r="AD887" s="7">
        <v>0</v>
      </c>
      <c r="AE887" s="7">
        <f>SUM(Table1[[#This Row],[Tobacco Use ]:[Crowds/socializing]])</f>
        <v>7</v>
      </c>
    </row>
    <row r="888" spans="1:31" x14ac:dyDescent="0.2">
      <c r="A888" s="1" t="s">
        <v>30</v>
      </c>
      <c r="B888" s="1">
        <v>6.7476388702998804E+18</v>
      </c>
      <c r="C888" s="1">
        <v>6.8664565024801403E+18</v>
      </c>
      <c r="D888" s="13">
        <v>44072.429328703707</v>
      </c>
      <c r="E888" s="1">
        <v>34</v>
      </c>
      <c r="F888" s="1" t="s">
        <v>66</v>
      </c>
      <c r="G888" s="14" t="s">
        <v>67</v>
      </c>
      <c r="H888" s="1">
        <v>22600</v>
      </c>
      <c r="I888" s="1">
        <v>38</v>
      </c>
      <c r="J888" s="1">
        <v>53</v>
      </c>
      <c r="K888" s="1">
        <v>102700</v>
      </c>
      <c r="L888" s="7">
        <v>0</v>
      </c>
      <c r="M888" s="19">
        <v>0</v>
      </c>
      <c r="N888" s="7">
        <v>0</v>
      </c>
      <c r="O888" s="7">
        <v>0</v>
      </c>
      <c r="P888" s="7">
        <v>0</v>
      </c>
      <c r="Q888" s="7">
        <v>0</v>
      </c>
      <c r="R888" s="7">
        <v>0</v>
      </c>
      <c r="S888" s="19">
        <v>0</v>
      </c>
      <c r="T888" s="7">
        <v>1</v>
      </c>
      <c r="U888" s="7">
        <v>0</v>
      </c>
      <c r="V888" s="7">
        <v>0</v>
      </c>
      <c r="W888" s="7">
        <v>0</v>
      </c>
      <c r="X888" s="7">
        <v>0</v>
      </c>
      <c r="Y888" s="19">
        <v>0</v>
      </c>
      <c r="Z888" s="7">
        <v>0</v>
      </c>
      <c r="AA888" s="7">
        <v>1</v>
      </c>
      <c r="AB888" s="7">
        <v>0</v>
      </c>
      <c r="AC888" s="7">
        <v>1</v>
      </c>
      <c r="AD888" s="7">
        <v>0</v>
      </c>
      <c r="AE888" s="7">
        <f>SUM(Table1[[#This Row],[Tobacco Use ]:[Crowds/socializing]])</f>
        <v>3</v>
      </c>
    </row>
    <row r="889" spans="1:31" x14ac:dyDescent="0.2">
      <c r="A889" s="1" t="s">
        <v>2252</v>
      </c>
      <c r="B889" s="1">
        <v>6.8662023339459E+18</v>
      </c>
      <c r="C889" s="1">
        <v>6.8664557034946499E+18</v>
      </c>
      <c r="D889" s="13">
        <v>44072.427175925928</v>
      </c>
      <c r="E889" s="1">
        <v>20</v>
      </c>
      <c r="F889" s="1" t="s">
        <v>2253</v>
      </c>
      <c r="G889" s="18" t="s">
        <v>2254</v>
      </c>
      <c r="H889" s="1">
        <v>230</v>
      </c>
      <c r="I889" s="1">
        <v>2</v>
      </c>
      <c r="J889" s="1">
        <v>4</v>
      </c>
      <c r="K889" s="1">
        <v>1413</v>
      </c>
      <c r="L889" s="7">
        <v>0</v>
      </c>
      <c r="M889" s="19">
        <v>1</v>
      </c>
      <c r="N889" s="7">
        <v>0</v>
      </c>
      <c r="O889" s="7">
        <v>0</v>
      </c>
      <c r="P889" s="7">
        <v>0</v>
      </c>
      <c r="Q889" s="7">
        <v>0</v>
      </c>
      <c r="R889" s="7">
        <v>0</v>
      </c>
      <c r="S889" s="7">
        <v>0</v>
      </c>
      <c r="T889" s="7">
        <v>0</v>
      </c>
      <c r="U889" s="7">
        <v>1</v>
      </c>
      <c r="V889" s="7">
        <v>0</v>
      </c>
      <c r="W889" s="7">
        <v>0</v>
      </c>
      <c r="X889" s="7">
        <v>1</v>
      </c>
      <c r="Y889" s="19">
        <v>0</v>
      </c>
      <c r="Z889" s="7">
        <v>0</v>
      </c>
      <c r="AA889" s="7">
        <v>1</v>
      </c>
      <c r="AB889" s="7">
        <v>0</v>
      </c>
      <c r="AC889" s="7">
        <v>0</v>
      </c>
      <c r="AD889" s="7">
        <v>0</v>
      </c>
      <c r="AE889" s="7">
        <f>SUM(Table1[[#This Row],[Tobacco Use ]:[Crowds/socializing]])</f>
        <v>4</v>
      </c>
    </row>
    <row r="890" spans="1:31" x14ac:dyDescent="0.2">
      <c r="A890" s="1" t="s">
        <v>1752</v>
      </c>
      <c r="B890" s="1">
        <v>6.86644663335565E+18</v>
      </c>
      <c r="C890" s="1">
        <v>6.8664488358629499E+18</v>
      </c>
      <c r="D890" s="13">
        <v>44072.408668981479</v>
      </c>
      <c r="E890" s="1">
        <v>15</v>
      </c>
      <c r="F890" s="1" t="s">
        <v>1753</v>
      </c>
      <c r="G890" s="18" t="s">
        <v>1754</v>
      </c>
      <c r="H890" s="1">
        <v>107</v>
      </c>
      <c r="I890" s="1">
        <v>0</v>
      </c>
      <c r="J890" s="1">
        <v>2</v>
      </c>
      <c r="K890" s="1">
        <v>452</v>
      </c>
      <c r="L890" s="7">
        <v>1</v>
      </c>
      <c r="M890" s="19">
        <v>0</v>
      </c>
      <c r="N890" s="7">
        <v>0</v>
      </c>
      <c r="O890" s="7">
        <v>0</v>
      </c>
      <c r="P890" s="7">
        <v>0</v>
      </c>
      <c r="Q890" s="7">
        <v>0</v>
      </c>
      <c r="R890" s="7">
        <v>1</v>
      </c>
      <c r="S890" s="19">
        <v>0</v>
      </c>
      <c r="T890" s="7">
        <v>0</v>
      </c>
      <c r="U890" s="7">
        <v>0</v>
      </c>
      <c r="V890" s="7">
        <v>0</v>
      </c>
      <c r="W890" s="7">
        <v>0</v>
      </c>
      <c r="X890" s="7">
        <v>1</v>
      </c>
      <c r="Y890" s="19">
        <v>0</v>
      </c>
      <c r="Z890" s="7">
        <v>0</v>
      </c>
      <c r="AA890" s="7">
        <v>0</v>
      </c>
      <c r="AB890" s="7">
        <v>0</v>
      </c>
      <c r="AC890" s="7">
        <v>0</v>
      </c>
      <c r="AD890" s="7">
        <v>0</v>
      </c>
      <c r="AE890" s="7">
        <f>SUM(Table1[[#This Row],[Tobacco Use ]:[Crowds/socializing]])</f>
        <v>3</v>
      </c>
    </row>
    <row r="891" spans="1:31" x14ac:dyDescent="0.2">
      <c r="A891" s="1" t="s">
        <v>30</v>
      </c>
      <c r="B891" s="1">
        <v>6.7476388702998804E+18</v>
      </c>
      <c r="C891" s="1">
        <v>6.8664203642982103E+18</v>
      </c>
      <c r="D891" s="13">
        <v>44072.331956018519</v>
      </c>
      <c r="E891" s="1">
        <v>12</v>
      </c>
      <c r="F891" s="1" t="s">
        <v>31</v>
      </c>
      <c r="G891" s="14" t="s">
        <v>32</v>
      </c>
      <c r="H891" s="1">
        <v>376400</v>
      </c>
      <c r="I891" s="1">
        <v>652</v>
      </c>
      <c r="J891" s="1">
        <v>891</v>
      </c>
      <c r="K891" s="1">
        <v>2200000</v>
      </c>
      <c r="L891" s="7">
        <v>0</v>
      </c>
      <c r="M891" s="19">
        <v>0</v>
      </c>
      <c r="N891" s="7">
        <v>0</v>
      </c>
      <c r="O891" s="7">
        <v>1</v>
      </c>
      <c r="P891" s="7">
        <v>0</v>
      </c>
      <c r="Q891" s="7">
        <v>0</v>
      </c>
      <c r="R891" s="7">
        <v>0</v>
      </c>
      <c r="S891" s="19">
        <v>0</v>
      </c>
      <c r="T891" s="7">
        <v>1</v>
      </c>
      <c r="U891" s="7">
        <v>0</v>
      </c>
      <c r="V891" s="7">
        <v>0</v>
      </c>
      <c r="W891" s="7">
        <v>0</v>
      </c>
      <c r="X891" s="7">
        <v>1</v>
      </c>
      <c r="Y891" s="19">
        <v>0</v>
      </c>
      <c r="Z891" s="7">
        <v>0</v>
      </c>
      <c r="AA891" s="7">
        <v>0</v>
      </c>
      <c r="AB891" s="7">
        <v>0</v>
      </c>
      <c r="AC891" s="7">
        <v>1</v>
      </c>
      <c r="AD891" s="7">
        <v>0</v>
      </c>
      <c r="AE891" s="7">
        <f>SUM(Table1[[#This Row],[Tobacco Use ]:[Crowds/socializing]])</f>
        <v>4</v>
      </c>
    </row>
    <row r="892" spans="1:31" x14ac:dyDescent="0.2">
      <c r="A892" s="1" t="s">
        <v>1150</v>
      </c>
      <c r="B892" s="1">
        <v>6.65768872135134E+18</v>
      </c>
      <c r="C892" s="1">
        <v>6.8663770820798403E+18</v>
      </c>
      <c r="D892" s="13">
        <v>44072.21534722222</v>
      </c>
      <c r="E892" s="1">
        <v>6</v>
      </c>
      <c r="F892" s="1" t="s">
        <v>1815</v>
      </c>
      <c r="G892" s="18" t="s">
        <v>1816</v>
      </c>
      <c r="H892" s="1">
        <v>49</v>
      </c>
      <c r="I892" s="1">
        <v>2</v>
      </c>
      <c r="J892" s="1">
        <v>3</v>
      </c>
      <c r="K892" s="1">
        <v>378</v>
      </c>
      <c r="L892" s="7">
        <v>0</v>
      </c>
      <c r="M892" s="19">
        <v>0</v>
      </c>
      <c r="N892" s="7">
        <v>1</v>
      </c>
      <c r="O892" s="7">
        <v>0</v>
      </c>
      <c r="P892" s="7">
        <v>0</v>
      </c>
      <c r="Q892" s="7">
        <v>0</v>
      </c>
      <c r="R892" s="7">
        <v>0</v>
      </c>
      <c r="S892" s="19">
        <v>0</v>
      </c>
      <c r="T892" s="7">
        <v>0</v>
      </c>
      <c r="U892" s="7">
        <v>0</v>
      </c>
      <c r="V892" s="7">
        <v>0</v>
      </c>
      <c r="W892" s="7">
        <v>0</v>
      </c>
      <c r="X892" s="7">
        <v>1</v>
      </c>
      <c r="Y892" s="19">
        <v>1</v>
      </c>
      <c r="Z892" s="7">
        <v>0</v>
      </c>
      <c r="AA892" s="7">
        <v>0</v>
      </c>
      <c r="AB892" s="7">
        <v>0</v>
      </c>
      <c r="AC892" s="7">
        <v>0</v>
      </c>
      <c r="AD892" s="7">
        <v>0</v>
      </c>
      <c r="AE892" s="7">
        <f>SUM(Table1[[#This Row],[Tobacco Use ]:[Crowds/socializing]])</f>
        <v>3</v>
      </c>
    </row>
    <row r="893" spans="1:31" x14ac:dyDescent="0.2">
      <c r="A893" s="1" t="s">
        <v>2110</v>
      </c>
      <c r="B893" s="1">
        <v>6.8643875442229699E+18</v>
      </c>
      <c r="C893" s="1">
        <v>6.8663201557654702E+18</v>
      </c>
      <c r="D893" s="13">
        <v>44072.062002314815</v>
      </c>
      <c r="E893" s="1">
        <v>55</v>
      </c>
      <c r="F893" s="1" t="s">
        <v>2111</v>
      </c>
      <c r="G893" s="18" t="s">
        <v>2112</v>
      </c>
      <c r="H893" s="1">
        <v>30</v>
      </c>
      <c r="I893" s="1">
        <v>2</v>
      </c>
      <c r="J893" s="1">
        <v>2</v>
      </c>
      <c r="K893" s="1">
        <v>153</v>
      </c>
      <c r="L893" s="7">
        <v>0</v>
      </c>
      <c r="M893" s="19">
        <v>0</v>
      </c>
      <c r="N893" s="7">
        <v>0</v>
      </c>
      <c r="O893" s="7">
        <v>0</v>
      </c>
      <c r="P893" s="7">
        <v>0</v>
      </c>
      <c r="Q893" s="7">
        <v>0</v>
      </c>
      <c r="R893" s="7">
        <v>0</v>
      </c>
      <c r="S893" s="7">
        <v>0</v>
      </c>
      <c r="T893" s="7">
        <v>1</v>
      </c>
      <c r="U893" s="7">
        <v>0</v>
      </c>
      <c r="V893" s="7">
        <v>0</v>
      </c>
      <c r="W893" s="7">
        <v>0</v>
      </c>
      <c r="X893" s="7">
        <v>0</v>
      </c>
      <c r="Y893" s="19">
        <v>0</v>
      </c>
      <c r="Z893" s="7">
        <v>0</v>
      </c>
      <c r="AA893" s="7">
        <v>0</v>
      </c>
      <c r="AB893" s="7">
        <v>0</v>
      </c>
      <c r="AC893" s="7">
        <v>1</v>
      </c>
      <c r="AD893" s="7">
        <v>0</v>
      </c>
      <c r="AE893" s="7">
        <f>SUM(Table1[[#This Row],[Tobacco Use ]:[Crowds/socializing]])</f>
        <v>2</v>
      </c>
    </row>
    <row r="894" spans="1:31" x14ac:dyDescent="0.2">
      <c r="A894" s="1" t="s">
        <v>1150</v>
      </c>
      <c r="B894" s="1">
        <v>6.65768872135134E+18</v>
      </c>
      <c r="C894" s="1">
        <v>6.8660015539841597E+18</v>
      </c>
      <c r="D894" s="13">
        <v>44071.203414351854</v>
      </c>
      <c r="E894" s="1">
        <v>5</v>
      </c>
      <c r="F894" s="1" t="s">
        <v>1151</v>
      </c>
      <c r="G894" s="18" t="s">
        <v>1152</v>
      </c>
      <c r="H894" s="1">
        <v>113</v>
      </c>
      <c r="I894" s="1">
        <v>0</v>
      </c>
      <c r="J894" s="1">
        <v>2</v>
      </c>
      <c r="K894" s="1">
        <v>562</v>
      </c>
      <c r="L894" s="7">
        <v>0</v>
      </c>
      <c r="M894" s="19">
        <v>1</v>
      </c>
      <c r="N894" s="7">
        <v>1</v>
      </c>
      <c r="O894" s="7">
        <v>0</v>
      </c>
      <c r="P894" s="7">
        <v>0</v>
      </c>
      <c r="Q894" s="7">
        <v>0</v>
      </c>
      <c r="R894" s="7">
        <v>0</v>
      </c>
      <c r="S894" s="19">
        <v>0</v>
      </c>
      <c r="T894" s="7">
        <v>0</v>
      </c>
      <c r="U894" s="7">
        <v>1</v>
      </c>
      <c r="V894" s="7">
        <v>0</v>
      </c>
      <c r="W894" s="7">
        <v>0</v>
      </c>
      <c r="X894" s="7">
        <v>1</v>
      </c>
      <c r="Y894" s="19">
        <v>0</v>
      </c>
      <c r="Z894" s="7">
        <v>0</v>
      </c>
      <c r="AA894" s="7">
        <v>0</v>
      </c>
      <c r="AB894" s="7">
        <v>0</v>
      </c>
      <c r="AC894" s="7">
        <v>0</v>
      </c>
      <c r="AD894" s="7">
        <v>0</v>
      </c>
      <c r="AE894" s="7">
        <f>SUM(Table1[[#This Row],[Tobacco Use ]:[Crowds/socializing]])</f>
        <v>4</v>
      </c>
    </row>
    <row r="895" spans="1:31" x14ac:dyDescent="0.2">
      <c r="A895" s="1" t="s">
        <v>2110</v>
      </c>
      <c r="B895" s="1">
        <v>6.8643875442229699E+18</v>
      </c>
      <c r="C895" s="1">
        <v>6.8659696659616205E+18</v>
      </c>
      <c r="D895" s="13">
        <v>44071.1175</v>
      </c>
      <c r="E895" s="1">
        <v>14</v>
      </c>
      <c r="F895" s="1" t="s">
        <v>2217</v>
      </c>
      <c r="G895" s="18" t="s">
        <v>2218</v>
      </c>
      <c r="H895" s="1">
        <v>25</v>
      </c>
      <c r="I895" s="1">
        <v>0</v>
      </c>
      <c r="J895" s="1">
        <v>1</v>
      </c>
      <c r="K895" s="1">
        <v>136</v>
      </c>
      <c r="L895" s="7">
        <v>1</v>
      </c>
      <c r="M895" s="19">
        <v>1</v>
      </c>
      <c r="N895" s="7">
        <v>1</v>
      </c>
      <c r="O895" s="7">
        <v>0</v>
      </c>
      <c r="P895" s="7">
        <v>0</v>
      </c>
      <c r="Q895" s="7">
        <v>0</v>
      </c>
      <c r="R895" s="7">
        <v>0</v>
      </c>
      <c r="S895" s="19">
        <v>0</v>
      </c>
      <c r="T895" s="7">
        <v>0</v>
      </c>
      <c r="U895" s="7">
        <v>1</v>
      </c>
      <c r="V895" s="7">
        <v>0</v>
      </c>
      <c r="W895" s="7">
        <v>0</v>
      </c>
      <c r="X895" s="7">
        <v>1</v>
      </c>
      <c r="Y895" s="19">
        <v>0</v>
      </c>
      <c r="Z895" s="7">
        <v>0</v>
      </c>
      <c r="AA895" s="7">
        <v>0</v>
      </c>
      <c r="AB895" s="7">
        <v>0</v>
      </c>
      <c r="AC895" s="7">
        <v>1</v>
      </c>
      <c r="AD895" s="7">
        <v>0</v>
      </c>
      <c r="AE895" s="7">
        <f>SUM(Table1[[#This Row],[Tobacco Use ]:[Crowds/socializing]])</f>
        <v>6</v>
      </c>
    </row>
    <row r="896" spans="1:31" x14ac:dyDescent="0.2">
      <c r="A896" s="1" t="s">
        <v>2623</v>
      </c>
      <c r="B896" s="1">
        <v>6.7860203310378598E+18</v>
      </c>
      <c r="C896" s="1">
        <v>6.8659066625494999E+18</v>
      </c>
      <c r="D896" s="13">
        <v>44070.947800925926</v>
      </c>
      <c r="E896" s="1">
        <v>7</v>
      </c>
      <c r="F896" s="1" t="s">
        <v>2624</v>
      </c>
      <c r="G896" s="18" t="s">
        <v>2625</v>
      </c>
      <c r="H896" s="1">
        <v>59</v>
      </c>
      <c r="I896" s="1">
        <v>1</v>
      </c>
      <c r="J896" s="1">
        <v>5</v>
      </c>
      <c r="K896" s="1">
        <v>402</v>
      </c>
      <c r="L896" s="7">
        <v>999</v>
      </c>
      <c r="M896" s="19">
        <v>999</v>
      </c>
      <c r="N896" s="7">
        <v>999</v>
      </c>
      <c r="O896" s="7">
        <v>999</v>
      </c>
      <c r="P896" s="7">
        <v>999</v>
      </c>
      <c r="Q896" s="7">
        <v>999</v>
      </c>
      <c r="R896" s="7">
        <v>999</v>
      </c>
      <c r="S896" s="7">
        <v>999</v>
      </c>
      <c r="T896" s="7">
        <v>999</v>
      </c>
      <c r="U896" s="7">
        <v>999</v>
      </c>
      <c r="V896" s="7">
        <v>999</v>
      </c>
      <c r="W896" s="7">
        <v>999</v>
      </c>
      <c r="X896" s="7">
        <v>999</v>
      </c>
      <c r="Y896" s="19">
        <v>999</v>
      </c>
      <c r="Z896" s="7">
        <v>999</v>
      </c>
      <c r="AA896" s="7">
        <v>999</v>
      </c>
      <c r="AB896" s="7">
        <v>999</v>
      </c>
      <c r="AC896" s="7">
        <v>999</v>
      </c>
      <c r="AD896" s="7">
        <v>999</v>
      </c>
      <c r="AE896" s="7">
        <f>SUM(Table1[[#This Row],[Tobacco Use ]:[Crowds/socializing]])</f>
        <v>18981</v>
      </c>
    </row>
    <row r="897" spans="1:31" x14ac:dyDescent="0.2">
      <c r="A897" s="1" t="s">
        <v>1599</v>
      </c>
      <c r="B897" s="1">
        <v>4872638</v>
      </c>
      <c r="C897" s="1">
        <v>6.8656687144784701E+18</v>
      </c>
      <c r="D897" s="13">
        <v>44070.306423611109</v>
      </c>
      <c r="E897" s="1">
        <v>11</v>
      </c>
      <c r="F897" s="1" t="s">
        <v>1600</v>
      </c>
      <c r="G897" s="18" t="s">
        <v>1601</v>
      </c>
      <c r="H897" s="1">
        <v>63</v>
      </c>
      <c r="I897" s="1">
        <v>0</v>
      </c>
      <c r="J897" s="1">
        <v>2</v>
      </c>
      <c r="K897" s="1">
        <v>1137</v>
      </c>
      <c r="L897" s="7">
        <v>0</v>
      </c>
      <c r="M897" s="19">
        <v>1</v>
      </c>
      <c r="N897" s="7">
        <v>0</v>
      </c>
      <c r="O897" s="7">
        <v>1</v>
      </c>
      <c r="P897" s="7">
        <v>0</v>
      </c>
      <c r="Q897" s="7">
        <v>0</v>
      </c>
      <c r="R897" s="7">
        <v>0</v>
      </c>
      <c r="S897" s="19">
        <v>0</v>
      </c>
      <c r="T897" s="7">
        <v>1</v>
      </c>
      <c r="U897" s="7">
        <v>0</v>
      </c>
      <c r="V897" s="7">
        <v>0</v>
      </c>
      <c r="W897" s="7">
        <v>0</v>
      </c>
      <c r="X897" s="7">
        <v>1</v>
      </c>
      <c r="Y897" s="19">
        <v>0</v>
      </c>
      <c r="Z897" s="7">
        <v>0</v>
      </c>
      <c r="AA897" s="7">
        <v>1</v>
      </c>
      <c r="AB897" s="7">
        <v>0</v>
      </c>
      <c r="AC897" s="7">
        <v>1</v>
      </c>
      <c r="AD897" s="7">
        <v>0</v>
      </c>
      <c r="AE897" s="7">
        <f>SUM(Table1[[#This Row],[Tobacco Use ]:[Crowds/socializing]])</f>
        <v>6</v>
      </c>
    </row>
    <row r="898" spans="1:31" x14ac:dyDescent="0.2">
      <c r="A898" s="1" t="s">
        <v>90</v>
      </c>
      <c r="B898" s="1">
        <v>6.7740696553896796E+18</v>
      </c>
      <c r="C898" s="1">
        <v>6.8656538862759404E+18</v>
      </c>
      <c r="D898" s="13">
        <v>44070.266481481478</v>
      </c>
      <c r="E898" s="1">
        <v>7</v>
      </c>
      <c r="F898" s="1" t="s">
        <v>91</v>
      </c>
      <c r="G898" s="14" t="s">
        <v>92</v>
      </c>
      <c r="H898" s="1">
        <v>4408</v>
      </c>
      <c r="I898" s="1">
        <v>120</v>
      </c>
      <c r="J898" s="1">
        <v>104</v>
      </c>
      <c r="K898" s="1">
        <v>991200</v>
      </c>
      <c r="L898" s="7">
        <v>1</v>
      </c>
      <c r="M898" s="19">
        <v>0</v>
      </c>
      <c r="N898" s="7">
        <v>0</v>
      </c>
      <c r="O898" s="7">
        <v>0</v>
      </c>
      <c r="P898" s="7">
        <v>0</v>
      </c>
      <c r="Q898" s="7">
        <v>0</v>
      </c>
      <c r="R898" s="7">
        <v>0</v>
      </c>
      <c r="S898" s="7">
        <v>0</v>
      </c>
      <c r="T898" s="7">
        <v>0</v>
      </c>
      <c r="U898" s="7">
        <v>0</v>
      </c>
      <c r="V898" s="7">
        <v>1</v>
      </c>
      <c r="W898" s="7">
        <v>0</v>
      </c>
      <c r="X898" s="7">
        <v>0</v>
      </c>
      <c r="Y898" s="19">
        <v>0</v>
      </c>
      <c r="Z898" s="7">
        <v>0</v>
      </c>
      <c r="AA898" s="7">
        <v>0</v>
      </c>
      <c r="AB898" s="7">
        <v>0</v>
      </c>
      <c r="AC898" s="7">
        <v>1</v>
      </c>
      <c r="AD898" s="7">
        <v>0</v>
      </c>
      <c r="AE898" s="7">
        <f>SUM(Table1[[#This Row],[Tobacco Use ]:[Crowds/socializing]])</f>
        <v>3</v>
      </c>
    </row>
    <row r="899" spans="1:31" x14ac:dyDescent="0.2">
      <c r="A899" s="1" t="s">
        <v>353</v>
      </c>
      <c r="B899" s="1">
        <v>6.7833932537326899E+18</v>
      </c>
      <c r="C899" s="1">
        <v>6.8655083663833999E+18</v>
      </c>
      <c r="D899" s="13">
        <v>44069.874363425923</v>
      </c>
      <c r="E899" s="1">
        <v>35</v>
      </c>
      <c r="F899" s="1" t="s">
        <v>354</v>
      </c>
      <c r="G899" s="18" t="s">
        <v>355</v>
      </c>
      <c r="H899" s="1">
        <v>467</v>
      </c>
      <c r="I899" s="1">
        <v>4</v>
      </c>
      <c r="J899" s="1">
        <v>53</v>
      </c>
      <c r="K899" s="1">
        <v>6271</v>
      </c>
      <c r="L899" s="8">
        <v>0</v>
      </c>
      <c r="M899" s="43">
        <v>0</v>
      </c>
      <c r="N899" s="7">
        <v>0</v>
      </c>
      <c r="O899" s="8">
        <v>0</v>
      </c>
      <c r="P899" s="7">
        <v>0</v>
      </c>
      <c r="Q899" s="7">
        <v>0</v>
      </c>
      <c r="R899" s="7">
        <v>0</v>
      </c>
      <c r="S899" s="19">
        <v>0</v>
      </c>
      <c r="T899" s="7">
        <v>1</v>
      </c>
      <c r="U899" s="7">
        <v>0</v>
      </c>
      <c r="V899" s="7">
        <v>0</v>
      </c>
      <c r="W899" s="7">
        <v>0</v>
      </c>
      <c r="X899" s="7">
        <v>1</v>
      </c>
      <c r="Y899" s="19">
        <v>0</v>
      </c>
      <c r="Z899" s="7">
        <v>0</v>
      </c>
      <c r="AA899" s="7">
        <v>0</v>
      </c>
      <c r="AB899" s="7">
        <v>0</v>
      </c>
      <c r="AC899" s="7">
        <v>1</v>
      </c>
      <c r="AD899" s="7">
        <v>0</v>
      </c>
      <c r="AE899" s="7">
        <f>SUM(Table1[[#This Row],[Tobacco Use ]:[Crowds/socializing]])</f>
        <v>3</v>
      </c>
    </row>
    <row r="900" spans="1:31" x14ac:dyDescent="0.2">
      <c r="A900" s="1" t="s">
        <v>30</v>
      </c>
      <c r="B900" s="1">
        <v>6.7476388702998804E+18</v>
      </c>
      <c r="C900" s="1">
        <v>6.8650941650180004E+18</v>
      </c>
      <c r="D900" s="13">
        <v>44068.758125</v>
      </c>
      <c r="E900" s="1">
        <v>15</v>
      </c>
      <c r="F900" s="1" t="s">
        <v>246</v>
      </c>
      <c r="G900" s="18" t="s">
        <v>247</v>
      </c>
      <c r="H900" s="1">
        <v>7382</v>
      </c>
      <c r="I900" s="1">
        <v>46</v>
      </c>
      <c r="J900" s="1">
        <v>97</v>
      </c>
      <c r="K900" s="1">
        <v>54500</v>
      </c>
      <c r="L900" s="8">
        <v>999</v>
      </c>
      <c r="M900" s="43">
        <v>999</v>
      </c>
      <c r="N900" s="8">
        <v>999</v>
      </c>
      <c r="O900" s="7">
        <v>999</v>
      </c>
      <c r="P900" s="7">
        <v>999</v>
      </c>
      <c r="Q900" s="7">
        <v>999</v>
      </c>
      <c r="R900" s="7">
        <v>999</v>
      </c>
      <c r="S900" s="19">
        <v>999</v>
      </c>
      <c r="T900" s="7">
        <v>999</v>
      </c>
      <c r="U900" s="7">
        <v>999</v>
      </c>
      <c r="V900" s="7">
        <v>999</v>
      </c>
      <c r="W900" s="7">
        <v>999</v>
      </c>
      <c r="X900" s="7">
        <v>999</v>
      </c>
      <c r="Y900" s="19">
        <v>999</v>
      </c>
      <c r="Z900" s="7">
        <v>999</v>
      </c>
      <c r="AA900" s="7">
        <v>999</v>
      </c>
      <c r="AB900" s="7">
        <v>999</v>
      </c>
      <c r="AC900" s="7">
        <v>999</v>
      </c>
      <c r="AD900" s="8">
        <v>999</v>
      </c>
      <c r="AE900" s="7">
        <f>SUM(Table1[[#This Row],[Tobacco Use ]:[Crowds/socializing]])</f>
        <v>18981</v>
      </c>
    </row>
    <row r="901" spans="1:31" x14ac:dyDescent="0.2">
      <c r="A901" s="1" t="s">
        <v>1606</v>
      </c>
      <c r="B901" s="1">
        <v>6.7593272035000596E+18</v>
      </c>
      <c r="C901" s="1">
        <v>6.8648677282562898E+18</v>
      </c>
      <c r="D901" s="13">
        <v>44068.147951388892</v>
      </c>
      <c r="E901" s="1">
        <v>15</v>
      </c>
      <c r="F901" s="1" t="s">
        <v>1607</v>
      </c>
      <c r="G901" s="18" t="s">
        <v>1608</v>
      </c>
      <c r="H901" s="1">
        <v>629</v>
      </c>
      <c r="I901" s="1">
        <v>30</v>
      </c>
      <c r="J901" s="1">
        <v>8</v>
      </c>
      <c r="K901" s="1">
        <v>15300</v>
      </c>
      <c r="L901" s="22">
        <v>999</v>
      </c>
      <c r="M901" s="42">
        <v>999</v>
      </c>
      <c r="N901" s="22">
        <v>999</v>
      </c>
      <c r="O901" s="22">
        <v>999</v>
      </c>
      <c r="P901" s="22">
        <v>999</v>
      </c>
      <c r="Q901" s="22">
        <v>999</v>
      </c>
      <c r="R901" s="22">
        <v>999</v>
      </c>
      <c r="S901" s="22">
        <v>999</v>
      </c>
      <c r="T901" s="22">
        <v>999</v>
      </c>
      <c r="U901" s="22">
        <v>999</v>
      </c>
      <c r="V901" s="22">
        <v>999</v>
      </c>
      <c r="W901" s="22">
        <v>999</v>
      </c>
      <c r="X901" s="22">
        <v>999</v>
      </c>
      <c r="Y901" s="42">
        <v>999</v>
      </c>
      <c r="Z901" s="22">
        <v>999</v>
      </c>
      <c r="AA901" s="22">
        <v>999</v>
      </c>
      <c r="AB901" s="22">
        <v>999</v>
      </c>
      <c r="AC901" s="22">
        <v>999</v>
      </c>
      <c r="AD901" s="22">
        <v>999</v>
      </c>
      <c r="AE901" s="7">
        <f>SUM(Table1[[#This Row],[Tobacco Use ]:[Crowds/socializing]])</f>
        <v>18981</v>
      </c>
    </row>
    <row r="902" spans="1:31" x14ac:dyDescent="0.2">
      <c r="A902" s="1" t="s">
        <v>1819</v>
      </c>
      <c r="B902" s="1">
        <v>6.81057911757167E+18</v>
      </c>
      <c r="C902" s="1">
        <v>6.8647829871338598E+18</v>
      </c>
      <c r="D902" s="13">
        <v>44067.919629629629</v>
      </c>
      <c r="E902" s="1">
        <v>15</v>
      </c>
      <c r="F902" s="1" t="s">
        <v>1820</v>
      </c>
      <c r="G902" s="18" t="s">
        <v>1821</v>
      </c>
      <c r="H902" s="1">
        <v>47</v>
      </c>
      <c r="I902" s="1">
        <v>1</v>
      </c>
      <c r="J902" s="1">
        <v>27</v>
      </c>
      <c r="K902" s="1">
        <v>219</v>
      </c>
      <c r="L902" s="7">
        <v>1</v>
      </c>
      <c r="M902" s="19">
        <v>0</v>
      </c>
      <c r="N902" s="7">
        <v>0</v>
      </c>
      <c r="O902" s="7">
        <v>0</v>
      </c>
      <c r="P902" s="7">
        <v>0</v>
      </c>
      <c r="Q902" s="7">
        <v>0</v>
      </c>
      <c r="R902" s="7">
        <v>0</v>
      </c>
      <c r="S902" s="7">
        <v>0</v>
      </c>
      <c r="T902" s="7">
        <v>1</v>
      </c>
      <c r="U902" s="7">
        <v>0</v>
      </c>
      <c r="V902" s="7">
        <v>0</v>
      </c>
      <c r="W902" s="7">
        <v>0</v>
      </c>
      <c r="X902" s="7">
        <v>1</v>
      </c>
      <c r="Y902" s="19">
        <v>0</v>
      </c>
      <c r="Z902" s="7">
        <v>0</v>
      </c>
      <c r="AA902" s="7">
        <v>0</v>
      </c>
      <c r="AB902" s="7">
        <v>0</v>
      </c>
      <c r="AC902" s="7">
        <v>1</v>
      </c>
      <c r="AD902" s="7">
        <v>0</v>
      </c>
      <c r="AE902" s="7">
        <f>SUM(Table1[[#This Row],[Tobacco Use ]:[Crowds/socializing]])</f>
        <v>4</v>
      </c>
    </row>
    <row r="903" spans="1:31" x14ac:dyDescent="0.2">
      <c r="A903" s="1" t="s">
        <v>1039</v>
      </c>
      <c r="B903" s="1">
        <v>6.8586474568011899E+18</v>
      </c>
      <c r="C903" s="1">
        <v>6.8643072282628905E+18</v>
      </c>
      <c r="D903" s="13">
        <v>44066.637476851851</v>
      </c>
      <c r="E903" s="1">
        <v>20</v>
      </c>
      <c r="F903" s="1" t="s">
        <v>1040</v>
      </c>
      <c r="G903" s="18" t="s">
        <v>1041</v>
      </c>
      <c r="H903" s="1">
        <v>132</v>
      </c>
      <c r="I903" s="1">
        <v>0</v>
      </c>
      <c r="J903" s="1">
        <v>3</v>
      </c>
      <c r="K903" s="1">
        <v>504</v>
      </c>
      <c r="L903" s="8">
        <v>999</v>
      </c>
      <c r="M903" s="43">
        <v>999</v>
      </c>
      <c r="N903" s="8">
        <v>999</v>
      </c>
      <c r="O903" s="8">
        <v>999</v>
      </c>
      <c r="P903" s="8">
        <v>999</v>
      </c>
      <c r="Q903" s="8">
        <v>999</v>
      </c>
      <c r="R903" s="8">
        <v>999</v>
      </c>
      <c r="S903" s="8">
        <v>999</v>
      </c>
      <c r="T903" s="8">
        <v>999</v>
      </c>
      <c r="U903" s="8">
        <v>999</v>
      </c>
      <c r="V903" s="8">
        <v>999</v>
      </c>
      <c r="W903" s="8">
        <v>999</v>
      </c>
      <c r="X903" s="8">
        <v>999</v>
      </c>
      <c r="Y903" s="43">
        <v>999</v>
      </c>
      <c r="Z903" s="8">
        <v>999</v>
      </c>
      <c r="AA903" s="8">
        <v>999</v>
      </c>
      <c r="AB903" s="8">
        <v>999</v>
      </c>
      <c r="AC903" s="8">
        <v>999</v>
      </c>
      <c r="AD903" s="8">
        <v>999</v>
      </c>
      <c r="AE903" s="7">
        <f>SUM(Table1[[#This Row],[Tobacco Use ]:[Crowds/socializing]])</f>
        <v>18981</v>
      </c>
    </row>
    <row r="904" spans="1:31" x14ac:dyDescent="0.2">
      <c r="A904" s="1" t="s">
        <v>1779</v>
      </c>
      <c r="B904" s="1">
        <v>6.8620500747065098E+18</v>
      </c>
      <c r="C904" s="1">
        <v>6.8640240123061002E+18</v>
      </c>
      <c r="D904" s="13">
        <v>44065.874305555553</v>
      </c>
      <c r="E904" s="1">
        <v>14</v>
      </c>
      <c r="F904" s="1" t="s">
        <v>1780</v>
      </c>
      <c r="G904" s="18" t="s">
        <v>1781</v>
      </c>
      <c r="H904" s="1">
        <v>511</v>
      </c>
      <c r="I904" s="1">
        <v>1</v>
      </c>
      <c r="J904" s="1">
        <v>13</v>
      </c>
      <c r="K904" s="1">
        <v>4085</v>
      </c>
      <c r="L904" s="22">
        <v>999</v>
      </c>
      <c r="M904" s="42">
        <v>999</v>
      </c>
      <c r="N904" s="22">
        <v>999</v>
      </c>
      <c r="O904" s="22">
        <v>999</v>
      </c>
      <c r="P904" s="22">
        <v>999</v>
      </c>
      <c r="Q904" s="22">
        <v>999</v>
      </c>
      <c r="R904" s="22">
        <v>999</v>
      </c>
      <c r="S904" s="22">
        <v>999</v>
      </c>
      <c r="T904" s="22">
        <v>999</v>
      </c>
      <c r="U904" s="22">
        <v>999</v>
      </c>
      <c r="V904" s="22">
        <v>999</v>
      </c>
      <c r="W904" s="22">
        <v>999</v>
      </c>
      <c r="X904" s="22">
        <v>999</v>
      </c>
      <c r="Y904" s="42">
        <v>999</v>
      </c>
      <c r="Z904" s="22">
        <v>999</v>
      </c>
      <c r="AA904" s="22">
        <v>999</v>
      </c>
      <c r="AB904" s="22">
        <v>999</v>
      </c>
      <c r="AC904" s="22">
        <v>999</v>
      </c>
      <c r="AD904" s="22">
        <v>999</v>
      </c>
      <c r="AE904" s="7">
        <f>SUM(Table1[[#This Row],[Tobacco Use ]:[Crowds/socializing]])</f>
        <v>18981</v>
      </c>
    </row>
    <row r="905" spans="1:31" x14ac:dyDescent="0.2">
      <c r="A905" s="1" t="s">
        <v>263</v>
      </c>
      <c r="B905" s="1">
        <v>5.2983442866475E+16</v>
      </c>
      <c r="C905" s="1">
        <v>6.86396973354112E+18</v>
      </c>
      <c r="D905" s="13">
        <v>44065.727997685186</v>
      </c>
      <c r="E905" s="1">
        <v>11</v>
      </c>
      <c r="F905" s="1" t="s">
        <v>264</v>
      </c>
      <c r="G905" s="18" t="s">
        <v>265</v>
      </c>
      <c r="H905" s="1">
        <v>706</v>
      </c>
      <c r="I905" s="1">
        <v>7</v>
      </c>
      <c r="J905" s="1">
        <v>4</v>
      </c>
      <c r="K905" s="1">
        <v>4624</v>
      </c>
      <c r="L905" s="8">
        <v>1</v>
      </c>
      <c r="M905" s="43">
        <v>1</v>
      </c>
      <c r="N905" s="8">
        <v>0</v>
      </c>
      <c r="O905" s="7">
        <v>0</v>
      </c>
      <c r="P905" s="7">
        <v>0</v>
      </c>
      <c r="Q905" s="7">
        <v>0</v>
      </c>
      <c r="R905" s="7">
        <v>0</v>
      </c>
      <c r="S905" s="7">
        <v>0</v>
      </c>
      <c r="T905" s="7">
        <v>0</v>
      </c>
      <c r="U905" s="7">
        <v>1</v>
      </c>
      <c r="V905" s="7">
        <v>0</v>
      </c>
      <c r="W905" s="7">
        <v>0</v>
      </c>
      <c r="X905" s="7">
        <v>1</v>
      </c>
      <c r="Y905" s="19">
        <v>1</v>
      </c>
      <c r="Z905" s="7">
        <v>0</v>
      </c>
      <c r="AA905" s="7">
        <v>0</v>
      </c>
      <c r="AB905" s="7">
        <v>0</v>
      </c>
      <c r="AC905" s="7">
        <v>0</v>
      </c>
      <c r="AD905" s="8">
        <v>0</v>
      </c>
      <c r="AE905" s="7">
        <f>SUM(Table1[[#This Row],[Tobacco Use ]:[Crowds/socializing]])</f>
        <v>5</v>
      </c>
    </row>
    <row r="906" spans="1:31" x14ac:dyDescent="0.2">
      <c r="A906" s="1" t="s">
        <v>1072</v>
      </c>
      <c r="B906" s="1">
        <v>6.74266541673139E+18</v>
      </c>
      <c r="C906" s="1">
        <v>6.8638516782365102E+18</v>
      </c>
      <c r="D906" s="13">
        <v>44065.409837962965</v>
      </c>
      <c r="E906" s="1">
        <v>10</v>
      </c>
      <c r="F906" s="1" t="s">
        <v>1073</v>
      </c>
      <c r="G906" s="18" t="s">
        <v>1074</v>
      </c>
      <c r="H906" s="1">
        <v>127</v>
      </c>
      <c r="I906" s="1">
        <v>6</v>
      </c>
      <c r="J906" s="1">
        <v>1</v>
      </c>
      <c r="K906" s="1">
        <v>1833</v>
      </c>
      <c r="L906" s="8">
        <v>999</v>
      </c>
      <c r="M906" s="43">
        <v>999</v>
      </c>
      <c r="N906" s="8">
        <v>999</v>
      </c>
      <c r="O906" s="8">
        <v>999</v>
      </c>
      <c r="P906" s="8">
        <v>999</v>
      </c>
      <c r="Q906" s="8">
        <v>999</v>
      </c>
      <c r="R906" s="8">
        <v>999</v>
      </c>
      <c r="S906" s="8">
        <v>999</v>
      </c>
      <c r="T906" s="8">
        <v>999</v>
      </c>
      <c r="U906" s="8">
        <v>999</v>
      </c>
      <c r="V906" s="8">
        <v>999</v>
      </c>
      <c r="W906" s="8">
        <v>999</v>
      </c>
      <c r="X906" s="8">
        <v>999</v>
      </c>
      <c r="Y906" s="43">
        <v>999</v>
      </c>
      <c r="Z906" s="8">
        <v>999</v>
      </c>
      <c r="AA906" s="8">
        <v>999</v>
      </c>
      <c r="AB906" s="8">
        <v>999</v>
      </c>
      <c r="AC906" s="8">
        <v>999</v>
      </c>
      <c r="AD906" s="8">
        <v>999</v>
      </c>
      <c r="AE906" s="7">
        <f>SUM(Table1[[#This Row],[Tobacco Use ]:[Crowds/socializing]])</f>
        <v>18981</v>
      </c>
    </row>
    <row r="907" spans="1:31" x14ac:dyDescent="0.2">
      <c r="A907" s="1" t="s">
        <v>2420</v>
      </c>
      <c r="B907" s="1">
        <v>6.60846227021201E+18</v>
      </c>
      <c r="C907" s="1">
        <v>6.8635878134813604E+18</v>
      </c>
      <c r="D907" s="13">
        <v>44064.698807870373</v>
      </c>
      <c r="E907" s="1">
        <v>8</v>
      </c>
      <c r="F907" s="1" t="s">
        <v>2421</v>
      </c>
      <c r="G907" s="18" t="s">
        <v>2422</v>
      </c>
      <c r="H907" s="1">
        <v>19</v>
      </c>
      <c r="I907" s="1">
        <v>0</v>
      </c>
      <c r="J907" s="1">
        <v>0</v>
      </c>
      <c r="K907" s="1">
        <v>231</v>
      </c>
      <c r="L907" s="7">
        <v>0</v>
      </c>
      <c r="M907" s="19">
        <v>0</v>
      </c>
      <c r="N907" s="7">
        <v>0</v>
      </c>
      <c r="O907" s="7">
        <v>0</v>
      </c>
      <c r="P907" s="7">
        <v>0</v>
      </c>
      <c r="Q907" s="7">
        <v>0</v>
      </c>
      <c r="R907" s="7">
        <v>0</v>
      </c>
      <c r="S907" s="7">
        <v>0</v>
      </c>
      <c r="T907" s="7">
        <v>0</v>
      </c>
      <c r="U907" s="7">
        <v>0</v>
      </c>
      <c r="V907" s="7">
        <v>0</v>
      </c>
      <c r="W907" s="7">
        <v>0</v>
      </c>
      <c r="X907" s="7">
        <v>0</v>
      </c>
      <c r="Y907" s="19">
        <v>0</v>
      </c>
      <c r="Z907" s="7">
        <v>0</v>
      </c>
      <c r="AA907" s="7">
        <v>0</v>
      </c>
      <c r="AB907" s="7">
        <v>0</v>
      </c>
      <c r="AC907" s="7">
        <v>1</v>
      </c>
      <c r="AD907" s="7">
        <v>0</v>
      </c>
      <c r="AE907" s="7">
        <f>SUM(Table1[[#This Row],[Tobacco Use ]:[Crowds/socializing]])</f>
        <v>1</v>
      </c>
    </row>
    <row r="908" spans="1:31" x14ac:dyDescent="0.2">
      <c r="A908" s="1" t="s">
        <v>2094</v>
      </c>
      <c r="B908" s="1">
        <v>6.8430724803458601E+18</v>
      </c>
      <c r="C908" s="1">
        <v>6.8634669227726397E+18</v>
      </c>
      <c r="D908" s="13">
        <v>44064.37300925926</v>
      </c>
      <c r="E908" s="1">
        <v>10</v>
      </c>
      <c r="F908" s="1" t="s">
        <v>2095</v>
      </c>
      <c r="G908" s="18" t="s">
        <v>2096</v>
      </c>
      <c r="H908" s="1">
        <v>32</v>
      </c>
      <c r="I908" s="1">
        <v>0</v>
      </c>
      <c r="J908" s="1">
        <v>1</v>
      </c>
      <c r="K908" s="1">
        <v>500</v>
      </c>
      <c r="L908" s="7">
        <v>0</v>
      </c>
      <c r="M908" s="19">
        <v>0</v>
      </c>
      <c r="N908" s="7">
        <v>0</v>
      </c>
      <c r="O908" s="7">
        <v>0</v>
      </c>
      <c r="P908" s="7">
        <v>0</v>
      </c>
      <c r="Q908" s="7">
        <v>0</v>
      </c>
      <c r="R908" s="7">
        <v>0</v>
      </c>
      <c r="S908" s="7">
        <v>0</v>
      </c>
      <c r="T908" s="7">
        <v>0</v>
      </c>
      <c r="U908" s="7">
        <v>0</v>
      </c>
      <c r="V908" s="7">
        <v>0</v>
      </c>
      <c r="W908" s="7">
        <v>0</v>
      </c>
      <c r="X908" s="7">
        <v>1</v>
      </c>
      <c r="Y908" s="19">
        <v>0</v>
      </c>
      <c r="Z908" s="7">
        <v>0</v>
      </c>
      <c r="AA908" s="7">
        <v>0</v>
      </c>
      <c r="AB908" s="7">
        <v>0</v>
      </c>
      <c r="AC908" s="7">
        <v>1</v>
      </c>
      <c r="AD908" s="7">
        <v>0</v>
      </c>
      <c r="AE908" s="7">
        <f>SUM(Table1[[#This Row],[Tobacco Use ]:[Crowds/socializing]])</f>
        <v>2</v>
      </c>
    </row>
    <row r="909" spans="1:31" x14ac:dyDescent="0.2">
      <c r="A909" s="1" t="s">
        <v>2360</v>
      </c>
      <c r="B909" s="1">
        <v>6.6918619409791703E+18</v>
      </c>
      <c r="C909" s="1">
        <v>6.8632508120936899E+18</v>
      </c>
      <c r="D909" s="13">
        <v>44063.790659722225</v>
      </c>
      <c r="E909" s="1">
        <v>9</v>
      </c>
      <c r="F909" s="1" t="s">
        <v>2361</v>
      </c>
      <c r="G909" s="18" t="s">
        <v>2362</v>
      </c>
      <c r="H909" s="1">
        <v>19</v>
      </c>
      <c r="I909" s="1">
        <v>0</v>
      </c>
      <c r="J909" s="1">
        <v>0</v>
      </c>
      <c r="K909" s="1">
        <v>302</v>
      </c>
      <c r="L909" s="7">
        <v>999</v>
      </c>
      <c r="M909" s="19">
        <v>999</v>
      </c>
      <c r="N909" s="7">
        <v>999</v>
      </c>
      <c r="O909" s="7">
        <v>999</v>
      </c>
      <c r="P909" s="7">
        <v>999</v>
      </c>
      <c r="Q909" s="7">
        <v>999</v>
      </c>
      <c r="R909" s="7">
        <v>999</v>
      </c>
      <c r="S909" s="19">
        <v>999</v>
      </c>
      <c r="T909" s="7">
        <v>999</v>
      </c>
      <c r="U909" s="7">
        <v>999</v>
      </c>
      <c r="V909" s="7">
        <v>999</v>
      </c>
      <c r="W909" s="7">
        <v>999</v>
      </c>
      <c r="X909" s="7">
        <v>999</v>
      </c>
      <c r="Y909" s="19">
        <v>999</v>
      </c>
      <c r="Z909" s="7">
        <v>999</v>
      </c>
      <c r="AA909" s="7">
        <v>999</v>
      </c>
      <c r="AB909" s="7">
        <v>999</v>
      </c>
      <c r="AC909" s="7">
        <v>999</v>
      </c>
      <c r="AD909" s="7">
        <v>999</v>
      </c>
      <c r="AE909" s="7">
        <f>SUM(Table1[[#This Row],[Tobacco Use ]:[Crowds/socializing]])</f>
        <v>18981</v>
      </c>
    </row>
    <row r="910" spans="1:31" x14ac:dyDescent="0.2">
      <c r="A910" s="1" t="s">
        <v>1914</v>
      </c>
      <c r="B910" s="1">
        <v>6.7721583713132298E+18</v>
      </c>
      <c r="C910" s="1">
        <v>6.8631481151306097E+18</v>
      </c>
      <c r="D910" s="13">
        <v>44063.514004629629</v>
      </c>
      <c r="E910" s="1">
        <v>10</v>
      </c>
      <c r="F910" s="1" t="s">
        <v>1915</v>
      </c>
      <c r="G910" s="18" t="s">
        <v>1916</v>
      </c>
      <c r="H910" s="1">
        <v>42</v>
      </c>
      <c r="I910" s="1">
        <v>0</v>
      </c>
      <c r="J910" s="1">
        <v>6</v>
      </c>
      <c r="K910" s="1">
        <v>255</v>
      </c>
      <c r="L910" s="22">
        <v>999</v>
      </c>
      <c r="M910" s="42">
        <v>999</v>
      </c>
      <c r="N910" s="22">
        <v>999</v>
      </c>
      <c r="O910" s="22">
        <v>999</v>
      </c>
      <c r="P910" s="22">
        <v>999</v>
      </c>
      <c r="Q910" s="22">
        <v>999</v>
      </c>
      <c r="R910" s="22">
        <v>999</v>
      </c>
      <c r="S910" s="22">
        <v>999</v>
      </c>
      <c r="T910" s="22">
        <v>999</v>
      </c>
      <c r="U910" s="22">
        <v>999</v>
      </c>
      <c r="V910" s="22">
        <v>999</v>
      </c>
      <c r="W910" s="22">
        <v>999</v>
      </c>
      <c r="X910" s="22">
        <v>999</v>
      </c>
      <c r="Y910" s="42">
        <v>999</v>
      </c>
      <c r="Z910" s="22">
        <v>999</v>
      </c>
      <c r="AA910" s="22">
        <v>999</v>
      </c>
      <c r="AB910" s="22">
        <v>999</v>
      </c>
      <c r="AC910" s="22">
        <v>999</v>
      </c>
      <c r="AD910" s="22">
        <v>999</v>
      </c>
      <c r="AE910" s="7">
        <f>SUM(Table1[[#This Row],[Tobacco Use ]:[Crowds/socializing]])</f>
        <v>18981</v>
      </c>
    </row>
    <row r="911" spans="1:31" x14ac:dyDescent="0.2">
      <c r="A911" s="1" t="s">
        <v>1354</v>
      </c>
      <c r="B911" s="1">
        <v>6.71785010322466E+18</v>
      </c>
      <c r="C911" s="1">
        <v>6.8628628202377196E+18</v>
      </c>
      <c r="D911" s="13">
        <v>44062.745069444441</v>
      </c>
      <c r="E911" s="1">
        <v>9</v>
      </c>
      <c r="F911" s="1" t="s">
        <v>1355</v>
      </c>
      <c r="G911" s="18" t="s">
        <v>1356</v>
      </c>
      <c r="H911" s="1">
        <v>82</v>
      </c>
      <c r="I911" s="1">
        <v>0</v>
      </c>
      <c r="J911" s="1">
        <v>5</v>
      </c>
      <c r="K911" s="1">
        <v>1624</v>
      </c>
      <c r="L911" s="22">
        <v>999</v>
      </c>
      <c r="M911" s="42">
        <v>999</v>
      </c>
      <c r="N911" s="22">
        <v>999</v>
      </c>
      <c r="O911" s="22">
        <v>999</v>
      </c>
      <c r="P911" s="22">
        <v>999</v>
      </c>
      <c r="Q911" s="22">
        <v>999</v>
      </c>
      <c r="R911" s="22">
        <v>999</v>
      </c>
      <c r="S911" s="22">
        <v>999</v>
      </c>
      <c r="T911" s="22">
        <v>999</v>
      </c>
      <c r="U911" s="22">
        <v>999</v>
      </c>
      <c r="V911" s="22">
        <v>999</v>
      </c>
      <c r="W911" s="22">
        <v>999</v>
      </c>
      <c r="X911" s="22">
        <v>999</v>
      </c>
      <c r="Y911" s="42">
        <v>999</v>
      </c>
      <c r="Z911" s="22">
        <v>999</v>
      </c>
      <c r="AA911" s="22">
        <v>999</v>
      </c>
      <c r="AB911" s="22">
        <v>999</v>
      </c>
      <c r="AC911" s="22">
        <v>999</v>
      </c>
      <c r="AD911" s="22">
        <v>999</v>
      </c>
      <c r="AE911" s="7">
        <f>SUM(Table1[[#This Row],[Tobacco Use ]:[Crowds/socializing]])</f>
        <v>18981</v>
      </c>
    </row>
    <row r="912" spans="1:31" x14ac:dyDescent="0.2">
      <c r="A912" s="1" t="s">
        <v>2672</v>
      </c>
      <c r="B912" s="1">
        <v>6.6632664023489997E+18</v>
      </c>
      <c r="C912" s="1">
        <v>6.8628470648883405E+18</v>
      </c>
      <c r="D912" s="13">
        <v>44062.702615740738</v>
      </c>
      <c r="E912" s="1">
        <v>15</v>
      </c>
      <c r="F912" s="1" t="s">
        <v>2673</v>
      </c>
      <c r="G912" s="18" t="s">
        <v>2674</v>
      </c>
      <c r="H912" s="1">
        <v>50</v>
      </c>
      <c r="I912" s="1">
        <v>1</v>
      </c>
      <c r="J912" s="1">
        <v>2</v>
      </c>
      <c r="K912" s="1">
        <v>2228</v>
      </c>
      <c r="L912" s="7">
        <v>1</v>
      </c>
      <c r="M912" s="19">
        <v>0</v>
      </c>
      <c r="N912" s="7">
        <v>0</v>
      </c>
      <c r="O912" s="7">
        <v>0</v>
      </c>
      <c r="P912" s="7">
        <v>0</v>
      </c>
      <c r="Q912" s="7">
        <v>0</v>
      </c>
      <c r="R912" s="7">
        <v>0</v>
      </c>
      <c r="S912" s="19">
        <v>0</v>
      </c>
      <c r="T912" s="7">
        <v>0</v>
      </c>
      <c r="U912" s="7">
        <v>0</v>
      </c>
      <c r="V912" s="7">
        <v>0</v>
      </c>
      <c r="W912" s="7">
        <v>0</v>
      </c>
      <c r="X912" s="7">
        <v>1</v>
      </c>
      <c r="Y912" s="19">
        <v>0</v>
      </c>
      <c r="Z912" s="7">
        <v>0</v>
      </c>
      <c r="AA912" s="7">
        <v>0</v>
      </c>
      <c r="AB912" s="7">
        <v>0</v>
      </c>
      <c r="AC912" s="7">
        <v>1</v>
      </c>
      <c r="AD912" s="7">
        <v>0</v>
      </c>
      <c r="AE912" s="7">
        <f>SUM(Table1[[#This Row],[Tobacco Use ]:[Crowds/socializing]])</f>
        <v>3</v>
      </c>
    </row>
    <row r="913" spans="1:31" x14ac:dyDescent="0.2">
      <c r="A913" s="1" t="s">
        <v>1496</v>
      </c>
      <c r="B913" s="1">
        <v>6.8624787102268897E+18</v>
      </c>
      <c r="C913" s="1">
        <v>6.8627838050574602E+18</v>
      </c>
      <c r="D913" s="13">
        <v>44062.532118055555</v>
      </c>
      <c r="E913" s="1">
        <v>30</v>
      </c>
      <c r="F913" s="1" t="s">
        <v>1497</v>
      </c>
      <c r="G913" s="18" t="s">
        <v>1498</v>
      </c>
      <c r="H913" s="1">
        <v>139</v>
      </c>
      <c r="I913" s="1">
        <v>0</v>
      </c>
      <c r="J913" s="1">
        <v>4</v>
      </c>
      <c r="K913" s="1">
        <v>2864</v>
      </c>
      <c r="L913" s="22">
        <v>999</v>
      </c>
      <c r="M913" s="42">
        <v>999</v>
      </c>
      <c r="N913" s="22">
        <v>999</v>
      </c>
      <c r="O913" s="22">
        <v>999</v>
      </c>
      <c r="P913" s="22">
        <v>999</v>
      </c>
      <c r="Q913" s="22">
        <v>999</v>
      </c>
      <c r="R913" s="22">
        <v>999</v>
      </c>
      <c r="S913" s="42">
        <v>999</v>
      </c>
      <c r="T913" s="22">
        <v>999</v>
      </c>
      <c r="U913" s="22">
        <v>999</v>
      </c>
      <c r="V913" s="22">
        <v>999</v>
      </c>
      <c r="W913" s="22">
        <v>999</v>
      </c>
      <c r="X913" s="22">
        <v>999</v>
      </c>
      <c r="Y913" s="42">
        <v>999</v>
      </c>
      <c r="Z913" s="22">
        <v>999</v>
      </c>
      <c r="AA913" s="22">
        <v>999</v>
      </c>
      <c r="AB913" s="22">
        <v>999</v>
      </c>
      <c r="AC913" s="22">
        <v>999</v>
      </c>
      <c r="AD913" s="22">
        <v>999</v>
      </c>
      <c r="AE913" s="7">
        <f>SUM(Table1[[#This Row],[Tobacco Use ]:[Crowds/socializing]])</f>
        <v>18981</v>
      </c>
    </row>
    <row r="914" spans="1:31" x14ac:dyDescent="0.2">
      <c r="A914" s="1" t="s">
        <v>763</v>
      </c>
      <c r="B914" s="1">
        <v>6.6977112645157304E+18</v>
      </c>
      <c r="C914" s="1">
        <v>6.8625951126151496E+18</v>
      </c>
      <c r="D914" s="13">
        <v>44062.02375</v>
      </c>
      <c r="E914" s="1">
        <v>8</v>
      </c>
      <c r="F914" s="1" t="s">
        <v>764</v>
      </c>
      <c r="G914" s="18" t="s">
        <v>765</v>
      </c>
      <c r="H914" s="1">
        <v>209</v>
      </c>
      <c r="I914" s="1">
        <v>1</v>
      </c>
      <c r="J914" s="1">
        <v>20</v>
      </c>
      <c r="K914" s="1">
        <v>3514</v>
      </c>
      <c r="L914" s="7">
        <v>1</v>
      </c>
      <c r="M914" s="19">
        <v>0</v>
      </c>
      <c r="N914" s="7">
        <v>0</v>
      </c>
      <c r="O914" s="7">
        <v>0</v>
      </c>
      <c r="P914" s="7">
        <v>0</v>
      </c>
      <c r="Q914" s="7">
        <v>0</v>
      </c>
      <c r="R914" s="7">
        <v>1</v>
      </c>
      <c r="S914" s="7">
        <v>0</v>
      </c>
      <c r="T914" s="7">
        <v>0</v>
      </c>
      <c r="U914" s="7">
        <v>0</v>
      </c>
      <c r="V914" s="7">
        <v>0</v>
      </c>
      <c r="W914" s="7">
        <v>0</v>
      </c>
      <c r="X914" s="7">
        <v>1</v>
      </c>
      <c r="Y914" s="19">
        <v>0</v>
      </c>
      <c r="Z914" s="7">
        <v>0</v>
      </c>
      <c r="AA914" s="7">
        <v>0</v>
      </c>
      <c r="AB914" s="7">
        <v>0</v>
      </c>
      <c r="AC914" s="7">
        <v>1</v>
      </c>
      <c r="AD914" s="7">
        <v>0</v>
      </c>
      <c r="AE914" s="7">
        <f>SUM(Table1[[#This Row],[Tobacco Use ]:[Crowds/socializing]])</f>
        <v>4</v>
      </c>
    </row>
    <row r="915" spans="1:31" x14ac:dyDescent="0.2">
      <c r="A915" s="1" t="s">
        <v>216</v>
      </c>
      <c r="B915" s="1">
        <v>6.7099789557950505E+18</v>
      </c>
      <c r="C915" s="1">
        <v>6.8625499943611904E+18</v>
      </c>
      <c r="D915" s="13">
        <v>44061.902118055557</v>
      </c>
      <c r="E915" s="1">
        <v>9</v>
      </c>
      <c r="F915" s="1" t="s">
        <v>217</v>
      </c>
      <c r="G915" s="18" t="s">
        <v>218</v>
      </c>
      <c r="H915" s="1">
        <v>8346</v>
      </c>
      <c r="I915" s="1">
        <v>569</v>
      </c>
      <c r="J915" s="1">
        <v>288</v>
      </c>
      <c r="K915" s="1">
        <v>73000</v>
      </c>
      <c r="L915" s="8">
        <v>999</v>
      </c>
      <c r="M915" s="43">
        <v>999</v>
      </c>
      <c r="N915" s="8">
        <v>999</v>
      </c>
      <c r="O915" s="7">
        <v>999</v>
      </c>
      <c r="P915" s="7">
        <v>999</v>
      </c>
      <c r="Q915" s="7">
        <v>999</v>
      </c>
      <c r="R915" s="7">
        <v>999</v>
      </c>
      <c r="S915" s="7">
        <v>999</v>
      </c>
      <c r="T915" s="7">
        <v>999</v>
      </c>
      <c r="U915" s="7">
        <v>999</v>
      </c>
      <c r="V915" s="7">
        <v>999</v>
      </c>
      <c r="W915" s="7">
        <v>999</v>
      </c>
      <c r="X915" s="7">
        <v>999</v>
      </c>
      <c r="Y915" s="19">
        <v>999</v>
      </c>
      <c r="Z915" s="7">
        <v>999</v>
      </c>
      <c r="AA915" s="7">
        <v>999</v>
      </c>
      <c r="AB915" s="7">
        <v>999</v>
      </c>
      <c r="AC915" s="7">
        <v>999</v>
      </c>
      <c r="AD915" s="8">
        <v>999</v>
      </c>
      <c r="AE915" s="7">
        <f>SUM(Table1[[#This Row],[Tobacco Use ]:[Crowds/socializing]])</f>
        <v>18981</v>
      </c>
    </row>
    <row r="916" spans="1:31" x14ac:dyDescent="0.2">
      <c r="A916" s="1" t="s">
        <v>2233</v>
      </c>
      <c r="B916" s="1">
        <v>6.8127624284150303E+18</v>
      </c>
      <c r="C916" s="1">
        <v>6.8625302121947095E+18</v>
      </c>
      <c r="D916" s="13">
        <v>44061.84878472222</v>
      </c>
      <c r="E916" s="1">
        <v>10</v>
      </c>
      <c r="F916" s="1" t="s">
        <v>2234</v>
      </c>
      <c r="G916" s="18" t="s">
        <v>2235</v>
      </c>
      <c r="H916" s="1">
        <v>49</v>
      </c>
      <c r="I916" s="1">
        <v>0</v>
      </c>
      <c r="J916" s="1">
        <v>2</v>
      </c>
      <c r="K916" s="1">
        <v>220</v>
      </c>
      <c r="L916" s="7">
        <v>999</v>
      </c>
      <c r="M916" s="19">
        <v>999</v>
      </c>
      <c r="N916" s="7">
        <v>999</v>
      </c>
      <c r="O916" s="7">
        <v>999</v>
      </c>
      <c r="P916" s="7">
        <v>999</v>
      </c>
      <c r="Q916" s="7">
        <v>999</v>
      </c>
      <c r="R916" s="7">
        <v>999</v>
      </c>
      <c r="S916" s="19">
        <v>999</v>
      </c>
      <c r="T916" s="7">
        <v>999</v>
      </c>
      <c r="U916" s="7">
        <v>999</v>
      </c>
      <c r="V916" s="7">
        <v>999</v>
      </c>
      <c r="W916" s="7">
        <v>999</v>
      </c>
      <c r="X916" s="7">
        <v>999</v>
      </c>
      <c r="Y916" s="19">
        <v>999</v>
      </c>
      <c r="Z916" s="7">
        <v>999</v>
      </c>
      <c r="AA916" s="7">
        <v>999</v>
      </c>
      <c r="AB916" s="7">
        <v>999</v>
      </c>
      <c r="AC916" s="7">
        <v>999</v>
      </c>
      <c r="AD916" s="7">
        <v>999</v>
      </c>
      <c r="AE916" s="7">
        <f>SUM(Table1[[#This Row],[Tobacco Use ]:[Crowds/socializing]])</f>
        <v>18981</v>
      </c>
    </row>
    <row r="917" spans="1:31" x14ac:dyDescent="0.2">
      <c r="A917" s="1" t="s">
        <v>2479</v>
      </c>
      <c r="B917" s="1">
        <v>6.80303611258573E+18</v>
      </c>
      <c r="C917" s="1">
        <v>6.8624608371567299E+18</v>
      </c>
      <c r="D917" s="13">
        <v>44061.661805555559</v>
      </c>
      <c r="E917" s="1">
        <v>7</v>
      </c>
      <c r="F917" s="1" t="s">
        <v>2480</v>
      </c>
      <c r="G917" s="18" t="s">
        <v>2481</v>
      </c>
      <c r="H917" s="1">
        <v>16</v>
      </c>
      <c r="I917" s="1">
        <v>0</v>
      </c>
      <c r="J917" s="1">
        <v>0</v>
      </c>
      <c r="K917" s="1">
        <v>252</v>
      </c>
      <c r="L917" s="7">
        <v>0</v>
      </c>
      <c r="M917" s="19">
        <v>1</v>
      </c>
      <c r="N917" s="7">
        <v>0</v>
      </c>
      <c r="O917" s="7">
        <v>0</v>
      </c>
      <c r="P917" s="7">
        <v>0</v>
      </c>
      <c r="Q917" s="7">
        <v>0</v>
      </c>
      <c r="R917" s="7">
        <v>0</v>
      </c>
      <c r="S917" s="7">
        <v>0</v>
      </c>
      <c r="T917" s="7">
        <v>0</v>
      </c>
      <c r="U917" s="7">
        <v>1</v>
      </c>
      <c r="V917" s="7">
        <v>0</v>
      </c>
      <c r="W917" s="7">
        <v>0</v>
      </c>
      <c r="X917" s="7">
        <v>1</v>
      </c>
      <c r="Y917" s="19">
        <v>0</v>
      </c>
      <c r="Z917" s="7">
        <v>0</v>
      </c>
      <c r="AA917" s="7">
        <v>0</v>
      </c>
      <c r="AB917" s="7">
        <v>0</v>
      </c>
      <c r="AC917" s="7">
        <v>0</v>
      </c>
      <c r="AD917" s="7">
        <v>0</v>
      </c>
      <c r="AE917" s="7">
        <f>SUM(Table1[[#This Row],[Tobacco Use ]:[Crowds/socializing]])</f>
        <v>3</v>
      </c>
    </row>
    <row r="918" spans="1:31" x14ac:dyDescent="0.2">
      <c r="A918" s="1" t="s">
        <v>1001</v>
      </c>
      <c r="B918" s="1">
        <v>6.7226959674296003E+18</v>
      </c>
      <c r="C918" s="1">
        <v>6.8623694087576402E+18</v>
      </c>
      <c r="D918" s="13">
        <v>44061.415497685186</v>
      </c>
      <c r="E918" s="1">
        <v>8</v>
      </c>
      <c r="F918" s="1" t="s">
        <v>1002</v>
      </c>
      <c r="G918" s="18" t="s">
        <v>1003</v>
      </c>
      <c r="H918" s="1">
        <v>141</v>
      </c>
      <c r="I918" s="1">
        <v>0</v>
      </c>
      <c r="J918" s="1">
        <v>1</v>
      </c>
      <c r="K918" s="1">
        <v>821</v>
      </c>
      <c r="L918" s="8">
        <v>999</v>
      </c>
      <c r="M918" s="43">
        <v>999</v>
      </c>
      <c r="N918" s="8">
        <v>999</v>
      </c>
      <c r="O918" s="8">
        <v>999</v>
      </c>
      <c r="P918" s="8">
        <v>999</v>
      </c>
      <c r="Q918" s="8">
        <v>999</v>
      </c>
      <c r="R918" s="8">
        <v>999</v>
      </c>
      <c r="S918" s="8">
        <v>999</v>
      </c>
      <c r="T918" s="8">
        <v>999</v>
      </c>
      <c r="U918" s="8">
        <v>999</v>
      </c>
      <c r="V918" s="8">
        <v>999</v>
      </c>
      <c r="W918" s="8">
        <v>999</v>
      </c>
      <c r="X918" s="8">
        <v>999</v>
      </c>
      <c r="Y918" s="43">
        <v>999</v>
      </c>
      <c r="Z918" s="8">
        <v>999</v>
      </c>
      <c r="AA918" s="8">
        <v>999</v>
      </c>
      <c r="AB918" s="8">
        <v>999</v>
      </c>
      <c r="AC918" s="8">
        <v>999</v>
      </c>
      <c r="AD918" s="8">
        <v>999</v>
      </c>
      <c r="AE918" s="7">
        <f>SUM(Table1[[#This Row],[Tobacco Use ]:[Crowds/socializing]])</f>
        <v>18981</v>
      </c>
    </row>
    <row r="919" spans="1:31" x14ac:dyDescent="0.2">
      <c r="A919" s="1" t="s">
        <v>2691</v>
      </c>
      <c r="B919" s="1">
        <v>5.9549447935766496E+16</v>
      </c>
      <c r="C919" s="1">
        <v>6.8623239388406897E+18</v>
      </c>
      <c r="D919" s="13">
        <v>44061.292905092596</v>
      </c>
      <c r="E919" s="1">
        <v>13</v>
      </c>
      <c r="F919" s="1" t="s">
        <v>2692</v>
      </c>
      <c r="G919" s="18" t="s">
        <v>2693</v>
      </c>
      <c r="H919" s="1">
        <v>18</v>
      </c>
      <c r="I919" s="1">
        <v>0</v>
      </c>
      <c r="J919" s="1">
        <v>1</v>
      </c>
      <c r="K919" s="1">
        <v>205</v>
      </c>
      <c r="L919" s="7">
        <v>999</v>
      </c>
      <c r="M919" s="19">
        <v>999</v>
      </c>
      <c r="N919" s="7">
        <v>999</v>
      </c>
      <c r="O919" s="7">
        <v>999</v>
      </c>
      <c r="P919" s="7">
        <v>999</v>
      </c>
      <c r="Q919" s="7">
        <v>999</v>
      </c>
      <c r="R919" s="7">
        <v>999</v>
      </c>
      <c r="S919" s="19">
        <v>999</v>
      </c>
      <c r="T919" s="7">
        <v>999</v>
      </c>
      <c r="U919" s="7">
        <v>999</v>
      </c>
      <c r="V919" s="7">
        <v>999</v>
      </c>
      <c r="W919" s="7">
        <v>999</v>
      </c>
      <c r="X919" s="7">
        <v>999</v>
      </c>
      <c r="Y919" s="19">
        <v>999</v>
      </c>
      <c r="Z919" s="7">
        <v>999</v>
      </c>
      <c r="AA919" s="7">
        <v>999</v>
      </c>
      <c r="AB919" s="7">
        <v>999</v>
      </c>
      <c r="AC919" s="7">
        <v>999</v>
      </c>
      <c r="AD919" s="7">
        <v>999</v>
      </c>
      <c r="AE919" s="7">
        <f>SUM(Table1[[#This Row],[Tobacco Use ]:[Crowds/socializing]])</f>
        <v>18981</v>
      </c>
    </row>
    <row r="920" spans="1:31" x14ac:dyDescent="0.2">
      <c r="A920" s="1" t="s">
        <v>2094</v>
      </c>
      <c r="B920" s="1">
        <v>6.8430724803458601E+18</v>
      </c>
      <c r="C920" s="1">
        <v>6.8623187659887104E+18</v>
      </c>
      <c r="D920" s="13">
        <v>44061.278958333336</v>
      </c>
      <c r="E920" s="1">
        <v>9</v>
      </c>
      <c r="F920" s="1" t="s">
        <v>2395</v>
      </c>
      <c r="G920" s="18" t="s">
        <v>2396</v>
      </c>
      <c r="H920" s="1">
        <v>19</v>
      </c>
      <c r="I920" s="1">
        <v>0</v>
      </c>
      <c r="J920" s="1">
        <v>5</v>
      </c>
      <c r="K920" s="1">
        <v>154</v>
      </c>
      <c r="L920" s="7">
        <v>1</v>
      </c>
      <c r="M920" s="19">
        <v>0</v>
      </c>
      <c r="N920" s="7">
        <v>0</v>
      </c>
      <c r="O920" s="7">
        <v>0</v>
      </c>
      <c r="P920" s="7">
        <v>0</v>
      </c>
      <c r="Q920" s="7">
        <v>0</v>
      </c>
      <c r="R920" s="7">
        <v>0</v>
      </c>
      <c r="S920" s="7">
        <v>0</v>
      </c>
      <c r="T920" s="7">
        <v>0</v>
      </c>
      <c r="U920" s="7">
        <v>0</v>
      </c>
      <c r="V920" s="7">
        <v>0</v>
      </c>
      <c r="W920" s="7">
        <v>0</v>
      </c>
      <c r="X920" s="7">
        <v>1</v>
      </c>
      <c r="Y920" s="19">
        <v>0</v>
      </c>
      <c r="Z920" s="7">
        <v>0</v>
      </c>
      <c r="AA920" s="7">
        <v>0</v>
      </c>
      <c r="AB920" s="7">
        <v>0</v>
      </c>
      <c r="AC920" s="7">
        <v>1</v>
      </c>
      <c r="AD920" s="7">
        <v>0</v>
      </c>
      <c r="AE920" s="7">
        <f>SUM(Table1[[#This Row],[Tobacco Use ]:[Crowds/socializing]])</f>
        <v>3</v>
      </c>
    </row>
    <row r="921" spans="1:31" x14ac:dyDescent="0.2">
      <c r="A921" s="1" t="s">
        <v>1997</v>
      </c>
      <c r="B921" s="1">
        <v>6.8032458432535101E+18</v>
      </c>
      <c r="C921" s="1">
        <v>6.8622132660394199E+18</v>
      </c>
      <c r="D921" s="13">
        <v>44060.994710648149</v>
      </c>
      <c r="E921" s="1">
        <v>15</v>
      </c>
      <c r="F921" s="1" t="s">
        <v>1998</v>
      </c>
      <c r="G921" s="18" t="s">
        <v>1999</v>
      </c>
      <c r="H921" s="1">
        <v>38</v>
      </c>
      <c r="I921" s="1">
        <v>10</v>
      </c>
      <c r="J921" s="1">
        <v>1</v>
      </c>
      <c r="K921" s="1">
        <v>442</v>
      </c>
      <c r="L921" s="7">
        <v>0</v>
      </c>
      <c r="M921" s="19">
        <v>0</v>
      </c>
      <c r="N921" s="7">
        <v>0</v>
      </c>
      <c r="O921" s="7">
        <v>0</v>
      </c>
      <c r="P921" s="7">
        <v>0</v>
      </c>
      <c r="Q921" s="7">
        <v>0</v>
      </c>
      <c r="R921" s="7">
        <v>0</v>
      </c>
      <c r="S921" s="19">
        <v>0</v>
      </c>
      <c r="T921" s="7">
        <v>1</v>
      </c>
      <c r="U921" s="7">
        <v>0</v>
      </c>
      <c r="V921" s="7">
        <v>0</v>
      </c>
      <c r="W921" s="7">
        <v>0</v>
      </c>
      <c r="X921" s="7">
        <v>1</v>
      </c>
      <c r="Y921" s="19">
        <v>0</v>
      </c>
      <c r="Z921" s="7">
        <v>0</v>
      </c>
      <c r="AA921" s="7">
        <v>0</v>
      </c>
      <c r="AB921" s="7">
        <v>0</v>
      </c>
      <c r="AC921" s="7">
        <v>1</v>
      </c>
      <c r="AD921" s="7">
        <v>0</v>
      </c>
      <c r="AE921" s="7">
        <f>SUM(Table1[[#This Row],[Tobacco Use ]:[Crowds/socializing]])</f>
        <v>3</v>
      </c>
    </row>
    <row r="922" spans="1:31" x14ac:dyDescent="0.2">
      <c r="A922" s="1" t="s">
        <v>2487</v>
      </c>
      <c r="B922" s="1">
        <v>6.8618255199616205E+18</v>
      </c>
      <c r="C922" s="1">
        <v>6.8619637287541504E+18</v>
      </c>
      <c r="D922" s="13">
        <v>44060.322187500002</v>
      </c>
      <c r="E922" s="1">
        <v>15</v>
      </c>
      <c r="F922" s="1" t="s">
        <v>2488</v>
      </c>
      <c r="G922" s="18" t="s">
        <v>2489</v>
      </c>
      <c r="H922" s="1">
        <v>16</v>
      </c>
      <c r="I922" s="1">
        <v>0</v>
      </c>
      <c r="J922" s="1">
        <v>2</v>
      </c>
      <c r="K922" s="1">
        <v>626</v>
      </c>
      <c r="L922" s="7">
        <v>1</v>
      </c>
      <c r="M922" s="19">
        <v>0</v>
      </c>
      <c r="N922" s="7">
        <v>0</v>
      </c>
      <c r="O922" s="7">
        <v>0</v>
      </c>
      <c r="P922" s="7">
        <v>0</v>
      </c>
      <c r="Q922" s="7">
        <v>0</v>
      </c>
      <c r="R922" s="7">
        <v>1</v>
      </c>
      <c r="S922" s="7">
        <v>0</v>
      </c>
      <c r="T922" s="7">
        <v>0</v>
      </c>
      <c r="U922" s="7">
        <v>0</v>
      </c>
      <c r="V922" s="7">
        <v>0</v>
      </c>
      <c r="W922" s="7">
        <v>0</v>
      </c>
      <c r="X922" s="7">
        <v>1</v>
      </c>
      <c r="Y922" s="19">
        <v>0</v>
      </c>
      <c r="Z922" s="7">
        <v>0</v>
      </c>
      <c r="AA922" s="7">
        <v>0</v>
      </c>
      <c r="AB922" s="7">
        <v>0</v>
      </c>
      <c r="AC922" s="7">
        <v>0</v>
      </c>
      <c r="AD922" s="7">
        <v>0</v>
      </c>
      <c r="AE922" s="7">
        <f>SUM(Table1[[#This Row],[Tobacco Use ]:[Crowds/socializing]])</f>
        <v>3</v>
      </c>
    </row>
    <row r="923" spans="1:31" x14ac:dyDescent="0.2">
      <c r="A923" s="1" t="s">
        <v>385</v>
      </c>
      <c r="B923" s="1">
        <v>6.7462299041596703E+18</v>
      </c>
      <c r="C923" s="1">
        <v>6.8618004672996803E+18</v>
      </c>
      <c r="D923" s="13">
        <v>44059.882303240738</v>
      </c>
      <c r="E923" s="1">
        <v>8</v>
      </c>
      <c r="F923" s="1" t="s">
        <v>386</v>
      </c>
      <c r="G923" s="18" t="s">
        <v>387</v>
      </c>
      <c r="H923" s="1">
        <v>434</v>
      </c>
      <c r="I923" s="1">
        <v>4</v>
      </c>
      <c r="J923" s="1">
        <v>11</v>
      </c>
      <c r="K923" s="1">
        <v>1492</v>
      </c>
      <c r="L923" s="8">
        <v>1</v>
      </c>
      <c r="M923" s="43">
        <v>0</v>
      </c>
      <c r="N923" s="7">
        <v>0</v>
      </c>
      <c r="O923" s="8">
        <v>0</v>
      </c>
      <c r="P923" s="7">
        <v>0</v>
      </c>
      <c r="Q923" s="7">
        <v>0</v>
      </c>
      <c r="R923" s="7">
        <v>1</v>
      </c>
      <c r="S923" s="7">
        <v>0</v>
      </c>
      <c r="T923" s="7">
        <v>0</v>
      </c>
      <c r="U923" s="7">
        <v>0</v>
      </c>
      <c r="V923" s="7">
        <v>0</v>
      </c>
      <c r="W923" s="7">
        <v>0</v>
      </c>
      <c r="X923" s="7">
        <v>1</v>
      </c>
      <c r="Y923" s="19">
        <v>0</v>
      </c>
      <c r="Z923" s="7">
        <v>0</v>
      </c>
      <c r="AA923" s="7">
        <v>0</v>
      </c>
      <c r="AB923" s="7">
        <v>0</v>
      </c>
      <c r="AC923" s="7">
        <v>1</v>
      </c>
      <c r="AD923" s="7">
        <v>0</v>
      </c>
      <c r="AE923" s="7">
        <f>SUM(Table1[[#This Row],[Tobacco Use ]:[Crowds/socializing]])</f>
        <v>4</v>
      </c>
    </row>
    <row r="924" spans="1:31" x14ac:dyDescent="0.2">
      <c r="A924" s="1" t="s">
        <v>620</v>
      </c>
      <c r="B924" s="1">
        <v>6.7934342064684196E+18</v>
      </c>
      <c r="C924" s="1">
        <v>6.8617688800506696E+18</v>
      </c>
      <c r="D924" s="13">
        <v>44059.7971412037</v>
      </c>
      <c r="E924" s="1">
        <v>15</v>
      </c>
      <c r="F924" s="1" t="s">
        <v>621</v>
      </c>
      <c r="G924" s="18" t="s">
        <v>622</v>
      </c>
      <c r="H924" s="1">
        <v>272</v>
      </c>
      <c r="I924" s="1">
        <v>6</v>
      </c>
      <c r="J924" s="1">
        <v>5</v>
      </c>
      <c r="K924" s="1">
        <v>1180</v>
      </c>
      <c r="L924" s="7">
        <v>0</v>
      </c>
      <c r="M924" s="19">
        <v>1</v>
      </c>
      <c r="N924" s="7">
        <v>1</v>
      </c>
      <c r="O924" s="7">
        <v>0</v>
      </c>
      <c r="P924" s="7">
        <v>0</v>
      </c>
      <c r="Q924" s="7">
        <v>0</v>
      </c>
      <c r="R924" s="7">
        <v>0</v>
      </c>
      <c r="S924" s="7">
        <v>0</v>
      </c>
      <c r="T924" s="7">
        <v>0</v>
      </c>
      <c r="U924" s="7">
        <v>0</v>
      </c>
      <c r="V924" s="7">
        <v>0</v>
      </c>
      <c r="W924" s="7">
        <v>0</v>
      </c>
      <c r="X924" s="7">
        <v>1</v>
      </c>
      <c r="Y924" s="19">
        <v>0</v>
      </c>
      <c r="Z924" s="7">
        <v>0</v>
      </c>
      <c r="AA924" s="7">
        <v>0</v>
      </c>
      <c r="AB924" s="7">
        <v>0</v>
      </c>
      <c r="AC924" s="7">
        <v>1</v>
      </c>
      <c r="AD924" s="8">
        <v>0</v>
      </c>
      <c r="AE924" s="7">
        <f>SUM(Table1[[#This Row],[Tobacco Use ]:[Crowds/socializing]])</f>
        <v>4</v>
      </c>
    </row>
    <row r="925" spans="1:31" x14ac:dyDescent="0.2">
      <c r="A925" s="1" t="s">
        <v>904</v>
      </c>
      <c r="B925" s="1">
        <v>6.6309341112696801E+18</v>
      </c>
      <c r="C925" s="1">
        <v>6.8617504840011305E+18</v>
      </c>
      <c r="D925" s="13">
        <v>44059.747557870367</v>
      </c>
      <c r="E925" s="1">
        <v>19</v>
      </c>
      <c r="F925" s="1" t="s">
        <v>905</v>
      </c>
      <c r="G925" s="18" t="s">
        <v>906</v>
      </c>
      <c r="H925" s="1">
        <v>162</v>
      </c>
      <c r="I925" s="1">
        <v>6</v>
      </c>
      <c r="J925" s="1">
        <v>3</v>
      </c>
      <c r="K925" s="1">
        <v>2309</v>
      </c>
      <c r="L925" s="7">
        <v>0</v>
      </c>
      <c r="M925" s="19">
        <v>1</v>
      </c>
      <c r="N925" s="7">
        <v>0</v>
      </c>
      <c r="O925" s="7">
        <v>0</v>
      </c>
      <c r="P925" s="7">
        <v>0</v>
      </c>
      <c r="Q925" s="7">
        <v>0</v>
      </c>
      <c r="R925" s="7">
        <v>0</v>
      </c>
      <c r="S925" s="7">
        <v>0</v>
      </c>
      <c r="T925" s="7">
        <v>0</v>
      </c>
      <c r="U925" s="7">
        <v>0</v>
      </c>
      <c r="V925" s="7">
        <v>0</v>
      </c>
      <c r="W925" s="7">
        <v>0</v>
      </c>
      <c r="X925" s="7">
        <v>1</v>
      </c>
      <c r="Y925" s="19">
        <v>0</v>
      </c>
      <c r="Z925" s="7">
        <v>0</v>
      </c>
      <c r="AA925" s="7">
        <v>1</v>
      </c>
      <c r="AB925" s="7">
        <v>0</v>
      </c>
      <c r="AC925" s="7">
        <v>0</v>
      </c>
      <c r="AD925" s="8">
        <v>0</v>
      </c>
      <c r="AE925" s="7">
        <f>SUM(Table1[[#This Row],[Tobacco Use ]:[Crowds/socializing]])</f>
        <v>3</v>
      </c>
    </row>
    <row r="926" spans="1:31" x14ac:dyDescent="0.2">
      <c r="A926" s="1" t="s">
        <v>1167</v>
      </c>
      <c r="B926" s="1">
        <v>6.8584481567333499E+18</v>
      </c>
      <c r="C926" s="1">
        <v>6.8617302660717896E+18</v>
      </c>
      <c r="D926" s="13">
        <v>44059.693078703705</v>
      </c>
      <c r="E926" s="1">
        <v>13</v>
      </c>
      <c r="F926" s="1" t="s">
        <v>1168</v>
      </c>
      <c r="G926" s="18" t="s">
        <v>1169</v>
      </c>
      <c r="H926" s="1">
        <v>1096</v>
      </c>
      <c r="I926" s="1">
        <v>5</v>
      </c>
      <c r="J926" s="1">
        <v>21</v>
      </c>
      <c r="K926" s="1">
        <v>14100</v>
      </c>
      <c r="L926" s="8">
        <v>999</v>
      </c>
      <c r="M926" s="43">
        <v>999</v>
      </c>
      <c r="N926" s="8">
        <v>999</v>
      </c>
      <c r="O926" s="8">
        <v>999</v>
      </c>
      <c r="P926" s="8">
        <v>999</v>
      </c>
      <c r="Q926" s="8">
        <v>999</v>
      </c>
      <c r="R926" s="8">
        <v>999</v>
      </c>
      <c r="S926" s="8">
        <v>999</v>
      </c>
      <c r="T926" s="8">
        <v>999</v>
      </c>
      <c r="U926" s="8">
        <v>999</v>
      </c>
      <c r="V926" s="8">
        <v>999</v>
      </c>
      <c r="W926" s="8">
        <v>999</v>
      </c>
      <c r="X926" s="8">
        <v>999</v>
      </c>
      <c r="Y926" s="43">
        <v>999</v>
      </c>
      <c r="Z926" s="8">
        <v>999</v>
      </c>
      <c r="AA926" s="8">
        <v>999</v>
      </c>
      <c r="AB926" s="8">
        <v>999</v>
      </c>
      <c r="AC926" s="8">
        <v>999</v>
      </c>
      <c r="AD926" s="8">
        <v>999</v>
      </c>
      <c r="AE926" s="7">
        <f>SUM(Table1[[#This Row],[Tobacco Use ]:[Crowds/socializing]])</f>
        <v>18981</v>
      </c>
    </row>
    <row r="927" spans="1:31" x14ac:dyDescent="0.2">
      <c r="A927" s="1" t="s">
        <v>170</v>
      </c>
      <c r="B927" s="1">
        <v>6.6876251757881897E+18</v>
      </c>
      <c r="C927" s="1">
        <v>6.8617226416533996E+18</v>
      </c>
      <c r="D927" s="13">
        <v>44059.672534722224</v>
      </c>
      <c r="E927" s="1">
        <v>11</v>
      </c>
      <c r="F927" s="1" t="s">
        <v>1191</v>
      </c>
      <c r="G927" s="18" t="s">
        <v>1192</v>
      </c>
      <c r="H927" s="1">
        <v>104</v>
      </c>
      <c r="I927" s="1">
        <v>4</v>
      </c>
      <c r="J927" s="1">
        <v>7</v>
      </c>
      <c r="K927" s="1">
        <v>471</v>
      </c>
      <c r="L927" s="8">
        <v>999</v>
      </c>
      <c r="M927" s="43">
        <v>999</v>
      </c>
      <c r="N927" s="8">
        <v>999</v>
      </c>
      <c r="O927" s="8">
        <v>999</v>
      </c>
      <c r="P927" s="8">
        <v>999</v>
      </c>
      <c r="Q927" s="8">
        <v>999</v>
      </c>
      <c r="R927" s="8">
        <v>999</v>
      </c>
      <c r="S927" s="8">
        <v>999</v>
      </c>
      <c r="T927" s="8">
        <v>999</v>
      </c>
      <c r="U927" s="8">
        <v>999</v>
      </c>
      <c r="V927" s="8">
        <v>999</v>
      </c>
      <c r="W927" s="8">
        <v>999</v>
      </c>
      <c r="X927" s="7">
        <v>999</v>
      </c>
      <c r="Y927" s="43">
        <v>999</v>
      </c>
      <c r="Z927" s="8">
        <v>999</v>
      </c>
      <c r="AA927" s="8">
        <v>999</v>
      </c>
      <c r="AB927" s="8">
        <v>999</v>
      </c>
      <c r="AC927" s="8">
        <v>999</v>
      </c>
      <c r="AD927" s="7">
        <v>999</v>
      </c>
      <c r="AE927" s="7">
        <f>SUM(Table1[[#This Row],[Tobacco Use ]:[Crowds/socializing]])</f>
        <v>18981</v>
      </c>
    </row>
    <row r="928" spans="1:31" x14ac:dyDescent="0.2">
      <c r="A928" s="1" t="s">
        <v>1506</v>
      </c>
      <c r="B928" s="1">
        <v>6.8172450747416402E+18</v>
      </c>
      <c r="C928" s="1">
        <v>6.8617166253898004E+18</v>
      </c>
      <c r="D928" s="13">
        <v>44059.6562962963</v>
      </c>
      <c r="E928" s="1">
        <v>11</v>
      </c>
      <c r="F928" s="1" t="s">
        <v>1507</v>
      </c>
      <c r="G928" s="18" t="s">
        <v>1508</v>
      </c>
      <c r="H928" s="1">
        <v>68</v>
      </c>
      <c r="I928" s="1">
        <v>0</v>
      </c>
      <c r="J928" s="1">
        <v>6</v>
      </c>
      <c r="K928" s="1">
        <v>486</v>
      </c>
      <c r="L928" s="22">
        <v>999</v>
      </c>
      <c r="M928" s="42">
        <v>999</v>
      </c>
      <c r="N928" s="22">
        <v>999</v>
      </c>
      <c r="O928" s="22">
        <v>999</v>
      </c>
      <c r="P928" s="22">
        <v>999</v>
      </c>
      <c r="Q928" s="22">
        <v>999</v>
      </c>
      <c r="R928" s="22">
        <v>999</v>
      </c>
      <c r="S928" s="22">
        <v>999</v>
      </c>
      <c r="T928" s="22">
        <v>999</v>
      </c>
      <c r="U928" s="22">
        <v>999</v>
      </c>
      <c r="V928" s="22">
        <v>999</v>
      </c>
      <c r="W928" s="22">
        <v>999</v>
      </c>
      <c r="X928" s="22">
        <v>999</v>
      </c>
      <c r="Y928" s="42">
        <v>999</v>
      </c>
      <c r="Z928" s="22">
        <v>999</v>
      </c>
      <c r="AA928" s="22">
        <v>999</v>
      </c>
      <c r="AB928" s="22">
        <v>999</v>
      </c>
      <c r="AC928" s="22">
        <v>999</v>
      </c>
      <c r="AD928" s="22">
        <v>999</v>
      </c>
      <c r="AE928" s="7">
        <f>SUM(Table1[[#This Row],[Tobacco Use ]:[Crowds/socializing]])</f>
        <v>18981</v>
      </c>
    </row>
    <row r="929" spans="1:31" x14ac:dyDescent="0.2">
      <c r="A929" s="1" t="s">
        <v>2333</v>
      </c>
      <c r="B929" s="1">
        <v>6.5543178008720804E+18</v>
      </c>
      <c r="C929" s="1">
        <v>6.8614499018726605E+18</v>
      </c>
      <c r="D929" s="13">
        <v>44058.937627314815</v>
      </c>
      <c r="E929" s="1">
        <v>14</v>
      </c>
      <c r="F929" s="1" t="s">
        <v>2334</v>
      </c>
      <c r="G929" s="18" t="s">
        <v>2335</v>
      </c>
      <c r="H929" s="1">
        <v>20</v>
      </c>
      <c r="I929" s="1">
        <v>10</v>
      </c>
      <c r="J929" s="1">
        <v>4</v>
      </c>
      <c r="K929" s="1">
        <v>266</v>
      </c>
      <c r="L929" s="7">
        <v>0</v>
      </c>
      <c r="M929" s="19">
        <v>1</v>
      </c>
      <c r="N929" s="7">
        <v>0</v>
      </c>
      <c r="O929" s="7">
        <v>0</v>
      </c>
      <c r="P929" s="7">
        <v>0</v>
      </c>
      <c r="Q929" s="7">
        <v>0</v>
      </c>
      <c r="R929" s="7">
        <v>0</v>
      </c>
      <c r="S929" s="7">
        <v>0</v>
      </c>
      <c r="T929" s="7">
        <v>1</v>
      </c>
      <c r="U929" s="7">
        <v>1</v>
      </c>
      <c r="V929" s="7">
        <v>0</v>
      </c>
      <c r="W929" s="7">
        <v>0</v>
      </c>
      <c r="X929" s="7">
        <v>1</v>
      </c>
      <c r="Y929" s="19">
        <v>0</v>
      </c>
      <c r="Z929" s="7">
        <v>0</v>
      </c>
      <c r="AA929" s="7">
        <v>0</v>
      </c>
      <c r="AB929" s="7">
        <v>0</v>
      </c>
      <c r="AC929" s="7">
        <v>1</v>
      </c>
      <c r="AD929" s="7">
        <v>0</v>
      </c>
      <c r="AE929" s="7">
        <f>SUM(Table1[[#This Row],[Tobacco Use ]:[Crowds/socializing]])</f>
        <v>5</v>
      </c>
    </row>
    <row r="930" spans="1:31" x14ac:dyDescent="0.2">
      <c r="A930" s="1" t="s">
        <v>2592</v>
      </c>
      <c r="B930" s="1">
        <v>6.8583621476099E+18</v>
      </c>
      <c r="C930" s="1">
        <v>6.8613316202558198E+18</v>
      </c>
      <c r="D930" s="13">
        <v>44058.618784722225</v>
      </c>
      <c r="E930" s="1">
        <v>5</v>
      </c>
      <c r="F930" s="1" t="s">
        <v>2666</v>
      </c>
      <c r="G930" s="18" t="s">
        <v>2667</v>
      </c>
      <c r="H930" s="1">
        <v>49</v>
      </c>
      <c r="I930" s="1">
        <v>0</v>
      </c>
      <c r="J930" s="1">
        <v>6</v>
      </c>
      <c r="K930" s="1">
        <v>1399</v>
      </c>
      <c r="L930" s="7">
        <v>1</v>
      </c>
      <c r="M930" s="19">
        <v>0</v>
      </c>
      <c r="N930" s="7">
        <v>0</v>
      </c>
      <c r="O930" s="7">
        <v>0</v>
      </c>
      <c r="P930" s="7">
        <v>0</v>
      </c>
      <c r="Q930" s="7">
        <v>0</v>
      </c>
      <c r="R930" s="7">
        <v>1</v>
      </c>
      <c r="S930" s="19">
        <v>0</v>
      </c>
      <c r="T930" s="7">
        <v>0</v>
      </c>
      <c r="U930" s="7">
        <v>0</v>
      </c>
      <c r="V930" s="7">
        <v>0</v>
      </c>
      <c r="W930" s="7">
        <v>0</v>
      </c>
      <c r="X930" s="7">
        <v>1</v>
      </c>
      <c r="Y930" s="19">
        <v>0</v>
      </c>
      <c r="Z930" s="7">
        <v>0</v>
      </c>
      <c r="AA930" s="7">
        <v>0</v>
      </c>
      <c r="AB930" s="7">
        <v>0</v>
      </c>
      <c r="AC930" s="7">
        <v>1</v>
      </c>
      <c r="AD930" s="7">
        <v>0</v>
      </c>
      <c r="AE930" s="7">
        <f>SUM(Table1[[#This Row],[Tobacco Use ]:[Crowds/socializing]])</f>
        <v>4</v>
      </c>
    </row>
    <row r="931" spans="1:31" x14ac:dyDescent="0.2">
      <c r="A931" s="1" t="s">
        <v>390</v>
      </c>
      <c r="B931" s="1">
        <v>6.6802187127271096E+18</v>
      </c>
      <c r="C931" s="1">
        <v>6.8612683808469996E+18</v>
      </c>
      <c r="D931" s="13">
        <v>44058.448368055557</v>
      </c>
      <c r="E931" s="1">
        <v>15</v>
      </c>
      <c r="F931" s="1" t="s">
        <v>391</v>
      </c>
      <c r="G931" s="18" t="s">
        <v>392</v>
      </c>
      <c r="H931" s="1">
        <v>433</v>
      </c>
      <c r="I931" s="1">
        <v>6</v>
      </c>
      <c r="J931" s="1">
        <v>20</v>
      </c>
      <c r="K931" s="1">
        <v>3256</v>
      </c>
      <c r="L931" s="8">
        <v>999</v>
      </c>
      <c r="M931" s="43">
        <v>999</v>
      </c>
      <c r="N931" s="7">
        <v>999</v>
      </c>
      <c r="O931" s="8">
        <v>999</v>
      </c>
      <c r="P931" s="7">
        <v>999</v>
      </c>
      <c r="Q931" s="7">
        <v>999</v>
      </c>
      <c r="R931" s="7">
        <v>999</v>
      </c>
      <c r="S931" s="19">
        <v>999</v>
      </c>
      <c r="T931" s="7">
        <v>999</v>
      </c>
      <c r="U931" s="7">
        <v>999</v>
      </c>
      <c r="V931" s="7">
        <v>999</v>
      </c>
      <c r="W931" s="7">
        <v>999</v>
      </c>
      <c r="X931" s="7">
        <v>999</v>
      </c>
      <c r="Y931" s="19">
        <v>999</v>
      </c>
      <c r="Z931" s="7">
        <v>999</v>
      </c>
      <c r="AA931" s="7">
        <v>999</v>
      </c>
      <c r="AB931" s="7">
        <v>999</v>
      </c>
      <c r="AC931" s="7">
        <v>999</v>
      </c>
      <c r="AD931" s="7">
        <v>999</v>
      </c>
      <c r="AE931" s="7">
        <f>SUM(Table1[[#This Row],[Tobacco Use ]:[Crowds/socializing]])</f>
        <v>18981</v>
      </c>
    </row>
    <row r="932" spans="1:31" x14ac:dyDescent="0.2">
      <c r="A932" s="1" t="s">
        <v>1053</v>
      </c>
      <c r="B932" s="1">
        <v>6.7056249313150904E+18</v>
      </c>
      <c r="C932" s="1">
        <v>6.8612191259901297E+18</v>
      </c>
      <c r="D932" s="13">
        <v>44058.315648148149</v>
      </c>
      <c r="E932" s="1">
        <v>8</v>
      </c>
      <c r="F932" s="1" t="s">
        <v>1054</v>
      </c>
      <c r="G932" s="18" t="s">
        <v>1055</v>
      </c>
      <c r="H932" s="1">
        <v>129</v>
      </c>
      <c r="I932" s="1">
        <v>1</v>
      </c>
      <c r="J932" s="1">
        <v>3</v>
      </c>
      <c r="K932" s="1">
        <v>1439</v>
      </c>
      <c r="L932" s="7">
        <v>1</v>
      </c>
      <c r="M932" s="19">
        <v>0</v>
      </c>
      <c r="N932" s="7">
        <v>0</v>
      </c>
      <c r="O932" s="7">
        <v>0</v>
      </c>
      <c r="P932" s="7">
        <v>0</v>
      </c>
      <c r="Q932" s="7">
        <v>0</v>
      </c>
      <c r="R932" s="7">
        <v>0</v>
      </c>
      <c r="S932" s="19">
        <v>0</v>
      </c>
      <c r="T932" s="7">
        <v>1</v>
      </c>
      <c r="U932" s="7">
        <v>0</v>
      </c>
      <c r="V932" s="7">
        <v>0</v>
      </c>
      <c r="W932" s="7">
        <v>0</v>
      </c>
      <c r="X932" s="7">
        <v>1</v>
      </c>
      <c r="Y932" s="19">
        <v>0</v>
      </c>
      <c r="Z932" s="7">
        <v>0</v>
      </c>
      <c r="AA932" s="7">
        <v>0</v>
      </c>
      <c r="AB932" s="7">
        <v>0</v>
      </c>
      <c r="AC932" s="7">
        <v>1</v>
      </c>
      <c r="AD932" s="7">
        <v>0</v>
      </c>
      <c r="AE932" s="7">
        <f>SUM(Table1[[#This Row],[Tobacco Use ]:[Crowds/socializing]])</f>
        <v>4</v>
      </c>
    </row>
    <row r="933" spans="1:31" x14ac:dyDescent="0.2">
      <c r="A933" s="1" t="s">
        <v>379</v>
      </c>
      <c r="B933" s="1">
        <v>6.8498115605818501E+18</v>
      </c>
      <c r="C933" s="1">
        <v>6.8612138149106299E+18</v>
      </c>
      <c r="D933" s="13">
        <v>44058.301365740743</v>
      </c>
      <c r="E933" s="1">
        <v>26</v>
      </c>
      <c r="F933" s="1" t="s">
        <v>380</v>
      </c>
      <c r="G933" s="18" t="s">
        <v>381</v>
      </c>
      <c r="H933" s="1">
        <v>440</v>
      </c>
      <c r="I933" s="1">
        <v>3</v>
      </c>
      <c r="J933" s="1">
        <v>9</v>
      </c>
      <c r="K933" s="1">
        <v>5078</v>
      </c>
      <c r="L933" s="8">
        <v>1</v>
      </c>
      <c r="M933" s="43">
        <v>1</v>
      </c>
      <c r="N933" s="7">
        <v>0</v>
      </c>
      <c r="O933" s="8">
        <v>0</v>
      </c>
      <c r="P933" s="7">
        <v>0</v>
      </c>
      <c r="Q933" s="7">
        <v>0</v>
      </c>
      <c r="R933" s="7">
        <v>0</v>
      </c>
      <c r="S933" s="19">
        <v>0</v>
      </c>
      <c r="T933" s="7">
        <v>0</v>
      </c>
      <c r="U933" s="7">
        <v>1</v>
      </c>
      <c r="V933" s="7">
        <v>0</v>
      </c>
      <c r="W933" s="7">
        <v>0</v>
      </c>
      <c r="X933" s="7">
        <v>1</v>
      </c>
      <c r="Y933" s="19">
        <v>1</v>
      </c>
      <c r="Z933" s="7">
        <v>0</v>
      </c>
      <c r="AA933" s="7">
        <v>0</v>
      </c>
      <c r="AB933" s="7">
        <v>0</v>
      </c>
      <c r="AC933" s="7">
        <v>0</v>
      </c>
      <c r="AD933" s="7">
        <v>0</v>
      </c>
      <c r="AE933" s="7">
        <f>SUM(Table1[[#This Row],[Tobacco Use ]:[Crowds/socializing]])</f>
        <v>5</v>
      </c>
    </row>
    <row r="934" spans="1:31" x14ac:dyDescent="0.2">
      <c r="A934" s="1" t="s">
        <v>2592</v>
      </c>
      <c r="B934" s="1">
        <v>6.8583621476099E+18</v>
      </c>
      <c r="C934" s="1">
        <v>6.8610276496162099E+18</v>
      </c>
      <c r="D934" s="13">
        <v>44057.799675925926</v>
      </c>
      <c r="E934" s="1">
        <v>8</v>
      </c>
      <c r="F934" s="1" t="s">
        <v>2593</v>
      </c>
      <c r="G934" s="18" t="s">
        <v>2594</v>
      </c>
      <c r="H934" s="1">
        <v>172</v>
      </c>
      <c r="I934" s="1">
        <v>1</v>
      </c>
      <c r="J934" s="1">
        <v>32</v>
      </c>
      <c r="K934" s="1">
        <v>6016</v>
      </c>
      <c r="L934" s="7">
        <v>1</v>
      </c>
      <c r="M934" s="19">
        <v>1</v>
      </c>
      <c r="N934" s="7">
        <v>0</v>
      </c>
      <c r="O934" s="7">
        <v>0</v>
      </c>
      <c r="P934" s="7">
        <v>0</v>
      </c>
      <c r="Q934" s="7">
        <v>0</v>
      </c>
      <c r="R934" s="7">
        <v>0</v>
      </c>
      <c r="S934" s="7">
        <v>0</v>
      </c>
      <c r="T934" s="7">
        <v>0</v>
      </c>
      <c r="U934" s="7">
        <v>0</v>
      </c>
      <c r="V934" s="7">
        <v>0</v>
      </c>
      <c r="W934" s="7">
        <v>0</v>
      </c>
      <c r="X934" s="7">
        <v>1</v>
      </c>
      <c r="Y934" s="19">
        <v>0</v>
      </c>
      <c r="Z934" s="7">
        <v>0</v>
      </c>
      <c r="AA934" s="7">
        <v>0</v>
      </c>
      <c r="AB934" s="7">
        <v>0</v>
      </c>
      <c r="AC934" s="7">
        <v>1</v>
      </c>
      <c r="AD934" s="7">
        <v>0</v>
      </c>
      <c r="AE934" s="7">
        <f>SUM(Table1[[#This Row],[Tobacco Use ]:[Crowds/socializing]])</f>
        <v>4</v>
      </c>
    </row>
    <row r="935" spans="1:31" x14ac:dyDescent="0.2">
      <c r="A935" s="1" t="s">
        <v>851</v>
      </c>
      <c r="B935" s="1">
        <v>6.8606033958975498E+18</v>
      </c>
      <c r="C935" s="1">
        <v>6.8606055043647601E+18</v>
      </c>
      <c r="D935" s="13">
        <v>44056.662060185183</v>
      </c>
      <c r="E935" s="1">
        <v>11</v>
      </c>
      <c r="F935" s="1" t="s">
        <v>852</v>
      </c>
      <c r="G935" s="18" t="s">
        <v>853</v>
      </c>
      <c r="H935" s="1">
        <v>174</v>
      </c>
      <c r="I935" s="1">
        <v>0</v>
      </c>
      <c r="J935" s="1">
        <v>3</v>
      </c>
      <c r="K935" s="1">
        <v>1229</v>
      </c>
      <c r="L935" s="7">
        <v>0</v>
      </c>
      <c r="M935" s="19">
        <v>0</v>
      </c>
      <c r="N935" s="7">
        <v>1</v>
      </c>
      <c r="O935" s="7">
        <v>0</v>
      </c>
      <c r="P935" s="7">
        <v>0</v>
      </c>
      <c r="Q935" s="7">
        <v>0</v>
      </c>
      <c r="R935" s="7">
        <v>0</v>
      </c>
      <c r="S935" s="7">
        <v>0</v>
      </c>
      <c r="T935" s="7">
        <v>0</v>
      </c>
      <c r="U935" s="7">
        <v>0</v>
      </c>
      <c r="V935" s="7">
        <v>0</v>
      </c>
      <c r="W935" s="7">
        <v>0</v>
      </c>
      <c r="X935" s="7">
        <v>1</v>
      </c>
      <c r="Y935" s="19">
        <v>0</v>
      </c>
      <c r="Z935" s="7">
        <v>0</v>
      </c>
      <c r="AA935" s="7">
        <v>0</v>
      </c>
      <c r="AB935" s="7">
        <v>0</v>
      </c>
      <c r="AC935" s="7">
        <v>1</v>
      </c>
      <c r="AD935" s="8">
        <v>0</v>
      </c>
      <c r="AE935" s="7">
        <f>SUM(Table1[[#This Row],[Tobacco Use ]:[Crowds/socializing]])</f>
        <v>3</v>
      </c>
    </row>
    <row r="936" spans="1:31" x14ac:dyDescent="0.2">
      <c r="A936" s="1" t="s">
        <v>1963</v>
      </c>
      <c r="B936" s="1">
        <v>6.7045182511684803E+18</v>
      </c>
      <c r="C936" s="1">
        <v>6.86060236752866E+18</v>
      </c>
      <c r="D936" s="13">
        <v>44056.653599537036</v>
      </c>
      <c r="E936" s="1">
        <v>7</v>
      </c>
      <c r="F936" s="1" t="s">
        <v>1964</v>
      </c>
      <c r="G936" s="18" t="s">
        <v>1965</v>
      </c>
      <c r="H936" s="1">
        <v>43</v>
      </c>
      <c r="I936" s="1">
        <v>0</v>
      </c>
      <c r="J936" s="1">
        <v>1</v>
      </c>
      <c r="K936" s="1">
        <v>230</v>
      </c>
      <c r="L936" s="7">
        <v>0</v>
      </c>
      <c r="M936" s="19">
        <v>1</v>
      </c>
      <c r="N936" s="7">
        <v>0</v>
      </c>
      <c r="O936" s="7">
        <v>0</v>
      </c>
      <c r="P936" s="7">
        <v>0</v>
      </c>
      <c r="Q936" s="7">
        <v>0</v>
      </c>
      <c r="R936" s="7">
        <v>0</v>
      </c>
      <c r="S936" s="7">
        <v>0</v>
      </c>
      <c r="T936" s="7">
        <v>0</v>
      </c>
      <c r="U936" s="7">
        <v>1</v>
      </c>
      <c r="V936" s="7">
        <v>0</v>
      </c>
      <c r="W936" s="7">
        <v>0</v>
      </c>
      <c r="X936" s="7">
        <v>1</v>
      </c>
      <c r="Y936" s="19">
        <v>0</v>
      </c>
      <c r="Z936" s="7">
        <v>0</v>
      </c>
      <c r="AA936" s="7">
        <v>0</v>
      </c>
      <c r="AB936" s="7">
        <v>0</v>
      </c>
      <c r="AC936" s="7">
        <v>0</v>
      </c>
      <c r="AD936" s="7">
        <v>0</v>
      </c>
      <c r="AE936" s="7">
        <f>SUM(Table1[[#This Row],[Tobacco Use ]:[Crowds/socializing]])</f>
        <v>3</v>
      </c>
    </row>
    <row r="937" spans="1:31" x14ac:dyDescent="0.2">
      <c r="A937" s="1" t="s">
        <v>1523</v>
      </c>
      <c r="B937" s="1">
        <v>6.7690864726476196E+18</v>
      </c>
      <c r="C937" s="1">
        <v>6.86027917349619E+18</v>
      </c>
      <c r="D937" s="13">
        <v>44055.782673611109</v>
      </c>
      <c r="E937" s="1">
        <v>8</v>
      </c>
      <c r="F937" s="1" t="s">
        <v>1524</v>
      </c>
      <c r="G937" s="18" t="s">
        <v>1525</v>
      </c>
      <c r="H937" s="1">
        <v>671</v>
      </c>
      <c r="I937" s="1">
        <v>11</v>
      </c>
      <c r="J937" s="1">
        <v>34</v>
      </c>
      <c r="K937" s="1">
        <v>13900</v>
      </c>
      <c r="L937" s="7">
        <v>1</v>
      </c>
      <c r="M937" s="19">
        <v>0</v>
      </c>
      <c r="N937" s="7">
        <v>0</v>
      </c>
      <c r="O937" s="7">
        <v>0</v>
      </c>
      <c r="P937" s="7">
        <v>0</v>
      </c>
      <c r="Q937" s="7">
        <v>0</v>
      </c>
      <c r="R937" s="7">
        <v>0</v>
      </c>
      <c r="S937" s="7">
        <v>0</v>
      </c>
      <c r="T937" s="7">
        <v>1</v>
      </c>
      <c r="U937" s="7">
        <v>0</v>
      </c>
      <c r="V937" s="7">
        <v>0</v>
      </c>
      <c r="W937" s="7">
        <v>0</v>
      </c>
      <c r="X937" s="7">
        <v>0</v>
      </c>
      <c r="Y937" s="19">
        <v>0</v>
      </c>
      <c r="Z937" s="7">
        <v>0</v>
      </c>
      <c r="AA937" s="7">
        <v>0</v>
      </c>
      <c r="AB937" s="7">
        <v>0</v>
      </c>
      <c r="AC937" s="7">
        <v>0</v>
      </c>
      <c r="AD937" s="7">
        <v>0</v>
      </c>
      <c r="AE937" s="7">
        <f>SUM(Table1[[#This Row],[Tobacco Use ]:[Crowds/socializing]])</f>
        <v>2</v>
      </c>
    </row>
    <row r="938" spans="1:31" x14ac:dyDescent="0.2">
      <c r="A938" s="1" t="s">
        <v>1994</v>
      </c>
      <c r="B938" s="1">
        <v>6.8602748167221002E+18</v>
      </c>
      <c r="C938" s="1">
        <v>6.86027893632098E+18</v>
      </c>
      <c r="D938" s="13">
        <v>44055.78224537037</v>
      </c>
      <c r="E938" s="1">
        <v>13</v>
      </c>
      <c r="F938" s="1" t="s">
        <v>1995</v>
      </c>
      <c r="G938" s="18" t="s">
        <v>1996</v>
      </c>
      <c r="H938" s="1">
        <v>75</v>
      </c>
      <c r="I938" s="1">
        <v>0</v>
      </c>
      <c r="J938" s="1">
        <v>1</v>
      </c>
      <c r="K938" s="1">
        <v>632</v>
      </c>
      <c r="L938" s="7">
        <v>1</v>
      </c>
      <c r="M938" s="19">
        <v>0</v>
      </c>
      <c r="N938" s="7">
        <v>0</v>
      </c>
      <c r="O938" s="7">
        <v>0</v>
      </c>
      <c r="P938" s="7">
        <v>0</v>
      </c>
      <c r="Q938" s="7">
        <v>0</v>
      </c>
      <c r="R938" s="7">
        <v>0</v>
      </c>
      <c r="S938" s="19">
        <v>0</v>
      </c>
      <c r="T938" s="7">
        <v>0</v>
      </c>
      <c r="U938" s="7">
        <v>0</v>
      </c>
      <c r="V938" s="7">
        <v>0</v>
      </c>
      <c r="W938" s="7">
        <v>0</v>
      </c>
      <c r="X938" s="7">
        <v>1</v>
      </c>
      <c r="Y938" s="19">
        <v>0</v>
      </c>
      <c r="Z938" s="7">
        <v>0</v>
      </c>
      <c r="AA938" s="7">
        <v>0</v>
      </c>
      <c r="AB938" s="7">
        <v>0</v>
      </c>
      <c r="AC938" s="7">
        <v>0</v>
      </c>
      <c r="AD938" s="7">
        <v>0</v>
      </c>
      <c r="AE938" s="7">
        <f>SUM(Table1[[#This Row],[Tobacco Use ]:[Crowds/socializing]])</f>
        <v>2</v>
      </c>
    </row>
    <row r="939" spans="1:31" x14ac:dyDescent="0.2">
      <c r="A939" s="1" t="s">
        <v>578</v>
      </c>
      <c r="B939" s="1">
        <v>6.7973423304138895E+18</v>
      </c>
      <c r="C939" s="1">
        <v>6.8601742109044398E+18</v>
      </c>
      <c r="D939" s="13">
        <v>44055.499768518515</v>
      </c>
      <c r="E939" s="1">
        <v>7</v>
      </c>
      <c r="F939" s="1" t="s">
        <v>579</v>
      </c>
      <c r="G939" s="18" t="s">
        <v>580</v>
      </c>
      <c r="H939" s="1">
        <v>289</v>
      </c>
      <c r="I939" s="1">
        <v>20</v>
      </c>
      <c r="J939" s="1">
        <v>10</v>
      </c>
      <c r="K939" s="1">
        <v>3397</v>
      </c>
      <c r="L939" s="7">
        <v>1</v>
      </c>
      <c r="M939" s="19">
        <v>0</v>
      </c>
      <c r="N939" s="7">
        <v>0</v>
      </c>
      <c r="O939" s="7">
        <v>0</v>
      </c>
      <c r="P939" s="7">
        <v>0</v>
      </c>
      <c r="Q939" s="7">
        <v>0</v>
      </c>
      <c r="R939" s="7">
        <v>0</v>
      </c>
      <c r="S939" s="7">
        <v>0</v>
      </c>
      <c r="T939" s="7">
        <v>1</v>
      </c>
      <c r="U939" s="7">
        <v>0</v>
      </c>
      <c r="V939" s="7">
        <v>0</v>
      </c>
      <c r="W939" s="7">
        <v>0</v>
      </c>
      <c r="X939" s="7">
        <v>0</v>
      </c>
      <c r="Y939" s="19">
        <v>0</v>
      </c>
      <c r="Z939" s="7">
        <v>0</v>
      </c>
      <c r="AA939" s="7">
        <v>0</v>
      </c>
      <c r="AB939" s="7">
        <v>0</v>
      </c>
      <c r="AC939" s="7">
        <v>1</v>
      </c>
      <c r="AD939" s="8">
        <v>0</v>
      </c>
      <c r="AE939" s="7">
        <f>SUM(Table1[[#This Row],[Tobacco Use ]:[Crowds/socializing]])</f>
        <v>3</v>
      </c>
    </row>
    <row r="940" spans="1:31" x14ac:dyDescent="0.2">
      <c r="A940" s="1" t="s">
        <v>2255</v>
      </c>
      <c r="B940" s="1">
        <v>6.8550632736882299E+18</v>
      </c>
      <c r="C940" s="1">
        <v>6.8601223580955402E+18</v>
      </c>
      <c r="D940" s="13">
        <v>44055.36005787037</v>
      </c>
      <c r="E940" s="1">
        <v>14</v>
      </c>
      <c r="F940" s="1" t="s">
        <v>174</v>
      </c>
      <c r="G940" s="18" t="s">
        <v>2256</v>
      </c>
      <c r="H940" s="1">
        <v>26</v>
      </c>
      <c r="I940" s="1">
        <v>0</v>
      </c>
      <c r="J940" s="1">
        <v>0</v>
      </c>
      <c r="K940" s="1">
        <v>205</v>
      </c>
      <c r="L940" s="7">
        <v>0</v>
      </c>
      <c r="M940" s="19">
        <v>0</v>
      </c>
      <c r="N940" s="7">
        <v>0</v>
      </c>
      <c r="O940" s="7">
        <v>0</v>
      </c>
      <c r="P940" s="7">
        <v>0</v>
      </c>
      <c r="Q940" s="7">
        <v>0</v>
      </c>
      <c r="R940" s="7">
        <v>1</v>
      </c>
      <c r="S940" s="7">
        <v>0</v>
      </c>
      <c r="T940" s="7">
        <v>0</v>
      </c>
      <c r="U940" s="7">
        <v>0</v>
      </c>
      <c r="V940" s="7">
        <v>0</v>
      </c>
      <c r="W940" s="7">
        <v>0</v>
      </c>
      <c r="X940" s="7">
        <v>1</v>
      </c>
      <c r="Y940" s="19">
        <v>0</v>
      </c>
      <c r="Z940" s="7">
        <v>0</v>
      </c>
      <c r="AA940" s="7">
        <v>0</v>
      </c>
      <c r="AB940" s="7">
        <v>0</v>
      </c>
      <c r="AC940" s="7">
        <v>1</v>
      </c>
      <c r="AD940" s="7">
        <v>0</v>
      </c>
      <c r="AE940" s="7">
        <f>SUM(Table1[[#This Row],[Tobacco Use ]:[Crowds/socializing]])</f>
        <v>3</v>
      </c>
    </row>
    <row r="941" spans="1:31" x14ac:dyDescent="0.2">
      <c r="A941" s="1" t="s">
        <v>1842</v>
      </c>
      <c r="B941" s="1">
        <v>6.69056026366494E+18</v>
      </c>
      <c r="C941" s="1">
        <v>6.8598126501304197E+18</v>
      </c>
      <c r="D941" s="13">
        <v>44054.525462962964</v>
      </c>
      <c r="E941" s="1">
        <v>4</v>
      </c>
      <c r="F941" s="1" t="s">
        <v>1843</v>
      </c>
      <c r="G941" s="18" t="s">
        <v>1844</v>
      </c>
      <c r="H941" s="1">
        <v>46</v>
      </c>
      <c r="I941" s="1">
        <v>1</v>
      </c>
      <c r="J941" s="1">
        <v>0</v>
      </c>
      <c r="K941" s="1">
        <v>1088</v>
      </c>
      <c r="L941" s="22">
        <v>999</v>
      </c>
      <c r="M941" s="42">
        <v>999</v>
      </c>
      <c r="N941" s="22">
        <v>999</v>
      </c>
      <c r="O941" s="22">
        <v>999</v>
      </c>
      <c r="P941" s="22">
        <v>999</v>
      </c>
      <c r="Q941" s="22">
        <v>999</v>
      </c>
      <c r="R941" s="22">
        <v>999</v>
      </c>
      <c r="S941" s="22">
        <v>999</v>
      </c>
      <c r="T941" s="22">
        <v>999</v>
      </c>
      <c r="U941" s="22">
        <v>999</v>
      </c>
      <c r="V941" s="22">
        <v>999</v>
      </c>
      <c r="W941" s="22">
        <v>999</v>
      </c>
      <c r="X941" s="22">
        <v>999</v>
      </c>
      <c r="Y941" s="42">
        <v>999</v>
      </c>
      <c r="Z941" s="22">
        <v>999</v>
      </c>
      <c r="AA941" s="22">
        <v>999</v>
      </c>
      <c r="AB941" s="22">
        <v>999</v>
      </c>
      <c r="AC941" s="22">
        <v>999</v>
      </c>
      <c r="AD941" s="22">
        <v>999</v>
      </c>
      <c r="AE941" s="7">
        <f>SUM(Table1[[#This Row],[Tobacco Use ]:[Crowds/socializing]])</f>
        <v>18981</v>
      </c>
    </row>
    <row r="942" spans="1:31" x14ac:dyDescent="0.2">
      <c r="A942" s="1" t="s">
        <v>1109</v>
      </c>
      <c r="B942" s="1">
        <v>6.7659707682561198E+18</v>
      </c>
      <c r="C942" s="1">
        <v>6.8597604660260803E+18</v>
      </c>
      <c r="D942" s="13">
        <v>44054.384837962964</v>
      </c>
      <c r="E942" s="1">
        <v>24</v>
      </c>
      <c r="F942" s="1" t="s">
        <v>1577</v>
      </c>
      <c r="G942" s="18" t="s">
        <v>1578</v>
      </c>
      <c r="H942" s="1">
        <v>65</v>
      </c>
      <c r="I942" s="1">
        <v>5</v>
      </c>
      <c r="J942" s="1">
        <v>4</v>
      </c>
      <c r="K942" s="1">
        <v>1175</v>
      </c>
      <c r="L942" s="7">
        <v>0</v>
      </c>
      <c r="M942" s="19">
        <v>1</v>
      </c>
      <c r="N942" s="7">
        <v>0</v>
      </c>
      <c r="O942" s="7">
        <v>0</v>
      </c>
      <c r="P942" s="7">
        <v>0</v>
      </c>
      <c r="Q942" s="7">
        <v>0</v>
      </c>
      <c r="R942" s="7">
        <v>0</v>
      </c>
      <c r="S942" s="7">
        <v>0</v>
      </c>
      <c r="T942" s="7">
        <v>0</v>
      </c>
      <c r="U942" s="7">
        <v>1</v>
      </c>
      <c r="V942" s="7">
        <v>0</v>
      </c>
      <c r="W942" s="7">
        <v>0</v>
      </c>
      <c r="X942" s="7">
        <v>1</v>
      </c>
      <c r="Y942" s="19">
        <v>0</v>
      </c>
      <c r="Z942" s="7">
        <v>0</v>
      </c>
      <c r="AA942" s="7">
        <v>0</v>
      </c>
      <c r="AB942" s="7">
        <v>0</v>
      </c>
      <c r="AC942" s="7">
        <v>0</v>
      </c>
      <c r="AD942" s="7">
        <v>0</v>
      </c>
      <c r="AE942" s="7">
        <f>SUM(Table1[[#This Row],[Tobacco Use ]:[Crowds/socializing]])</f>
        <v>3</v>
      </c>
    </row>
    <row r="943" spans="1:31" x14ac:dyDescent="0.2">
      <c r="A943" s="1" t="s">
        <v>1259</v>
      </c>
      <c r="B943" s="1">
        <v>6.6610612917321503E+18</v>
      </c>
      <c r="C943" s="1">
        <v>6.8596571976269998E+18</v>
      </c>
      <c r="D943" s="13">
        <v>44054.106608796297</v>
      </c>
      <c r="E943" s="1">
        <v>13</v>
      </c>
      <c r="F943" s="1" t="s">
        <v>1260</v>
      </c>
      <c r="G943" s="18" t="s">
        <v>1261</v>
      </c>
      <c r="H943" s="1">
        <v>92</v>
      </c>
      <c r="I943" s="1">
        <v>0</v>
      </c>
      <c r="J943" s="1">
        <v>1</v>
      </c>
      <c r="K943" s="1">
        <v>408</v>
      </c>
      <c r="L943" s="8">
        <v>999</v>
      </c>
      <c r="M943" s="43">
        <v>999</v>
      </c>
      <c r="N943" s="8">
        <v>999</v>
      </c>
      <c r="O943" s="8">
        <v>999</v>
      </c>
      <c r="P943" s="8">
        <v>999</v>
      </c>
      <c r="Q943" s="8">
        <v>999</v>
      </c>
      <c r="R943" s="8">
        <v>999</v>
      </c>
      <c r="S943" s="43">
        <v>999</v>
      </c>
      <c r="T943" s="8">
        <v>999</v>
      </c>
      <c r="U943" s="8">
        <v>999</v>
      </c>
      <c r="V943" s="8">
        <v>999</v>
      </c>
      <c r="W943" s="8">
        <v>999</v>
      </c>
      <c r="X943" s="8">
        <v>999</v>
      </c>
      <c r="Y943" s="43">
        <v>999</v>
      </c>
      <c r="Z943" s="8">
        <v>999</v>
      </c>
      <c r="AA943" s="8">
        <v>999</v>
      </c>
      <c r="AB943" s="8">
        <v>999</v>
      </c>
      <c r="AC943" s="8">
        <v>999</v>
      </c>
      <c r="AD943" s="8">
        <v>999</v>
      </c>
      <c r="AE943" s="7">
        <f>SUM(Table1[[#This Row],[Tobacco Use ]:[Crowds/socializing]])</f>
        <v>18981</v>
      </c>
    </row>
    <row r="944" spans="1:31" x14ac:dyDescent="0.2">
      <c r="A944" s="1" t="s">
        <v>405</v>
      </c>
      <c r="B944" s="1">
        <v>6.7633625187495895E+18</v>
      </c>
      <c r="C944" s="1">
        <v>6.85953523281566E+18</v>
      </c>
      <c r="D944" s="13">
        <v>44053.77789351852</v>
      </c>
      <c r="E944" s="1">
        <v>6</v>
      </c>
      <c r="F944" s="1" t="s">
        <v>2363</v>
      </c>
      <c r="G944" s="18" t="s">
        <v>2364</v>
      </c>
      <c r="H944" s="1">
        <v>19</v>
      </c>
      <c r="I944" s="1">
        <v>0</v>
      </c>
      <c r="J944" s="1">
        <v>1</v>
      </c>
      <c r="K944" s="1">
        <v>310</v>
      </c>
      <c r="L944" s="7">
        <v>0</v>
      </c>
      <c r="M944" s="19">
        <v>1</v>
      </c>
      <c r="N944" s="7">
        <v>0</v>
      </c>
      <c r="O944" s="7">
        <v>0</v>
      </c>
      <c r="P944" s="7">
        <v>0</v>
      </c>
      <c r="Q944" s="7">
        <v>0</v>
      </c>
      <c r="R944" s="7">
        <v>0</v>
      </c>
      <c r="S944" s="19">
        <v>0</v>
      </c>
      <c r="T944" s="7">
        <v>0</v>
      </c>
      <c r="U944" s="7">
        <v>0</v>
      </c>
      <c r="V944" s="7">
        <v>0</v>
      </c>
      <c r="W944" s="7">
        <v>0</v>
      </c>
      <c r="X944" s="7">
        <v>0</v>
      </c>
      <c r="Y944" s="19">
        <v>1</v>
      </c>
      <c r="Z944" s="7">
        <v>0</v>
      </c>
      <c r="AA944" s="7">
        <v>0</v>
      </c>
      <c r="AB944" s="7">
        <v>0</v>
      </c>
      <c r="AC944" s="7">
        <v>1</v>
      </c>
      <c r="AD944" s="7">
        <v>0</v>
      </c>
      <c r="AE944" s="7">
        <f>SUM(Table1[[#This Row],[Tobacco Use ]:[Crowds/socializing]])</f>
        <v>3</v>
      </c>
    </row>
    <row r="945" spans="1:31" x14ac:dyDescent="0.2">
      <c r="A945" s="1" t="s">
        <v>2592</v>
      </c>
      <c r="B945" s="1">
        <v>6.8583621476099E+18</v>
      </c>
      <c r="C945" s="1">
        <v>6.8593880013576899E+18</v>
      </c>
      <c r="D945" s="13">
        <v>44053.381099537037</v>
      </c>
      <c r="E945" s="1">
        <v>7</v>
      </c>
      <c r="F945" s="1" t="s">
        <v>2658</v>
      </c>
      <c r="G945" s="18" t="s">
        <v>2659</v>
      </c>
      <c r="H945" s="1">
        <v>71</v>
      </c>
      <c r="I945" s="1">
        <v>3</v>
      </c>
      <c r="J945" s="1">
        <v>56</v>
      </c>
      <c r="K945" s="1">
        <v>2964</v>
      </c>
      <c r="L945" s="7">
        <v>999</v>
      </c>
      <c r="M945" s="19">
        <v>999</v>
      </c>
      <c r="N945" s="7">
        <v>999</v>
      </c>
      <c r="O945" s="7">
        <v>999</v>
      </c>
      <c r="P945" s="7">
        <v>999</v>
      </c>
      <c r="Q945" s="7">
        <v>999</v>
      </c>
      <c r="R945" s="7">
        <v>999</v>
      </c>
      <c r="S945" s="19">
        <v>999</v>
      </c>
      <c r="T945" s="7">
        <v>999</v>
      </c>
      <c r="U945" s="7">
        <v>999</v>
      </c>
      <c r="V945" s="7">
        <v>999</v>
      </c>
      <c r="W945" s="7">
        <v>999</v>
      </c>
      <c r="X945" s="7">
        <v>999</v>
      </c>
      <c r="Y945" s="19">
        <v>999</v>
      </c>
      <c r="Z945" s="7">
        <v>999</v>
      </c>
      <c r="AA945" s="7">
        <v>999</v>
      </c>
      <c r="AB945" s="7">
        <v>999</v>
      </c>
      <c r="AC945" s="7">
        <v>999</v>
      </c>
      <c r="AD945" s="7">
        <v>999</v>
      </c>
      <c r="AE945" s="7">
        <f>SUM(Table1[[#This Row],[Tobacco Use ]:[Crowds/socializing]])</f>
        <v>18981</v>
      </c>
    </row>
    <row r="946" spans="1:31" x14ac:dyDescent="0.2">
      <c r="A946" s="1" t="s">
        <v>811</v>
      </c>
      <c r="B946" s="1">
        <v>6.7078027577110702E+18</v>
      </c>
      <c r="C946" s="1">
        <v>6.8593516011617096E+18</v>
      </c>
      <c r="D946" s="13">
        <v>44053.283032407409</v>
      </c>
      <c r="E946" s="1">
        <v>40</v>
      </c>
      <c r="F946" s="1" t="s">
        <v>812</v>
      </c>
      <c r="G946" s="18" t="s">
        <v>813</v>
      </c>
      <c r="H946" s="1">
        <v>192</v>
      </c>
      <c r="I946" s="1">
        <v>3</v>
      </c>
      <c r="J946" s="1">
        <v>14</v>
      </c>
      <c r="K946" s="1">
        <v>5396</v>
      </c>
      <c r="L946" s="7">
        <v>0</v>
      </c>
      <c r="M946" s="19">
        <v>1</v>
      </c>
      <c r="N946" s="7">
        <v>0</v>
      </c>
      <c r="O946" s="7">
        <v>0</v>
      </c>
      <c r="P946" s="7">
        <v>0</v>
      </c>
      <c r="Q946" s="7">
        <v>0</v>
      </c>
      <c r="R946" s="7">
        <v>0</v>
      </c>
      <c r="S946" s="7">
        <v>0</v>
      </c>
      <c r="T946" s="7">
        <v>0</v>
      </c>
      <c r="U946" s="7">
        <v>1</v>
      </c>
      <c r="V946" s="7">
        <v>0</v>
      </c>
      <c r="W946" s="7">
        <v>0</v>
      </c>
      <c r="X946" s="7">
        <v>1</v>
      </c>
      <c r="Y946" s="19">
        <v>1</v>
      </c>
      <c r="Z946" s="7">
        <v>0</v>
      </c>
      <c r="AA946" s="7">
        <v>0</v>
      </c>
      <c r="AB946" s="7">
        <v>0</v>
      </c>
      <c r="AC946" s="7">
        <v>0</v>
      </c>
      <c r="AD946" s="8">
        <v>0</v>
      </c>
      <c r="AE946" s="7">
        <f>SUM(Table1[[#This Row],[Tobacco Use ]:[Crowds/socializing]])</f>
        <v>4</v>
      </c>
    </row>
    <row r="947" spans="1:31" x14ac:dyDescent="0.2">
      <c r="A947" s="1" t="s">
        <v>2534</v>
      </c>
      <c r="B947" s="1">
        <v>6.5781038415632302E+18</v>
      </c>
      <c r="C947" s="1">
        <v>6.8593308427333898E+18</v>
      </c>
      <c r="D947" s="13">
        <v>44053.227106481485</v>
      </c>
      <c r="E947" s="1">
        <v>29</v>
      </c>
      <c r="F947" s="1" t="s">
        <v>2535</v>
      </c>
      <c r="G947" s="18" t="s">
        <v>2536</v>
      </c>
      <c r="H947" s="1">
        <v>14</v>
      </c>
      <c r="I947" s="1">
        <v>0</v>
      </c>
      <c r="J947" s="1">
        <v>2</v>
      </c>
      <c r="K947" s="1">
        <v>194</v>
      </c>
      <c r="L947" s="7">
        <v>1</v>
      </c>
      <c r="M947" s="19">
        <v>1</v>
      </c>
      <c r="N947" s="7">
        <v>0</v>
      </c>
      <c r="O947" s="7">
        <v>0</v>
      </c>
      <c r="P947" s="7">
        <v>0</v>
      </c>
      <c r="Q947" s="7">
        <v>0</v>
      </c>
      <c r="R947" s="7">
        <v>0</v>
      </c>
      <c r="S947" s="7">
        <v>0</v>
      </c>
      <c r="T947" s="7">
        <v>0</v>
      </c>
      <c r="U947" s="7">
        <v>1</v>
      </c>
      <c r="V947" s="7">
        <v>0</v>
      </c>
      <c r="W947" s="7">
        <v>0</v>
      </c>
      <c r="X947" s="7">
        <v>1</v>
      </c>
      <c r="Y947" s="19">
        <v>1</v>
      </c>
      <c r="Z947" s="7">
        <v>0</v>
      </c>
      <c r="AA947" s="7">
        <v>0</v>
      </c>
      <c r="AB947" s="7">
        <v>0</v>
      </c>
      <c r="AC947" s="7">
        <v>1</v>
      </c>
      <c r="AD947" s="7">
        <v>0</v>
      </c>
      <c r="AE947" s="7">
        <f>SUM(Table1[[#This Row],[Tobacco Use ]:[Crowds/socializing]])</f>
        <v>6</v>
      </c>
    </row>
    <row r="948" spans="1:31" x14ac:dyDescent="0.2">
      <c r="A948" s="1" t="s">
        <v>173</v>
      </c>
      <c r="B948" s="1">
        <v>6.8213931391614904E+18</v>
      </c>
      <c r="C948" s="1">
        <v>6.8591402170523996E+18</v>
      </c>
      <c r="D948" s="13">
        <v>44052.713402777779</v>
      </c>
      <c r="E948" s="1">
        <v>7</v>
      </c>
      <c r="F948" s="1" t="s">
        <v>174</v>
      </c>
      <c r="G948" s="18" t="s">
        <v>175</v>
      </c>
      <c r="H948" s="1">
        <v>1011</v>
      </c>
      <c r="I948" s="1">
        <v>4</v>
      </c>
      <c r="J948" s="1">
        <v>11</v>
      </c>
      <c r="K948" s="1">
        <v>12900</v>
      </c>
      <c r="L948" s="8">
        <v>0</v>
      </c>
      <c r="M948" s="43">
        <v>1</v>
      </c>
      <c r="N948" s="8">
        <v>0</v>
      </c>
      <c r="O948" s="7">
        <v>0</v>
      </c>
      <c r="P948" s="7">
        <v>0</v>
      </c>
      <c r="Q948" s="7">
        <v>0</v>
      </c>
      <c r="R948" s="7">
        <v>0</v>
      </c>
      <c r="S948" s="7">
        <v>0</v>
      </c>
      <c r="T948" s="7">
        <v>1</v>
      </c>
      <c r="U948" s="7">
        <v>0</v>
      </c>
      <c r="V948" s="7">
        <v>0</v>
      </c>
      <c r="W948" s="7">
        <v>0</v>
      </c>
      <c r="X948" s="7">
        <v>1</v>
      </c>
      <c r="Y948" s="19">
        <v>0</v>
      </c>
      <c r="Z948" s="7">
        <v>0</v>
      </c>
      <c r="AA948" s="7">
        <v>0</v>
      </c>
      <c r="AB948" s="7">
        <v>0</v>
      </c>
      <c r="AC948" s="7">
        <v>1</v>
      </c>
      <c r="AD948" s="8">
        <v>0</v>
      </c>
      <c r="AE948" s="7">
        <f>SUM(Table1[[#This Row],[Tobacco Use ]:[Crowds/socializing]])</f>
        <v>4</v>
      </c>
    </row>
    <row r="949" spans="1:31" x14ac:dyDescent="0.2">
      <c r="A949" s="1" t="s">
        <v>405</v>
      </c>
      <c r="B949" s="1">
        <v>6.7633625187495895E+18</v>
      </c>
      <c r="C949" s="1">
        <v>6.8591061034022605E+18</v>
      </c>
      <c r="D949" s="13">
        <v>44052.621469907404</v>
      </c>
      <c r="E949" s="1">
        <v>9</v>
      </c>
      <c r="F949" s="1" t="s">
        <v>406</v>
      </c>
      <c r="G949" s="18" t="s">
        <v>407</v>
      </c>
      <c r="H949" s="1">
        <v>421</v>
      </c>
      <c r="I949" s="1">
        <v>3</v>
      </c>
      <c r="J949" s="1">
        <v>67</v>
      </c>
      <c r="K949" s="1">
        <v>1646</v>
      </c>
      <c r="L949" s="8">
        <v>0</v>
      </c>
      <c r="M949" s="43">
        <v>0</v>
      </c>
      <c r="N949" s="7">
        <v>0</v>
      </c>
      <c r="O949" s="8">
        <v>0</v>
      </c>
      <c r="P949" s="7">
        <v>1</v>
      </c>
      <c r="Q949" s="7">
        <v>0</v>
      </c>
      <c r="R949" s="7">
        <v>0</v>
      </c>
      <c r="S949" s="7">
        <v>0</v>
      </c>
      <c r="T949" s="7">
        <v>0</v>
      </c>
      <c r="U949" s="7">
        <v>0</v>
      </c>
      <c r="V949" s="7">
        <v>0</v>
      </c>
      <c r="W949" s="7">
        <v>0</v>
      </c>
      <c r="X949" s="7">
        <v>1</v>
      </c>
      <c r="Y949" s="19">
        <v>0</v>
      </c>
      <c r="Z949" s="7">
        <v>0</v>
      </c>
      <c r="AA949" s="7">
        <v>0</v>
      </c>
      <c r="AB949" s="7">
        <v>0</v>
      </c>
      <c r="AC949" s="7">
        <v>1</v>
      </c>
      <c r="AD949" s="7">
        <v>0</v>
      </c>
      <c r="AE949" s="7">
        <f>SUM(Table1[[#This Row],[Tobacco Use ]:[Crowds/socializing]])</f>
        <v>3</v>
      </c>
    </row>
    <row r="950" spans="1:31" x14ac:dyDescent="0.2">
      <c r="A950" s="1" t="s">
        <v>882</v>
      </c>
      <c r="B950" s="1">
        <v>6.6965671733914604E+18</v>
      </c>
      <c r="C950" s="1">
        <v>6.8590726650517402E+18</v>
      </c>
      <c r="D950" s="13">
        <v>44052.531342592592</v>
      </c>
      <c r="E950" s="1">
        <v>18</v>
      </c>
      <c r="F950" s="1" t="s">
        <v>883</v>
      </c>
      <c r="G950" s="18" t="s">
        <v>884</v>
      </c>
      <c r="H950" s="1">
        <v>168</v>
      </c>
      <c r="I950" s="1">
        <v>0</v>
      </c>
      <c r="J950" s="1">
        <v>1</v>
      </c>
      <c r="K950" s="1">
        <v>541</v>
      </c>
      <c r="L950" s="7">
        <v>1</v>
      </c>
      <c r="M950" s="19">
        <v>0</v>
      </c>
      <c r="N950" s="7">
        <v>0</v>
      </c>
      <c r="O950" s="7">
        <v>0</v>
      </c>
      <c r="P950" s="7">
        <v>0</v>
      </c>
      <c r="Q950" s="7">
        <v>0</v>
      </c>
      <c r="R950" s="7">
        <v>0</v>
      </c>
      <c r="S950" s="7">
        <v>0</v>
      </c>
      <c r="T950" s="7">
        <v>1</v>
      </c>
      <c r="U950" s="7">
        <v>0</v>
      </c>
      <c r="V950" s="7">
        <v>0</v>
      </c>
      <c r="W950" s="7">
        <v>0</v>
      </c>
      <c r="X950" s="7">
        <v>1</v>
      </c>
      <c r="Y950" s="19">
        <v>0</v>
      </c>
      <c r="Z950" s="7">
        <v>0</v>
      </c>
      <c r="AA950" s="7">
        <v>0</v>
      </c>
      <c r="AB950" s="7">
        <v>0</v>
      </c>
      <c r="AC950" s="7">
        <v>1</v>
      </c>
      <c r="AD950" s="8">
        <v>1</v>
      </c>
      <c r="AE950" s="7">
        <f>SUM(Table1[[#This Row],[Tobacco Use ]:[Crowds/socializing]])</f>
        <v>5</v>
      </c>
    </row>
    <row r="951" spans="1:31" x14ac:dyDescent="0.2">
      <c r="A951" s="1" t="s">
        <v>2257</v>
      </c>
      <c r="B951" s="1">
        <v>6.6987291376736102E+18</v>
      </c>
      <c r="C951" s="1">
        <v>6.8587946501913303E+18</v>
      </c>
      <c r="D951" s="13">
        <v>44051.782175925924</v>
      </c>
      <c r="E951" s="1">
        <v>6</v>
      </c>
      <c r="F951" s="1" t="s">
        <v>2258</v>
      </c>
      <c r="G951" s="18" t="s">
        <v>2259</v>
      </c>
      <c r="H951" s="1">
        <v>23</v>
      </c>
      <c r="I951" s="1">
        <v>0</v>
      </c>
      <c r="J951" s="1">
        <v>0</v>
      </c>
      <c r="K951" s="1">
        <v>246</v>
      </c>
      <c r="L951" s="7">
        <v>1</v>
      </c>
      <c r="M951" s="19">
        <v>0</v>
      </c>
      <c r="N951" s="7">
        <v>0</v>
      </c>
      <c r="O951" s="7">
        <v>0</v>
      </c>
      <c r="P951" s="7">
        <v>0</v>
      </c>
      <c r="Q951" s="7">
        <v>0</v>
      </c>
      <c r="R951" s="7">
        <v>1</v>
      </c>
      <c r="S951" s="7">
        <v>0</v>
      </c>
      <c r="T951" s="7">
        <v>0</v>
      </c>
      <c r="U951" s="7">
        <v>0</v>
      </c>
      <c r="V951" s="7">
        <v>0</v>
      </c>
      <c r="W951" s="7">
        <v>0</v>
      </c>
      <c r="X951" s="7">
        <v>1</v>
      </c>
      <c r="Y951" s="19">
        <v>0</v>
      </c>
      <c r="Z951" s="7">
        <v>0</v>
      </c>
      <c r="AA951" s="7">
        <v>0</v>
      </c>
      <c r="AB951" s="7">
        <v>0</v>
      </c>
      <c r="AC951" s="7">
        <v>1</v>
      </c>
      <c r="AD951" s="7">
        <v>0</v>
      </c>
      <c r="AE951" s="7">
        <f>SUM(Table1[[#This Row],[Tobacco Use ]:[Crowds/socializing]])</f>
        <v>4</v>
      </c>
    </row>
    <row r="952" spans="1:31" x14ac:dyDescent="0.2">
      <c r="A952" s="1" t="s">
        <v>2318</v>
      </c>
      <c r="B952" s="1">
        <v>6.8049534412041196E+18</v>
      </c>
      <c r="C952" s="1">
        <v>6.8585077709630003E+18</v>
      </c>
      <c r="D952" s="13">
        <v>44051.00917824074</v>
      </c>
      <c r="E952" s="1">
        <v>29</v>
      </c>
      <c r="F952" s="1" t="s">
        <v>2319</v>
      </c>
      <c r="G952" s="18" t="s">
        <v>2320</v>
      </c>
      <c r="H952" s="1">
        <v>22</v>
      </c>
      <c r="I952" s="1">
        <v>0</v>
      </c>
      <c r="J952" s="1">
        <v>3</v>
      </c>
      <c r="K952" s="1">
        <v>261</v>
      </c>
      <c r="L952" s="7">
        <v>1</v>
      </c>
      <c r="M952" s="19">
        <v>0</v>
      </c>
      <c r="N952" s="7">
        <v>0</v>
      </c>
      <c r="O952" s="7">
        <v>0</v>
      </c>
      <c r="P952" s="7">
        <v>0</v>
      </c>
      <c r="Q952" s="7">
        <v>0</v>
      </c>
      <c r="R952" s="7">
        <v>0</v>
      </c>
      <c r="S952" s="7">
        <v>0</v>
      </c>
      <c r="T952" s="7">
        <v>0</v>
      </c>
      <c r="U952" s="7">
        <v>0</v>
      </c>
      <c r="V952" s="7">
        <v>0</v>
      </c>
      <c r="W952" s="7">
        <v>0</v>
      </c>
      <c r="X952" s="7">
        <v>1</v>
      </c>
      <c r="Y952" s="19">
        <v>0</v>
      </c>
      <c r="Z952" s="7">
        <v>0</v>
      </c>
      <c r="AA952" s="7">
        <v>0</v>
      </c>
      <c r="AB952" s="7">
        <v>0</v>
      </c>
      <c r="AC952" s="7">
        <v>1</v>
      </c>
      <c r="AD952" s="7">
        <v>0</v>
      </c>
      <c r="AE952" s="7">
        <f>SUM(Table1[[#This Row],[Tobacco Use ]:[Crowds/socializing]])</f>
        <v>3</v>
      </c>
    </row>
    <row r="953" spans="1:31" x14ac:dyDescent="0.2">
      <c r="A953" s="1" t="s">
        <v>441</v>
      </c>
      <c r="B953" s="1">
        <v>6.7173609578760202E+18</v>
      </c>
      <c r="C953" s="1">
        <v>6.8584060790433198E+18</v>
      </c>
      <c r="D953" s="13">
        <v>44050.73505787037</v>
      </c>
      <c r="E953" s="1">
        <v>8</v>
      </c>
      <c r="F953" s="1" t="s">
        <v>442</v>
      </c>
      <c r="G953" s="18" t="s">
        <v>443</v>
      </c>
      <c r="H953" s="1">
        <v>397</v>
      </c>
      <c r="I953" s="1">
        <v>8</v>
      </c>
      <c r="J953" s="1">
        <v>9</v>
      </c>
      <c r="K953" s="1">
        <v>6260</v>
      </c>
      <c r="L953" s="7">
        <v>0</v>
      </c>
      <c r="M953" s="19">
        <v>1</v>
      </c>
      <c r="N953" s="7">
        <v>0</v>
      </c>
      <c r="O953" s="7">
        <v>0</v>
      </c>
      <c r="P953" s="7">
        <v>0</v>
      </c>
      <c r="Q953" s="7">
        <v>0</v>
      </c>
      <c r="R953" s="7">
        <v>0</v>
      </c>
      <c r="S953" s="7">
        <v>0</v>
      </c>
      <c r="T953" s="7">
        <v>0</v>
      </c>
      <c r="U953" s="7">
        <v>1</v>
      </c>
      <c r="V953" s="7">
        <v>0</v>
      </c>
      <c r="W953" s="7">
        <v>0</v>
      </c>
      <c r="X953" s="7">
        <v>1</v>
      </c>
      <c r="Y953" s="19">
        <v>1</v>
      </c>
      <c r="Z953" s="7">
        <v>0</v>
      </c>
      <c r="AA953" s="7">
        <v>0</v>
      </c>
      <c r="AB953" s="7">
        <v>0</v>
      </c>
      <c r="AC953" s="7">
        <v>0</v>
      </c>
      <c r="AD953" s="7">
        <v>0</v>
      </c>
      <c r="AE953" s="7">
        <f>SUM(Table1[[#This Row],[Tobacco Use ]:[Crowds/socializing]])</f>
        <v>4</v>
      </c>
    </row>
    <row r="954" spans="1:31" x14ac:dyDescent="0.2">
      <c r="A954" s="1" t="s">
        <v>661</v>
      </c>
      <c r="B954" s="1">
        <v>6.7913190423485399E+18</v>
      </c>
      <c r="C954" s="1">
        <v>6.8584018306788198E+18</v>
      </c>
      <c r="D954" s="13">
        <v>44050.723599537036</v>
      </c>
      <c r="E954" s="1">
        <v>10</v>
      </c>
      <c r="F954" s="1" t="s">
        <v>662</v>
      </c>
      <c r="G954" s="18" t="s">
        <v>663</v>
      </c>
      <c r="H954" s="1">
        <v>252</v>
      </c>
      <c r="I954" s="1">
        <v>3</v>
      </c>
      <c r="J954" s="1">
        <v>2</v>
      </c>
      <c r="K954" s="1">
        <v>1770</v>
      </c>
      <c r="L954" s="7">
        <v>1</v>
      </c>
      <c r="M954" s="19">
        <v>0</v>
      </c>
      <c r="N954" s="7">
        <v>0</v>
      </c>
      <c r="O954" s="7">
        <v>0</v>
      </c>
      <c r="P954" s="7">
        <v>0</v>
      </c>
      <c r="Q954" s="7">
        <v>0</v>
      </c>
      <c r="R954" s="7">
        <v>0</v>
      </c>
      <c r="S954" s="19">
        <v>0</v>
      </c>
      <c r="T954" s="7">
        <v>0</v>
      </c>
      <c r="U954" s="7">
        <v>0</v>
      </c>
      <c r="V954" s="7">
        <v>0</v>
      </c>
      <c r="W954" s="7">
        <v>0</v>
      </c>
      <c r="X954" s="7">
        <v>1</v>
      </c>
      <c r="Y954" s="19">
        <v>0</v>
      </c>
      <c r="Z954" s="7">
        <v>0</v>
      </c>
      <c r="AA954" s="7">
        <v>0</v>
      </c>
      <c r="AB954" s="7">
        <v>0</v>
      </c>
      <c r="AC954" s="7">
        <v>1</v>
      </c>
      <c r="AD954" s="8">
        <v>0</v>
      </c>
      <c r="AE954" s="7">
        <f>SUM(Table1[[#This Row],[Tobacco Use ]:[Crowds/socializing]])</f>
        <v>3</v>
      </c>
    </row>
    <row r="955" spans="1:31" x14ac:dyDescent="0.2">
      <c r="A955" s="1" t="s">
        <v>39</v>
      </c>
      <c r="B955" s="1">
        <v>6.7058426640237005E+18</v>
      </c>
      <c r="C955" s="1">
        <v>6.8583511606134395E+18</v>
      </c>
      <c r="D955" s="13">
        <v>44050.587037037039</v>
      </c>
      <c r="E955" s="1">
        <v>5</v>
      </c>
      <c r="F955" s="1" t="s">
        <v>40</v>
      </c>
      <c r="G955" s="14" t="s">
        <v>41</v>
      </c>
      <c r="H955" s="1">
        <v>174300</v>
      </c>
      <c r="I955" s="1">
        <v>4922</v>
      </c>
      <c r="J955" s="1">
        <v>2815</v>
      </c>
      <c r="K955" s="1">
        <v>740700</v>
      </c>
      <c r="L955" s="7">
        <v>999</v>
      </c>
      <c r="M955" s="19">
        <v>999</v>
      </c>
      <c r="N955" s="7">
        <v>999</v>
      </c>
      <c r="O955" s="7">
        <v>999</v>
      </c>
      <c r="P955" s="7">
        <v>999</v>
      </c>
      <c r="Q955" s="7">
        <v>999</v>
      </c>
      <c r="R955" s="7">
        <v>999</v>
      </c>
      <c r="S955" s="19">
        <v>999</v>
      </c>
      <c r="T955" s="7">
        <v>999</v>
      </c>
      <c r="U955" s="7">
        <v>999</v>
      </c>
      <c r="V955" s="7">
        <v>999</v>
      </c>
      <c r="W955" s="7">
        <v>999</v>
      </c>
      <c r="X955" s="7">
        <v>999</v>
      </c>
      <c r="Y955" s="19">
        <v>999</v>
      </c>
      <c r="Z955" s="7">
        <v>999</v>
      </c>
      <c r="AA955" s="7">
        <v>999</v>
      </c>
      <c r="AB955" s="7">
        <v>999</v>
      </c>
      <c r="AC955" s="7">
        <v>999</v>
      </c>
      <c r="AD955" s="7">
        <v>999</v>
      </c>
      <c r="AE955" s="7">
        <f>SUM(Table1[[#This Row],[Tobacco Use ]:[Crowds/socializing]])</f>
        <v>18981</v>
      </c>
    </row>
    <row r="956" spans="1:31" x14ac:dyDescent="0.2">
      <c r="A956" s="1" t="s">
        <v>2509</v>
      </c>
      <c r="B956" s="1">
        <v>6.6554545326619505E+18</v>
      </c>
      <c r="C956" s="1">
        <v>6.8581696310188401E+18</v>
      </c>
      <c r="D956" s="13">
        <v>44050.097928240742</v>
      </c>
      <c r="E956" s="1">
        <v>8</v>
      </c>
      <c r="F956" s="1" t="s">
        <v>2510</v>
      </c>
      <c r="G956" s="18" t="s">
        <v>2511</v>
      </c>
      <c r="H956" s="1">
        <v>21</v>
      </c>
      <c r="I956" s="1">
        <v>2</v>
      </c>
      <c r="J956" s="1">
        <v>2</v>
      </c>
      <c r="K956" s="1">
        <v>609</v>
      </c>
      <c r="L956" s="7">
        <v>0</v>
      </c>
      <c r="M956" s="19">
        <v>1</v>
      </c>
      <c r="N956" s="7">
        <v>1</v>
      </c>
      <c r="O956" s="7">
        <v>0</v>
      </c>
      <c r="P956" s="7">
        <v>0</v>
      </c>
      <c r="Q956" s="7">
        <v>0</v>
      </c>
      <c r="R956" s="7">
        <v>0</v>
      </c>
      <c r="S956" s="7">
        <v>0</v>
      </c>
      <c r="T956" s="7">
        <v>1</v>
      </c>
      <c r="U956" s="7">
        <v>0</v>
      </c>
      <c r="V956" s="7">
        <v>0</v>
      </c>
      <c r="W956" s="7">
        <v>0</v>
      </c>
      <c r="X956" s="7">
        <v>0</v>
      </c>
      <c r="Y956" s="19">
        <v>0</v>
      </c>
      <c r="Z956" s="7">
        <v>0</v>
      </c>
      <c r="AA956" s="7">
        <v>0</v>
      </c>
      <c r="AB956" s="7">
        <v>0</v>
      </c>
      <c r="AC956" s="7">
        <v>1</v>
      </c>
      <c r="AD956" s="7">
        <v>0</v>
      </c>
      <c r="AE956" s="7">
        <f>SUM(Table1[[#This Row],[Tobacco Use ]:[Crowds/socializing]])</f>
        <v>4</v>
      </c>
    </row>
    <row r="957" spans="1:31" x14ac:dyDescent="0.2">
      <c r="A957" s="1" t="s">
        <v>405</v>
      </c>
      <c r="B957" s="1">
        <v>6.7633625187495895E+18</v>
      </c>
      <c r="C957" s="1">
        <v>6.8579937172660204E+18</v>
      </c>
      <c r="D957" s="13">
        <v>44049.623807870368</v>
      </c>
      <c r="E957" s="1">
        <v>9</v>
      </c>
      <c r="F957" s="1" t="s">
        <v>2413</v>
      </c>
      <c r="G957" s="18" t="s">
        <v>2414</v>
      </c>
      <c r="H957" s="1">
        <v>353</v>
      </c>
      <c r="I957" s="1">
        <v>16</v>
      </c>
      <c r="J957" s="1">
        <v>21</v>
      </c>
      <c r="K957" s="1">
        <v>6732</v>
      </c>
      <c r="L957" s="7">
        <v>999</v>
      </c>
      <c r="M957" s="19">
        <v>999</v>
      </c>
      <c r="N957" s="7">
        <v>999</v>
      </c>
      <c r="O957" s="7">
        <v>999</v>
      </c>
      <c r="P957" s="7">
        <v>999</v>
      </c>
      <c r="Q957" s="7">
        <v>999</v>
      </c>
      <c r="R957" s="7">
        <v>999</v>
      </c>
      <c r="S957" s="7">
        <v>999</v>
      </c>
      <c r="T957" s="7">
        <v>999</v>
      </c>
      <c r="U957" s="7">
        <v>999</v>
      </c>
      <c r="V957" s="7">
        <v>999</v>
      </c>
      <c r="W957" s="7">
        <v>999</v>
      </c>
      <c r="X957" s="7">
        <v>999</v>
      </c>
      <c r="Y957" s="19">
        <v>999</v>
      </c>
      <c r="Z957" s="7">
        <v>999</v>
      </c>
      <c r="AA957" s="7">
        <v>999</v>
      </c>
      <c r="AB957" s="7">
        <v>999</v>
      </c>
      <c r="AC957" s="7">
        <v>999</v>
      </c>
      <c r="AD957" s="7">
        <v>999</v>
      </c>
      <c r="AE957" s="7">
        <f>SUM(Table1[[#This Row],[Tobacco Use ]:[Crowds/socializing]])</f>
        <v>18981</v>
      </c>
    </row>
    <row r="958" spans="1:31" x14ac:dyDescent="0.2">
      <c r="A958" s="1" t="s">
        <v>1206</v>
      </c>
      <c r="B958" s="1">
        <v>6.7135720727847895E+18</v>
      </c>
      <c r="C958" s="1">
        <v>6.8578979318029998E+18</v>
      </c>
      <c r="D958" s="13">
        <v>44049.365694444445</v>
      </c>
      <c r="E958" s="1">
        <v>11</v>
      </c>
      <c r="F958" s="1" t="s">
        <v>1912</v>
      </c>
      <c r="G958" s="18" t="s">
        <v>1913</v>
      </c>
      <c r="H958" s="1">
        <v>42</v>
      </c>
      <c r="I958" s="1">
        <v>0</v>
      </c>
      <c r="J958" s="1">
        <v>0</v>
      </c>
      <c r="K958" s="1">
        <v>149</v>
      </c>
      <c r="L958" s="7">
        <v>0</v>
      </c>
      <c r="M958" s="19">
        <v>1</v>
      </c>
      <c r="N958" s="7">
        <v>0</v>
      </c>
      <c r="O958" s="7">
        <v>0</v>
      </c>
      <c r="P958" s="7">
        <v>0</v>
      </c>
      <c r="Q958" s="7">
        <v>0</v>
      </c>
      <c r="R958" s="7">
        <v>0</v>
      </c>
      <c r="S958" s="19">
        <v>0</v>
      </c>
      <c r="T958" s="7">
        <v>1</v>
      </c>
      <c r="U958" s="7">
        <v>1</v>
      </c>
      <c r="V958" s="7">
        <v>0</v>
      </c>
      <c r="W958" s="7">
        <v>0</v>
      </c>
      <c r="X958" s="7">
        <v>0</v>
      </c>
      <c r="Y958" s="19">
        <v>0</v>
      </c>
      <c r="Z958" s="7">
        <v>0</v>
      </c>
      <c r="AA958" s="7">
        <v>0</v>
      </c>
      <c r="AB958" s="7">
        <v>0</v>
      </c>
      <c r="AC958" s="7">
        <v>1</v>
      </c>
      <c r="AD958" s="7">
        <v>0</v>
      </c>
      <c r="AE958" s="7">
        <f>SUM(Table1[[#This Row],[Tobacco Use ]:[Crowds/socializing]])</f>
        <v>4</v>
      </c>
    </row>
    <row r="959" spans="1:31" x14ac:dyDescent="0.2">
      <c r="A959" s="1" t="s">
        <v>2136</v>
      </c>
      <c r="B959" s="1">
        <v>6.8550599859336602E+18</v>
      </c>
      <c r="C959" s="1">
        <v>6.8576439904103598E+18</v>
      </c>
      <c r="D959" s="13">
        <v>44048.681377314817</v>
      </c>
      <c r="E959" s="1">
        <v>8</v>
      </c>
      <c r="F959" s="1" t="s">
        <v>174</v>
      </c>
      <c r="G959" s="18" t="s">
        <v>2137</v>
      </c>
      <c r="H959" s="1">
        <v>29</v>
      </c>
      <c r="I959" s="1">
        <v>0</v>
      </c>
      <c r="J959" s="1">
        <v>0</v>
      </c>
      <c r="K959" s="1">
        <v>1054</v>
      </c>
      <c r="L959" s="7">
        <v>0</v>
      </c>
      <c r="M959" s="19">
        <v>1</v>
      </c>
      <c r="N959" s="7">
        <v>0</v>
      </c>
      <c r="O959" s="7">
        <v>0</v>
      </c>
      <c r="P959" s="7">
        <v>0</v>
      </c>
      <c r="Q959" s="7">
        <v>0</v>
      </c>
      <c r="R959" s="7">
        <v>0</v>
      </c>
      <c r="S959" s="7">
        <v>0</v>
      </c>
      <c r="T959" s="7">
        <v>0</v>
      </c>
      <c r="U959" s="7">
        <v>1</v>
      </c>
      <c r="V959" s="7">
        <v>0</v>
      </c>
      <c r="W959" s="7">
        <v>0</v>
      </c>
      <c r="X959" s="7">
        <v>0</v>
      </c>
      <c r="Y959" s="19">
        <v>0</v>
      </c>
      <c r="Z959" s="7">
        <v>0</v>
      </c>
      <c r="AA959" s="7">
        <v>0</v>
      </c>
      <c r="AB959" s="7">
        <v>0</v>
      </c>
      <c r="AC959" s="7">
        <v>0</v>
      </c>
      <c r="AD959" s="7">
        <v>0</v>
      </c>
      <c r="AE959" s="7">
        <f>SUM(Table1[[#This Row],[Tobacco Use ]:[Crowds/socializing]])</f>
        <v>2</v>
      </c>
    </row>
    <row r="960" spans="1:31" x14ac:dyDescent="0.2">
      <c r="A960" s="1" t="s">
        <v>1206</v>
      </c>
      <c r="B960" s="1">
        <v>6.7135720727847895E+18</v>
      </c>
      <c r="C960" s="1">
        <v>6.8576006076335698E+18</v>
      </c>
      <c r="D960" s="13">
        <v>44048.564444444448</v>
      </c>
      <c r="E960" s="1">
        <v>14</v>
      </c>
      <c r="F960" s="1" t="s">
        <v>1207</v>
      </c>
      <c r="G960" s="18" t="s">
        <v>1208</v>
      </c>
      <c r="H960" s="1">
        <v>101</v>
      </c>
      <c r="I960" s="1">
        <v>1</v>
      </c>
      <c r="J960" s="1">
        <v>9</v>
      </c>
      <c r="K960" s="1">
        <v>314</v>
      </c>
      <c r="L960" s="7">
        <v>1</v>
      </c>
      <c r="M960" s="19">
        <v>1</v>
      </c>
      <c r="N960" s="7">
        <v>0</v>
      </c>
      <c r="O960" s="7">
        <v>0</v>
      </c>
      <c r="P960" s="7">
        <v>0</v>
      </c>
      <c r="Q960" s="7">
        <v>0</v>
      </c>
      <c r="R960" s="7">
        <v>0</v>
      </c>
      <c r="S960" s="7">
        <v>0</v>
      </c>
      <c r="T960" s="7">
        <v>1</v>
      </c>
      <c r="U960" s="7">
        <v>1</v>
      </c>
      <c r="V960" s="7">
        <v>0</v>
      </c>
      <c r="W960" s="7">
        <v>0</v>
      </c>
      <c r="X960" s="7">
        <v>1</v>
      </c>
      <c r="Y960" s="19">
        <v>0</v>
      </c>
      <c r="Z960" s="7">
        <v>0</v>
      </c>
      <c r="AA960" s="7">
        <v>0</v>
      </c>
      <c r="AB960" s="7">
        <v>0</v>
      </c>
      <c r="AC960" s="7">
        <v>1</v>
      </c>
      <c r="AD960" s="45">
        <v>0</v>
      </c>
      <c r="AE960" s="7">
        <f>SUM(Table1[[#This Row],[Tobacco Use ]:[Crowds/socializing]])</f>
        <v>6</v>
      </c>
    </row>
    <row r="961" spans="1:31" x14ac:dyDescent="0.2">
      <c r="A961" s="1" t="s">
        <v>1618</v>
      </c>
      <c r="B961" s="1">
        <v>6.7916135946823895E+18</v>
      </c>
      <c r="C961" s="1">
        <v>6.8575993196929495E+18</v>
      </c>
      <c r="D961" s="13">
        <v>44048.560983796298</v>
      </c>
      <c r="E961" s="1">
        <v>13</v>
      </c>
      <c r="F961" s="1" t="s">
        <v>1619</v>
      </c>
      <c r="G961" s="18" t="s">
        <v>1620</v>
      </c>
      <c r="H961" s="1">
        <v>62</v>
      </c>
      <c r="I961" s="1">
        <v>0</v>
      </c>
      <c r="J961" s="1">
        <v>6</v>
      </c>
      <c r="K961" s="1">
        <v>3193</v>
      </c>
      <c r="L961" s="7">
        <v>1</v>
      </c>
      <c r="M961" s="19">
        <v>0</v>
      </c>
      <c r="N961" s="7">
        <v>1</v>
      </c>
      <c r="O961" s="7">
        <v>0</v>
      </c>
      <c r="P961" s="7">
        <v>0</v>
      </c>
      <c r="Q961" s="7">
        <v>0</v>
      </c>
      <c r="R961" s="7">
        <v>0</v>
      </c>
      <c r="S961" s="7">
        <v>0</v>
      </c>
      <c r="T961" s="7">
        <v>0</v>
      </c>
      <c r="U961" s="7">
        <v>0</v>
      </c>
      <c r="V961" s="7">
        <v>0</v>
      </c>
      <c r="W961" s="7">
        <v>0</v>
      </c>
      <c r="X961" s="7">
        <v>1</v>
      </c>
      <c r="Y961" s="19">
        <v>0</v>
      </c>
      <c r="Z961" s="7">
        <v>0</v>
      </c>
      <c r="AA961" s="7">
        <v>0</v>
      </c>
      <c r="AB961" s="7">
        <v>0</v>
      </c>
      <c r="AC961" s="7">
        <v>1</v>
      </c>
      <c r="AD961" s="7">
        <v>0</v>
      </c>
      <c r="AE961" s="7">
        <f>SUM(Table1[[#This Row],[Tobacco Use ]:[Crowds/socializing]])</f>
        <v>4</v>
      </c>
    </row>
    <row r="962" spans="1:31" x14ac:dyDescent="0.2">
      <c r="A962" s="1" t="s">
        <v>68</v>
      </c>
      <c r="B962" s="1">
        <v>6.6174217997710899E+18</v>
      </c>
      <c r="C962" s="1">
        <v>6.8574763300033997E+18</v>
      </c>
      <c r="D962" s="13">
        <v>44048.229583333334</v>
      </c>
      <c r="E962" s="1">
        <v>42</v>
      </c>
      <c r="F962" s="1" t="s">
        <v>69</v>
      </c>
      <c r="G962" s="14" t="s">
        <v>70</v>
      </c>
      <c r="H962" s="1">
        <v>22600</v>
      </c>
      <c r="I962" s="1">
        <v>26</v>
      </c>
      <c r="J962" s="1">
        <v>52</v>
      </c>
      <c r="K962" s="1">
        <v>153500</v>
      </c>
      <c r="L962" s="7">
        <v>0</v>
      </c>
      <c r="M962" s="19">
        <v>1</v>
      </c>
      <c r="N962" s="7">
        <v>0</v>
      </c>
      <c r="O962" s="7">
        <v>0</v>
      </c>
      <c r="P962" s="7">
        <v>0</v>
      </c>
      <c r="Q962" s="7">
        <v>0</v>
      </c>
      <c r="R962" s="7">
        <v>0</v>
      </c>
      <c r="S962" s="7">
        <v>0</v>
      </c>
      <c r="T962" s="7">
        <v>1</v>
      </c>
      <c r="U962" s="7">
        <v>0</v>
      </c>
      <c r="V962" s="7">
        <v>0</v>
      </c>
      <c r="W962" s="7">
        <v>0</v>
      </c>
      <c r="X962" s="7">
        <v>1</v>
      </c>
      <c r="Y962" s="19">
        <v>0</v>
      </c>
      <c r="Z962" s="7">
        <v>0</v>
      </c>
      <c r="AA962" s="7">
        <v>0</v>
      </c>
      <c r="AB962" s="7">
        <v>0</v>
      </c>
      <c r="AC962" s="7">
        <v>1</v>
      </c>
      <c r="AD962" s="7">
        <v>0</v>
      </c>
      <c r="AE962" s="7">
        <f>SUM(Table1[[#This Row],[Tobacco Use ]:[Crowds/socializing]])</f>
        <v>4</v>
      </c>
    </row>
    <row r="963" spans="1:31" x14ac:dyDescent="0.2">
      <c r="A963" s="1" t="s">
        <v>2471</v>
      </c>
      <c r="B963" s="1">
        <v>1.08734349130244E+17</v>
      </c>
      <c r="C963" s="1">
        <v>6.85700211397794E+18</v>
      </c>
      <c r="D963" s="13">
        <v>44046.95175925926</v>
      </c>
      <c r="E963" s="1">
        <v>13</v>
      </c>
      <c r="F963" s="1" t="s">
        <v>2472</v>
      </c>
      <c r="G963" s="18" t="s">
        <v>2473</v>
      </c>
      <c r="H963" s="1">
        <v>16</v>
      </c>
      <c r="I963" s="1">
        <v>0</v>
      </c>
      <c r="J963" s="1">
        <v>1</v>
      </c>
      <c r="K963" s="1">
        <v>99</v>
      </c>
      <c r="L963" s="7">
        <v>999</v>
      </c>
      <c r="M963" s="19">
        <v>999</v>
      </c>
      <c r="N963" s="7">
        <v>999</v>
      </c>
      <c r="O963" s="7">
        <v>999</v>
      </c>
      <c r="P963" s="7">
        <v>999</v>
      </c>
      <c r="Q963" s="7">
        <v>999</v>
      </c>
      <c r="R963" s="7">
        <v>999</v>
      </c>
      <c r="S963" s="19">
        <v>999</v>
      </c>
      <c r="T963" s="7">
        <v>999</v>
      </c>
      <c r="U963" s="7">
        <v>999</v>
      </c>
      <c r="V963" s="7">
        <v>999</v>
      </c>
      <c r="W963" s="7">
        <v>999</v>
      </c>
      <c r="X963" s="7">
        <v>999</v>
      </c>
      <c r="Y963" s="19">
        <v>999</v>
      </c>
      <c r="Z963" s="7">
        <v>999</v>
      </c>
      <c r="AA963" s="7">
        <v>999</v>
      </c>
      <c r="AB963" s="7">
        <v>999</v>
      </c>
      <c r="AC963" s="7">
        <v>999</v>
      </c>
      <c r="AD963" s="7">
        <v>999</v>
      </c>
      <c r="AE963" s="7">
        <f>SUM(Table1[[#This Row],[Tobacco Use ]:[Crowds/socializing]])</f>
        <v>18981</v>
      </c>
    </row>
    <row r="964" spans="1:31" x14ac:dyDescent="0.2">
      <c r="A964" s="1" t="s">
        <v>1170</v>
      </c>
      <c r="B964" s="1">
        <v>6.8565562865329705E+18</v>
      </c>
      <c r="C964" s="1">
        <v>6.8569712957251901E+18</v>
      </c>
      <c r="D964" s="13">
        <v>44046.868645833332</v>
      </c>
      <c r="E964" s="1">
        <v>8</v>
      </c>
      <c r="F964" s="1" t="s">
        <v>2579</v>
      </c>
      <c r="G964" s="18" t="s">
        <v>2580</v>
      </c>
      <c r="H964" s="1">
        <v>240</v>
      </c>
      <c r="I964" s="1">
        <v>1</v>
      </c>
      <c r="J964" s="1">
        <v>42</v>
      </c>
      <c r="K964" s="1">
        <v>3936</v>
      </c>
      <c r="L964" s="7">
        <v>0</v>
      </c>
      <c r="M964" s="19">
        <v>1</v>
      </c>
      <c r="N964" s="7">
        <v>0</v>
      </c>
      <c r="O964" s="7">
        <v>0</v>
      </c>
      <c r="P964" s="7">
        <v>0</v>
      </c>
      <c r="Q964" s="7">
        <v>0</v>
      </c>
      <c r="R964" s="7">
        <v>0</v>
      </c>
      <c r="S964" s="7">
        <v>0</v>
      </c>
      <c r="T964" s="7">
        <v>0</v>
      </c>
      <c r="U964" s="7">
        <v>1</v>
      </c>
      <c r="V964" s="7">
        <v>0</v>
      </c>
      <c r="W964" s="7">
        <v>0</v>
      </c>
      <c r="X964" s="7">
        <v>1</v>
      </c>
      <c r="Y964" s="19">
        <v>0</v>
      </c>
      <c r="Z964" s="7">
        <v>0</v>
      </c>
      <c r="AA964" s="7">
        <v>0</v>
      </c>
      <c r="AB964" s="7">
        <v>0</v>
      </c>
      <c r="AC964" s="7">
        <v>0</v>
      </c>
      <c r="AD964" s="7">
        <v>0</v>
      </c>
      <c r="AE964" s="7">
        <f>SUM(Table1[[#This Row],[Tobacco Use ]:[Crowds/socializing]])</f>
        <v>3</v>
      </c>
    </row>
    <row r="965" spans="1:31" x14ac:dyDescent="0.2">
      <c r="A965" s="1" t="s">
        <v>484</v>
      </c>
      <c r="B965" s="1">
        <v>6.8554719971887299E+18</v>
      </c>
      <c r="C965" s="1">
        <v>6.8569534303181199E+18</v>
      </c>
      <c r="D965" s="13">
        <v>44046.820486111108</v>
      </c>
      <c r="E965" s="1">
        <v>7</v>
      </c>
      <c r="F965" s="1" t="s">
        <v>485</v>
      </c>
      <c r="G965" s="18" t="s">
        <v>486</v>
      </c>
      <c r="H965" s="1">
        <v>361</v>
      </c>
      <c r="I965" s="1">
        <v>1</v>
      </c>
      <c r="J965" s="1">
        <v>45</v>
      </c>
      <c r="K965" s="1">
        <v>2928</v>
      </c>
      <c r="L965" s="8">
        <v>999</v>
      </c>
      <c r="M965" s="43">
        <v>999</v>
      </c>
      <c r="N965" s="8">
        <v>999</v>
      </c>
      <c r="O965" s="8">
        <v>999</v>
      </c>
      <c r="P965" s="7">
        <v>999</v>
      </c>
      <c r="Q965" s="7">
        <v>999</v>
      </c>
      <c r="R965" s="7">
        <v>999</v>
      </c>
      <c r="S965" s="7">
        <v>999</v>
      </c>
      <c r="T965" s="7">
        <v>999</v>
      </c>
      <c r="U965" s="7">
        <v>999</v>
      </c>
      <c r="V965" s="7">
        <v>999</v>
      </c>
      <c r="W965" s="7">
        <v>999</v>
      </c>
      <c r="X965" s="7">
        <v>999</v>
      </c>
      <c r="Y965" s="19">
        <v>999</v>
      </c>
      <c r="Z965" s="7">
        <v>999</v>
      </c>
      <c r="AA965" s="7">
        <v>999</v>
      </c>
      <c r="AB965" s="8">
        <v>999</v>
      </c>
      <c r="AC965" s="7">
        <v>999</v>
      </c>
      <c r="AD965" s="8">
        <v>999</v>
      </c>
      <c r="AE965" s="7">
        <f>SUM(Table1[[#This Row],[Tobacco Use ]:[Crowds/socializing]])</f>
        <v>18981</v>
      </c>
    </row>
    <row r="966" spans="1:31" x14ac:dyDescent="0.2">
      <c r="A966" s="1" t="s">
        <v>1443</v>
      </c>
      <c r="B966" s="1">
        <v>6.8091080125584599E+18</v>
      </c>
      <c r="C966" s="1">
        <v>6.85694515843341E+18</v>
      </c>
      <c r="D966" s="13">
        <v>44046.798194444447</v>
      </c>
      <c r="E966" s="1">
        <v>14</v>
      </c>
      <c r="F966" s="1" t="s">
        <v>2072</v>
      </c>
      <c r="G966" s="18" t="s">
        <v>2073</v>
      </c>
      <c r="H966" s="1">
        <v>37</v>
      </c>
      <c r="I966" s="1">
        <v>4</v>
      </c>
      <c r="J966" s="1">
        <v>1</v>
      </c>
      <c r="K966" s="1">
        <v>288</v>
      </c>
      <c r="L966" s="7">
        <v>999</v>
      </c>
      <c r="M966" s="19">
        <v>999</v>
      </c>
      <c r="N966" s="7">
        <v>999</v>
      </c>
      <c r="O966" s="7">
        <v>999</v>
      </c>
      <c r="P966" s="7">
        <v>999</v>
      </c>
      <c r="Q966" s="7">
        <v>999</v>
      </c>
      <c r="R966" s="7">
        <v>999</v>
      </c>
      <c r="S966" s="7">
        <v>999</v>
      </c>
      <c r="T966" s="7">
        <v>999</v>
      </c>
      <c r="U966" s="7">
        <v>999</v>
      </c>
      <c r="V966" s="7">
        <v>999</v>
      </c>
      <c r="W966" s="7">
        <v>999</v>
      </c>
      <c r="X966" s="7">
        <v>999</v>
      </c>
      <c r="Y966" s="19">
        <v>999</v>
      </c>
      <c r="Z966" s="7">
        <v>999</v>
      </c>
      <c r="AA966" s="7">
        <v>999</v>
      </c>
      <c r="AB966" s="7">
        <v>999</v>
      </c>
      <c r="AC966" s="7">
        <v>999</v>
      </c>
      <c r="AD966" s="7">
        <v>999</v>
      </c>
      <c r="AE966" s="7">
        <f>SUM(Table1[[#This Row],[Tobacco Use ]:[Crowds/socializing]])</f>
        <v>18981</v>
      </c>
    </row>
    <row r="967" spans="1:31" x14ac:dyDescent="0.2">
      <c r="A967" s="1" t="s">
        <v>2495</v>
      </c>
      <c r="B967" s="1">
        <v>6.7492105840531302E+18</v>
      </c>
      <c r="C967" s="1">
        <v>6.8569344217491497E+18</v>
      </c>
      <c r="D967" s="13">
        <v>44046.769247685188</v>
      </c>
      <c r="E967" s="1">
        <v>11</v>
      </c>
      <c r="F967" s="1" t="s">
        <v>2496</v>
      </c>
      <c r="G967" s="18" t="s">
        <v>2497</v>
      </c>
      <c r="H967" s="1">
        <v>16</v>
      </c>
      <c r="I967" s="1">
        <v>0</v>
      </c>
      <c r="J967" s="1">
        <v>1</v>
      </c>
      <c r="K967" s="1">
        <v>157</v>
      </c>
      <c r="L967" s="7">
        <v>0</v>
      </c>
      <c r="M967" s="19">
        <v>1</v>
      </c>
      <c r="N967" s="7">
        <v>1</v>
      </c>
      <c r="O967" s="7">
        <v>0</v>
      </c>
      <c r="P967" s="7">
        <v>0</v>
      </c>
      <c r="Q967" s="7">
        <v>0</v>
      </c>
      <c r="R967" s="7">
        <v>0</v>
      </c>
      <c r="S967" s="19">
        <v>0</v>
      </c>
      <c r="T967" s="7">
        <v>0</v>
      </c>
      <c r="U967" s="7">
        <v>1</v>
      </c>
      <c r="V967" s="7">
        <v>0</v>
      </c>
      <c r="W967" s="7">
        <v>0</v>
      </c>
      <c r="X967" s="7">
        <v>1</v>
      </c>
      <c r="Y967" s="19">
        <v>0</v>
      </c>
      <c r="Z967" s="7">
        <v>0</v>
      </c>
      <c r="AA967" s="7">
        <v>0</v>
      </c>
      <c r="AB967" s="7">
        <v>0</v>
      </c>
      <c r="AC967" s="7">
        <v>0</v>
      </c>
      <c r="AD967" s="7">
        <v>0</v>
      </c>
      <c r="AE967" s="7">
        <f>SUM(Table1[[#This Row],[Tobacco Use ]:[Crowds/socializing]])</f>
        <v>4</v>
      </c>
    </row>
    <row r="968" spans="1:31" x14ac:dyDescent="0.2">
      <c r="A968" s="1" t="s">
        <v>2195</v>
      </c>
      <c r="B968" s="1">
        <v>6.7314702612569303E+18</v>
      </c>
      <c r="C968" s="1">
        <v>6.8568806260212797E+18</v>
      </c>
      <c r="D968" s="13">
        <v>44046.624247685184</v>
      </c>
      <c r="E968" s="1">
        <v>42</v>
      </c>
      <c r="F968" s="1" t="s">
        <v>2196</v>
      </c>
      <c r="G968" s="18" t="s">
        <v>2197</v>
      </c>
      <c r="H968" s="1">
        <v>27</v>
      </c>
      <c r="I968" s="1">
        <v>1</v>
      </c>
      <c r="J968" s="1">
        <v>4</v>
      </c>
      <c r="K968" s="1">
        <v>1058</v>
      </c>
      <c r="L968" s="7">
        <v>1</v>
      </c>
      <c r="M968" s="19">
        <v>1</v>
      </c>
      <c r="N968" s="7">
        <v>0</v>
      </c>
      <c r="O968" s="7">
        <v>0</v>
      </c>
      <c r="P968" s="7">
        <v>0</v>
      </c>
      <c r="Q968" s="7">
        <v>1</v>
      </c>
      <c r="R968" s="7">
        <v>0</v>
      </c>
      <c r="S968" s="19">
        <v>0</v>
      </c>
      <c r="T968" s="7">
        <v>0</v>
      </c>
      <c r="U968" s="7">
        <v>1</v>
      </c>
      <c r="V968" s="7">
        <v>0</v>
      </c>
      <c r="W968" s="7">
        <v>0</v>
      </c>
      <c r="X968" s="7">
        <v>0</v>
      </c>
      <c r="Y968" s="19">
        <v>1</v>
      </c>
      <c r="Z968" s="7">
        <v>0</v>
      </c>
      <c r="AA968" s="7">
        <v>0</v>
      </c>
      <c r="AB968" s="7">
        <v>0</v>
      </c>
      <c r="AC968" s="7">
        <v>1</v>
      </c>
      <c r="AD968" s="7">
        <v>0</v>
      </c>
      <c r="AE968" s="7">
        <f>SUM(Table1[[#This Row],[Tobacco Use ]:[Crowds/socializing]])</f>
        <v>6</v>
      </c>
    </row>
    <row r="969" spans="1:31" x14ac:dyDescent="0.2">
      <c r="A969" s="1" t="s">
        <v>738</v>
      </c>
      <c r="B969" s="1">
        <v>6.7495861283898296E+18</v>
      </c>
      <c r="C969" s="1">
        <v>6.8568615484518502E+18</v>
      </c>
      <c r="D969" s="13">
        <v>44046.572835648149</v>
      </c>
      <c r="E969" s="1">
        <v>10</v>
      </c>
      <c r="F969" s="1" t="s">
        <v>739</v>
      </c>
      <c r="G969" s="18" t="s">
        <v>740</v>
      </c>
      <c r="H969" s="1">
        <v>219</v>
      </c>
      <c r="I969" s="1">
        <v>1</v>
      </c>
      <c r="J969" s="1">
        <v>6</v>
      </c>
      <c r="K969" s="1">
        <v>4276</v>
      </c>
      <c r="L969" s="7">
        <v>0</v>
      </c>
      <c r="M969" s="19">
        <v>0</v>
      </c>
      <c r="N969" s="7">
        <v>0</v>
      </c>
      <c r="O969" s="7">
        <v>0</v>
      </c>
      <c r="P969" s="7">
        <v>0</v>
      </c>
      <c r="Q969" s="7">
        <v>0</v>
      </c>
      <c r="R969" s="7">
        <v>0</v>
      </c>
      <c r="S969" s="7">
        <v>0</v>
      </c>
      <c r="T969" s="7">
        <v>0</v>
      </c>
      <c r="U969" s="7">
        <v>0</v>
      </c>
      <c r="V969" s="7">
        <v>0</v>
      </c>
      <c r="W969" s="7">
        <v>0</v>
      </c>
      <c r="X969" s="7">
        <v>0</v>
      </c>
      <c r="Y969" s="19">
        <v>0</v>
      </c>
      <c r="Z969" s="7">
        <v>0</v>
      </c>
      <c r="AA969" s="7">
        <v>0</v>
      </c>
      <c r="AB969" s="7">
        <v>0</v>
      </c>
      <c r="AC969" s="7">
        <v>0</v>
      </c>
      <c r="AD969" s="7">
        <v>0</v>
      </c>
      <c r="AE969" s="7">
        <f>SUM(Table1[[#This Row],[Tobacco Use ]:[Crowds/socializing]])</f>
        <v>0</v>
      </c>
    </row>
    <row r="970" spans="1:31" x14ac:dyDescent="0.2">
      <c r="A970" s="1" t="s">
        <v>278</v>
      </c>
      <c r="B970" s="1">
        <v>6.5447513047517102E+18</v>
      </c>
      <c r="C970" s="1">
        <v>6.8568461266628301E+18</v>
      </c>
      <c r="D970" s="13">
        <v>44046.531273148146</v>
      </c>
      <c r="E970" s="1">
        <v>12</v>
      </c>
      <c r="F970" s="1" t="s">
        <v>279</v>
      </c>
      <c r="G970" s="18" t="s">
        <v>280</v>
      </c>
      <c r="H970" s="1">
        <v>639</v>
      </c>
      <c r="I970" s="1">
        <v>5</v>
      </c>
      <c r="J970" s="1">
        <v>5</v>
      </c>
      <c r="K970" s="1">
        <v>2253</v>
      </c>
      <c r="L970" s="8">
        <v>1</v>
      </c>
      <c r="M970" s="43">
        <v>0</v>
      </c>
      <c r="N970" s="8">
        <v>0</v>
      </c>
      <c r="O970" s="7">
        <v>0</v>
      </c>
      <c r="P970" s="7">
        <v>0</v>
      </c>
      <c r="Q970" s="7">
        <v>0</v>
      </c>
      <c r="R970" s="7">
        <v>0</v>
      </c>
      <c r="S970" s="7">
        <v>1</v>
      </c>
      <c r="T970" s="7">
        <v>1</v>
      </c>
      <c r="U970" s="7">
        <v>0</v>
      </c>
      <c r="V970" s="7">
        <v>0</v>
      </c>
      <c r="W970" s="7">
        <v>1</v>
      </c>
      <c r="X970" s="7">
        <v>0</v>
      </c>
      <c r="Y970" s="19">
        <v>0</v>
      </c>
      <c r="Z970" s="7">
        <v>0</v>
      </c>
      <c r="AA970" s="7">
        <v>0</v>
      </c>
      <c r="AB970" s="7">
        <v>0</v>
      </c>
      <c r="AC970" s="7">
        <v>1</v>
      </c>
      <c r="AD970" s="8">
        <v>0</v>
      </c>
      <c r="AE970" s="7">
        <f>SUM(Table1[[#This Row],[Tobacco Use ]:[Crowds/socializing]])</f>
        <v>5</v>
      </c>
    </row>
    <row r="971" spans="1:31" x14ac:dyDescent="0.2">
      <c r="A971" s="1" t="s">
        <v>1456</v>
      </c>
      <c r="B971" s="1">
        <v>6.6818487921799004E+18</v>
      </c>
      <c r="C971" s="1">
        <v>6.8567655726219203E+18</v>
      </c>
      <c r="D971" s="13">
        <v>44046.314201388886</v>
      </c>
      <c r="E971" s="1">
        <v>14</v>
      </c>
      <c r="F971" s="1" t="s">
        <v>1457</v>
      </c>
      <c r="G971" s="18" t="s">
        <v>1458</v>
      </c>
      <c r="H971" s="1">
        <v>73</v>
      </c>
      <c r="I971" s="1">
        <v>0</v>
      </c>
      <c r="J971" s="1">
        <v>3</v>
      </c>
      <c r="K971" s="1">
        <v>569</v>
      </c>
      <c r="L971" s="22">
        <v>999</v>
      </c>
      <c r="M971" s="42">
        <v>999</v>
      </c>
      <c r="N971" s="22">
        <v>999</v>
      </c>
      <c r="O971" s="22">
        <v>999</v>
      </c>
      <c r="P971" s="22">
        <v>999</v>
      </c>
      <c r="Q971" s="22">
        <v>999</v>
      </c>
      <c r="R971" s="22">
        <v>999</v>
      </c>
      <c r="S971" s="42">
        <v>999</v>
      </c>
      <c r="T971" s="22">
        <v>999</v>
      </c>
      <c r="U971" s="22">
        <v>999</v>
      </c>
      <c r="V971" s="22">
        <v>999</v>
      </c>
      <c r="W971" s="22">
        <v>999</v>
      </c>
      <c r="X971" s="22">
        <v>999</v>
      </c>
      <c r="Y971" s="42">
        <v>999</v>
      </c>
      <c r="Z971" s="22">
        <v>999</v>
      </c>
      <c r="AA971" s="22">
        <v>999</v>
      </c>
      <c r="AB971" s="22">
        <v>999</v>
      </c>
      <c r="AC971" s="22">
        <v>999</v>
      </c>
      <c r="AD971" s="22">
        <v>999</v>
      </c>
      <c r="AE971" s="7">
        <f>SUM(Table1[[#This Row],[Tobacco Use ]:[Crowds/socializing]])</f>
        <v>18981</v>
      </c>
    </row>
    <row r="972" spans="1:31" x14ac:dyDescent="0.2">
      <c r="A972" s="1" t="s">
        <v>1170</v>
      </c>
      <c r="B972" s="1">
        <v>6.8565562865329705E+18</v>
      </c>
      <c r="C972" s="1">
        <v>6.8565581147292303E+18</v>
      </c>
      <c r="D972" s="13">
        <v>44045.755185185182</v>
      </c>
      <c r="E972" s="1">
        <v>15</v>
      </c>
      <c r="F972" s="1" t="s">
        <v>271</v>
      </c>
      <c r="G972" s="18" t="s">
        <v>1171</v>
      </c>
      <c r="H972" s="1">
        <v>219</v>
      </c>
      <c r="I972" s="1">
        <v>1</v>
      </c>
      <c r="J972" s="1">
        <v>5</v>
      </c>
      <c r="K972" s="1">
        <v>7012</v>
      </c>
      <c r="L972" s="7">
        <v>0</v>
      </c>
      <c r="M972" s="19">
        <v>1</v>
      </c>
      <c r="N972" s="7">
        <v>0</v>
      </c>
      <c r="O972" s="7">
        <v>0</v>
      </c>
      <c r="P972" s="7">
        <v>0</v>
      </c>
      <c r="Q972" s="7">
        <v>0</v>
      </c>
      <c r="R972" s="7">
        <v>0</v>
      </c>
      <c r="S972" s="7">
        <v>0</v>
      </c>
      <c r="T972" s="7">
        <v>0</v>
      </c>
      <c r="U972" s="7">
        <v>1</v>
      </c>
      <c r="V972" s="7">
        <v>0</v>
      </c>
      <c r="W972" s="7">
        <v>0</v>
      </c>
      <c r="X972" s="7">
        <v>1</v>
      </c>
      <c r="Y972" s="19">
        <v>0</v>
      </c>
      <c r="Z972" s="7">
        <v>0</v>
      </c>
      <c r="AA972" s="7">
        <v>0</v>
      </c>
      <c r="AB972" s="7">
        <v>0</v>
      </c>
      <c r="AC972" s="7">
        <v>0</v>
      </c>
      <c r="AD972" s="7">
        <v>0</v>
      </c>
      <c r="AE972" s="7">
        <f>SUM(Table1[[#This Row],[Tobacco Use ]:[Crowds/socializing]])</f>
        <v>3</v>
      </c>
    </row>
    <row r="973" spans="1:31" x14ac:dyDescent="0.2">
      <c r="A973" s="1" t="s">
        <v>583</v>
      </c>
      <c r="B973" s="1">
        <v>6.7595918102865295E+18</v>
      </c>
      <c r="C973" s="1">
        <v>6.8561968899525304E+18</v>
      </c>
      <c r="D973" s="13">
        <v>44044.781724537039</v>
      </c>
      <c r="E973" s="1">
        <v>10</v>
      </c>
      <c r="F973" s="1" t="s">
        <v>584</v>
      </c>
      <c r="G973" s="18" t="s">
        <v>585</v>
      </c>
      <c r="H973" s="1">
        <v>289</v>
      </c>
      <c r="I973" s="1">
        <v>4</v>
      </c>
      <c r="J973" s="1">
        <v>4</v>
      </c>
      <c r="K973" s="1">
        <v>1796</v>
      </c>
      <c r="L973" s="8">
        <v>999</v>
      </c>
      <c r="M973" s="43">
        <v>999</v>
      </c>
      <c r="N973" s="8">
        <v>999</v>
      </c>
      <c r="O973" s="8">
        <v>999</v>
      </c>
      <c r="P973" s="7">
        <v>999</v>
      </c>
      <c r="Q973" s="8">
        <v>999</v>
      </c>
      <c r="R973" s="8">
        <v>999</v>
      </c>
      <c r="S973" s="8">
        <v>999</v>
      </c>
      <c r="T973" s="8">
        <v>999</v>
      </c>
      <c r="U973" s="8">
        <v>999</v>
      </c>
      <c r="V973" s="8">
        <v>999</v>
      </c>
      <c r="W973" s="8">
        <v>999</v>
      </c>
      <c r="X973" s="8">
        <v>999</v>
      </c>
      <c r="Y973" s="43">
        <v>999</v>
      </c>
      <c r="Z973" s="8">
        <v>999</v>
      </c>
      <c r="AA973" s="8">
        <v>999</v>
      </c>
      <c r="AB973" s="8">
        <v>999</v>
      </c>
      <c r="AC973" s="8">
        <v>999</v>
      </c>
      <c r="AD973" s="8">
        <v>999</v>
      </c>
      <c r="AE973" s="7">
        <f>SUM(Table1[[#This Row],[Tobacco Use ]:[Crowds/socializing]])</f>
        <v>18981</v>
      </c>
    </row>
    <row r="974" spans="1:31" x14ac:dyDescent="0.2">
      <c r="A974" s="1" t="s">
        <v>2180</v>
      </c>
      <c r="B974" s="1">
        <v>6.5399859666045297E+18</v>
      </c>
      <c r="C974" s="1">
        <v>6.8561944652505395E+18</v>
      </c>
      <c r="D974" s="13">
        <v>44044.775208333333</v>
      </c>
      <c r="E974" s="1">
        <v>11</v>
      </c>
      <c r="F974" s="1" t="s">
        <v>2181</v>
      </c>
      <c r="G974" s="18" t="s">
        <v>2182</v>
      </c>
      <c r="H974" s="1">
        <v>27</v>
      </c>
      <c r="I974" s="1">
        <v>0</v>
      </c>
      <c r="J974" s="1">
        <v>0</v>
      </c>
      <c r="K974" s="1">
        <v>132</v>
      </c>
      <c r="L974" s="7">
        <v>1</v>
      </c>
      <c r="M974" s="19">
        <v>0</v>
      </c>
      <c r="N974" s="7">
        <v>0</v>
      </c>
      <c r="O974" s="7">
        <v>0</v>
      </c>
      <c r="P974" s="7">
        <v>0</v>
      </c>
      <c r="Q974" s="7">
        <v>0</v>
      </c>
      <c r="R974" s="7">
        <v>0</v>
      </c>
      <c r="S974" s="7">
        <v>0</v>
      </c>
      <c r="T974" s="7">
        <v>0</v>
      </c>
      <c r="U974" s="7">
        <v>0</v>
      </c>
      <c r="V974" s="7">
        <v>0</v>
      </c>
      <c r="W974" s="7">
        <v>0</v>
      </c>
      <c r="X974" s="7">
        <v>1</v>
      </c>
      <c r="Y974" s="19">
        <v>0</v>
      </c>
      <c r="Z974" s="7">
        <v>0</v>
      </c>
      <c r="AA974" s="7">
        <v>0</v>
      </c>
      <c r="AB974" s="7">
        <v>0</v>
      </c>
      <c r="AC974" s="7">
        <v>1</v>
      </c>
      <c r="AD974" s="7">
        <v>0</v>
      </c>
      <c r="AE974" s="7">
        <f>SUM(Table1[[#This Row],[Tobacco Use ]:[Crowds/socializing]])</f>
        <v>3</v>
      </c>
    </row>
    <row r="975" spans="1:31" x14ac:dyDescent="0.2">
      <c r="A975" s="1" t="s">
        <v>1950</v>
      </c>
      <c r="B975" s="1">
        <v>6.8560518218508001E+18</v>
      </c>
      <c r="C975" s="1">
        <v>6.8561100320821903E+18</v>
      </c>
      <c r="D975" s="13">
        <v>44044.547627314816</v>
      </c>
      <c r="E975" s="1">
        <v>7</v>
      </c>
      <c r="F975" s="1" t="s">
        <v>1951</v>
      </c>
      <c r="G975" s="18" t="s">
        <v>1952</v>
      </c>
      <c r="H975" s="1">
        <v>81</v>
      </c>
      <c r="I975" s="1">
        <v>1</v>
      </c>
      <c r="J975" s="1">
        <v>3</v>
      </c>
      <c r="K975" s="1">
        <v>836</v>
      </c>
      <c r="L975" s="22">
        <v>999</v>
      </c>
      <c r="M975" s="42">
        <v>999</v>
      </c>
      <c r="N975" s="22">
        <v>999</v>
      </c>
      <c r="O975" s="22">
        <v>999</v>
      </c>
      <c r="P975" s="22">
        <v>999</v>
      </c>
      <c r="Q975" s="22">
        <v>999</v>
      </c>
      <c r="R975" s="22">
        <v>999</v>
      </c>
      <c r="S975" s="22">
        <v>999</v>
      </c>
      <c r="T975" s="22">
        <v>999</v>
      </c>
      <c r="U975" s="22">
        <v>999</v>
      </c>
      <c r="V975" s="22">
        <v>999</v>
      </c>
      <c r="W975" s="22">
        <v>999</v>
      </c>
      <c r="X975" s="22">
        <v>999</v>
      </c>
      <c r="Y975" s="42">
        <v>999</v>
      </c>
      <c r="Z975" s="22">
        <v>999</v>
      </c>
      <c r="AA975" s="22">
        <v>999</v>
      </c>
      <c r="AB975" s="22">
        <v>999</v>
      </c>
      <c r="AC975" s="22">
        <v>999</v>
      </c>
      <c r="AD975" s="22">
        <v>999</v>
      </c>
      <c r="AE975" s="7">
        <f>SUM(Table1[[#This Row],[Tobacco Use ]:[Crowds/socializing]])</f>
        <v>18981</v>
      </c>
    </row>
    <row r="976" spans="1:31" x14ac:dyDescent="0.2">
      <c r="A976" s="1" t="s">
        <v>139</v>
      </c>
      <c r="B976" s="1">
        <v>6.8538723292461599E+18</v>
      </c>
      <c r="C976" s="1">
        <v>6.8560759492727798E+18</v>
      </c>
      <c r="D976" s="13">
        <v>44044.455787037034</v>
      </c>
      <c r="E976" s="1">
        <v>16</v>
      </c>
      <c r="F976" s="1" t="s">
        <v>140</v>
      </c>
      <c r="G976" s="14" t="s">
        <v>141</v>
      </c>
      <c r="H976" s="1">
        <v>1193</v>
      </c>
      <c r="I976" s="1">
        <v>12</v>
      </c>
      <c r="J976" s="1">
        <v>34</v>
      </c>
      <c r="K976" s="1">
        <v>16000</v>
      </c>
      <c r="L976" s="8">
        <v>999</v>
      </c>
      <c r="M976" s="43">
        <v>999</v>
      </c>
      <c r="N976" s="8">
        <v>999</v>
      </c>
      <c r="O976" s="8">
        <v>999</v>
      </c>
      <c r="P976" s="8">
        <v>999</v>
      </c>
      <c r="Q976" s="8">
        <v>999</v>
      </c>
      <c r="R976" s="8">
        <v>999</v>
      </c>
      <c r="S976" s="8">
        <v>999</v>
      </c>
      <c r="T976" s="8">
        <v>999</v>
      </c>
      <c r="U976" s="8">
        <v>999</v>
      </c>
      <c r="V976" s="8">
        <v>999</v>
      </c>
      <c r="W976" s="8">
        <v>999</v>
      </c>
      <c r="X976" s="8">
        <v>999</v>
      </c>
      <c r="Y976" s="43">
        <v>999</v>
      </c>
      <c r="Z976" s="8">
        <v>999</v>
      </c>
      <c r="AA976" s="8">
        <v>999</v>
      </c>
      <c r="AB976" s="8">
        <v>999</v>
      </c>
      <c r="AC976" s="8">
        <v>999</v>
      </c>
      <c r="AD976" s="8">
        <v>999</v>
      </c>
      <c r="AE976" s="7">
        <f>SUM(Table1[[#This Row],[Tobacco Use ]:[Crowds/socializing]])</f>
        <v>18981</v>
      </c>
    </row>
    <row r="977" spans="1:31" x14ac:dyDescent="0.2">
      <c r="A977" s="1" t="s">
        <v>2468</v>
      </c>
      <c r="B977" s="1">
        <v>6.7456281886498796E+18</v>
      </c>
      <c r="C977" s="1">
        <v>6.8560465768219904E+18</v>
      </c>
      <c r="D977" s="13">
        <v>44044.376643518517</v>
      </c>
      <c r="E977" s="1">
        <v>6</v>
      </c>
      <c r="F977" s="1" t="s">
        <v>2469</v>
      </c>
      <c r="G977" s="18" t="s">
        <v>2470</v>
      </c>
      <c r="H977" s="1">
        <v>16</v>
      </c>
      <c r="I977" s="1">
        <v>0</v>
      </c>
      <c r="J977" s="1">
        <v>0</v>
      </c>
      <c r="K977" s="1">
        <v>243</v>
      </c>
      <c r="L977" s="7">
        <v>0</v>
      </c>
      <c r="M977" s="19">
        <v>0</v>
      </c>
      <c r="N977" s="7">
        <v>0</v>
      </c>
      <c r="O977" s="7">
        <v>0</v>
      </c>
      <c r="P977" s="7">
        <v>0</v>
      </c>
      <c r="Q977" s="7">
        <v>0</v>
      </c>
      <c r="R977" s="7">
        <v>0</v>
      </c>
      <c r="S977" s="19">
        <v>0</v>
      </c>
      <c r="T977" s="7">
        <v>0</v>
      </c>
      <c r="U977" s="7">
        <v>0</v>
      </c>
      <c r="V977" s="7">
        <v>0</v>
      </c>
      <c r="W977" s="7">
        <v>0</v>
      </c>
      <c r="X977" s="7">
        <v>1</v>
      </c>
      <c r="Y977" s="19">
        <v>0</v>
      </c>
      <c r="Z977" s="7">
        <v>0</v>
      </c>
      <c r="AA977" s="7">
        <v>0</v>
      </c>
      <c r="AB977" s="7">
        <v>0</v>
      </c>
      <c r="AC977" s="7">
        <v>0</v>
      </c>
      <c r="AD977" s="7">
        <v>0</v>
      </c>
      <c r="AE977" s="7">
        <f>SUM(Table1[[#This Row],[Tobacco Use ]:[Crowds/socializing]])</f>
        <v>1</v>
      </c>
    </row>
    <row r="978" spans="1:31" x14ac:dyDescent="0.2">
      <c r="A978" s="1" t="s">
        <v>1079</v>
      </c>
      <c r="B978" s="1">
        <v>6.8527619207017196E+18</v>
      </c>
      <c r="C978" s="1">
        <v>6.8560223766693601E+18</v>
      </c>
      <c r="D978" s="13">
        <v>44044.31144675926</v>
      </c>
      <c r="E978" s="1">
        <v>12</v>
      </c>
      <c r="F978" s="1" t="s">
        <v>1080</v>
      </c>
      <c r="G978" s="18" t="s">
        <v>1081</v>
      </c>
      <c r="H978" s="1">
        <v>126</v>
      </c>
      <c r="I978" s="1">
        <v>3</v>
      </c>
      <c r="J978" s="1">
        <v>0</v>
      </c>
      <c r="K978" s="1">
        <v>1594</v>
      </c>
      <c r="L978" s="8">
        <v>999</v>
      </c>
      <c r="M978" s="43">
        <v>999</v>
      </c>
      <c r="N978" s="8">
        <v>999</v>
      </c>
      <c r="O978" s="8">
        <v>999</v>
      </c>
      <c r="P978" s="8">
        <v>999</v>
      </c>
      <c r="Q978" s="8">
        <v>999</v>
      </c>
      <c r="R978" s="8">
        <v>999</v>
      </c>
      <c r="S978" s="8">
        <v>999</v>
      </c>
      <c r="T978" s="8">
        <v>999</v>
      </c>
      <c r="U978" s="8">
        <v>999</v>
      </c>
      <c r="V978" s="8">
        <v>999</v>
      </c>
      <c r="W978" s="8">
        <v>999</v>
      </c>
      <c r="X978" s="8">
        <v>999</v>
      </c>
      <c r="Y978" s="43">
        <v>999</v>
      </c>
      <c r="Z978" s="8">
        <v>999</v>
      </c>
      <c r="AA978" s="8">
        <v>999</v>
      </c>
      <c r="AB978" s="8">
        <v>999</v>
      </c>
      <c r="AC978" s="8">
        <v>999</v>
      </c>
      <c r="AD978" s="8">
        <v>999</v>
      </c>
      <c r="AE978" s="7">
        <f>SUM(Table1[[#This Row],[Tobacco Use ]:[Crowds/socializing]])</f>
        <v>18981</v>
      </c>
    </row>
    <row r="979" spans="1:31" x14ac:dyDescent="0.2">
      <c r="A979" s="1" t="s">
        <v>286</v>
      </c>
      <c r="B979" s="1">
        <v>9.8703764282310592E+16</v>
      </c>
      <c r="C979" s="1">
        <v>6.8559947647355402E+18</v>
      </c>
      <c r="D979" s="13">
        <v>44044.237025462964</v>
      </c>
      <c r="E979" s="1">
        <v>5</v>
      </c>
      <c r="F979" s="1" t="s">
        <v>287</v>
      </c>
      <c r="G979" s="18" t="s">
        <v>288</v>
      </c>
      <c r="H979" s="1">
        <v>6194</v>
      </c>
      <c r="I979" s="1">
        <v>197</v>
      </c>
      <c r="J979" s="1">
        <v>152</v>
      </c>
      <c r="K979" s="1">
        <v>73100</v>
      </c>
      <c r="L979" s="8">
        <v>1</v>
      </c>
      <c r="M979" s="43">
        <v>0</v>
      </c>
      <c r="N979" s="7">
        <v>0</v>
      </c>
      <c r="O979" s="8">
        <v>0</v>
      </c>
      <c r="P979" s="7">
        <v>0</v>
      </c>
      <c r="Q979" s="7">
        <v>0</v>
      </c>
      <c r="R979" s="7">
        <v>0</v>
      </c>
      <c r="S979" s="19">
        <v>0</v>
      </c>
      <c r="T979" s="7">
        <v>0</v>
      </c>
      <c r="U979" s="7">
        <v>0</v>
      </c>
      <c r="V979" s="7">
        <v>0</v>
      </c>
      <c r="W979" s="7">
        <v>0</v>
      </c>
      <c r="X979" s="7">
        <v>1</v>
      </c>
      <c r="Y979" s="19">
        <v>0</v>
      </c>
      <c r="Z979" s="7">
        <v>0</v>
      </c>
      <c r="AA979" s="7">
        <v>0</v>
      </c>
      <c r="AB979" s="7">
        <v>0</v>
      </c>
      <c r="AC979" s="7">
        <v>0</v>
      </c>
      <c r="AD979" s="7">
        <v>0</v>
      </c>
      <c r="AE979" s="7">
        <f>SUM(Table1[[#This Row],[Tobacco Use ]:[Crowds/socializing]])</f>
        <v>2</v>
      </c>
    </row>
    <row r="980" spans="1:31" x14ac:dyDescent="0.2">
      <c r="A980" s="1" t="s">
        <v>2639</v>
      </c>
      <c r="B980" s="1">
        <v>5918826</v>
      </c>
      <c r="C980" s="1">
        <v>6.8559081327664005E+18</v>
      </c>
      <c r="D980" s="13">
        <v>44044.003553240742</v>
      </c>
      <c r="E980" s="1">
        <v>59</v>
      </c>
      <c r="F980" s="1" t="s">
        <v>2640</v>
      </c>
      <c r="G980" s="18" t="s">
        <v>2641</v>
      </c>
      <c r="H980" s="1">
        <v>92</v>
      </c>
      <c r="I980" s="1">
        <v>1</v>
      </c>
      <c r="J980" s="1">
        <v>2</v>
      </c>
      <c r="K980" s="1">
        <v>816</v>
      </c>
      <c r="L980" s="7">
        <v>1</v>
      </c>
      <c r="M980" s="19">
        <v>0</v>
      </c>
      <c r="N980" s="7">
        <v>0</v>
      </c>
      <c r="O980" s="7">
        <v>0</v>
      </c>
      <c r="P980" s="7">
        <v>0</v>
      </c>
      <c r="Q980" s="7">
        <v>1</v>
      </c>
      <c r="R980" s="7">
        <v>0</v>
      </c>
      <c r="S980" s="7">
        <v>0</v>
      </c>
      <c r="T980" s="7">
        <v>0</v>
      </c>
      <c r="U980" s="7">
        <v>0</v>
      </c>
      <c r="V980" s="7">
        <v>0</v>
      </c>
      <c r="W980" s="7">
        <v>0</v>
      </c>
      <c r="X980" s="7">
        <v>1</v>
      </c>
      <c r="Y980" s="19">
        <v>0</v>
      </c>
      <c r="Z980" s="7">
        <v>0</v>
      </c>
      <c r="AA980" s="7">
        <v>0</v>
      </c>
      <c r="AB980" s="7">
        <v>0</v>
      </c>
      <c r="AC980" s="7">
        <v>1</v>
      </c>
      <c r="AD980" s="7">
        <v>0</v>
      </c>
      <c r="AE980" s="7">
        <f>SUM(Table1[[#This Row],[Tobacco Use ]:[Crowds/socializing]])</f>
        <v>4</v>
      </c>
    </row>
    <row r="981" spans="1:31" x14ac:dyDescent="0.2">
      <c r="A981" s="1" t="s">
        <v>47</v>
      </c>
      <c r="B981" s="1">
        <v>15464656</v>
      </c>
      <c r="C981" s="1">
        <v>6.8558765017290701E+18</v>
      </c>
      <c r="D981" s="13">
        <v>44043.918310185189</v>
      </c>
      <c r="E981" s="1">
        <v>14</v>
      </c>
      <c r="F981" s="1" t="s">
        <v>48</v>
      </c>
      <c r="G981" s="14" t="s">
        <v>49</v>
      </c>
      <c r="H981" s="1">
        <v>133700</v>
      </c>
      <c r="I981" s="1">
        <v>749</v>
      </c>
      <c r="J981" s="1">
        <v>1096</v>
      </c>
      <c r="K981" s="1">
        <v>523300</v>
      </c>
      <c r="L981" s="7">
        <v>1</v>
      </c>
      <c r="M981" s="19">
        <v>1</v>
      </c>
      <c r="N981" s="7">
        <v>0</v>
      </c>
      <c r="O981" s="7">
        <v>0</v>
      </c>
      <c r="P981" s="7">
        <v>0</v>
      </c>
      <c r="Q981" s="7">
        <v>0</v>
      </c>
      <c r="R981" s="7">
        <v>0</v>
      </c>
      <c r="S981" s="19">
        <v>0</v>
      </c>
      <c r="T981" s="7">
        <v>0</v>
      </c>
      <c r="U981" s="7">
        <v>0</v>
      </c>
      <c r="V981" s="7">
        <v>0</v>
      </c>
      <c r="W981" s="7">
        <v>0</v>
      </c>
      <c r="X981" s="7">
        <v>1</v>
      </c>
      <c r="Y981" s="19">
        <v>0</v>
      </c>
      <c r="Z981" s="7">
        <v>0</v>
      </c>
      <c r="AA981" s="7">
        <v>0</v>
      </c>
      <c r="AB981" s="7">
        <v>0</v>
      </c>
      <c r="AC981" s="7">
        <v>1</v>
      </c>
      <c r="AD981" s="7">
        <v>0</v>
      </c>
      <c r="AE981" s="7">
        <f>SUM(Table1[[#This Row],[Tobacco Use ]:[Crowds/socializing]])</f>
        <v>4</v>
      </c>
    </row>
    <row r="982" spans="1:31" x14ac:dyDescent="0.2">
      <c r="A982" s="1" t="s">
        <v>363</v>
      </c>
      <c r="B982" s="1">
        <v>6.67106694931554E+18</v>
      </c>
      <c r="C982" s="1">
        <v>6.8558590123076301E+18</v>
      </c>
      <c r="D982" s="13">
        <v>44043.871180555558</v>
      </c>
      <c r="E982" s="1">
        <v>56</v>
      </c>
      <c r="F982" s="1" t="s">
        <v>364</v>
      </c>
      <c r="G982" s="18" t="s">
        <v>365</v>
      </c>
      <c r="H982" s="1">
        <v>455</v>
      </c>
      <c r="I982" s="1">
        <v>4</v>
      </c>
      <c r="J982" s="1">
        <v>15</v>
      </c>
      <c r="K982" s="1">
        <v>8668</v>
      </c>
      <c r="L982" s="8">
        <v>1</v>
      </c>
      <c r="M982" s="43">
        <v>1</v>
      </c>
      <c r="N982" s="7">
        <v>0</v>
      </c>
      <c r="O982" s="8">
        <v>0</v>
      </c>
      <c r="P982" s="7">
        <v>0</v>
      </c>
      <c r="Q982" s="7">
        <v>0</v>
      </c>
      <c r="R982" s="7">
        <v>0</v>
      </c>
      <c r="S982" s="19">
        <v>0</v>
      </c>
      <c r="T982" s="7">
        <v>0</v>
      </c>
      <c r="U982" s="7">
        <v>1</v>
      </c>
      <c r="V982" s="7">
        <v>0</v>
      </c>
      <c r="W982" s="7">
        <v>0</v>
      </c>
      <c r="X982" s="7">
        <v>1</v>
      </c>
      <c r="Y982" s="19">
        <v>0</v>
      </c>
      <c r="Z982" s="7">
        <v>0</v>
      </c>
      <c r="AA982" s="7">
        <v>0</v>
      </c>
      <c r="AB982" s="7">
        <v>0</v>
      </c>
      <c r="AC982" s="7">
        <v>1</v>
      </c>
      <c r="AD982" s="7">
        <v>0</v>
      </c>
      <c r="AE982" s="7">
        <f>SUM(Table1[[#This Row],[Tobacco Use ]:[Crowds/socializing]])</f>
        <v>5</v>
      </c>
    </row>
    <row r="983" spans="1:31" x14ac:dyDescent="0.2">
      <c r="A983" s="1" t="s">
        <v>607</v>
      </c>
      <c r="B983" s="1">
        <v>1.3672472557734701E+17</v>
      </c>
      <c r="C983" s="1">
        <v>6.8558223594761697E+18</v>
      </c>
      <c r="D983" s="13">
        <v>44043.772407407407</v>
      </c>
      <c r="E983" s="1">
        <v>15</v>
      </c>
      <c r="F983" s="1" t="s">
        <v>608</v>
      </c>
      <c r="G983" s="18" t="s">
        <v>609</v>
      </c>
      <c r="H983" s="1">
        <v>2772</v>
      </c>
      <c r="I983" s="1">
        <v>32</v>
      </c>
      <c r="J983" s="1">
        <v>51</v>
      </c>
      <c r="K983" s="1">
        <v>16500</v>
      </c>
      <c r="L983" s="7">
        <v>1</v>
      </c>
      <c r="M983" s="19">
        <v>1</v>
      </c>
      <c r="N983" s="7">
        <v>1</v>
      </c>
      <c r="O983" s="7">
        <v>0</v>
      </c>
      <c r="P983" s="7">
        <v>0</v>
      </c>
      <c r="Q983" s="7">
        <v>0</v>
      </c>
      <c r="R983" s="7">
        <v>0</v>
      </c>
      <c r="S983" s="7">
        <v>0</v>
      </c>
      <c r="T983" s="7">
        <v>0</v>
      </c>
      <c r="U983" s="7">
        <v>1</v>
      </c>
      <c r="V983" s="7">
        <v>0</v>
      </c>
      <c r="W983" s="7">
        <v>0</v>
      </c>
      <c r="X983" s="7">
        <v>1</v>
      </c>
      <c r="Y983" s="19">
        <v>1</v>
      </c>
      <c r="Z983" s="7">
        <v>0</v>
      </c>
      <c r="AA983" s="7">
        <v>0</v>
      </c>
      <c r="AB983" s="7">
        <v>0</v>
      </c>
      <c r="AC983" s="7">
        <v>1</v>
      </c>
      <c r="AD983" s="8">
        <v>0</v>
      </c>
      <c r="AE983" s="7">
        <f>SUM(Table1[[#This Row],[Tobacco Use ]:[Crowds/socializing]])</f>
        <v>7</v>
      </c>
    </row>
    <row r="984" spans="1:31" x14ac:dyDescent="0.2">
      <c r="A984" s="1" t="s">
        <v>2269</v>
      </c>
      <c r="B984" s="1">
        <v>2.2990248642422301E+17</v>
      </c>
      <c r="C984" s="1">
        <v>6.8557012331817503E+18</v>
      </c>
      <c r="D984" s="13">
        <v>44043.445983796293</v>
      </c>
      <c r="E984" s="1">
        <v>13</v>
      </c>
      <c r="F984" s="1" t="s">
        <v>2270</v>
      </c>
      <c r="G984" s="18" t="s">
        <v>2271</v>
      </c>
      <c r="H984" s="1">
        <v>23</v>
      </c>
      <c r="I984" s="1">
        <v>0</v>
      </c>
      <c r="J984" s="1">
        <v>0</v>
      </c>
      <c r="K984" s="1">
        <v>112</v>
      </c>
      <c r="L984" s="7">
        <v>999</v>
      </c>
      <c r="M984" s="19">
        <v>999</v>
      </c>
      <c r="N984" s="7">
        <v>999</v>
      </c>
      <c r="O984" s="7">
        <v>999</v>
      </c>
      <c r="P984" s="7">
        <v>999</v>
      </c>
      <c r="Q984" s="7">
        <v>999</v>
      </c>
      <c r="R984" s="7">
        <v>999</v>
      </c>
      <c r="S984" s="19">
        <v>999</v>
      </c>
      <c r="T984" s="7">
        <v>999</v>
      </c>
      <c r="U984" s="7">
        <v>999</v>
      </c>
      <c r="V984" s="7">
        <v>999</v>
      </c>
      <c r="W984" s="7">
        <v>999</v>
      </c>
      <c r="X984" s="7">
        <v>999</v>
      </c>
      <c r="Y984" s="19">
        <v>999</v>
      </c>
      <c r="Z984" s="7">
        <v>999</v>
      </c>
      <c r="AA984" s="7">
        <v>999</v>
      </c>
      <c r="AB984" s="7">
        <v>999</v>
      </c>
      <c r="AC984" s="7">
        <v>999</v>
      </c>
      <c r="AD984" s="7">
        <v>999</v>
      </c>
      <c r="AE984" s="7">
        <f>SUM(Table1[[#This Row],[Tobacco Use ]:[Crowds/socializing]])</f>
        <v>18981</v>
      </c>
    </row>
    <row r="985" spans="1:31" x14ac:dyDescent="0.2">
      <c r="A985" s="1" t="s">
        <v>1891</v>
      </c>
      <c r="B985" s="1">
        <v>6.8553712091407401E+18</v>
      </c>
      <c r="C985" s="1">
        <v>6.85546737868015E+18</v>
      </c>
      <c r="D985" s="13">
        <v>44042.815810185188</v>
      </c>
      <c r="E985" s="1">
        <v>6</v>
      </c>
      <c r="F985" s="1" t="s">
        <v>1892</v>
      </c>
      <c r="G985" s="18" t="s">
        <v>1893</v>
      </c>
      <c r="H985" s="1">
        <v>872</v>
      </c>
      <c r="I985" s="1">
        <v>6</v>
      </c>
      <c r="J985" s="1">
        <v>30</v>
      </c>
      <c r="K985" s="1">
        <v>14500</v>
      </c>
      <c r="L985" s="7">
        <v>1</v>
      </c>
      <c r="M985" s="19">
        <v>0</v>
      </c>
      <c r="N985" s="7">
        <v>0</v>
      </c>
      <c r="O985" s="7">
        <v>0</v>
      </c>
      <c r="P985" s="7">
        <v>0</v>
      </c>
      <c r="Q985" s="7">
        <v>0</v>
      </c>
      <c r="R985" s="7">
        <v>0</v>
      </c>
      <c r="S985" s="7">
        <v>0</v>
      </c>
      <c r="T985" s="7">
        <v>0</v>
      </c>
      <c r="U985" s="7">
        <v>0</v>
      </c>
      <c r="V985" s="7">
        <v>0</v>
      </c>
      <c r="W985" s="7">
        <v>0</v>
      </c>
      <c r="X985" s="7">
        <v>1</v>
      </c>
      <c r="Y985" s="19">
        <v>0</v>
      </c>
      <c r="Z985" s="7">
        <v>0</v>
      </c>
      <c r="AA985" s="7">
        <v>0</v>
      </c>
      <c r="AB985" s="7">
        <v>0</v>
      </c>
      <c r="AC985" s="7">
        <v>0</v>
      </c>
      <c r="AD985" s="7">
        <v>0</v>
      </c>
      <c r="AE985" s="7">
        <f>SUM(Table1[[#This Row],[Tobacco Use ]:[Crowds/socializing]])</f>
        <v>2</v>
      </c>
    </row>
    <row r="986" spans="1:31" x14ac:dyDescent="0.2">
      <c r="A986" s="1" t="s">
        <v>1891</v>
      </c>
      <c r="B986" s="1">
        <v>6.8553712091407401E+18</v>
      </c>
      <c r="C986" s="1">
        <v>6.8554653115005798E+18</v>
      </c>
      <c r="D986" s="13">
        <v>44042.810243055559</v>
      </c>
      <c r="E986" s="1">
        <v>5</v>
      </c>
      <c r="F986" s="1" t="s">
        <v>2068</v>
      </c>
      <c r="G986" s="18" t="s">
        <v>2069</v>
      </c>
      <c r="H986" s="1">
        <v>652</v>
      </c>
      <c r="I986" s="1">
        <v>61</v>
      </c>
      <c r="J986" s="1">
        <v>154</v>
      </c>
      <c r="K986" s="1">
        <v>14000</v>
      </c>
      <c r="L986" s="7">
        <v>1</v>
      </c>
      <c r="M986" s="19">
        <v>0</v>
      </c>
      <c r="N986" s="7">
        <v>0</v>
      </c>
      <c r="O986" s="7">
        <v>0</v>
      </c>
      <c r="P986" s="7">
        <v>0</v>
      </c>
      <c r="Q986" s="7">
        <v>0</v>
      </c>
      <c r="R986" s="7">
        <v>1</v>
      </c>
      <c r="S986" s="19">
        <v>0</v>
      </c>
      <c r="T986" s="7">
        <v>0</v>
      </c>
      <c r="U986" s="7">
        <v>0</v>
      </c>
      <c r="V986" s="7">
        <v>0</v>
      </c>
      <c r="W986" s="7">
        <v>0</v>
      </c>
      <c r="X986" s="7">
        <v>1</v>
      </c>
      <c r="Y986" s="19">
        <v>0</v>
      </c>
      <c r="Z986" s="7">
        <v>0</v>
      </c>
      <c r="AA986" s="7">
        <v>0</v>
      </c>
      <c r="AB986" s="7">
        <v>0</v>
      </c>
      <c r="AC986" s="7">
        <v>0</v>
      </c>
      <c r="AD986" s="7">
        <v>0</v>
      </c>
      <c r="AE986" s="7">
        <f>SUM(Table1[[#This Row],[Tobacco Use ]:[Crowds/socializing]])</f>
        <v>3</v>
      </c>
    </row>
    <row r="987" spans="1:31" x14ac:dyDescent="0.2">
      <c r="A987" s="1" t="s">
        <v>1264</v>
      </c>
      <c r="B987" s="1">
        <v>6.6676694816270705E+18</v>
      </c>
      <c r="C987" s="1">
        <v>6.8554561500040202E+18</v>
      </c>
      <c r="D987" s="13">
        <v>44042.785543981481</v>
      </c>
      <c r="E987" s="1">
        <v>14</v>
      </c>
      <c r="F987" s="1" t="s">
        <v>1265</v>
      </c>
      <c r="G987" s="18" t="s">
        <v>1266</v>
      </c>
      <c r="H987" s="1">
        <v>92</v>
      </c>
      <c r="I987" s="1">
        <v>2</v>
      </c>
      <c r="J987" s="1">
        <v>4</v>
      </c>
      <c r="K987" s="1">
        <v>1394</v>
      </c>
      <c r="L987" s="7">
        <v>0</v>
      </c>
      <c r="M987" s="19">
        <v>0</v>
      </c>
      <c r="N987" s="7">
        <v>0</v>
      </c>
      <c r="O987" s="7">
        <v>0</v>
      </c>
      <c r="P987" s="7">
        <v>0</v>
      </c>
      <c r="Q987" s="7">
        <v>1</v>
      </c>
      <c r="R987" s="7">
        <v>0</v>
      </c>
      <c r="S987" s="19">
        <v>0</v>
      </c>
      <c r="T987" s="7">
        <v>0</v>
      </c>
      <c r="U987" s="7">
        <v>0</v>
      </c>
      <c r="V987" s="7">
        <v>0</v>
      </c>
      <c r="W987" s="7">
        <v>0</v>
      </c>
      <c r="X987" s="7">
        <v>0</v>
      </c>
      <c r="Y987" s="19">
        <v>1</v>
      </c>
      <c r="Z987" s="7">
        <v>0</v>
      </c>
      <c r="AA987" s="7">
        <v>0</v>
      </c>
      <c r="AB987" s="7">
        <v>0</v>
      </c>
      <c r="AC987" s="7">
        <v>1</v>
      </c>
      <c r="AD987" s="7">
        <v>0</v>
      </c>
      <c r="AE987" s="7">
        <f>SUM(Table1[[#This Row],[Tobacco Use ]:[Crowds/socializing]])</f>
        <v>3</v>
      </c>
    </row>
    <row r="988" spans="1:31" x14ac:dyDescent="0.2">
      <c r="A988" s="1" t="s">
        <v>2044</v>
      </c>
      <c r="B988" s="1">
        <v>6.6991220082423204E+18</v>
      </c>
      <c r="C988" s="1">
        <v>6.8554146091055002E+18</v>
      </c>
      <c r="D988" s="13">
        <v>44042.67359953704</v>
      </c>
      <c r="E988" s="1">
        <v>7</v>
      </c>
      <c r="F988" s="1" t="s">
        <v>2045</v>
      </c>
      <c r="G988" s="18" t="s">
        <v>2046</v>
      </c>
      <c r="H988" s="1">
        <v>34</v>
      </c>
      <c r="I988" s="1">
        <v>1</v>
      </c>
      <c r="J988" s="1">
        <v>1</v>
      </c>
      <c r="K988" s="1">
        <v>548</v>
      </c>
      <c r="L988" s="7">
        <v>0</v>
      </c>
      <c r="M988" s="19">
        <v>0</v>
      </c>
      <c r="N988" s="7">
        <v>0</v>
      </c>
      <c r="O988" s="7">
        <v>0</v>
      </c>
      <c r="P988" s="7">
        <v>0</v>
      </c>
      <c r="Q988" s="7">
        <v>0</v>
      </c>
      <c r="R988" s="7">
        <v>0</v>
      </c>
      <c r="S988" s="7">
        <v>0</v>
      </c>
      <c r="T988" s="7">
        <v>1</v>
      </c>
      <c r="U988" s="7">
        <v>0</v>
      </c>
      <c r="V988" s="7">
        <v>0</v>
      </c>
      <c r="W988" s="7">
        <v>0</v>
      </c>
      <c r="X988" s="7">
        <v>0</v>
      </c>
      <c r="Y988" s="19">
        <v>0</v>
      </c>
      <c r="Z988" s="7">
        <v>0</v>
      </c>
      <c r="AA988" s="7">
        <v>0</v>
      </c>
      <c r="AB988" s="7">
        <v>0</v>
      </c>
      <c r="AC988" s="7">
        <v>1</v>
      </c>
      <c r="AD988" s="7">
        <v>0</v>
      </c>
      <c r="AE988" s="7">
        <f>SUM(Table1[[#This Row],[Tobacco Use ]:[Crowds/socializing]])</f>
        <v>2</v>
      </c>
    </row>
    <row r="989" spans="1:31" x14ac:dyDescent="0.2">
      <c r="A989" s="1" t="s">
        <v>768</v>
      </c>
      <c r="B989" s="1">
        <v>6.8212268742836797E+18</v>
      </c>
      <c r="C989" s="1">
        <v>6.8553648186232699E+18</v>
      </c>
      <c r="D989" s="13">
        <v>44042.539409722223</v>
      </c>
      <c r="E989" s="1">
        <v>59</v>
      </c>
      <c r="F989" s="1" t="s">
        <v>769</v>
      </c>
      <c r="G989" s="18" t="s">
        <v>770</v>
      </c>
      <c r="H989" s="1">
        <v>208</v>
      </c>
      <c r="I989" s="1">
        <v>2</v>
      </c>
      <c r="J989" s="1">
        <v>12</v>
      </c>
      <c r="K989" s="1">
        <v>3140</v>
      </c>
      <c r="L989" s="8">
        <v>999</v>
      </c>
      <c r="M989" s="43">
        <v>999</v>
      </c>
      <c r="N989" s="8">
        <v>999</v>
      </c>
      <c r="O989" s="8">
        <v>999</v>
      </c>
      <c r="P989" s="8">
        <v>999</v>
      </c>
      <c r="Q989" s="8">
        <v>999</v>
      </c>
      <c r="R989" s="8">
        <v>999</v>
      </c>
      <c r="S989" s="8">
        <v>999</v>
      </c>
      <c r="T989" s="8">
        <v>999</v>
      </c>
      <c r="U989" s="8">
        <v>999</v>
      </c>
      <c r="V989" s="8">
        <v>999</v>
      </c>
      <c r="W989" s="8">
        <v>999</v>
      </c>
      <c r="X989" s="8">
        <v>999</v>
      </c>
      <c r="Y989" s="43">
        <v>999</v>
      </c>
      <c r="Z989" s="8">
        <v>999</v>
      </c>
      <c r="AA989" s="8">
        <v>999</v>
      </c>
      <c r="AB989" s="8">
        <v>999</v>
      </c>
      <c r="AC989" s="8">
        <v>999</v>
      </c>
      <c r="AD989" s="8">
        <v>999</v>
      </c>
      <c r="AE989" s="7">
        <f>SUM(Table1[[#This Row],[Tobacco Use ]:[Crowds/socializing]])</f>
        <v>18981</v>
      </c>
    </row>
    <row r="990" spans="1:31" x14ac:dyDescent="0.2">
      <c r="A990" s="1" t="s">
        <v>2346</v>
      </c>
      <c r="B990" s="1">
        <v>6.7955907388121395E+18</v>
      </c>
      <c r="C990" s="1">
        <v>6.8552994599878298E+18</v>
      </c>
      <c r="D990" s="13">
        <v>44042.363287037035</v>
      </c>
      <c r="E990" s="1">
        <v>13</v>
      </c>
      <c r="F990" s="1" t="s">
        <v>2347</v>
      </c>
      <c r="G990" s="18" t="s">
        <v>2348</v>
      </c>
      <c r="H990" s="1">
        <v>21</v>
      </c>
      <c r="I990" s="1">
        <v>2</v>
      </c>
      <c r="J990" s="1">
        <v>4</v>
      </c>
      <c r="K990" s="1">
        <v>169</v>
      </c>
      <c r="L990" s="7">
        <v>1</v>
      </c>
      <c r="M990" s="19">
        <v>0</v>
      </c>
      <c r="N990" s="7">
        <v>0</v>
      </c>
      <c r="O990" s="7">
        <v>0</v>
      </c>
      <c r="P990" s="7">
        <v>0</v>
      </c>
      <c r="Q990" s="7">
        <v>0</v>
      </c>
      <c r="R990" s="7">
        <v>1</v>
      </c>
      <c r="S990" s="7">
        <v>0</v>
      </c>
      <c r="T990" s="7">
        <v>0</v>
      </c>
      <c r="U990" s="7">
        <v>0</v>
      </c>
      <c r="V990" s="7">
        <v>0</v>
      </c>
      <c r="W990" s="7">
        <v>0</v>
      </c>
      <c r="X990" s="7">
        <v>1</v>
      </c>
      <c r="Y990" s="19">
        <v>0</v>
      </c>
      <c r="Z990" s="7">
        <v>0</v>
      </c>
      <c r="AA990" s="7">
        <v>0</v>
      </c>
      <c r="AB990" s="7">
        <v>0</v>
      </c>
      <c r="AC990" s="7">
        <v>1</v>
      </c>
      <c r="AD990" s="7">
        <v>0</v>
      </c>
      <c r="AE990" s="7">
        <f>SUM(Table1[[#This Row],[Tobacco Use ]:[Crowds/socializing]])</f>
        <v>4</v>
      </c>
    </row>
    <row r="991" spans="1:31" x14ac:dyDescent="0.2">
      <c r="A991" s="1" t="s">
        <v>2091</v>
      </c>
      <c r="B991" s="1">
        <v>6.8551891094021704E+18</v>
      </c>
      <c r="C991" s="1">
        <v>6.8551938293650401E+18</v>
      </c>
      <c r="D991" s="13">
        <v>44042.078657407408</v>
      </c>
      <c r="E991" s="1">
        <v>7</v>
      </c>
      <c r="F991" s="1" t="s">
        <v>2092</v>
      </c>
      <c r="G991" s="18" t="s">
        <v>2093</v>
      </c>
      <c r="H991" s="1">
        <v>64</v>
      </c>
      <c r="I991" s="1">
        <v>0</v>
      </c>
      <c r="J991" s="1">
        <v>5</v>
      </c>
      <c r="K991" s="1">
        <v>690</v>
      </c>
      <c r="L991" s="7">
        <v>999</v>
      </c>
      <c r="M991" s="19">
        <v>999</v>
      </c>
      <c r="N991" s="7">
        <v>999</v>
      </c>
      <c r="O991" s="7">
        <v>999</v>
      </c>
      <c r="P991" s="7">
        <v>999</v>
      </c>
      <c r="Q991" s="7">
        <v>999</v>
      </c>
      <c r="R991" s="7">
        <v>999</v>
      </c>
      <c r="S991" s="19">
        <v>999</v>
      </c>
      <c r="T991" s="7">
        <v>999</v>
      </c>
      <c r="U991" s="7">
        <v>999</v>
      </c>
      <c r="V991" s="7">
        <v>999</v>
      </c>
      <c r="W991" s="7">
        <v>999</v>
      </c>
      <c r="X991" s="7">
        <v>999</v>
      </c>
      <c r="Y991" s="19">
        <v>999</v>
      </c>
      <c r="Z991" s="7">
        <v>999</v>
      </c>
      <c r="AA991" s="7">
        <v>999</v>
      </c>
      <c r="AB991" s="7">
        <v>999</v>
      </c>
      <c r="AC991" s="7">
        <v>999</v>
      </c>
      <c r="AD991" s="7">
        <v>999</v>
      </c>
      <c r="AE991" s="7">
        <f>SUM(Table1[[#This Row],[Tobacco Use ]:[Crowds/socializing]])</f>
        <v>18981</v>
      </c>
    </row>
    <row r="992" spans="1:31" x14ac:dyDescent="0.2">
      <c r="A992" s="1" t="s">
        <v>1069</v>
      </c>
      <c r="B992" s="1">
        <v>6.6837491420852296E+18</v>
      </c>
      <c r="C992" s="1">
        <v>6.8550949185666396E+18</v>
      </c>
      <c r="D992" s="13">
        <v>44041.812164351853</v>
      </c>
      <c r="E992" s="1">
        <v>14</v>
      </c>
      <c r="F992" s="1" t="s">
        <v>1070</v>
      </c>
      <c r="G992" s="18" t="s">
        <v>1071</v>
      </c>
      <c r="H992" s="1">
        <v>127</v>
      </c>
      <c r="I992" s="1">
        <v>10</v>
      </c>
      <c r="J992" s="1">
        <v>6</v>
      </c>
      <c r="K992" s="1">
        <v>2548</v>
      </c>
      <c r="L992" s="7">
        <v>1</v>
      </c>
      <c r="M992" s="19">
        <v>1</v>
      </c>
      <c r="N992" s="7">
        <v>0</v>
      </c>
      <c r="O992" s="7">
        <v>0</v>
      </c>
      <c r="P992" s="7">
        <v>0</v>
      </c>
      <c r="Q992" s="7">
        <v>0</v>
      </c>
      <c r="R992" s="7">
        <v>0</v>
      </c>
      <c r="S992" s="7">
        <v>0</v>
      </c>
      <c r="T992" s="7">
        <v>0</v>
      </c>
      <c r="U992" s="7">
        <v>1</v>
      </c>
      <c r="V992" s="7">
        <v>0</v>
      </c>
      <c r="W992" s="7">
        <v>0</v>
      </c>
      <c r="X992" s="7">
        <v>1</v>
      </c>
      <c r="Y992" s="19">
        <v>1</v>
      </c>
      <c r="Z992" s="7">
        <v>0</v>
      </c>
      <c r="AA992" s="7">
        <v>0</v>
      </c>
      <c r="AB992" s="7">
        <v>0</v>
      </c>
      <c r="AC992" s="7">
        <v>1</v>
      </c>
      <c r="AD992" s="7">
        <v>0</v>
      </c>
      <c r="AE992" s="7">
        <f>SUM(Table1[[#This Row],[Tobacco Use ]:[Crowds/socializing]])</f>
        <v>6</v>
      </c>
    </row>
    <row r="993" spans="1:31" x14ac:dyDescent="0.2">
      <c r="A993" s="1" t="s">
        <v>505</v>
      </c>
      <c r="B993" s="1">
        <v>6.7440946499357901E+18</v>
      </c>
      <c r="C993" s="1">
        <v>6.8550347245749699E+18</v>
      </c>
      <c r="D993" s="13">
        <v>44041.649884259263</v>
      </c>
      <c r="E993" s="1">
        <v>6</v>
      </c>
      <c r="F993" s="1" t="s">
        <v>2561</v>
      </c>
      <c r="G993" s="18" t="s">
        <v>2562</v>
      </c>
      <c r="H993" s="1">
        <v>138</v>
      </c>
      <c r="I993" s="1">
        <v>1</v>
      </c>
      <c r="J993" s="1">
        <v>1</v>
      </c>
      <c r="K993" s="1">
        <v>1732</v>
      </c>
      <c r="L993" s="7">
        <v>1</v>
      </c>
      <c r="M993" s="19">
        <v>0</v>
      </c>
      <c r="N993" s="7">
        <v>0</v>
      </c>
      <c r="O993" s="7">
        <v>0</v>
      </c>
      <c r="P993" s="7">
        <v>0</v>
      </c>
      <c r="Q993" s="7">
        <v>0</v>
      </c>
      <c r="R993" s="7">
        <v>0</v>
      </c>
      <c r="S993" s="7">
        <v>0</v>
      </c>
      <c r="T993" s="7">
        <v>1</v>
      </c>
      <c r="U993" s="7">
        <v>0</v>
      </c>
      <c r="V993" s="7">
        <v>0</v>
      </c>
      <c r="W993" s="7">
        <v>0</v>
      </c>
      <c r="X993" s="7">
        <v>0</v>
      </c>
      <c r="Y993" s="19">
        <v>0</v>
      </c>
      <c r="Z993" s="7">
        <v>0</v>
      </c>
      <c r="AA993" s="7">
        <v>0</v>
      </c>
      <c r="AB993" s="7">
        <v>0</v>
      </c>
      <c r="AC993" s="7">
        <v>1</v>
      </c>
      <c r="AD993" s="7">
        <v>0</v>
      </c>
      <c r="AE993" s="7">
        <f>SUM(Table1[[#This Row],[Tobacco Use ]:[Crowds/socializing]])</f>
        <v>3</v>
      </c>
    </row>
    <row r="994" spans="1:31" x14ac:dyDescent="0.2">
      <c r="A994" s="1" t="s">
        <v>1499</v>
      </c>
      <c r="B994" s="1">
        <v>6.7860825914956503E+18</v>
      </c>
      <c r="C994" s="1">
        <v>6.8548509418379704E+18</v>
      </c>
      <c r="D994" s="13">
        <v>44041.154664351852</v>
      </c>
      <c r="E994" s="1">
        <v>10</v>
      </c>
      <c r="F994" s="1" t="s">
        <v>1500</v>
      </c>
      <c r="G994" s="18" t="s">
        <v>1501</v>
      </c>
      <c r="H994" s="1">
        <v>680</v>
      </c>
      <c r="I994" s="1">
        <v>19</v>
      </c>
      <c r="J994" s="1">
        <v>38</v>
      </c>
      <c r="K994" s="1">
        <v>14300</v>
      </c>
      <c r="L994" s="7">
        <v>1</v>
      </c>
      <c r="M994" s="19">
        <v>1</v>
      </c>
      <c r="N994" s="7">
        <v>0</v>
      </c>
      <c r="O994" s="7">
        <v>0</v>
      </c>
      <c r="P994" s="7">
        <v>0</v>
      </c>
      <c r="Q994" s="7">
        <v>0</v>
      </c>
      <c r="R994" s="7">
        <v>0</v>
      </c>
      <c r="S994" s="7">
        <v>0</v>
      </c>
      <c r="T994" s="7">
        <v>0</v>
      </c>
      <c r="U994" s="7">
        <v>1</v>
      </c>
      <c r="V994" s="7">
        <v>0</v>
      </c>
      <c r="W994" s="7">
        <v>0</v>
      </c>
      <c r="X994" s="7">
        <v>1</v>
      </c>
      <c r="Y994" s="19">
        <v>1</v>
      </c>
      <c r="Z994" s="7">
        <v>0</v>
      </c>
      <c r="AA994" s="7">
        <v>0</v>
      </c>
      <c r="AB994" s="7">
        <v>0</v>
      </c>
      <c r="AC994" s="7">
        <v>1</v>
      </c>
      <c r="AD994" s="7">
        <v>0</v>
      </c>
      <c r="AE994" s="7">
        <f>SUM(Table1[[#This Row],[Tobacco Use ]:[Crowds/socializing]])</f>
        <v>6</v>
      </c>
    </row>
    <row r="995" spans="1:31" x14ac:dyDescent="0.2">
      <c r="A995" s="1" t="s">
        <v>1873</v>
      </c>
      <c r="B995" s="1">
        <v>6.7834917004108104E+18</v>
      </c>
      <c r="C995" s="1">
        <v>6.8547946483685601E+18</v>
      </c>
      <c r="D995" s="13">
        <v>44041.002974537034</v>
      </c>
      <c r="E995" s="1">
        <v>11</v>
      </c>
      <c r="F995" s="1" t="s">
        <v>1874</v>
      </c>
      <c r="G995" s="18" t="s">
        <v>1875</v>
      </c>
      <c r="H995" s="1">
        <v>898</v>
      </c>
      <c r="I995" s="1">
        <v>27</v>
      </c>
      <c r="J995" s="1">
        <v>50</v>
      </c>
      <c r="K995" s="1">
        <v>17900</v>
      </c>
      <c r="L995" s="7">
        <v>1</v>
      </c>
      <c r="M995" s="19">
        <v>1</v>
      </c>
      <c r="N995" s="7">
        <v>0</v>
      </c>
      <c r="O995" s="7">
        <v>0</v>
      </c>
      <c r="P995" s="7">
        <v>0</v>
      </c>
      <c r="Q995" s="7">
        <v>0</v>
      </c>
      <c r="R995" s="7">
        <v>0</v>
      </c>
      <c r="S995" s="7">
        <v>0</v>
      </c>
      <c r="T995" s="7">
        <v>0</v>
      </c>
      <c r="U995" s="7">
        <v>1</v>
      </c>
      <c r="V995" s="7">
        <v>0</v>
      </c>
      <c r="W995" s="7">
        <v>0</v>
      </c>
      <c r="X995" s="7">
        <v>1</v>
      </c>
      <c r="Y995" s="19">
        <v>0</v>
      </c>
      <c r="Z995" s="7">
        <v>0</v>
      </c>
      <c r="AA995" s="7">
        <v>0</v>
      </c>
      <c r="AB995" s="7">
        <v>0</v>
      </c>
      <c r="AC995" s="7">
        <v>1</v>
      </c>
      <c r="AD995" s="7">
        <v>0</v>
      </c>
      <c r="AE995" s="7">
        <f>SUM(Table1[[#This Row],[Tobacco Use ]:[Crowds/socializing]])</f>
        <v>5</v>
      </c>
    </row>
    <row r="996" spans="1:31" x14ac:dyDescent="0.2">
      <c r="A996" s="1" t="s">
        <v>505</v>
      </c>
      <c r="B996" s="1">
        <v>6.7440946499357901E+18</v>
      </c>
      <c r="C996" s="1">
        <v>6.8546656531697797E+18</v>
      </c>
      <c r="D996" s="13">
        <v>44040.655312499999</v>
      </c>
      <c r="E996" s="1">
        <v>8</v>
      </c>
      <c r="F996" s="1" t="s">
        <v>1777</v>
      </c>
      <c r="G996" s="18" t="s">
        <v>1778</v>
      </c>
      <c r="H996" s="1">
        <v>515</v>
      </c>
      <c r="I996" s="1">
        <v>116</v>
      </c>
      <c r="J996" s="1">
        <v>9</v>
      </c>
      <c r="K996" s="1">
        <v>4200</v>
      </c>
      <c r="L996" s="7">
        <v>1</v>
      </c>
      <c r="M996" s="19">
        <v>0</v>
      </c>
      <c r="N996" s="7">
        <v>0</v>
      </c>
      <c r="O996" s="7">
        <v>0</v>
      </c>
      <c r="P996" s="7">
        <v>0</v>
      </c>
      <c r="Q996" s="7">
        <v>0</v>
      </c>
      <c r="R996" s="7">
        <v>0</v>
      </c>
      <c r="S996" s="7">
        <v>0</v>
      </c>
      <c r="T996" s="7">
        <v>1</v>
      </c>
      <c r="U996" s="7">
        <v>0</v>
      </c>
      <c r="V996" s="7">
        <v>0</v>
      </c>
      <c r="W996" s="7">
        <v>0</v>
      </c>
      <c r="X996" s="7">
        <v>0</v>
      </c>
      <c r="Y996" s="19">
        <v>0</v>
      </c>
      <c r="Z996" s="7">
        <v>0</v>
      </c>
      <c r="AA996" s="7">
        <v>0</v>
      </c>
      <c r="AB996" s="7">
        <v>0</v>
      </c>
      <c r="AC996" s="7">
        <v>1</v>
      </c>
      <c r="AD996" s="7">
        <v>0</v>
      </c>
      <c r="AE996" s="7">
        <f>SUM(Table1[[#This Row],[Tobacco Use ]:[Crowds/socializing]])</f>
        <v>3</v>
      </c>
    </row>
    <row r="997" spans="1:31" x14ac:dyDescent="0.2">
      <c r="A997" s="1" t="s">
        <v>1228</v>
      </c>
      <c r="B997" s="1">
        <v>6.8075739038762895E+18</v>
      </c>
      <c r="C997" s="1">
        <v>6.8546539395272397E+18</v>
      </c>
      <c r="D997" s="13">
        <v>44040.623738425929</v>
      </c>
      <c r="E997" s="1">
        <v>15</v>
      </c>
      <c r="F997" s="1" t="s">
        <v>1229</v>
      </c>
      <c r="G997" s="18" t="s">
        <v>1230</v>
      </c>
      <c r="H997" s="1">
        <v>97</v>
      </c>
      <c r="I997" s="1">
        <v>1</v>
      </c>
      <c r="J997" s="1">
        <v>3</v>
      </c>
      <c r="K997" s="1">
        <v>735</v>
      </c>
      <c r="L997" s="8">
        <v>999</v>
      </c>
      <c r="M997" s="43">
        <v>999</v>
      </c>
      <c r="N997" s="8">
        <v>999</v>
      </c>
      <c r="O997" s="8">
        <v>999</v>
      </c>
      <c r="P997" s="8">
        <v>999</v>
      </c>
      <c r="Q997" s="8">
        <v>999</v>
      </c>
      <c r="R997" s="8">
        <v>999</v>
      </c>
      <c r="S997" s="8">
        <v>999</v>
      </c>
      <c r="T997" s="8">
        <v>999</v>
      </c>
      <c r="U997" s="8">
        <v>999</v>
      </c>
      <c r="V997" s="8">
        <v>999</v>
      </c>
      <c r="W997" s="8">
        <v>999</v>
      </c>
      <c r="X997" s="8">
        <v>999</v>
      </c>
      <c r="Y997" s="43">
        <v>999</v>
      </c>
      <c r="Z997" s="8">
        <v>999</v>
      </c>
      <c r="AA997" s="8">
        <v>999</v>
      </c>
      <c r="AB997" s="8">
        <v>999</v>
      </c>
      <c r="AC997" s="8">
        <v>999</v>
      </c>
      <c r="AD997" s="8">
        <v>999</v>
      </c>
      <c r="AE997" s="7">
        <f>SUM(Table1[[#This Row],[Tobacco Use ]:[Crowds/socializing]])</f>
        <v>18981</v>
      </c>
    </row>
    <row r="998" spans="1:31" x14ac:dyDescent="0.2">
      <c r="A998" s="1" t="s">
        <v>2462</v>
      </c>
      <c r="B998" s="1">
        <v>1.7147672782562499E+17</v>
      </c>
      <c r="C998" s="1">
        <v>6.8545851128356803E+18</v>
      </c>
      <c r="D998" s="13">
        <v>44040.438263888886</v>
      </c>
      <c r="E998" s="1">
        <v>50</v>
      </c>
      <c r="F998" s="1" t="s">
        <v>2463</v>
      </c>
      <c r="G998" s="18" t="s">
        <v>2464</v>
      </c>
      <c r="H998" s="1">
        <v>17</v>
      </c>
      <c r="I998" s="1">
        <v>1</v>
      </c>
      <c r="J998" s="1">
        <v>3</v>
      </c>
      <c r="K998" s="1">
        <v>181</v>
      </c>
      <c r="L998" s="7">
        <v>1</v>
      </c>
      <c r="M998" s="19">
        <v>1</v>
      </c>
      <c r="N998" s="7">
        <v>0</v>
      </c>
      <c r="O998" s="7">
        <v>0</v>
      </c>
      <c r="P998" s="7">
        <v>0</v>
      </c>
      <c r="Q998" s="7">
        <v>1</v>
      </c>
      <c r="R998" s="7">
        <v>0</v>
      </c>
      <c r="S998" s="7">
        <v>0</v>
      </c>
      <c r="T998" s="7">
        <v>0</v>
      </c>
      <c r="U998" s="7">
        <v>1</v>
      </c>
      <c r="V998" s="7">
        <v>0</v>
      </c>
      <c r="W998" s="7">
        <v>0</v>
      </c>
      <c r="X998" s="7">
        <v>0</v>
      </c>
      <c r="Y998" s="19">
        <v>1</v>
      </c>
      <c r="Z998" s="7">
        <v>0</v>
      </c>
      <c r="AA998" s="7">
        <v>0</v>
      </c>
      <c r="AB998" s="7">
        <v>0</v>
      </c>
      <c r="AC998" s="7">
        <v>1</v>
      </c>
      <c r="AD998" s="7">
        <v>0</v>
      </c>
      <c r="AE998" s="7">
        <f>SUM(Table1[[#This Row],[Tobacco Use ]:[Crowds/socializing]])</f>
        <v>6</v>
      </c>
    </row>
    <row r="999" spans="1:31" x14ac:dyDescent="0.2">
      <c r="A999" s="1" t="s">
        <v>2357</v>
      </c>
      <c r="B999" s="1">
        <v>6.81555308537762E+18</v>
      </c>
      <c r="C999" s="1">
        <v>6.8545404029307402E+18</v>
      </c>
      <c r="D999" s="13">
        <v>44040.317777777775</v>
      </c>
      <c r="E999" s="1">
        <v>14</v>
      </c>
      <c r="F999" s="1" t="s">
        <v>2358</v>
      </c>
      <c r="G999" s="18" t="s">
        <v>2359</v>
      </c>
      <c r="H999" s="1">
        <v>19</v>
      </c>
      <c r="I999" s="1">
        <v>0</v>
      </c>
      <c r="J999" s="1">
        <v>0</v>
      </c>
      <c r="K999" s="1">
        <v>165</v>
      </c>
      <c r="L999" s="7">
        <v>999</v>
      </c>
      <c r="M999" s="19">
        <v>999</v>
      </c>
      <c r="N999" s="7">
        <v>999</v>
      </c>
      <c r="O999" s="7">
        <v>999</v>
      </c>
      <c r="P999" s="7">
        <v>999</v>
      </c>
      <c r="Q999" s="7">
        <v>999</v>
      </c>
      <c r="R999" s="7">
        <v>999</v>
      </c>
      <c r="S999" s="7">
        <v>999</v>
      </c>
      <c r="T999" s="7">
        <v>999</v>
      </c>
      <c r="U999" s="7">
        <v>999</v>
      </c>
      <c r="V999" s="7">
        <v>999</v>
      </c>
      <c r="W999" s="7">
        <v>999</v>
      </c>
      <c r="X999" s="7">
        <v>999</v>
      </c>
      <c r="Y999" s="19">
        <v>999</v>
      </c>
      <c r="Z999" s="7">
        <v>999</v>
      </c>
      <c r="AA999" s="7">
        <v>999</v>
      </c>
      <c r="AB999" s="7">
        <v>999</v>
      </c>
      <c r="AC999" s="7">
        <v>999</v>
      </c>
      <c r="AD999" s="7">
        <v>999</v>
      </c>
      <c r="AE999" s="7">
        <f>SUM(Table1[[#This Row],[Tobacco Use ]:[Crowds/socializing]])</f>
        <v>18981</v>
      </c>
    </row>
    <row r="1000" spans="1:31" x14ac:dyDescent="0.2">
      <c r="A1000" s="1" t="s">
        <v>1716</v>
      </c>
      <c r="B1000" s="1">
        <v>6.78145293671232E+18</v>
      </c>
      <c r="C1000" s="1">
        <v>6.8543953379567002E+18</v>
      </c>
      <c r="D1000" s="13">
        <v>44039.926898148151</v>
      </c>
      <c r="E1000" s="1">
        <v>5</v>
      </c>
      <c r="F1000" s="1" t="s">
        <v>1717</v>
      </c>
      <c r="G1000" s="18" t="s">
        <v>1718</v>
      </c>
      <c r="H1000" s="1">
        <v>540</v>
      </c>
      <c r="I1000" s="1">
        <v>3</v>
      </c>
      <c r="J1000" s="1">
        <v>8</v>
      </c>
      <c r="K1000" s="1">
        <v>13100</v>
      </c>
      <c r="L1000" s="22">
        <v>999</v>
      </c>
      <c r="M1000" s="42">
        <v>999</v>
      </c>
      <c r="N1000" s="22">
        <v>999</v>
      </c>
      <c r="O1000" s="22">
        <v>999</v>
      </c>
      <c r="P1000" s="22">
        <v>999</v>
      </c>
      <c r="Q1000" s="22">
        <v>999</v>
      </c>
      <c r="R1000" s="22">
        <v>999</v>
      </c>
      <c r="S1000" s="42">
        <v>999</v>
      </c>
      <c r="T1000" s="22">
        <v>999</v>
      </c>
      <c r="U1000" s="22">
        <v>999</v>
      </c>
      <c r="V1000" s="22">
        <v>999</v>
      </c>
      <c r="W1000" s="22">
        <v>999</v>
      </c>
      <c r="X1000" s="22">
        <v>999</v>
      </c>
      <c r="Y1000" s="42">
        <v>999</v>
      </c>
      <c r="Z1000" s="22">
        <v>999</v>
      </c>
      <c r="AA1000" s="22">
        <v>999</v>
      </c>
      <c r="AB1000" s="22">
        <v>999</v>
      </c>
      <c r="AC1000" s="22">
        <v>999</v>
      </c>
      <c r="AD1000" s="22">
        <v>999</v>
      </c>
      <c r="AE1000" s="7">
        <f>SUM(Table1[[#This Row],[Tobacco Use ]:[Crowds/socializing]])</f>
        <v>18981</v>
      </c>
    </row>
    <row r="1001" spans="1:31" x14ac:dyDescent="0.2">
      <c r="A1001" s="1" t="s">
        <v>505</v>
      </c>
      <c r="B1001" s="1">
        <v>6.7440946499357901E+18</v>
      </c>
      <c r="C1001" s="1">
        <v>6.8542156287487498E+18</v>
      </c>
      <c r="D1001" s="13">
        <v>44039.44258101852</v>
      </c>
      <c r="E1001" s="1">
        <v>9</v>
      </c>
      <c r="F1001" s="1" t="s">
        <v>506</v>
      </c>
      <c r="G1001" s="18" t="s">
        <v>507</v>
      </c>
      <c r="H1001" s="1">
        <v>350</v>
      </c>
      <c r="I1001" s="1">
        <v>83</v>
      </c>
      <c r="J1001" s="1">
        <v>3</v>
      </c>
      <c r="K1001" s="1">
        <v>1906</v>
      </c>
      <c r="L1001" s="7">
        <v>0</v>
      </c>
      <c r="M1001" s="19">
        <v>0</v>
      </c>
      <c r="N1001" s="7">
        <v>0</v>
      </c>
      <c r="O1001" s="7">
        <v>0</v>
      </c>
      <c r="P1001" s="7">
        <v>0</v>
      </c>
      <c r="Q1001" s="7">
        <v>0</v>
      </c>
      <c r="R1001" s="7">
        <v>0</v>
      </c>
      <c r="S1001" s="7">
        <v>0</v>
      </c>
      <c r="T1001" s="7">
        <v>1</v>
      </c>
      <c r="U1001" s="7">
        <v>0</v>
      </c>
      <c r="V1001" s="7">
        <v>0</v>
      </c>
      <c r="W1001" s="7">
        <v>0</v>
      </c>
      <c r="X1001" s="7">
        <v>0</v>
      </c>
      <c r="Y1001" s="19">
        <v>0</v>
      </c>
      <c r="Z1001" s="7">
        <v>0</v>
      </c>
      <c r="AA1001" s="7">
        <v>0</v>
      </c>
      <c r="AB1001" s="7">
        <v>0</v>
      </c>
      <c r="AC1001" s="7">
        <v>0</v>
      </c>
      <c r="AD1001" s="8">
        <v>0</v>
      </c>
      <c r="AE1001" s="7">
        <f>SUM(Table1[[#This Row],[Tobacco Use ]:[Crowds/socializing]])</f>
        <v>1</v>
      </c>
    </row>
    <row r="1002" spans="1:31" x14ac:dyDescent="0.2">
      <c r="A1002" s="1" t="s">
        <v>464</v>
      </c>
      <c r="B1002" s="1">
        <v>6.6395043299367301E+18</v>
      </c>
      <c r="C1002" s="1">
        <v>6.8540252594237399E+18</v>
      </c>
      <c r="D1002" s="13">
        <v>44038.929618055554</v>
      </c>
      <c r="E1002" s="1">
        <v>15</v>
      </c>
      <c r="F1002" s="1" t="s">
        <v>2689</v>
      </c>
      <c r="G1002" s="18" t="s">
        <v>2690</v>
      </c>
      <c r="H1002" s="1">
        <v>37</v>
      </c>
      <c r="I1002" s="1">
        <v>0</v>
      </c>
      <c r="J1002" s="1">
        <v>2</v>
      </c>
      <c r="K1002" s="1">
        <v>1383</v>
      </c>
      <c r="L1002" s="7">
        <v>999</v>
      </c>
      <c r="M1002" s="19">
        <v>999</v>
      </c>
      <c r="N1002" s="7">
        <v>999</v>
      </c>
      <c r="O1002" s="7">
        <v>999</v>
      </c>
      <c r="P1002" s="7">
        <v>999</v>
      </c>
      <c r="Q1002" s="7">
        <v>999</v>
      </c>
      <c r="R1002" s="7">
        <v>999</v>
      </c>
      <c r="S1002" s="19">
        <v>999</v>
      </c>
      <c r="T1002" s="7">
        <v>999</v>
      </c>
      <c r="U1002" s="7">
        <v>999</v>
      </c>
      <c r="V1002" s="7">
        <v>999</v>
      </c>
      <c r="W1002" s="7">
        <v>999</v>
      </c>
      <c r="X1002" s="7">
        <v>999</v>
      </c>
      <c r="Y1002" s="19">
        <v>999</v>
      </c>
      <c r="Z1002" s="7">
        <v>999</v>
      </c>
      <c r="AA1002" s="7">
        <v>999</v>
      </c>
      <c r="AB1002" s="7">
        <v>999</v>
      </c>
      <c r="AC1002" s="7">
        <v>999</v>
      </c>
      <c r="AD1002" s="7">
        <v>999</v>
      </c>
      <c r="AE1002" s="7">
        <f>SUM(Table1[[#This Row],[Tobacco Use ]:[Crowds/socializing]])</f>
        <v>18981</v>
      </c>
    </row>
    <row r="1003" spans="1:31" x14ac:dyDescent="0.2">
      <c r="A1003" s="1" t="s">
        <v>563</v>
      </c>
      <c r="B1003" s="1">
        <v>6.5888657172349901E+18</v>
      </c>
      <c r="C1003" s="1">
        <v>6.85398690399838E+18</v>
      </c>
      <c r="D1003" s="13">
        <v>44038.826226851852</v>
      </c>
      <c r="E1003" s="1">
        <v>26</v>
      </c>
      <c r="F1003" s="1" t="s">
        <v>564</v>
      </c>
      <c r="G1003" s="18" t="s">
        <v>565</v>
      </c>
      <c r="H1003" s="1">
        <v>301</v>
      </c>
      <c r="I1003" s="1">
        <v>0</v>
      </c>
      <c r="J1003" s="1">
        <v>3</v>
      </c>
      <c r="K1003" s="1">
        <v>3178</v>
      </c>
      <c r="L1003" s="7">
        <v>1</v>
      </c>
      <c r="M1003" s="19">
        <v>1</v>
      </c>
      <c r="N1003" s="7">
        <v>0</v>
      </c>
      <c r="O1003" s="7">
        <v>0</v>
      </c>
      <c r="P1003" s="7">
        <v>0</v>
      </c>
      <c r="Q1003" s="7">
        <v>0</v>
      </c>
      <c r="R1003" s="7">
        <v>0</v>
      </c>
      <c r="S1003" s="7">
        <v>0</v>
      </c>
      <c r="T1003" s="7">
        <v>0</v>
      </c>
      <c r="U1003" s="7">
        <v>0</v>
      </c>
      <c r="V1003" s="7">
        <v>0</v>
      </c>
      <c r="W1003" s="7">
        <v>0</v>
      </c>
      <c r="X1003" s="7">
        <v>1</v>
      </c>
      <c r="Y1003" s="19">
        <v>0</v>
      </c>
      <c r="Z1003" s="7">
        <v>0</v>
      </c>
      <c r="AA1003" s="7">
        <v>1</v>
      </c>
      <c r="AB1003" s="7">
        <v>0</v>
      </c>
      <c r="AC1003" s="7">
        <v>1</v>
      </c>
      <c r="AD1003" s="8">
        <v>0</v>
      </c>
      <c r="AE1003" s="7">
        <f>SUM(Table1[[#This Row],[Tobacco Use ]:[Crowds/socializing]])</f>
        <v>5</v>
      </c>
    </row>
    <row r="1004" spans="1:31" x14ac:dyDescent="0.2">
      <c r="A1004" s="1" t="s">
        <v>1247</v>
      </c>
      <c r="B1004" s="1">
        <v>6.7682796060318996E+18</v>
      </c>
      <c r="C1004" s="1">
        <v>6.8536652014814003E+18</v>
      </c>
      <c r="D1004" s="13">
        <v>44037.959328703706</v>
      </c>
      <c r="E1004" s="1">
        <v>15</v>
      </c>
      <c r="F1004" s="1" t="s">
        <v>1248</v>
      </c>
      <c r="G1004" s="18" t="s">
        <v>1249</v>
      </c>
      <c r="H1004" s="1">
        <v>93</v>
      </c>
      <c r="I1004" s="1">
        <v>0</v>
      </c>
      <c r="J1004" s="1">
        <v>9</v>
      </c>
      <c r="K1004" s="1">
        <v>1116</v>
      </c>
      <c r="L1004" s="8">
        <v>999</v>
      </c>
      <c r="M1004" s="43">
        <v>999</v>
      </c>
      <c r="N1004" s="8">
        <v>999</v>
      </c>
      <c r="O1004" s="8">
        <v>999</v>
      </c>
      <c r="P1004" s="8">
        <v>999</v>
      </c>
      <c r="Q1004" s="8">
        <v>999</v>
      </c>
      <c r="R1004" s="8">
        <v>999</v>
      </c>
      <c r="S1004" s="43">
        <v>999</v>
      </c>
      <c r="T1004" s="8">
        <v>999</v>
      </c>
      <c r="U1004" s="8">
        <v>999</v>
      </c>
      <c r="V1004" s="8">
        <v>999</v>
      </c>
      <c r="W1004" s="8">
        <v>999</v>
      </c>
      <c r="X1004" s="8">
        <v>999</v>
      </c>
      <c r="Y1004" s="43">
        <v>999</v>
      </c>
      <c r="Z1004" s="8">
        <v>999</v>
      </c>
      <c r="AA1004" s="8">
        <v>999</v>
      </c>
      <c r="AB1004" s="8">
        <v>999</v>
      </c>
      <c r="AC1004" s="8">
        <v>999</v>
      </c>
      <c r="AD1004" s="8">
        <v>999</v>
      </c>
      <c r="AE1004" s="7">
        <f>SUM(Table1[[#This Row],[Tobacco Use ]:[Crowds/socializing]])</f>
        <v>18981</v>
      </c>
    </row>
    <row r="1005" spans="1:31" x14ac:dyDescent="0.2">
      <c r="A1005" s="1" t="s">
        <v>1443</v>
      </c>
      <c r="B1005" s="1">
        <v>6.8091080125584599E+18</v>
      </c>
      <c r="C1005" s="1">
        <v>6.8528855941173699E+18</v>
      </c>
      <c r="D1005" s="13">
        <v>44035.858425925922</v>
      </c>
      <c r="E1005" s="1">
        <v>15</v>
      </c>
      <c r="F1005" s="1" t="s">
        <v>1444</v>
      </c>
      <c r="G1005" s="18" t="s">
        <v>1445</v>
      </c>
      <c r="H1005" s="1">
        <v>75</v>
      </c>
      <c r="I1005" s="1">
        <v>7</v>
      </c>
      <c r="J1005" s="1">
        <v>3</v>
      </c>
      <c r="K1005" s="1">
        <v>1209</v>
      </c>
      <c r="L1005" s="22">
        <v>999</v>
      </c>
      <c r="M1005" s="42">
        <v>999</v>
      </c>
      <c r="N1005" s="22">
        <v>999</v>
      </c>
      <c r="O1005" s="22">
        <v>999</v>
      </c>
      <c r="P1005" s="22">
        <v>999</v>
      </c>
      <c r="Q1005" s="22">
        <v>999</v>
      </c>
      <c r="R1005" s="22">
        <v>999</v>
      </c>
      <c r="S1005" s="42">
        <v>999</v>
      </c>
      <c r="T1005" s="22">
        <v>999</v>
      </c>
      <c r="U1005" s="22">
        <v>999</v>
      </c>
      <c r="V1005" s="22">
        <v>999</v>
      </c>
      <c r="W1005" s="22">
        <v>999</v>
      </c>
      <c r="X1005" s="22">
        <v>999</v>
      </c>
      <c r="Y1005" s="42">
        <v>999</v>
      </c>
      <c r="Z1005" s="22">
        <v>999</v>
      </c>
      <c r="AA1005" s="22">
        <v>999</v>
      </c>
      <c r="AB1005" s="22">
        <v>999</v>
      </c>
      <c r="AC1005" s="22">
        <v>999</v>
      </c>
      <c r="AD1005" s="22">
        <v>999</v>
      </c>
      <c r="AE1005" s="7">
        <f>SUM(Table1[[#This Row],[Tobacco Use ]:[Crowds/socializing]])</f>
        <v>18981</v>
      </c>
    </row>
    <row r="1006" spans="1:31" x14ac:dyDescent="0.2">
      <c r="A1006" s="1" t="s">
        <v>521</v>
      </c>
      <c r="B1006" s="1">
        <v>6.7911871812026501E+18</v>
      </c>
      <c r="C1006" s="1">
        <v>6.8524924055145697E+18</v>
      </c>
      <c r="D1006" s="13">
        <v>44034.798854166664</v>
      </c>
      <c r="E1006" s="1">
        <v>9</v>
      </c>
      <c r="F1006" s="1" t="s">
        <v>522</v>
      </c>
      <c r="G1006" s="18" t="s">
        <v>523</v>
      </c>
      <c r="H1006" s="1">
        <v>341</v>
      </c>
      <c r="I1006" s="1">
        <v>3</v>
      </c>
      <c r="J1006" s="1">
        <v>8</v>
      </c>
      <c r="K1006" s="1">
        <v>8188</v>
      </c>
      <c r="L1006" s="7">
        <v>0</v>
      </c>
      <c r="M1006" s="19">
        <v>1</v>
      </c>
      <c r="N1006" s="7">
        <v>1</v>
      </c>
      <c r="O1006" s="7">
        <v>0</v>
      </c>
      <c r="P1006" s="7">
        <v>0</v>
      </c>
      <c r="Q1006" s="7">
        <v>0</v>
      </c>
      <c r="R1006" s="7">
        <v>0</v>
      </c>
      <c r="S1006" s="7">
        <v>0</v>
      </c>
      <c r="T1006" s="7">
        <v>0</v>
      </c>
      <c r="U1006" s="7">
        <v>0</v>
      </c>
      <c r="V1006" s="7">
        <v>0</v>
      </c>
      <c r="W1006" s="7">
        <v>0</v>
      </c>
      <c r="X1006" s="7">
        <v>1</v>
      </c>
      <c r="Y1006" s="19">
        <v>0</v>
      </c>
      <c r="Z1006" s="7">
        <v>0</v>
      </c>
      <c r="AA1006" s="7">
        <v>0</v>
      </c>
      <c r="AB1006" s="7">
        <v>0</v>
      </c>
      <c r="AC1006" s="7">
        <v>0</v>
      </c>
      <c r="AD1006" s="8">
        <v>0</v>
      </c>
      <c r="AE1006" s="7">
        <f>SUM(Table1[[#This Row],[Tobacco Use ]:[Crowds/socializing]])</f>
        <v>3</v>
      </c>
    </row>
    <row r="1007" spans="1:31" x14ac:dyDescent="0.2">
      <c r="A1007" s="1" t="s">
        <v>914</v>
      </c>
      <c r="B1007" s="1">
        <v>11026779</v>
      </c>
      <c r="C1007" s="1">
        <v>6.8523491380052603E+18</v>
      </c>
      <c r="D1007" s="13">
        <v>44034.412754629629</v>
      </c>
      <c r="E1007" s="1">
        <v>6</v>
      </c>
      <c r="F1007" s="1" t="s">
        <v>915</v>
      </c>
      <c r="G1007" s="18" t="s">
        <v>916</v>
      </c>
      <c r="H1007" s="1">
        <v>158</v>
      </c>
      <c r="I1007" s="1">
        <v>4</v>
      </c>
      <c r="J1007" s="1">
        <v>2</v>
      </c>
      <c r="K1007" s="1">
        <v>1196</v>
      </c>
      <c r="L1007" s="7">
        <v>0</v>
      </c>
      <c r="M1007" s="19">
        <v>0</v>
      </c>
      <c r="N1007" s="7">
        <v>0</v>
      </c>
      <c r="O1007" s="7">
        <v>0</v>
      </c>
      <c r="P1007" s="7">
        <v>0</v>
      </c>
      <c r="Q1007" s="7">
        <v>0</v>
      </c>
      <c r="R1007" s="7">
        <v>0</v>
      </c>
      <c r="S1007" s="7">
        <v>0</v>
      </c>
      <c r="T1007" s="7">
        <v>1</v>
      </c>
      <c r="U1007" s="7">
        <v>0</v>
      </c>
      <c r="V1007" s="7">
        <v>0</v>
      </c>
      <c r="W1007" s="7">
        <v>0</v>
      </c>
      <c r="X1007" s="7">
        <v>0</v>
      </c>
      <c r="Y1007" s="19">
        <v>0</v>
      </c>
      <c r="Z1007" s="7">
        <v>0</v>
      </c>
      <c r="AA1007" s="7">
        <v>0</v>
      </c>
      <c r="AB1007" s="7">
        <v>0</v>
      </c>
      <c r="AC1007" s="7">
        <v>1</v>
      </c>
      <c r="AD1007" s="8">
        <v>0</v>
      </c>
      <c r="AE1007" s="7">
        <f>SUM(Table1[[#This Row],[Tobacco Use ]:[Crowds/socializing]])</f>
        <v>2</v>
      </c>
    </row>
    <row r="1008" spans="1:31" x14ac:dyDescent="0.2">
      <c r="A1008" s="1" t="s">
        <v>1372</v>
      </c>
      <c r="B1008" s="1">
        <v>6.6265738182558597E+18</v>
      </c>
      <c r="C1008" s="1">
        <v>6.8517186325615698E+18</v>
      </c>
      <c r="D1008" s="13">
        <v>44032.713680555556</v>
      </c>
      <c r="E1008" s="1">
        <v>7</v>
      </c>
      <c r="F1008" s="1" t="s">
        <v>1373</v>
      </c>
      <c r="G1008" s="18" t="s">
        <v>1374</v>
      </c>
      <c r="H1008" s="1">
        <v>81</v>
      </c>
      <c r="I1008" s="1">
        <v>3</v>
      </c>
      <c r="J1008" s="1">
        <v>4</v>
      </c>
      <c r="K1008" s="1">
        <v>422</v>
      </c>
      <c r="L1008" s="7">
        <v>0</v>
      </c>
      <c r="M1008" s="19">
        <v>0</v>
      </c>
      <c r="N1008" s="7">
        <v>0</v>
      </c>
      <c r="O1008" s="7">
        <v>0</v>
      </c>
      <c r="P1008" s="7">
        <v>0</v>
      </c>
      <c r="Q1008" s="7">
        <v>0</v>
      </c>
      <c r="R1008" s="7">
        <v>0</v>
      </c>
      <c r="S1008" s="7">
        <v>0</v>
      </c>
      <c r="T1008" s="7">
        <v>0</v>
      </c>
      <c r="U1008" s="7">
        <v>0</v>
      </c>
      <c r="V1008" s="7">
        <v>0</v>
      </c>
      <c r="W1008" s="7">
        <v>0</v>
      </c>
      <c r="X1008" s="7">
        <v>1</v>
      </c>
      <c r="Y1008" s="19">
        <v>0</v>
      </c>
      <c r="Z1008" s="7">
        <v>0</v>
      </c>
      <c r="AA1008" s="7">
        <v>0</v>
      </c>
      <c r="AB1008" s="7">
        <v>0</v>
      </c>
      <c r="AC1008" s="7">
        <v>1</v>
      </c>
      <c r="AD1008" s="7">
        <v>0</v>
      </c>
      <c r="AE1008" s="7">
        <f>SUM(Table1[[#This Row],[Tobacco Use ]:[Crowds/socializing]])</f>
        <v>2</v>
      </c>
    </row>
    <row r="1009" spans="1:31" x14ac:dyDescent="0.2">
      <c r="A1009" s="1" t="s">
        <v>373</v>
      </c>
      <c r="B1009" s="1">
        <v>6.7544372800465295E+18</v>
      </c>
      <c r="C1009" s="1">
        <v>6.8516322209568696E+18</v>
      </c>
      <c r="D1009" s="13">
        <v>44032.480810185189</v>
      </c>
      <c r="E1009" s="1">
        <v>13</v>
      </c>
      <c r="F1009" s="1" t="s">
        <v>1338</v>
      </c>
      <c r="G1009" s="18" t="s">
        <v>1339</v>
      </c>
      <c r="H1009" s="1">
        <v>1662</v>
      </c>
      <c r="I1009" s="1">
        <v>12</v>
      </c>
      <c r="J1009" s="1">
        <v>9</v>
      </c>
      <c r="K1009" s="1">
        <v>14900</v>
      </c>
      <c r="L1009" s="7">
        <v>0</v>
      </c>
      <c r="M1009" s="19">
        <v>1</v>
      </c>
      <c r="N1009" s="7">
        <v>0</v>
      </c>
      <c r="O1009" s="7">
        <v>0</v>
      </c>
      <c r="P1009" s="7">
        <v>0</v>
      </c>
      <c r="Q1009" s="7">
        <v>0</v>
      </c>
      <c r="R1009" s="7">
        <v>0</v>
      </c>
      <c r="S1009" s="7">
        <v>0</v>
      </c>
      <c r="T1009" s="7">
        <v>0</v>
      </c>
      <c r="U1009" s="7">
        <v>1</v>
      </c>
      <c r="V1009" s="7">
        <v>0</v>
      </c>
      <c r="W1009" s="7">
        <v>0</v>
      </c>
      <c r="X1009" s="7">
        <v>1</v>
      </c>
      <c r="Y1009" s="19">
        <v>0</v>
      </c>
      <c r="Z1009" s="7">
        <v>0</v>
      </c>
      <c r="AA1009" s="7">
        <v>0</v>
      </c>
      <c r="AB1009" s="7">
        <v>0</v>
      </c>
      <c r="AC1009" s="7">
        <v>0</v>
      </c>
      <c r="AD1009" s="7">
        <v>0</v>
      </c>
      <c r="AE1009" s="7">
        <f>SUM(Table1[[#This Row],[Tobacco Use ]:[Crowds/socializing]])</f>
        <v>3</v>
      </c>
    </row>
    <row r="1010" spans="1:31" x14ac:dyDescent="0.2">
      <c r="A1010" s="1" t="s">
        <v>1247</v>
      </c>
      <c r="B1010" s="1">
        <v>6.7682796060318996E+18</v>
      </c>
      <c r="C1010" s="1">
        <v>6.8515049781635E+18</v>
      </c>
      <c r="D1010" s="13">
        <v>44032.137939814813</v>
      </c>
      <c r="E1010" s="1">
        <v>15</v>
      </c>
      <c r="F1010" s="1" t="s">
        <v>1929</v>
      </c>
      <c r="G1010" s="18" t="s">
        <v>1930</v>
      </c>
      <c r="H1010" s="1">
        <v>47</v>
      </c>
      <c r="I1010" s="1">
        <v>1</v>
      </c>
      <c r="J1010" s="1">
        <v>1</v>
      </c>
      <c r="K1010" s="1">
        <v>575</v>
      </c>
      <c r="L1010" s="22">
        <v>999</v>
      </c>
      <c r="M1010" s="42">
        <v>999</v>
      </c>
      <c r="N1010" s="22">
        <v>999</v>
      </c>
      <c r="O1010" s="22">
        <v>999</v>
      </c>
      <c r="P1010" s="22">
        <v>999</v>
      </c>
      <c r="Q1010" s="22">
        <v>999</v>
      </c>
      <c r="R1010" s="22">
        <v>999</v>
      </c>
      <c r="S1010" s="22">
        <v>999</v>
      </c>
      <c r="T1010" s="22">
        <v>999</v>
      </c>
      <c r="U1010" s="22">
        <v>999</v>
      </c>
      <c r="V1010" s="22">
        <v>999</v>
      </c>
      <c r="W1010" s="22">
        <v>999</v>
      </c>
      <c r="X1010" s="22">
        <v>999</v>
      </c>
      <c r="Y1010" s="42">
        <v>999</v>
      </c>
      <c r="Z1010" s="22">
        <v>999</v>
      </c>
      <c r="AA1010" s="22">
        <v>999</v>
      </c>
      <c r="AB1010" s="22">
        <v>999</v>
      </c>
      <c r="AC1010" s="22">
        <v>999</v>
      </c>
      <c r="AD1010" s="22">
        <v>999</v>
      </c>
      <c r="AE1010" s="7">
        <f>SUM(Table1[[#This Row],[Tobacco Use ]:[Crowds/socializing]])</f>
        <v>18981</v>
      </c>
    </row>
    <row r="1011" spans="1:31" x14ac:dyDescent="0.2">
      <c r="A1011" s="1" t="s">
        <v>1443</v>
      </c>
      <c r="B1011" s="1">
        <v>6.8091080125584599E+18</v>
      </c>
      <c r="C1011" s="1">
        <v>6.85047594551458E+18</v>
      </c>
      <c r="D1011" s="13">
        <v>44029.364884259259</v>
      </c>
      <c r="E1011" s="1">
        <v>15</v>
      </c>
      <c r="F1011" s="1" t="s">
        <v>2056</v>
      </c>
      <c r="G1011" s="18" t="s">
        <v>2057</v>
      </c>
      <c r="H1011" s="1">
        <v>38</v>
      </c>
      <c r="I1011" s="1">
        <v>2</v>
      </c>
      <c r="J1011" s="1">
        <v>1</v>
      </c>
      <c r="K1011" s="1">
        <v>109</v>
      </c>
      <c r="L1011" s="7">
        <v>999</v>
      </c>
      <c r="M1011" s="19">
        <v>999</v>
      </c>
      <c r="N1011" s="7">
        <v>999</v>
      </c>
      <c r="O1011" s="7">
        <v>999</v>
      </c>
      <c r="P1011" s="7">
        <v>999</v>
      </c>
      <c r="Q1011" s="7">
        <v>999</v>
      </c>
      <c r="R1011" s="7">
        <v>999</v>
      </c>
      <c r="S1011" s="19">
        <v>999</v>
      </c>
      <c r="T1011" s="7">
        <v>999</v>
      </c>
      <c r="U1011" s="7">
        <v>999</v>
      </c>
      <c r="V1011" s="7">
        <v>999</v>
      </c>
      <c r="W1011" s="7">
        <v>999</v>
      </c>
      <c r="X1011" s="7">
        <v>999</v>
      </c>
      <c r="Y1011" s="19">
        <v>999</v>
      </c>
      <c r="Z1011" s="7">
        <v>999</v>
      </c>
      <c r="AA1011" s="7">
        <v>999</v>
      </c>
      <c r="AB1011" s="7">
        <v>999</v>
      </c>
      <c r="AC1011" s="7">
        <v>999</v>
      </c>
      <c r="AD1011" s="7">
        <v>999</v>
      </c>
      <c r="AE1011" s="7">
        <f>SUM(Table1[[#This Row],[Tobacco Use ]:[Crowds/socializing]])</f>
        <v>18981</v>
      </c>
    </row>
    <row r="1012" spans="1:31" x14ac:dyDescent="0.2">
      <c r="A1012" s="1" t="s">
        <v>1744</v>
      </c>
      <c r="B1012" s="1">
        <v>6.83382986593139E+18</v>
      </c>
      <c r="C1012" s="1">
        <v>6.8503162197661399E+18</v>
      </c>
      <c r="D1012" s="13">
        <v>44028.934513888889</v>
      </c>
      <c r="E1012" s="1">
        <v>9</v>
      </c>
      <c r="F1012" s="1" t="s">
        <v>1745</v>
      </c>
      <c r="G1012" s="18" t="s">
        <v>1746</v>
      </c>
      <c r="H1012" s="1">
        <v>106</v>
      </c>
      <c r="I1012" s="1">
        <v>0</v>
      </c>
      <c r="J1012" s="1">
        <v>7</v>
      </c>
      <c r="K1012" s="1">
        <v>1464</v>
      </c>
      <c r="L1012" s="22">
        <v>999</v>
      </c>
      <c r="M1012" s="42">
        <v>999</v>
      </c>
      <c r="N1012" s="22">
        <v>999</v>
      </c>
      <c r="O1012" s="22">
        <v>999</v>
      </c>
      <c r="P1012" s="22">
        <v>999</v>
      </c>
      <c r="Q1012" s="22">
        <v>999</v>
      </c>
      <c r="R1012" s="22">
        <v>999</v>
      </c>
      <c r="S1012" s="42">
        <v>999</v>
      </c>
      <c r="T1012" s="22">
        <v>999</v>
      </c>
      <c r="U1012" s="22">
        <v>999</v>
      </c>
      <c r="V1012" s="22">
        <v>999</v>
      </c>
      <c r="W1012" s="22">
        <v>999</v>
      </c>
      <c r="X1012" s="22">
        <v>999</v>
      </c>
      <c r="Y1012" s="42">
        <v>999</v>
      </c>
      <c r="Z1012" s="22">
        <v>999</v>
      </c>
      <c r="AA1012" s="22">
        <v>999</v>
      </c>
      <c r="AB1012" s="22">
        <v>999</v>
      </c>
      <c r="AC1012" s="22">
        <v>999</v>
      </c>
      <c r="AD1012" s="22">
        <v>999</v>
      </c>
      <c r="AE1012" s="7">
        <f>SUM(Table1[[#This Row],[Tobacco Use ]:[Crowds/socializing]])</f>
        <v>18981</v>
      </c>
    </row>
    <row r="1013" spans="1:31" x14ac:dyDescent="0.2">
      <c r="A1013" s="1" t="s">
        <v>617</v>
      </c>
      <c r="B1013" s="1">
        <v>6.84954806851102E+18</v>
      </c>
      <c r="C1013" s="1">
        <v>6.8499029027403203E+18</v>
      </c>
      <c r="D1013" s="13">
        <v>44027.820671296293</v>
      </c>
      <c r="E1013" s="1">
        <v>7</v>
      </c>
      <c r="F1013" s="1" t="s">
        <v>1834</v>
      </c>
      <c r="G1013" s="18" t="s">
        <v>1835</v>
      </c>
      <c r="H1013" s="1">
        <v>48</v>
      </c>
      <c r="I1013" s="1">
        <v>0</v>
      </c>
      <c r="J1013" s="1">
        <v>29</v>
      </c>
      <c r="K1013" s="1">
        <v>1280</v>
      </c>
      <c r="L1013" s="7">
        <v>1</v>
      </c>
      <c r="M1013" s="19">
        <v>1</v>
      </c>
      <c r="N1013" s="7">
        <v>0</v>
      </c>
      <c r="O1013" s="7">
        <v>0</v>
      </c>
      <c r="P1013" s="7">
        <v>0</v>
      </c>
      <c r="Q1013" s="7">
        <v>0</v>
      </c>
      <c r="R1013" s="7">
        <v>0</v>
      </c>
      <c r="S1013" s="7">
        <v>0</v>
      </c>
      <c r="T1013" s="7">
        <v>0</v>
      </c>
      <c r="U1013" s="7">
        <v>1</v>
      </c>
      <c r="V1013" s="7">
        <v>0</v>
      </c>
      <c r="W1013" s="7">
        <v>0</v>
      </c>
      <c r="X1013" s="7">
        <v>1</v>
      </c>
      <c r="Y1013" s="19">
        <v>0</v>
      </c>
      <c r="Z1013" s="7">
        <v>0</v>
      </c>
      <c r="AA1013" s="7">
        <v>0</v>
      </c>
      <c r="AB1013" s="7">
        <v>0</v>
      </c>
      <c r="AC1013" s="7">
        <v>0</v>
      </c>
      <c r="AD1013" s="7">
        <v>0</v>
      </c>
      <c r="AE1013" s="7">
        <f>SUM(Table1[[#This Row],[Tobacco Use ]:[Crowds/socializing]])</f>
        <v>4</v>
      </c>
    </row>
    <row r="1014" spans="1:31" x14ac:dyDescent="0.2">
      <c r="A1014" s="1" t="s">
        <v>617</v>
      </c>
      <c r="B1014" s="1">
        <v>6.84954806851102E+18</v>
      </c>
      <c r="C1014" s="1">
        <v>6.8495547346893804E+18</v>
      </c>
      <c r="D1014" s="13">
        <v>44026.882430555554</v>
      </c>
      <c r="E1014" s="1">
        <v>10</v>
      </c>
      <c r="F1014" s="1" t="s">
        <v>618</v>
      </c>
      <c r="G1014" s="18" t="s">
        <v>619</v>
      </c>
      <c r="H1014" s="1">
        <v>276</v>
      </c>
      <c r="I1014" s="1">
        <v>3</v>
      </c>
      <c r="J1014" s="1">
        <v>69</v>
      </c>
      <c r="K1014" s="1">
        <v>6442</v>
      </c>
      <c r="L1014" s="8">
        <v>999</v>
      </c>
      <c r="M1014" s="43">
        <v>999</v>
      </c>
      <c r="N1014" s="8">
        <v>999</v>
      </c>
      <c r="O1014" s="8">
        <v>999</v>
      </c>
      <c r="P1014" s="7">
        <v>999</v>
      </c>
      <c r="Q1014" s="8">
        <v>999</v>
      </c>
      <c r="R1014" s="8">
        <v>999</v>
      </c>
      <c r="S1014" s="43">
        <v>999</v>
      </c>
      <c r="T1014" s="8">
        <v>999</v>
      </c>
      <c r="U1014" s="8">
        <v>999</v>
      </c>
      <c r="V1014" s="8">
        <v>999</v>
      </c>
      <c r="W1014" s="8">
        <v>999</v>
      </c>
      <c r="X1014" s="8">
        <v>999</v>
      </c>
      <c r="Y1014" s="43">
        <v>999</v>
      </c>
      <c r="Z1014" s="8">
        <v>999</v>
      </c>
      <c r="AA1014" s="8">
        <v>999</v>
      </c>
      <c r="AB1014" s="8">
        <v>999</v>
      </c>
      <c r="AC1014" s="8">
        <v>999</v>
      </c>
      <c r="AD1014" s="8">
        <v>999</v>
      </c>
      <c r="AE1014" s="7">
        <f>SUM(Table1[[#This Row],[Tobacco Use ]:[Crowds/socializing]])</f>
        <v>18981</v>
      </c>
    </row>
    <row r="1015" spans="1:31" x14ac:dyDescent="0.2">
      <c r="A1015" s="1" t="s">
        <v>617</v>
      </c>
      <c r="B1015" s="1">
        <v>6.84954806851102E+18</v>
      </c>
      <c r="C1015" s="1">
        <v>6.8495509177468703E+18</v>
      </c>
      <c r="D1015" s="13">
        <v>44026.872141203705</v>
      </c>
      <c r="E1015" s="1">
        <v>13</v>
      </c>
      <c r="F1015" s="1" t="s">
        <v>2079</v>
      </c>
      <c r="G1015" s="18" t="s">
        <v>2080</v>
      </c>
      <c r="H1015" s="1">
        <v>32</v>
      </c>
      <c r="I1015" s="1">
        <v>0</v>
      </c>
      <c r="J1015" s="1">
        <v>10</v>
      </c>
      <c r="K1015" s="1">
        <v>606</v>
      </c>
      <c r="L1015" s="7">
        <v>1</v>
      </c>
      <c r="M1015" s="19">
        <v>1</v>
      </c>
      <c r="N1015" s="7">
        <v>0</v>
      </c>
      <c r="O1015" s="7">
        <v>0</v>
      </c>
      <c r="P1015" s="7">
        <v>0</v>
      </c>
      <c r="Q1015" s="7">
        <v>0</v>
      </c>
      <c r="R1015" s="7">
        <v>0</v>
      </c>
      <c r="S1015" s="7">
        <v>0</v>
      </c>
      <c r="T1015" s="7">
        <v>0</v>
      </c>
      <c r="U1015" s="7">
        <v>1</v>
      </c>
      <c r="V1015" s="7">
        <v>0</v>
      </c>
      <c r="W1015" s="7">
        <v>0</v>
      </c>
      <c r="X1015" s="7">
        <v>1</v>
      </c>
      <c r="Y1015" s="19">
        <v>0</v>
      </c>
      <c r="Z1015" s="7">
        <v>0</v>
      </c>
      <c r="AA1015" s="7">
        <v>0</v>
      </c>
      <c r="AB1015" s="7">
        <v>0</v>
      </c>
      <c r="AC1015" s="7">
        <v>0</v>
      </c>
      <c r="AD1015" s="7">
        <v>0</v>
      </c>
      <c r="AE1015" s="7">
        <f>SUM(Table1[[#This Row],[Tobacco Use ]:[Crowds/socializing]])</f>
        <v>4</v>
      </c>
    </row>
    <row r="1016" spans="1:31" x14ac:dyDescent="0.2">
      <c r="A1016" s="1" t="s">
        <v>1416</v>
      </c>
      <c r="B1016" s="1">
        <v>6.7270285612297196E+18</v>
      </c>
      <c r="C1016" s="1">
        <v>6.8494809388801004E+18</v>
      </c>
      <c r="D1016" s="13">
        <v>44026.683553240742</v>
      </c>
      <c r="E1016" s="1">
        <v>59</v>
      </c>
      <c r="F1016" s="1" t="s">
        <v>1417</v>
      </c>
      <c r="G1016" s="18" t="s">
        <v>1418</v>
      </c>
      <c r="H1016" s="1">
        <v>77</v>
      </c>
      <c r="I1016" s="1">
        <v>0</v>
      </c>
      <c r="J1016" s="1">
        <v>3</v>
      </c>
      <c r="K1016" s="1">
        <v>1153</v>
      </c>
      <c r="L1016" s="7">
        <v>1</v>
      </c>
      <c r="M1016" s="19">
        <v>1</v>
      </c>
      <c r="N1016" s="7">
        <v>0</v>
      </c>
      <c r="O1016" s="7">
        <v>0</v>
      </c>
      <c r="P1016" s="7">
        <v>0</v>
      </c>
      <c r="Q1016" s="7">
        <v>0</v>
      </c>
      <c r="R1016" s="7">
        <v>0</v>
      </c>
      <c r="S1016" s="7">
        <v>0</v>
      </c>
      <c r="T1016" s="7">
        <v>0</v>
      </c>
      <c r="U1016" s="7">
        <v>1</v>
      </c>
      <c r="V1016" s="7">
        <v>0</v>
      </c>
      <c r="W1016" s="7">
        <v>0</v>
      </c>
      <c r="X1016" s="7">
        <v>0</v>
      </c>
      <c r="Y1016" s="19">
        <v>1</v>
      </c>
      <c r="Z1016" s="7">
        <v>0</v>
      </c>
      <c r="AA1016" s="7">
        <v>0</v>
      </c>
      <c r="AB1016" s="7">
        <v>0</v>
      </c>
      <c r="AC1016" s="7">
        <v>1</v>
      </c>
      <c r="AD1016" s="7">
        <v>0</v>
      </c>
      <c r="AE1016" s="7">
        <f>SUM(Table1[[#This Row],[Tobacco Use ]:[Crowds/socializing]])</f>
        <v>5</v>
      </c>
    </row>
    <row r="1017" spans="1:31" x14ac:dyDescent="0.2">
      <c r="A1017" s="1" t="s">
        <v>200</v>
      </c>
      <c r="B1017" s="1">
        <v>2.0873135630929101E+17</v>
      </c>
      <c r="C1017" s="1">
        <v>6.8494762943553004E+18</v>
      </c>
      <c r="D1017" s="13">
        <v>44026.671030092592</v>
      </c>
      <c r="E1017" s="1">
        <v>6</v>
      </c>
      <c r="F1017" s="1" t="s">
        <v>201</v>
      </c>
      <c r="G1017" s="18" t="s">
        <v>202</v>
      </c>
      <c r="H1017" s="1">
        <v>8863</v>
      </c>
      <c r="I1017" s="1">
        <v>92</v>
      </c>
      <c r="J1017" s="1">
        <v>82</v>
      </c>
      <c r="K1017" s="1">
        <v>73600</v>
      </c>
      <c r="L1017" s="8">
        <v>1</v>
      </c>
      <c r="M1017" s="43">
        <v>1</v>
      </c>
      <c r="N1017" s="8">
        <v>0</v>
      </c>
      <c r="O1017" s="7">
        <v>0</v>
      </c>
      <c r="P1017" s="7">
        <v>0</v>
      </c>
      <c r="Q1017" s="7">
        <v>0</v>
      </c>
      <c r="R1017" s="7">
        <v>0</v>
      </c>
      <c r="S1017" s="7">
        <v>0</v>
      </c>
      <c r="T1017" s="7">
        <v>1</v>
      </c>
      <c r="U1017" s="7">
        <v>1</v>
      </c>
      <c r="V1017" s="7">
        <v>0</v>
      </c>
      <c r="W1017" s="7">
        <v>0</v>
      </c>
      <c r="X1017" s="7">
        <v>0</v>
      </c>
      <c r="Y1017" s="19">
        <v>0</v>
      </c>
      <c r="Z1017" s="7">
        <v>0</v>
      </c>
      <c r="AA1017" s="7">
        <v>0</v>
      </c>
      <c r="AB1017" s="7">
        <v>0</v>
      </c>
      <c r="AC1017" s="7">
        <v>0</v>
      </c>
      <c r="AD1017" s="8">
        <v>0</v>
      </c>
      <c r="AE1017" s="7">
        <f>SUM(Table1[[#This Row],[Tobacco Use ]:[Crowds/socializing]])</f>
        <v>4</v>
      </c>
    </row>
    <row r="1018" spans="1:31" x14ac:dyDescent="0.2">
      <c r="A1018" s="1" t="s">
        <v>2022</v>
      </c>
      <c r="B1018" s="1">
        <v>6.6484997253591204E+18</v>
      </c>
      <c r="C1018" s="1">
        <v>6.8493754041431798E+18</v>
      </c>
      <c r="D1018" s="13">
        <v>44026.399143518516</v>
      </c>
      <c r="E1018" s="1">
        <v>59</v>
      </c>
      <c r="F1018" s="1" t="s">
        <v>2023</v>
      </c>
      <c r="G1018" s="18" t="s">
        <v>2024</v>
      </c>
      <c r="H1018" s="1">
        <v>356</v>
      </c>
      <c r="I1018" s="1">
        <v>9</v>
      </c>
      <c r="J1018" s="1">
        <v>4</v>
      </c>
      <c r="K1018" s="1">
        <v>4349</v>
      </c>
      <c r="L1018" s="7">
        <v>0</v>
      </c>
      <c r="M1018" s="19">
        <v>0</v>
      </c>
      <c r="N1018" s="7">
        <v>0</v>
      </c>
      <c r="O1018" s="7">
        <v>0</v>
      </c>
      <c r="P1018" s="7">
        <v>0</v>
      </c>
      <c r="Q1018" s="7">
        <v>0</v>
      </c>
      <c r="R1018" s="7">
        <v>0</v>
      </c>
      <c r="S1018" s="7">
        <v>0</v>
      </c>
      <c r="T1018" s="7">
        <v>0</v>
      </c>
      <c r="U1018" s="7">
        <v>0</v>
      </c>
      <c r="V1018" s="7">
        <v>0</v>
      </c>
      <c r="W1018" s="7">
        <v>0</v>
      </c>
      <c r="X1018" s="7">
        <v>1</v>
      </c>
      <c r="Y1018" s="19">
        <v>0</v>
      </c>
      <c r="Z1018" s="7">
        <v>0</v>
      </c>
      <c r="AA1018" s="7">
        <v>0</v>
      </c>
      <c r="AB1018" s="7">
        <v>0</v>
      </c>
      <c r="AC1018" s="7">
        <v>1</v>
      </c>
      <c r="AD1018" s="7">
        <v>0</v>
      </c>
      <c r="AE1018" s="7">
        <f>SUM(Table1[[#This Row],[Tobacco Use ]:[Crowds/socializing]])</f>
        <v>2</v>
      </c>
    </row>
    <row r="1019" spans="1:31" x14ac:dyDescent="0.2">
      <c r="A1019" s="1" t="s">
        <v>1443</v>
      </c>
      <c r="B1019" s="1">
        <v>6.8091080125584599E+18</v>
      </c>
      <c r="C1019" s="1">
        <v>6.8493722450354698E+18</v>
      </c>
      <c r="D1019" s="13">
        <v>44026.390636574077</v>
      </c>
      <c r="E1019" s="1">
        <v>15</v>
      </c>
      <c r="F1019" s="1" t="s">
        <v>2084</v>
      </c>
      <c r="G1019" s="18" t="s">
        <v>2085</v>
      </c>
      <c r="H1019" s="1">
        <v>37</v>
      </c>
      <c r="I1019" s="1">
        <v>2</v>
      </c>
      <c r="J1019" s="1">
        <v>0</v>
      </c>
      <c r="K1019" s="1">
        <v>106</v>
      </c>
      <c r="L1019" s="7">
        <v>999</v>
      </c>
      <c r="M1019" s="19">
        <v>999</v>
      </c>
      <c r="N1019" s="7">
        <v>999</v>
      </c>
      <c r="O1019" s="7">
        <v>999</v>
      </c>
      <c r="P1019" s="7">
        <v>999</v>
      </c>
      <c r="Q1019" s="7">
        <v>999</v>
      </c>
      <c r="R1019" s="7">
        <v>999</v>
      </c>
      <c r="S1019" s="7">
        <v>999</v>
      </c>
      <c r="T1019" s="7">
        <v>999</v>
      </c>
      <c r="U1019" s="7">
        <v>999</v>
      </c>
      <c r="V1019" s="7">
        <v>999</v>
      </c>
      <c r="W1019" s="7">
        <v>999</v>
      </c>
      <c r="X1019" s="7">
        <v>999</v>
      </c>
      <c r="Y1019" s="19">
        <v>999</v>
      </c>
      <c r="Z1019" s="7">
        <v>999</v>
      </c>
      <c r="AA1019" s="7">
        <v>999</v>
      </c>
      <c r="AB1019" s="7">
        <v>999</v>
      </c>
      <c r="AC1019" s="7">
        <v>999</v>
      </c>
      <c r="AD1019" s="7">
        <v>999</v>
      </c>
      <c r="AE1019" s="7">
        <f>SUM(Table1[[#This Row],[Tobacco Use ]:[Crowds/socializing]])</f>
        <v>18981</v>
      </c>
    </row>
    <row r="1020" spans="1:31" x14ac:dyDescent="0.2">
      <c r="A1020" s="1" t="s">
        <v>2274</v>
      </c>
      <c r="B1020" s="1">
        <v>24669189</v>
      </c>
      <c r="C1020" s="1">
        <v>6.8491917310663199E+18</v>
      </c>
      <c r="D1020" s="13">
        <v>44025.90421296296</v>
      </c>
      <c r="E1020" s="1">
        <v>13</v>
      </c>
      <c r="F1020" s="1" t="s">
        <v>2275</v>
      </c>
      <c r="G1020" s="18" t="s">
        <v>2276</v>
      </c>
      <c r="H1020" s="1">
        <v>23</v>
      </c>
      <c r="I1020" s="1">
        <v>0</v>
      </c>
      <c r="J1020" s="1">
        <v>0</v>
      </c>
      <c r="K1020" s="1">
        <v>523</v>
      </c>
      <c r="L1020" s="7">
        <v>1</v>
      </c>
      <c r="M1020" s="19">
        <v>0</v>
      </c>
      <c r="N1020" s="7">
        <v>0</v>
      </c>
      <c r="O1020" s="7">
        <v>0</v>
      </c>
      <c r="P1020" s="7">
        <v>0</v>
      </c>
      <c r="Q1020" s="7">
        <v>0</v>
      </c>
      <c r="R1020" s="7">
        <v>0</v>
      </c>
      <c r="S1020" s="7">
        <v>0</v>
      </c>
      <c r="T1020" s="7">
        <v>0</v>
      </c>
      <c r="U1020" s="7">
        <v>0</v>
      </c>
      <c r="V1020" s="7">
        <v>0</v>
      </c>
      <c r="W1020" s="7">
        <v>0</v>
      </c>
      <c r="X1020" s="7">
        <v>0</v>
      </c>
      <c r="Y1020" s="19">
        <v>0</v>
      </c>
      <c r="Z1020" s="7">
        <v>0</v>
      </c>
      <c r="AA1020" s="7">
        <v>0</v>
      </c>
      <c r="AB1020" s="7">
        <v>0</v>
      </c>
      <c r="AC1020" s="7">
        <v>1</v>
      </c>
      <c r="AD1020" s="7">
        <v>0</v>
      </c>
      <c r="AE1020" s="7">
        <f>SUM(Table1[[#This Row],[Tobacco Use ]:[Crowds/socializing]])</f>
        <v>2</v>
      </c>
    </row>
    <row r="1021" spans="1:31" x14ac:dyDescent="0.2">
      <c r="A1021" s="1" t="s">
        <v>1705</v>
      </c>
      <c r="B1021" s="1">
        <v>6.8007286948998001E+18</v>
      </c>
      <c r="C1021" s="1">
        <v>6.8491560917422705E+18</v>
      </c>
      <c r="D1021" s="13">
        <v>44025.808159722219</v>
      </c>
      <c r="E1021" s="1">
        <v>3</v>
      </c>
      <c r="F1021" s="1" t="s">
        <v>1706</v>
      </c>
      <c r="G1021" s="18" t="s">
        <v>1707</v>
      </c>
      <c r="H1021" s="1">
        <v>57</v>
      </c>
      <c r="I1021" s="1">
        <v>1</v>
      </c>
      <c r="J1021" s="1">
        <v>0</v>
      </c>
      <c r="K1021" s="1">
        <v>1015</v>
      </c>
      <c r="L1021" s="7">
        <v>1</v>
      </c>
      <c r="M1021" s="19">
        <v>1</v>
      </c>
      <c r="N1021" s="7">
        <v>0</v>
      </c>
      <c r="O1021" s="7">
        <v>0</v>
      </c>
      <c r="P1021" s="7">
        <v>0</v>
      </c>
      <c r="Q1021" s="7">
        <v>0</v>
      </c>
      <c r="R1021" s="7">
        <v>1</v>
      </c>
      <c r="S1021" s="7">
        <v>0</v>
      </c>
      <c r="T1021" s="7">
        <v>1</v>
      </c>
      <c r="U1021" s="7">
        <v>0</v>
      </c>
      <c r="V1021" s="7">
        <v>0</v>
      </c>
      <c r="W1021" s="7">
        <v>0</v>
      </c>
      <c r="X1021" s="7">
        <v>0</v>
      </c>
      <c r="Y1021" s="19">
        <v>0</v>
      </c>
      <c r="Z1021" s="7">
        <v>0</v>
      </c>
      <c r="AA1021" s="7">
        <v>0</v>
      </c>
      <c r="AB1021" s="7">
        <v>0</v>
      </c>
      <c r="AC1021" s="7">
        <v>1</v>
      </c>
      <c r="AD1021" s="7">
        <v>0</v>
      </c>
      <c r="AE1021" s="7">
        <f>SUM(Table1[[#This Row],[Tobacco Use ]:[Crowds/socializing]])</f>
        <v>5</v>
      </c>
    </row>
    <row r="1022" spans="1:31" x14ac:dyDescent="0.2">
      <c r="A1022" s="1" t="s">
        <v>1413</v>
      </c>
      <c r="B1022" s="1">
        <v>6.8490998461473096E+18</v>
      </c>
      <c r="C1022" s="1">
        <v>6.8491351739640197E+18</v>
      </c>
      <c r="D1022" s="13">
        <v>44025.751782407409</v>
      </c>
      <c r="E1022" s="1">
        <v>45</v>
      </c>
      <c r="F1022" s="1" t="s">
        <v>1414</v>
      </c>
      <c r="G1022" s="18" t="s">
        <v>1415</v>
      </c>
      <c r="H1022" s="1">
        <v>77</v>
      </c>
      <c r="I1022" s="1">
        <v>0</v>
      </c>
      <c r="J1022" s="1">
        <v>1</v>
      </c>
      <c r="K1022" s="1">
        <v>1094</v>
      </c>
      <c r="L1022" s="22">
        <v>999</v>
      </c>
      <c r="M1022" s="42">
        <v>999</v>
      </c>
      <c r="N1022" s="22">
        <v>999</v>
      </c>
      <c r="O1022" s="22">
        <v>999</v>
      </c>
      <c r="P1022" s="22">
        <v>999</v>
      </c>
      <c r="Q1022" s="22">
        <v>999</v>
      </c>
      <c r="R1022" s="22">
        <v>999</v>
      </c>
      <c r="S1022" s="22">
        <v>999</v>
      </c>
      <c r="T1022" s="22">
        <v>999</v>
      </c>
      <c r="U1022" s="22">
        <v>999</v>
      </c>
      <c r="V1022" s="22">
        <v>999</v>
      </c>
      <c r="W1022" s="22">
        <v>999</v>
      </c>
      <c r="X1022" s="22">
        <v>999</v>
      </c>
      <c r="Y1022" s="42">
        <v>999</v>
      </c>
      <c r="Z1022" s="22">
        <v>999</v>
      </c>
      <c r="AA1022" s="22">
        <v>999</v>
      </c>
      <c r="AB1022" s="22">
        <v>999</v>
      </c>
      <c r="AC1022" s="22">
        <v>999</v>
      </c>
      <c r="AD1022" s="22">
        <v>999</v>
      </c>
      <c r="AE1022" s="7">
        <f>SUM(Table1[[#This Row],[Tobacco Use ]:[Crowds/socializing]])</f>
        <v>18981</v>
      </c>
    </row>
    <row r="1023" spans="1:31" x14ac:dyDescent="0.2">
      <c r="A1023" s="1" t="s">
        <v>1922</v>
      </c>
      <c r="B1023" s="1">
        <v>6.6453846009766195E+18</v>
      </c>
      <c r="C1023" s="1">
        <v>6.8488575163113902E+18</v>
      </c>
      <c r="D1023" s="13">
        <v>44025.003576388888</v>
      </c>
      <c r="E1023" s="1">
        <v>13</v>
      </c>
      <c r="F1023" s="1" t="s">
        <v>1923</v>
      </c>
      <c r="G1023" s="18" t="s">
        <v>1924</v>
      </c>
      <c r="H1023" s="1">
        <v>100</v>
      </c>
      <c r="I1023" s="1">
        <v>6</v>
      </c>
      <c r="J1023" s="1">
        <v>7</v>
      </c>
      <c r="K1023" s="1">
        <v>2287</v>
      </c>
      <c r="L1023" s="7">
        <v>0</v>
      </c>
      <c r="M1023" s="19">
        <v>1</v>
      </c>
      <c r="N1023" s="7">
        <v>0</v>
      </c>
      <c r="O1023" s="7">
        <v>0</v>
      </c>
      <c r="P1023" s="7">
        <v>0</v>
      </c>
      <c r="Q1023" s="7">
        <v>0</v>
      </c>
      <c r="R1023" s="7">
        <v>0</v>
      </c>
      <c r="S1023" s="19">
        <v>0</v>
      </c>
      <c r="T1023" s="7">
        <v>0</v>
      </c>
      <c r="U1023" s="7">
        <v>1</v>
      </c>
      <c r="V1023" s="7">
        <v>0</v>
      </c>
      <c r="W1023" s="7">
        <v>0</v>
      </c>
      <c r="X1023" s="7">
        <v>1</v>
      </c>
      <c r="Y1023" s="19">
        <v>0</v>
      </c>
      <c r="Z1023" s="7">
        <v>0</v>
      </c>
      <c r="AA1023" s="7">
        <v>0</v>
      </c>
      <c r="AB1023" s="7">
        <v>0</v>
      </c>
      <c r="AC1023" s="7">
        <v>0</v>
      </c>
      <c r="AD1023" s="7">
        <v>0</v>
      </c>
      <c r="AE1023" s="7">
        <f>SUM(Table1[[#This Row],[Tobacco Use ]:[Crowds/socializing]])</f>
        <v>3</v>
      </c>
    </row>
    <row r="1024" spans="1:31" x14ac:dyDescent="0.2">
      <c r="A1024" s="1" t="s">
        <v>868</v>
      </c>
      <c r="B1024" s="1">
        <v>6.7647137597868595E+18</v>
      </c>
      <c r="C1024" s="1">
        <v>6.8486310099576904E+18</v>
      </c>
      <c r="D1024" s="13">
        <v>44024.393148148149</v>
      </c>
      <c r="E1024" s="1">
        <v>9</v>
      </c>
      <c r="F1024" s="1" t="s">
        <v>869</v>
      </c>
      <c r="G1024" s="18" t="s">
        <v>870</v>
      </c>
      <c r="H1024" s="1">
        <v>170</v>
      </c>
      <c r="I1024" s="1">
        <v>4</v>
      </c>
      <c r="J1024" s="1">
        <v>12</v>
      </c>
      <c r="K1024" s="1">
        <v>1109</v>
      </c>
      <c r="L1024" s="7">
        <v>0</v>
      </c>
      <c r="M1024" s="19">
        <v>1</v>
      </c>
      <c r="N1024" s="7">
        <v>0</v>
      </c>
      <c r="O1024" s="7">
        <v>0</v>
      </c>
      <c r="P1024" s="7">
        <v>0</v>
      </c>
      <c r="Q1024" s="7">
        <v>0</v>
      </c>
      <c r="R1024" s="7">
        <v>0</v>
      </c>
      <c r="S1024" s="19">
        <v>0</v>
      </c>
      <c r="T1024" s="7">
        <v>0</v>
      </c>
      <c r="U1024" s="7">
        <v>1</v>
      </c>
      <c r="V1024" s="7">
        <v>0</v>
      </c>
      <c r="W1024" s="7">
        <v>0</v>
      </c>
      <c r="X1024" s="7">
        <v>1</v>
      </c>
      <c r="Y1024" s="19">
        <v>1</v>
      </c>
      <c r="Z1024" s="7">
        <v>0</v>
      </c>
      <c r="AA1024" s="7">
        <v>0</v>
      </c>
      <c r="AB1024" s="7">
        <v>0</v>
      </c>
      <c r="AC1024" s="7">
        <v>0</v>
      </c>
      <c r="AD1024" s="8">
        <v>0</v>
      </c>
      <c r="AE1024" s="7">
        <f>SUM(Table1[[#This Row],[Tobacco Use ]:[Crowds/socializing]])</f>
        <v>4</v>
      </c>
    </row>
    <row r="1025" spans="1:31" x14ac:dyDescent="0.2">
      <c r="A1025" s="1" t="s">
        <v>1120</v>
      </c>
      <c r="B1025" s="1">
        <v>409978</v>
      </c>
      <c r="C1025" s="1">
        <v>6.8483122128393001E+18</v>
      </c>
      <c r="D1025" s="13">
        <v>44023.534039351849</v>
      </c>
      <c r="E1025" s="1">
        <v>11</v>
      </c>
      <c r="F1025" s="1" t="s">
        <v>1121</v>
      </c>
      <c r="G1025" s="18" t="s">
        <v>1122</v>
      </c>
      <c r="H1025" s="1">
        <v>119</v>
      </c>
      <c r="I1025" s="1">
        <v>2</v>
      </c>
      <c r="J1025" s="1">
        <v>9</v>
      </c>
      <c r="K1025" s="1">
        <v>2495</v>
      </c>
      <c r="L1025" s="7">
        <v>1</v>
      </c>
      <c r="M1025" s="19">
        <v>1</v>
      </c>
      <c r="N1025" s="7">
        <v>0</v>
      </c>
      <c r="O1025" s="7">
        <v>0</v>
      </c>
      <c r="P1025" s="7">
        <v>0</v>
      </c>
      <c r="Q1025" s="7">
        <v>0</v>
      </c>
      <c r="R1025" s="7">
        <v>0</v>
      </c>
      <c r="S1025" s="7">
        <v>0</v>
      </c>
      <c r="T1025" s="7">
        <v>0</v>
      </c>
      <c r="U1025" s="7">
        <v>1</v>
      </c>
      <c r="V1025" s="7">
        <v>0</v>
      </c>
      <c r="W1025" s="7">
        <v>0</v>
      </c>
      <c r="X1025" s="7">
        <v>1</v>
      </c>
      <c r="Y1025" s="19">
        <v>1</v>
      </c>
      <c r="Z1025" s="7">
        <v>0</v>
      </c>
      <c r="AA1025" s="7">
        <v>0</v>
      </c>
      <c r="AB1025" s="7">
        <v>0</v>
      </c>
      <c r="AC1025" s="7">
        <v>1</v>
      </c>
      <c r="AD1025" s="7">
        <v>0</v>
      </c>
      <c r="AE1025" s="7">
        <f>SUM(Table1[[#This Row],[Tobacco Use ]:[Crowds/socializing]])</f>
        <v>6</v>
      </c>
    </row>
    <row r="1026" spans="1:31" x14ac:dyDescent="0.2">
      <c r="A1026" s="1" t="s">
        <v>63</v>
      </c>
      <c r="B1026" s="1">
        <v>6.72617338780531E+18</v>
      </c>
      <c r="C1026" s="1">
        <v>6.8482848375230802E+18</v>
      </c>
      <c r="D1026" s="13">
        <v>44023.460277777776</v>
      </c>
      <c r="E1026" s="1">
        <v>8</v>
      </c>
      <c r="F1026" s="1" t="s">
        <v>64</v>
      </c>
      <c r="G1026" s="14" t="s">
        <v>65</v>
      </c>
      <c r="H1026" s="1">
        <v>36600</v>
      </c>
      <c r="I1026" s="1">
        <v>180</v>
      </c>
      <c r="J1026" s="1">
        <v>264</v>
      </c>
      <c r="K1026" s="1">
        <v>312400</v>
      </c>
      <c r="L1026" s="7">
        <v>1</v>
      </c>
      <c r="M1026" s="19">
        <v>0</v>
      </c>
      <c r="N1026" s="7">
        <v>0</v>
      </c>
      <c r="O1026" s="7">
        <v>0</v>
      </c>
      <c r="P1026" s="7">
        <v>0</v>
      </c>
      <c r="Q1026" s="7">
        <v>0</v>
      </c>
      <c r="R1026" s="7">
        <v>0</v>
      </c>
      <c r="S1026" s="19">
        <v>0</v>
      </c>
      <c r="T1026" s="7">
        <v>1</v>
      </c>
      <c r="U1026" s="7">
        <v>0</v>
      </c>
      <c r="V1026" s="7">
        <v>0</v>
      </c>
      <c r="W1026" s="7">
        <v>0</v>
      </c>
      <c r="X1026" s="7">
        <v>0</v>
      </c>
      <c r="Y1026" s="19">
        <v>0</v>
      </c>
      <c r="Z1026" s="7">
        <v>0</v>
      </c>
      <c r="AA1026" s="7">
        <v>0</v>
      </c>
      <c r="AB1026" s="7">
        <v>0</v>
      </c>
      <c r="AC1026" s="7">
        <v>1</v>
      </c>
      <c r="AD1026" s="7">
        <v>0</v>
      </c>
      <c r="AE1026" s="7">
        <f>SUM(Table1[[#This Row],[Tobacco Use ]:[Crowds/socializing]])</f>
        <v>3</v>
      </c>
    </row>
    <row r="1027" spans="1:31" x14ac:dyDescent="0.2">
      <c r="A1027" s="1" t="s">
        <v>1443</v>
      </c>
      <c r="B1027" s="1">
        <v>6.8091080125584599E+18</v>
      </c>
      <c r="C1027" s="1">
        <v>6.8482662181225697E+18</v>
      </c>
      <c r="D1027" s="13">
        <v>44023.410092592596</v>
      </c>
      <c r="E1027" s="1">
        <v>15</v>
      </c>
      <c r="F1027" s="1" t="s">
        <v>2295</v>
      </c>
      <c r="G1027" s="18" t="s">
        <v>2296</v>
      </c>
      <c r="H1027" s="1">
        <v>27</v>
      </c>
      <c r="I1027" s="1">
        <v>4</v>
      </c>
      <c r="J1027" s="1">
        <v>0</v>
      </c>
      <c r="K1027" s="1">
        <v>140</v>
      </c>
      <c r="L1027" s="7">
        <v>999</v>
      </c>
      <c r="M1027" s="19">
        <v>999</v>
      </c>
      <c r="N1027" s="7">
        <v>999</v>
      </c>
      <c r="O1027" s="7">
        <v>999</v>
      </c>
      <c r="P1027" s="7">
        <v>999</v>
      </c>
      <c r="Q1027" s="7">
        <v>999</v>
      </c>
      <c r="R1027" s="7">
        <v>999</v>
      </c>
      <c r="S1027" s="7">
        <v>999</v>
      </c>
      <c r="T1027" s="7">
        <v>999</v>
      </c>
      <c r="U1027" s="7">
        <v>999</v>
      </c>
      <c r="V1027" s="7">
        <v>999</v>
      </c>
      <c r="W1027" s="7">
        <v>999</v>
      </c>
      <c r="X1027" s="7">
        <v>999</v>
      </c>
      <c r="Y1027" s="19">
        <v>999</v>
      </c>
      <c r="Z1027" s="7">
        <v>999</v>
      </c>
      <c r="AA1027" s="7">
        <v>999</v>
      </c>
      <c r="AB1027" s="7">
        <v>999</v>
      </c>
      <c r="AC1027" s="7">
        <v>999</v>
      </c>
      <c r="AD1027" s="7">
        <v>999</v>
      </c>
      <c r="AE1027" s="7">
        <f>SUM(Table1[[#This Row],[Tobacco Use ]:[Crowds/socializing]])</f>
        <v>18981</v>
      </c>
    </row>
    <row r="1028" spans="1:31" x14ac:dyDescent="0.2">
      <c r="A1028" s="1" t="s">
        <v>1857</v>
      </c>
      <c r="B1028" s="1">
        <v>2.8381877597046301E+17</v>
      </c>
      <c r="C1028" s="1">
        <v>6.8480266097615196E+18</v>
      </c>
      <c r="D1028" s="13">
        <v>44022.764456018522</v>
      </c>
      <c r="E1028" s="1">
        <v>9</v>
      </c>
      <c r="F1028" s="1" t="s">
        <v>1858</v>
      </c>
      <c r="G1028" s="18" t="s">
        <v>1859</v>
      </c>
      <c r="H1028" s="1">
        <v>45</v>
      </c>
      <c r="I1028" s="1">
        <v>1</v>
      </c>
      <c r="J1028" s="1">
        <v>1</v>
      </c>
      <c r="K1028" s="1">
        <v>1377</v>
      </c>
      <c r="L1028" s="7">
        <v>1</v>
      </c>
      <c r="M1028" s="19">
        <v>0</v>
      </c>
      <c r="N1028" s="7">
        <v>0</v>
      </c>
      <c r="O1028" s="7">
        <v>0</v>
      </c>
      <c r="P1028" s="7">
        <v>0</v>
      </c>
      <c r="Q1028" s="7">
        <v>0</v>
      </c>
      <c r="R1028" s="7">
        <v>0</v>
      </c>
      <c r="S1028" s="7">
        <v>0</v>
      </c>
      <c r="T1028" s="7">
        <v>1</v>
      </c>
      <c r="U1028" s="7">
        <v>0</v>
      </c>
      <c r="V1028" s="7">
        <v>0</v>
      </c>
      <c r="W1028" s="7">
        <v>0</v>
      </c>
      <c r="X1028" s="7">
        <v>0</v>
      </c>
      <c r="Y1028" s="19">
        <v>0</v>
      </c>
      <c r="Z1028" s="7">
        <v>0</v>
      </c>
      <c r="AA1028" s="7">
        <v>0</v>
      </c>
      <c r="AB1028" s="7">
        <v>0</v>
      </c>
      <c r="AC1028" s="7">
        <v>1</v>
      </c>
      <c r="AD1028" s="7">
        <v>0</v>
      </c>
      <c r="AE1028" s="7">
        <f>SUM(Table1[[#This Row],[Tobacco Use ]:[Crowds/socializing]])</f>
        <v>3</v>
      </c>
    </row>
    <row r="1029" spans="1:31" x14ac:dyDescent="0.2">
      <c r="A1029" s="1" t="s">
        <v>1443</v>
      </c>
      <c r="B1029" s="1">
        <v>6.8091080125584599E+18</v>
      </c>
      <c r="C1029" s="1">
        <v>6.8478721238184899E+18</v>
      </c>
      <c r="D1029" s="13">
        <v>44022.348101851851</v>
      </c>
      <c r="E1029" s="1">
        <v>14</v>
      </c>
      <c r="F1029" s="1" t="s">
        <v>2020</v>
      </c>
      <c r="G1029" s="18" t="s">
        <v>2021</v>
      </c>
      <c r="H1029" s="1">
        <v>359</v>
      </c>
      <c r="I1029" s="1">
        <v>9</v>
      </c>
      <c r="J1029" s="1">
        <v>2</v>
      </c>
      <c r="K1029" s="1">
        <v>1282</v>
      </c>
      <c r="L1029" s="7">
        <v>999</v>
      </c>
      <c r="M1029" s="19">
        <v>999</v>
      </c>
      <c r="N1029" s="7">
        <v>999</v>
      </c>
      <c r="O1029" s="7">
        <v>999</v>
      </c>
      <c r="P1029" s="7">
        <v>999</v>
      </c>
      <c r="Q1029" s="7">
        <v>999</v>
      </c>
      <c r="R1029" s="7">
        <v>999</v>
      </c>
      <c r="S1029" s="7">
        <v>999</v>
      </c>
      <c r="T1029" s="7">
        <v>999</v>
      </c>
      <c r="U1029" s="7">
        <v>999</v>
      </c>
      <c r="V1029" s="7">
        <v>999</v>
      </c>
      <c r="W1029" s="7">
        <v>999</v>
      </c>
      <c r="X1029" s="7">
        <v>999</v>
      </c>
      <c r="Y1029" s="19">
        <v>999</v>
      </c>
      <c r="Z1029" s="7">
        <v>999</v>
      </c>
      <c r="AA1029" s="7">
        <v>999</v>
      </c>
      <c r="AB1029" s="7">
        <v>999</v>
      </c>
      <c r="AC1029" s="7">
        <v>999</v>
      </c>
      <c r="AD1029" s="7">
        <v>999</v>
      </c>
      <c r="AE1029" s="7">
        <f>SUM(Table1[[#This Row],[Tobacco Use ]:[Crowds/socializing]])</f>
        <v>18981</v>
      </c>
    </row>
    <row r="1030" spans="1:31" x14ac:dyDescent="0.2">
      <c r="A1030" s="1" t="s">
        <v>556</v>
      </c>
      <c r="B1030" s="1">
        <v>1.0702219723952899E+17</v>
      </c>
      <c r="C1030" s="1">
        <v>6.84735689485248E+18</v>
      </c>
      <c r="D1030" s="13">
        <v>44020.959675925929</v>
      </c>
      <c r="E1030" s="1">
        <v>12</v>
      </c>
      <c r="F1030" s="1" t="s">
        <v>557</v>
      </c>
      <c r="G1030" s="18" t="s">
        <v>558</v>
      </c>
      <c r="H1030" s="1">
        <v>304</v>
      </c>
      <c r="I1030" s="1">
        <v>1</v>
      </c>
      <c r="J1030" s="1">
        <v>7</v>
      </c>
      <c r="K1030" s="1">
        <v>5362</v>
      </c>
      <c r="L1030" s="7">
        <v>0</v>
      </c>
      <c r="M1030" s="19">
        <v>1</v>
      </c>
      <c r="N1030" s="7">
        <v>0</v>
      </c>
      <c r="O1030" s="7">
        <v>0</v>
      </c>
      <c r="P1030" s="7">
        <v>0</v>
      </c>
      <c r="Q1030" s="7">
        <v>0</v>
      </c>
      <c r="R1030" s="7">
        <v>0</v>
      </c>
      <c r="S1030" s="7">
        <v>0</v>
      </c>
      <c r="T1030" s="7">
        <v>0</v>
      </c>
      <c r="U1030" s="7">
        <v>1</v>
      </c>
      <c r="V1030" s="7">
        <v>0</v>
      </c>
      <c r="W1030" s="7">
        <v>0</v>
      </c>
      <c r="X1030" s="7">
        <v>1</v>
      </c>
      <c r="Y1030" s="19">
        <v>1</v>
      </c>
      <c r="Z1030" s="7">
        <v>0</v>
      </c>
      <c r="AA1030" s="7">
        <v>1</v>
      </c>
      <c r="AB1030" s="7">
        <v>0</v>
      </c>
      <c r="AC1030" s="7">
        <v>0</v>
      </c>
      <c r="AD1030" s="8">
        <v>0</v>
      </c>
      <c r="AE1030" s="7">
        <f>SUM(Table1[[#This Row],[Tobacco Use ]:[Crowds/socializing]])</f>
        <v>5</v>
      </c>
    </row>
    <row r="1031" spans="1:31" x14ac:dyDescent="0.2">
      <c r="A1031" s="1" t="s">
        <v>540</v>
      </c>
      <c r="B1031" s="1">
        <v>1.13678121907732E+17</v>
      </c>
      <c r="C1031" s="1">
        <v>6.8473484917992305E+18</v>
      </c>
      <c r="D1031" s="13">
        <v>44020.937152777777</v>
      </c>
      <c r="E1031" s="1">
        <v>5</v>
      </c>
      <c r="F1031" s="1" t="s">
        <v>541</v>
      </c>
      <c r="G1031" s="18" t="s">
        <v>542</v>
      </c>
      <c r="H1031" s="1">
        <v>325</v>
      </c>
      <c r="I1031" s="1">
        <v>0</v>
      </c>
      <c r="J1031" s="1">
        <v>0</v>
      </c>
      <c r="K1031" s="1">
        <v>3879</v>
      </c>
      <c r="L1031" s="7">
        <v>0</v>
      </c>
      <c r="M1031" s="19">
        <v>1</v>
      </c>
      <c r="N1031" s="7">
        <v>0</v>
      </c>
      <c r="O1031" s="7">
        <v>0</v>
      </c>
      <c r="P1031" s="7">
        <v>0</v>
      </c>
      <c r="Q1031" s="7">
        <v>0</v>
      </c>
      <c r="R1031" s="7">
        <v>0</v>
      </c>
      <c r="S1031" s="7">
        <v>0</v>
      </c>
      <c r="T1031" s="7">
        <v>0</v>
      </c>
      <c r="U1031" s="7">
        <v>0</v>
      </c>
      <c r="V1031" s="7">
        <v>0</v>
      </c>
      <c r="W1031" s="7">
        <v>0</v>
      </c>
      <c r="X1031" s="7">
        <v>0</v>
      </c>
      <c r="Y1031" s="19">
        <v>0</v>
      </c>
      <c r="Z1031" s="7">
        <v>0</v>
      </c>
      <c r="AA1031" s="7">
        <v>0</v>
      </c>
      <c r="AB1031" s="7">
        <v>0</v>
      </c>
      <c r="AC1031" s="7">
        <v>0</v>
      </c>
      <c r="AD1031" s="8">
        <v>0</v>
      </c>
      <c r="AE1031" s="7">
        <f>SUM(Table1[[#This Row],[Tobacco Use ]:[Crowds/socializing]])</f>
        <v>1</v>
      </c>
    </row>
    <row r="1032" spans="1:31" x14ac:dyDescent="0.2">
      <c r="A1032" s="1" t="s">
        <v>1366</v>
      </c>
      <c r="B1032" s="1">
        <v>6.8083450350687498E+18</v>
      </c>
      <c r="C1032" s="1">
        <v>6.8469357279646802E+18</v>
      </c>
      <c r="D1032" s="13">
        <v>44019.824745370373</v>
      </c>
      <c r="E1032" s="1">
        <v>14</v>
      </c>
      <c r="F1032" s="1" t="s">
        <v>1367</v>
      </c>
      <c r="G1032" s="18" t="s">
        <v>1368</v>
      </c>
      <c r="H1032" s="1">
        <v>1623</v>
      </c>
      <c r="I1032" s="1">
        <v>30</v>
      </c>
      <c r="J1032" s="1">
        <v>7</v>
      </c>
      <c r="K1032" s="1">
        <v>17100</v>
      </c>
      <c r="L1032" s="7">
        <v>0</v>
      </c>
      <c r="M1032" s="19">
        <v>0</v>
      </c>
      <c r="N1032" s="7">
        <v>0</v>
      </c>
      <c r="O1032" s="7">
        <v>0</v>
      </c>
      <c r="P1032" s="7">
        <v>0</v>
      </c>
      <c r="Q1032" s="7">
        <v>0</v>
      </c>
      <c r="R1032" s="7">
        <v>0</v>
      </c>
      <c r="S1032" s="19">
        <v>0</v>
      </c>
      <c r="T1032" s="7">
        <v>0</v>
      </c>
      <c r="U1032" s="7">
        <v>0</v>
      </c>
      <c r="V1032" s="7">
        <v>0</v>
      </c>
      <c r="W1032" s="7">
        <v>0</v>
      </c>
      <c r="X1032" s="7">
        <v>1</v>
      </c>
      <c r="Y1032" s="19">
        <v>1</v>
      </c>
      <c r="Z1032" s="7">
        <v>0</v>
      </c>
      <c r="AA1032" s="7">
        <v>0</v>
      </c>
      <c r="AB1032" s="7">
        <v>0</v>
      </c>
      <c r="AC1032" s="7">
        <v>0</v>
      </c>
      <c r="AD1032" s="7">
        <v>0</v>
      </c>
      <c r="AE1032" s="7">
        <f>SUM(Table1[[#This Row],[Tobacco Use ]:[Crowds/socializing]])</f>
        <v>2</v>
      </c>
    </row>
    <row r="1033" spans="1:31" x14ac:dyDescent="0.2">
      <c r="A1033" s="1" t="s">
        <v>399</v>
      </c>
      <c r="B1033" s="1">
        <v>6.7720231675872297E+18</v>
      </c>
      <c r="C1033" s="1">
        <v>6.8464578402368205E+18</v>
      </c>
      <c r="D1033" s="13">
        <v>44018.536886574075</v>
      </c>
      <c r="E1033" s="1">
        <v>27</v>
      </c>
      <c r="F1033" s="1" t="s">
        <v>400</v>
      </c>
      <c r="G1033" s="18" t="s">
        <v>401</v>
      </c>
      <c r="H1033" s="1">
        <v>422</v>
      </c>
      <c r="I1033" s="1">
        <v>3</v>
      </c>
      <c r="J1033" s="1">
        <v>20</v>
      </c>
      <c r="K1033" s="1">
        <v>3894</v>
      </c>
      <c r="L1033" s="8">
        <v>999</v>
      </c>
      <c r="M1033" s="43">
        <v>999</v>
      </c>
      <c r="N1033" s="7">
        <v>999</v>
      </c>
      <c r="O1033" s="8">
        <v>999</v>
      </c>
      <c r="P1033" s="7">
        <v>999</v>
      </c>
      <c r="Q1033" s="7">
        <v>999</v>
      </c>
      <c r="R1033" s="7">
        <v>999</v>
      </c>
      <c r="S1033" s="19">
        <v>999</v>
      </c>
      <c r="T1033" s="7">
        <v>999</v>
      </c>
      <c r="U1033" s="7">
        <v>999</v>
      </c>
      <c r="V1033" s="7">
        <v>999</v>
      </c>
      <c r="W1033" s="7">
        <v>999</v>
      </c>
      <c r="X1033" s="7">
        <v>999</v>
      </c>
      <c r="Y1033" s="19">
        <v>999</v>
      </c>
      <c r="Z1033" s="7">
        <v>999</v>
      </c>
      <c r="AA1033" s="7">
        <v>999</v>
      </c>
      <c r="AB1033" s="7">
        <v>999</v>
      </c>
      <c r="AC1033" s="7">
        <v>999</v>
      </c>
      <c r="AD1033" s="7">
        <v>999</v>
      </c>
      <c r="AE1033" s="7">
        <f>SUM(Table1[[#This Row],[Tobacco Use ]:[Crowds/socializing]])</f>
        <v>18981</v>
      </c>
    </row>
    <row r="1034" spans="1:31" x14ac:dyDescent="0.2">
      <c r="A1034" s="1" t="s">
        <v>1695</v>
      </c>
      <c r="B1034" s="1">
        <v>6.8438700054839603E+18</v>
      </c>
      <c r="C1034" s="1">
        <v>6.8464376172532797E+18</v>
      </c>
      <c r="D1034" s="13">
        <v>44018.482395833336</v>
      </c>
      <c r="E1034" s="1">
        <v>8</v>
      </c>
      <c r="F1034" s="1" t="s">
        <v>1696</v>
      </c>
      <c r="G1034" s="18" t="s">
        <v>1697</v>
      </c>
      <c r="H1034" s="1">
        <v>56</v>
      </c>
      <c r="I1034" s="1">
        <v>2</v>
      </c>
      <c r="J1034" s="1">
        <v>3</v>
      </c>
      <c r="K1034" s="1">
        <v>2433</v>
      </c>
      <c r="L1034" s="7">
        <v>0</v>
      </c>
      <c r="M1034" s="19">
        <v>1</v>
      </c>
      <c r="N1034" s="7">
        <v>0</v>
      </c>
      <c r="O1034" s="7">
        <v>0</v>
      </c>
      <c r="P1034" s="7">
        <v>1</v>
      </c>
      <c r="Q1034" s="7">
        <v>0</v>
      </c>
      <c r="R1034" s="7">
        <v>0</v>
      </c>
      <c r="S1034" s="19">
        <v>0</v>
      </c>
      <c r="T1034" s="7">
        <v>0</v>
      </c>
      <c r="U1034" s="7">
        <v>1</v>
      </c>
      <c r="V1034" s="7">
        <v>0</v>
      </c>
      <c r="W1034" s="7">
        <v>0</v>
      </c>
      <c r="X1034" s="7">
        <v>1</v>
      </c>
      <c r="Y1034" s="19">
        <v>0</v>
      </c>
      <c r="Z1034" s="7">
        <v>0</v>
      </c>
      <c r="AA1034" s="7">
        <v>0</v>
      </c>
      <c r="AB1034" s="7">
        <v>0</v>
      </c>
      <c r="AC1034" s="7">
        <v>0</v>
      </c>
      <c r="AD1034" s="7">
        <v>0</v>
      </c>
      <c r="AE1034" s="7">
        <f>SUM(Table1[[#This Row],[Tobacco Use ]:[Crowds/socializing]])</f>
        <v>4</v>
      </c>
    </row>
    <row r="1035" spans="1:31" x14ac:dyDescent="0.2">
      <c r="A1035" s="1" t="s">
        <v>1363</v>
      </c>
      <c r="B1035" s="1">
        <v>6.8439584496356803E+18</v>
      </c>
      <c r="C1035" s="1">
        <v>6.8461260655600896E+18</v>
      </c>
      <c r="D1035" s="13">
        <v>44017.642835648148</v>
      </c>
      <c r="E1035" s="1">
        <v>8</v>
      </c>
      <c r="F1035" s="1" t="s">
        <v>1364</v>
      </c>
      <c r="G1035" s="18" t="s">
        <v>1365</v>
      </c>
      <c r="H1035" s="1">
        <v>82</v>
      </c>
      <c r="I1035" s="1">
        <v>133</v>
      </c>
      <c r="J1035" s="1">
        <v>3</v>
      </c>
      <c r="K1035" s="1">
        <v>751</v>
      </c>
      <c r="L1035" s="7">
        <v>0</v>
      </c>
      <c r="M1035" s="19">
        <v>0</v>
      </c>
      <c r="N1035" s="7">
        <v>0</v>
      </c>
      <c r="O1035" s="7">
        <v>0</v>
      </c>
      <c r="P1035" s="7">
        <v>0</v>
      </c>
      <c r="Q1035" s="7">
        <v>0</v>
      </c>
      <c r="R1035" s="7">
        <v>0</v>
      </c>
      <c r="S1035" s="7">
        <v>0</v>
      </c>
      <c r="T1035" s="7">
        <v>1</v>
      </c>
      <c r="U1035" s="7">
        <v>0</v>
      </c>
      <c r="V1035" s="7">
        <v>0</v>
      </c>
      <c r="W1035" s="7">
        <v>0</v>
      </c>
      <c r="X1035" s="7">
        <v>0</v>
      </c>
      <c r="Y1035" s="19">
        <v>0</v>
      </c>
      <c r="Z1035" s="7">
        <v>0</v>
      </c>
      <c r="AA1035" s="7">
        <v>0</v>
      </c>
      <c r="AB1035" s="7">
        <v>0</v>
      </c>
      <c r="AC1035" s="7">
        <v>1</v>
      </c>
      <c r="AD1035" s="7">
        <v>0</v>
      </c>
      <c r="AE1035" s="7">
        <f>SUM(Table1[[#This Row],[Tobacco Use ]:[Crowds/socializing]])</f>
        <v>2</v>
      </c>
    </row>
    <row r="1036" spans="1:31" x14ac:dyDescent="0.2">
      <c r="A1036" s="1" t="s">
        <v>1509</v>
      </c>
      <c r="B1036" s="1">
        <v>4785930</v>
      </c>
      <c r="C1036" s="1">
        <v>6.8461160571161303E+18</v>
      </c>
      <c r="D1036" s="13">
        <v>44017.615868055553</v>
      </c>
      <c r="E1036" s="1">
        <v>14</v>
      </c>
      <c r="F1036" s="1" t="s">
        <v>1510</v>
      </c>
      <c r="G1036" s="18" t="s">
        <v>1511</v>
      </c>
      <c r="H1036" s="1">
        <v>68</v>
      </c>
      <c r="I1036" s="1">
        <v>2</v>
      </c>
      <c r="J1036" s="1">
        <v>0</v>
      </c>
      <c r="K1036" s="1">
        <v>2132</v>
      </c>
      <c r="L1036" s="7">
        <v>1</v>
      </c>
      <c r="M1036" s="19">
        <v>0</v>
      </c>
      <c r="N1036" s="7">
        <v>0</v>
      </c>
      <c r="O1036" s="7">
        <v>0</v>
      </c>
      <c r="P1036" s="7">
        <v>0</v>
      </c>
      <c r="Q1036" s="7">
        <v>0</v>
      </c>
      <c r="R1036" s="7">
        <v>0</v>
      </c>
      <c r="S1036" s="7">
        <v>0</v>
      </c>
      <c r="T1036" s="7">
        <v>0</v>
      </c>
      <c r="U1036" s="7">
        <v>0</v>
      </c>
      <c r="V1036" s="7">
        <v>0</v>
      </c>
      <c r="W1036" s="7">
        <v>0</v>
      </c>
      <c r="X1036" s="7">
        <v>1</v>
      </c>
      <c r="Y1036" s="19">
        <v>0</v>
      </c>
      <c r="Z1036" s="7">
        <v>0</v>
      </c>
      <c r="AA1036" s="7">
        <v>0</v>
      </c>
      <c r="AB1036" s="7">
        <v>0</v>
      </c>
      <c r="AC1036" s="7">
        <v>1</v>
      </c>
      <c r="AD1036" s="7">
        <v>0</v>
      </c>
      <c r="AE1036" s="7">
        <f>SUM(Table1[[#This Row],[Tobacco Use ]:[Crowds/socializing]])</f>
        <v>3</v>
      </c>
    </row>
    <row r="1037" spans="1:31" x14ac:dyDescent="0.2">
      <c r="A1037" s="1" t="s">
        <v>1209</v>
      </c>
      <c r="B1037" s="1">
        <v>6.7043286564685998E+18</v>
      </c>
      <c r="C1037" s="1">
        <v>6.8460691027510702E+18</v>
      </c>
      <c r="D1037" s="13">
        <v>44017.489317129628</v>
      </c>
      <c r="E1037" s="1">
        <v>15</v>
      </c>
      <c r="F1037" s="1" t="s">
        <v>1210</v>
      </c>
      <c r="G1037" s="18" t="s">
        <v>1211</v>
      </c>
      <c r="H1037" s="1">
        <v>101</v>
      </c>
      <c r="I1037" s="1">
        <v>8</v>
      </c>
      <c r="J1037" s="1">
        <v>19</v>
      </c>
      <c r="K1037" s="1">
        <v>6650</v>
      </c>
      <c r="L1037" s="7">
        <v>0</v>
      </c>
      <c r="M1037" s="19">
        <v>1</v>
      </c>
      <c r="N1037" s="7">
        <v>0</v>
      </c>
      <c r="O1037" s="7">
        <v>0</v>
      </c>
      <c r="P1037" s="7">
        <v>0</v>
      </c>
      <c r="Q1037" s="7">
        <v>0</v>
      </c>
      <c r="R1037" s="7">
        <v>0</v>
      </c>
      <c r="S1037" s="7">
        <v>0</v>
      </c>
      <c r="T1037" s="7">
        <v>0</v>
      </c>
      <c r="U1037" s="7">
        <v>1</v>
      </c>
      <c r="V1037" s="7">
        <v>0</v>
      </c>
      <c r="W1037" s="7">
        <v>0</v>
      </c>
      <c r="X1037" s="7">
        <v>0</v>
      </c>
      <c r="Y1037" s="19">
        <v>0</v>
      </c>
      <c r="Z1037" s="7">
        <v>0</v>
      </c>
      <c r="AA1037" s="7">
        <v>0</v>
      </c>
      <c r="AB1037" s="7">
        <v>0</v>
      </c>
      <c r="AC1037" s="7">
        <v>0</v>
      </c>
      <c r="AD1037" s="45">
        <v>0</v>
      </c>
      <c r="AE1037" s="7">
        <f>SUM(Table1[[#This Row],[Tobacco Use ]:[Crowds/socializing]])</f>
        <v>2</v>
      </c>
    </row>
    <row r="1038" spans="1:31" x14ac:dyDescent="0.2">
      <c r="A1038" s="1" t="s">
        <v>1296</v>
      </c>
      <c r="B1038" s="1">
        <v>6.7418908518179297E+18</v>
      </c>
      <c r="C1038" s="1">
        <v>6.8455008618299699E+18</v>
      </c>
      <c r="D1038" s="13">
        <v>44015.958090277774</v>
      </c>
      <c r="E1038" s="1">
        <v>20</v>
      </c>
      <c r="F1038" s="1" t="s">
        <v>1297</v>
      </c>
      <c r="G1038" s="18" t="s">
        <v>1298</v>
      </c>
      <c r="H1038" s="1">
        <v>877</v>
      </c>
      <c r="I1038" s="1">
        <v>102</v>
      </c>
      <c r="J1038" s="1">
        <v>26</v>
      </c>
      <c r="K1038" s="1">
        <v>4225</v>
      </c>
      <c r="L1038" s="7">
        <v>0</v>
      </c>
      <c r="M1038" s="19">
        <v>0</v>
      </c>
      <c r="N1038" s="7">
        <v>1</v>
      </c>
      <c r="O1038" s="7">
        <v>0</v>
      </c>
      <c r="P1038" s="7">
        <v>0</v>
      </c>
      <c r="Q1038" s="7">
        <v>0</v>
      </c>
      <c r="R1038" s="7">
        <v>0</v>
      </c>
      <c r="S1038" s="19">
        <v>0</v>
      </c>
      <c r="T1038" s="7">
        <v>1</v>
      </c>
      <c r="U1038" s="7">
        <v>0</v>
      </c>
      <c r="V1038" s="7">
        <v>0</v>
      </c>
      <c r="W1038" s="7">
        <v>0</v>
      </c>
      <c r="X1038" s="7">
        <v>0</v>
      </c>
      <c r="Y1038" s="19">
        <v>0</v>
      </c>
      <c r="Z1038" s="7">
        <v>0</v>
      </c>
      <c r="AA1038" s="7">
        <v>0</v>
      </c>
      <c r="AB1038" s="7">
        <v>0</v>
      </c>
      <c r="AC1038" s="7">
        <v>0</v>
      </c>
      <c r="AD1038" s="7">
        <v>0</v>
      </c>
      <c r="AE1038" s="7">
        <f>SUM(Table1[[#This Row],[Tobacco Use ]:[Crowds/socializing]])</f>
        <v>2</v>
      </c>
    </row>
    <row r="1039" spans="1:31" x14ac:dyDescent="0.2">
      <c r="A1039" s="1" t="s">
        <v>2566</v>
      </c>
      <c r="B1039" s="1">
        <v>6.8112182468605204E+18</v>
      </c>
      <c r="C1039" s="1">
        <v>6.8452554002672804E+18</v>
      </c>
      <c r="D1039" s="13">
        <v>44015.2965625</v>
      </c>
      <c r="E1039" s="1">
        <v>8</v>
      </c>
      <c r="F1039" s="1" t="s">
        <v>2567</v>
      </c>
      <c r="G1039" s="18" t="s">
        <v>2568</v>
      </c>
      <c r="H1039" s="1">
        <v>275</v>
      </c>
      <c r="I1039" s="1">
        <v>2</v>
      </c>
      <c r="J1039" s="1">
        <v>1</v>
      </c>
      <c r="K1039" s="1">
        <v>5591</v>
      </c>
      <c r="L1039" s="7">
        <v>0</v>
      </c>
      <c r="M1039" s="19">
        <v>1</v>
      </c>
      <c r="N1039" s="7">
        <v>0</v>
      </c>
      <c r="O1039" s="7">
        <v>0</v>
      </c>
      <c r="P1039" s="7">
        <v>0</v>
      </c>
      <c r="Q1039" s="7">
        <v>0</v>
      </c>
      <c r="R1039" s="7">
        <v>0</v>
      </c>
      <c r="S1039" s="19">
        <v>0</v>
      </c>
      <c r="T1039" s="7">
        <v>0</v>
      </c>
      <c r="U1039" s="7">
        <v>1</v>
      </c>
      <c r="V1039" s="7">
        <v>0</v>
      </c>
      <c r="W1039" s="7">
        <v>0</v>
      </c>
      <c r="X1039" s="7">
        <v>0</v>
      </c>
      <c r="Y1039" s="19">
        <v>0</v>
      </c>
      <c r="Z1039" s="7">
        <v>0</v>
      </c>
      <c r="AA1039" s="7">
        <v>0</v>
      </c>
      <c r="AB1039" s="7">
        <v>0</v>
      </c>
      <c r="AC1039" s="7">
        <v>1</v>
      </c>
      <c r="AD1039" s="7">
        <v>0</v>
      </c>
      <c r="AE1039" s="7">
        <f>SUM(Table1[[#This Row],[Tobacco Use ]:[Crowds/socializing]])</f>
        <v>3</v>
      </c>
    </row>
    <row r="1040" spans="1:31" x14ac:dyDescent="0.2">
      <c r="A1040" s="1" t="s">
        <v>981</v>
      </c>
      <c r="B1040" s="1">
        <v>196930</v>
      </c>
      <c r="C1040" s="1">
        <v>6.84512096520307E+18</v>
      </c>
      <c r="D1040" s="13">
        <v>44014.934340277781</v>
      </c>
      <c r="E1040" s="1">
        <v>46</v>
      </c>
      <c r="F1040" s="1" t="s">
        <v>1459</v>
      </c>
      <c r="G1040" s="18" t="s">
        <v>1460</v>
      </c>
      <c r="H1040" s="1">
        <v>74</v>
      </c>
      <c r="I1040" s="1">
        <v>4</v>
      </c>
      <c r="J1040" s="1">
        <v>3</v>
      </c>
      <c r="K1040" s="1">
        <v>1772</v>
      </c>
      <c r="L1040" s="7">
        <v>0</v>
      </c>
      <c r="M1040" s="19">
        <v>1</v>
      </c>
      <c r="N1040" s="7">
        <v>1</v>
      </c>
      <c r="O1040" s="7">
        <v>0</v>
      </c>
      <c r="P1040" s="7">
        <v>1</v>
      </c>
      <c r="Q1040" s="7">
        <v>0</v>
      </c>
      <c r="R1040" s="7">
        <v>0</v>
      </c>
      <c r="S1040" s="19">
        <v>0</v>
      </c>
      <c r="T1040" s="7">
        <v>0</v>
      </c>
      <c r="U1040" s="7">
        <v>1</v>
      </c>
      <c r="V1040" s="7">
        <v>0</v>
      </c>
      <c r="W1040" s="7">
        <v>0</v>
      </c>
      <c r="X1040" s="7">
        <v>1</v>
      </c>
      <c r="Y1040" s="19">
        <v>0</v>
      </c>
      <c r="Z1040" s="7">
        <v>0</v>
      </c>
      <c r="AA1040" s="7">
        <v>1</v>
      </c>
      <c r="AB1040" s="7">
        <v>0</v>
      </c>
      <c r="AC1040" s="7">
        <v>1</v>
      </c>
      <c r="AD1040" s="7">
        <v>0</v>
      </c>
      <c r="AE1040" s="7">
        <f>SUM(Table1[[#This Row],[Tobacco Use ]:[Crowds/socializing]])</f>
        <v>7</v>
      </c>
    </row>
    <row r="1041" spans="1:31" x14ac:dyDescent="0.2">
      <c r="A1041" s="1" t="s">
        <v>1363</v>
      </c>
      <c r="B1041" s="1">
        <v>6.8439584496356803E+18</v>
      </c>
      <c r="C1041" s="1">
        <v>6.8446729386171597E+18</v>
      </c>
      <c r="D1041" s="13">
        <v>44013.726956018516</v>
      </c>
      <c r="E1041" s="1">
        <v>12</v>
      </c>
      <c r="F1041" s="1" t="s">
        <v>2272</v>
      </c>
      <c r="G1041" s="18" t="s">
        <v>2273</v>
      </c>
      <c r="H1041" s="1">
        <v>23</v>
      </c>
      <c r="I1041" s="1">
        <v>216</v>
      </c>
      <c r="J1041" s="1">
        <v>4</v>
      </c>
      <c r="K1041" s="1">
        <v>647</v>
      </c>
      <c r="L1041" s="7">
        <v>0</v>
      </c>
      <c r="M1041" s="19">
        <v>0</v>
      </c>
      <c r="N1041" s="7">
        <v>0</v>
      </c>
      <c r="O1041" s="7">
        <v>0</v>
      </c>
      <c r="P1041" s="7">
        <v>0</v>
      </c>
      <c r="Q1041" s="7">
        <v>0</v>
      </c>
      <c r="R1041" s="7">
        <v>0</v>
      </c>
      <c r="S1041" s="19">
        <v>0</v>
      </c>
      <c r="T1041" s="7">
        <v>1</v>
      </c>
      <c r="U1041" s="7">
        <v>0</v>
      </c>
      <c r="V1041" s="7">
        <v>0</v>
      </c>
      <c r="W1041" s="7">
        <v>0</v>
      </c>
      <c r="X1041" s="7">
        <v>1</v>
      </c>
      <c r="Y1041" s="19">
        <v>0</v>
      </c>
      <c r="Z1041" s="7">
        <v>0</v>
      </c>
      <c r="AA1041" s="7">
        <v>0</v>
      </c>
      <c r="AB1041" s="7">
        <v>0</v>
      </c>
      <c r="AC1041" s="7">
        <v>1</v>
      </c>
      <c r="AD1041" s="7">
        <v>0</v>
      </c>
      <c r="AE1041" s="7">
        <f>SUM(Table1[[#This Row],[Tobacco Use ]:[Crowds/socializing]])</f>
        <v>3</v>
      </c>
    </row>
    <row r="1042" spans="1:31" x14ac:dyDescent="0.2">
      <c r="A1042" s="1" t="s">
        <v>613</v>
      </c>
      <c r="B1042" s="1">
        <v>6.6164840302538701E+18</v>
      </c>
      <c r="C1042" s="1">
        <v>6.8445726752815503E+18</v>
      </c>
      <c r="D1042" s="13">
        <v>44013.456747685188</v>
      </c>
      <c r="E1042" s="1">
        <v>10</v>
      </c>
      <c r="F1042" s="1" t="s">
        <v>2477</v>
      </c>
      <c r="G1042" s="18" t="s">
        <v>2478</v>
      </c>
      <c r="H1042" s="1">
        <v>16</v>
      </c>
      <c r="I1042" s="1">
        <v>0</v>
      </c>
      <c r="J1042" s="1">
        <v>4</v>
      </c>
      <c r="K1042" s="1">
        <v>106</v>
      </c>
      <c r="L1042" s="7">
        <v>1</v>
      </c>
      <c r="M1042" s="19">
        <v>1</v>
      </c>
      <c r="N1042" s="7">
        <v>0</v>
      </c>
      <c r="O1042" s="7">
        <v>0</v>
      </c>
      <c r="P1042" s="7">
        <v>0</v>
      </c>
      <c r="Q1042" s="7">
        <v>0</v>
      </c>
      <c r="R1042" s="7">
        <v>0</v>
      </c>
      <c r="S1042" s="19">
        <v>0</v>
      </c>
      <c r="T1042" s="7">
        <v>1</v>
      </c>
      <c r="U1042" s="7">
        <v>0</v>
      </c>
      <c r="V1042" s="7">
        <v>0</v>
      </c>
      <c r="W1042" s="7">
        <v>0</v>
      </c>
      <c r="X1042" s="7">
        <v>1</v>
      </c>
      <c r="Y1042" s="19">
        <v>0</v>
      </c>
      <c r="Z1042" s="7">
        <v>0</v>
      </c>
      <c r="AA1042" s="7">
        <v>0</v>
      </c>
      <c r="AB1042" s="7">
        <v>0</v>
      </c>
      <c r="AC1042" s="7">
        <v>1</v>
      </c>
      <c r="AD1042" s="7">
        <v>0</v>
      </c>
      <c r="AE1042" s="7">
        <f>SUM(Table1[[#This Row],[Tobacco Use ]:[Crowds/socializing]])</f>
        <v>5</v>
      </c>
    </row>
    <row r="1043" spans="1:31" x14ac:dyDescent="0.2">
      <c r="A1043" s="1" t="s">
        <v>1661</v>
      </c>
      <c r="B1043" s="1">
        <v>6.7484064065993902E+18</v>
      </c>
      <c r="C1043" s="1">
        <v>6.8445443414200801E+18</v>
      </c>
      <c r="D1043" s="13">
        <v>44013.38040509259</v>
      </c>
      <c r="E1043" s="1">
        <v>16</v>
      </c>
      <c r="F1043" s="1" t="s">
        <v>1662</v>
      </c>
      <c r="G1043" s="18" t="s">
        <v>1663</v>
      </c>
      <c r="H1043" s="1">
        <v>58</v>
      </c>
      <c r="I1043" s="1">
        <v>0</v>
      </c>
      <c r="J1043" s="1">
        <v>0</v>
      </c>
      <c r="K1043" s="1">
        <v>1441</v>
      </c>
      <c r="L1043" s="7">
        <v>0</v>
      </c>
      <c r="M1043" s="19">
        <v>1</v>
      </c>
      <c r="N1043" s="7">
        <v>0</v>
      </c>
      <c r="O1043" s="7">
        <v>1</v>
      </c>
      <c r="P1043" s="7">
        <v>0</v>
      </c>
      <c r="Q1043" s="7">
        <v>0</v>
      </c>
      <c r="R1043" s="7">
        <v>0</v>
      </c>
      <c r="S1043" s="7">
        <v>0</v>
      </c>
      <c r="T1043" s="7">
        <v>1</v>
      </c>
      <c r="U1043" s="7">
        <v>0</v>
      </c>
      <c r="V1043" s="7">
        <v>0</v>
      </c>
      <c r="W1043" s="7">
        <v>0</v>
      </c>
      <c r="X1043" s="7">
        <v>0</v>
      </c>
      <c r="Y1043" s="19">
        <v>0</v>
      </c>
      <c r="Z1043" s="7">
        <v>0</v>
      </c>
      <c r="AA1043" s="7">
        <v>0</v>
      </c>
      <c r="AB1043" s="7">
        <v>0</v>
      </c>
      <c r="AC1043" s="7">
        <v>1</v>
      </c>
      <c r="AD1043" s="7">
        <v>0</v>
      </c>
      <c r="AE1043" s="7">
        <f>SUM(Table1[[#This Row],[Tobacco Use ]:[Crowds/socializing]])</f>
        <v>4</v>
      </c>
    </row>
    <row r="1044" spans="1:31" x14ac:dyDescent="0.2">
      <c r="A1044" s="1" t="s">
        <v>327</v>
      </c>
      <c r="B1044" s="1">
        <v>6.73739964515106E+18</v>
      </c>
      <c r="C1044" s="1">
        <v>6.8439433841559798E+18</v>
      </c>
      <c r="D1044" s="13">
        <v>44011.760949074072</v>
      </c>
      <c r="E1044" s="1">
        <v>5</v>
      </c>
      <c r="F1044" s="1" t="s">
        <v>328</v>
      </c>
      <c r="G1044" s="18" t="s">
        <v>329</v>
      </c>
      <c r="H1044" s="1">
        <v>524</v>
      </c>
      <c r="I1044" s="1">
        <v>5</v>
      </c>
      <c r="J1044" s="1">
        <v>7</v>
      </c>
      <c r="K1044" s="1">
        <v>5963</v>
      </c>
      <c r="L1044" s="8">
        <v>0</v>
      </c>
      <c r="M1044" s="43">
        <v>1</v>
      </c>
      <c r="N1044" s="7">
        <v>0</v>
      </c>
      <c r="O1044" s="8">
        <v>0</v>
      </c>
      <c r="P1044" s="7">
        <v>1</v>
      </c>
      <c r="Q1044" s="7">
        <v>0</v>
      </c>
      <c r="R1044" s="7">
        <v>0</v>
      </c>
      <c r="S1044" s="19">
        <v>0</v>
      </c>
      <c r="T1044" s="7">
        <v>0</v>
      </c>
      <c r="U1044" s="7">
        <v>0</v>
      </c>
      <c r="V1044" s="7">
        <v>0</v>
      </c>
      <c r="W1044" s="7">
        <v>0</v>
      </c>
      <c r="X1044" s="7">
        <v>1</v>
      </c>
      <c r="Y1044" s="19">
        <v>0</v>
      </c>
      <c r="Z1044" s="7">
        <v>0</v>
      </c>
      <c r="AA1044" s="7">
        <v>0</v>
      </c>
      <c r="AB1044" s="7">
        <v>0</v>
      </c>
      <c r="AC1044" s="7">
        <v>1</v>
      </c>
      <c r="AD1044" s="7">
        <v>0</v>
      </c>
      <c r="AE1044" s="7">
        <f>SUM(Table1[[#This Row],[Tobacco Use ]:[Crowds/socializing]])</f>
        <v>4</v>
      </c>
    </row>
    <row r="1045" spans="1:31" x14ac:dyDescent="0.2">
      <c r="A1045" s="1" t="s">
        <v>250</v>
      </c>
      <c r="B1045" s="1">
        <v>6.6637006499080397E+18</v>
      </c>
      <c r="C1045" s="1">
        <v>6.84389139152589E+18</v>
      </c>
      <c r="D1045" s="13">
        <v>44011.620844907404</v>
      </c>
      <c r="E1045" s="1">
        <v>9</v>
      </c>
      <c r="F1045" s="1" t="s">
        <v>251</v>
      </c>
      <c r="G1045" s="18" t="s">
        <v>252</v>
      </c>
      <c r="H1045" s="1">
        <v>737</v>
      </c>
      <c r="I1045" s="1">
        <v>12</v>
      </c>
      <c r="J1045" s="1">
        <v>18</v>
      </c>
      <c r="K1045" s="1">
        <v>4465</v>
      </c>
      <c r="L1045" s="8">
        <v>0</v>
      </c>
      <c r="M1045" s="43">
        <v>0</v>
      </c>
      <c r="N1045" s="8">
        <v>0</v>
      </c>
      <c r="O1045" s="7">
        <v>0</v>
      </c>
      <c r="P1045" s="7">
        <v>0</v>
      </c>
      <c r="Q1045" s="7">
        <v>0</v>
      </c>
      <c r="R1045" s="7">
        <v>0</v>
      </c>
      <c r="S1045" s="19">
        <v>0</v>
      </c>
      <c r="T1045" s="7">
        <v>1</v>
      </c>
      <c r="U1045" s="7">
        <v>0</v>
      </c>
      <c r="V1045" s="7">
        <v>0</v>
      </c>
      <c r="W1045" s="7">
        <v>0</v>
      </c>
      <c r="X1045" s="7">
        <v>1</v>
      </c>
      <c r="Y1045" s="19">
        <v>0</v>
      </c>
      <c r="Z1045" s="7">
        <v>0</v>
      </c>
      <c r="AA1045" s="7">
        <v>0</v>
      </c>
      <c r="AB1045" s="7">
        <v>0</v>
      </c>
      <c r="AC1045" s="7">
        <v>1</v>
      </c>
      <c r="AD1045" s="8">
        <v>0</v>
      </c>
      <c r="AE1045" s="7">
        <f>SUM(Table1[[#This Row],[Tobacco Use ]:[Crowds/socializing]])</f>
        <v>3</v>
      </c>
    </row>
    <row r="1046" spans="1:31" x14ac:dyDescent="0.2">
      <c r="A1046" s="1" t="s">
        <v>702</v>
      </c>
      <c r="B1046" s="1">
        <v>6.6510294124838001E+18</v>
      </c>
      <c r="C1046" s="1">
        <v>6.8435603727760896E+18</v>
      </c>
      <c r="D1046" s="13">
        <v>44010.728819444441</v>
      </c>
      <c r="E1046" s="1">
        <v>9</v>
      </c>
      <c r="F1046" s="1" t="s">
        <v>703</v>
      </c>
      <c r="G1046" s="18" t="s">
        <v>704</v>
      </c>
      <c r="H1046" s="1">
        <v>2354</v>
      </c>
      <c r="I1046" s="1">
        <v>7</v>
      </c>
      <c r="J1046" s="1">
        <v>39</v>
      </c>
      <c r="K1046" s="1">
        <v>22100</v>
      </c>
      <c r="L1046" s="7">
        <v>1</v>
      </c>
      <c r="M1046" s="19">
        <v>0</v>
      </c>
      <c r="N1046" s="7">
        <v>0</v>
      </c>
      <c r="O1046" s="7">
        <v>0</v>
      </c>
      <c r="P1046" s="7">
        <v>0</v>
      </c>
      <c r="Q1046" s="7">
        <v>0</v>
      </c>
      <c r="R1046" s="7">
        <v>0</v>
      </c>
      <c r="S1046" s="7">
        <v>0</v>
      </c>
      <c r="T1046" s="7">
        <v>1</v>
      </c>
      <c r="U1046" s="7">
        <v>0</v>
      </c>
      <c r="V1046" s="7">
        <v>0</v>
      </c>
      <c r="W1046" s="7">
        <v>0</v>
      </c>
      <c r="X1046" s="7">
        <v>0</v>
      </c>
      <c r="Y1046" s="19">
        <v>0</v>
      </c>
      <c r="Z1046" s="7">
        <v>0</v>
      </c>
      <c r="AA1046" s="7">
        <v>0</v>
      </c>
      <c r="AB1046" s="7">
        <v>0</v>
      </c>
      <c r="AC1046" s="7">
        <v>1</v>
      </c>
      <c r="AD1046" s="7">
        <v>0</v>
      </c>
      <c r="AE1046" s="7">
        <f>SUM(Table1[[#This Row],[Tobacco Use ]:[Crowds/socializing]])</f>
        <v>3</v>
      </c>
    </row>
    <row r="1047" spans="1:31" x14ac:dyDescent="0.2">
      <c r="A1047" s="1" t="s">
        <v>808</v>
      </c>
      <c r="B1047" s="1">
        <v>6.5599767860909599E+18</v>
      </c>
      <c r="C1047" s="1">
        <v>6.84345166706146E+18</v>
      </c>
      <c r="D1047" s="13">
        <v>44010.435868055552</v>
      </c>
      <c r="E1047" s="1">
        <v>7</v>
      </c>
      <c r="F1047" s="1" t="s">
        <v>809</v>
      </c>
      <c r="G1047" s="18" t="s">
        <v>810</v>
      </c>
      <c r="H1047" s="1">
        <v>190</v>
      </c>
      <c r="I1047" s="1">
        <v>0</v>
      </c>
      <c r="J1047" s="1">
        <v>5</v>
      </c>
      <c r="K1047" s="1">
        <v>874</v>
      </c>
      <c r="L1047" s="7">
        <v>1</v>
      </c>
      <c r="M1047" s="19">
        <v>0</v>
      </c>
      <c r="N1047" s="7">
        <v>0</v>
      </c>
      <c r="O1047" s="7">
        <v>0</v>
      </c>
      <c r="P1047" s="7">
        <v>0</v>
      </c>
      <c r="Q1047" s="7">
        <v>0</v>
      </c>
      <c r="R1047" s="7">
        <v>0</v>
      </c>
      <c r="S1047" s="19">
        <v>0</v>
      </c>
      <c r="T1047" s="7">
        <v>1</v>
      </c>
      <c r="U1047" s="7">
        <v>0</v>
      </c>
      <c r="V1047" s="7">
        <v>0</v>
      </c>
      <c r="W1047" s="7">
        <v>0</v>
      </c>
      <c r="X1047" s="7">
        <v>0</v>
      </c>
      <c r="Y1047" s="19">
        <v>0</v>
      </c>
      <c r="Z1047" s="7">
        <v>0</v>
      </c>
      <c r="AA1047" s="7">
        <v>0</v>
      </c>
      <c r="AB1047" s="7">
        <v>0</v>
      </c>
      <c r="AC1047" s="7">
        <v>1</v>
      </c>
      <c r="AD1047" s="8">
        <v>0</v>
      </c>
      <c r="AE1047" s="7">
        <f>SUM(Table1[[#This Row],[Tobacco Use ]:[Crowds/socializing]])</f>
        <v>3</v>
      </c>
    </row>
    <row r="1048" spans="1:31" x14ac:dyDescent="0.2">
      <c r="A1048" s="1" t="s">
        <v>613</v>
      </c>
      <c r="B1048" s="1">
        <v>6.6164840302538701E+18</v>
      </c>
      <c r="C1048" s="1">
        <v>6.8432014211233198E+18</v>
      </c>
      <c r="D1048" s="13">
        <v>44009.761504629627</v>
      </c>
      <c r="E1048" s="1">
        <v>9</v>
      </c>
      <c r="F1048" s="1" t="s">
        <v>614</v>
      </c>
      <c r="G1048" s="18" t="s">
        <v>615</v>
      </c>
      <c r="H1048" s="1">
        <v>5490</v>
      </c>
      <c r="I1048" s="1">
        <v>30</v>
      </c>
      <c r="J1048" s="1">
        <v>29</v>
      </c>
      <c r="K1048" s="1">
        <v>69100</v>
      </c>
      <c r="L1048" s="7">
        <v>0</v>
      </c>
      <c r="M1048" s="19">
        <v>0</v>
      </c>
      <c r="N1048" s="7">
        <v>0</v>
      </c>
      <c r="O1048" s="7">
        <v>0</v>
      </c>
      <c r="P1048" s="7">
        <v>0</v>
      </c>
      <c r="Q1048" s="7">
        <v>0</v>
      </c>
      <c r="R1048" s="7">
        <v>0</v>
      </c>
      <c r="S1048" s="7">
        <v>0</v>
      </c>
      <c r="T1048" s="7">
        <v>1</v>
      </c>
      <c r="U1048" s="7">
        <v>0</v>
      </c>
      <c r="V1048" s="7">
        <v>0</v>
      </c>
      <c r="W1048" s="7">
        <v>0</v>
      </c>
      <c r="X1048" s="7">
        <v>1</v>
      </c>
      <c r="Y1048" s="19">
        <v>0</v>
      </c>
      <c r="Z1048" s="7">
        <v>0</v>
      </c>
      <c r="AA1048" s="7">
        <v>0</v>
      </c>
      <c r="AB1048" s="7">
        <v>0</v>
      </c>
      <c r="AC1048" s="7">
        <v>1</v>
      </c>
      <c r="AD1048" s="8">
        <v>0</v>
      </c>
      <c r="AE1048" s="7">
        <f>SUM(Table1[[#This Row],[Tobacco Use ]:[Crowds/socializing]])</f>
        <v>3</v>
      </c>
    </row>
    <row r="1049" spans="1:31" x14ac:dyDescent="0.2">
      <c r="A1049" s="1" t="s">
        <v>1803</v>
      </c>
      <c r="B1049" s="1">
        <v>6.7199790940982098E+18</v>
      </c>
      <c r="C1049" s="1">
        <v>6.8431128518638899E+18</v>
      </c>
      <c r="D1049" s="13">
        <v>44009.522824074076</v>
      </c>
      <c r="E1049" s="1">
        <v>11</v>
      </c>
      <c r="F1049" s="1" t="s">
        <v>1804</v>
      </c>
      <c r="G1049" s="18" t="s">
        <v>1805</v>
      </c>
      <c r="H1049" s="1">
        <v>50</v>
      </c>
      <c r="I1049" s="1">
        <v>0</v>
      </c>
      <c r="J1049" s="1">
        <v>2</v>
      </c>
      <c r="K1049" s="1">
        <v>420</v>
      </c>
      <c r="L1049" s="7">
        <v>1</v>
      </c>
      <c r="M1049" s="19">
        <v>0</v>
      </c>
      <c r="N1049" s="7">
        <v>0</v>
      </c>
      <c r="O1049" s="7">
        <v>0</v>
      </c>
      <c r="P1049" s="7">
        <v>0</v>
      </c>
      <c r="Q1049" s="7">
        <v>0</v>
      </c>
      <c r="R1049" s="7">
        <v>0</v>
      </c>
      <c r="S1049" s="19">
        <v>0</v>
      </c>
      <c r="T1049" s="7">
        <v>0</v>
      </c>
      <c r="U1049" s="7">
        <v>0</v>
      </c>
      <c r="V1049" s="7">
        <v>0</v>
      </c>
      <c r="W1049" s="7">
        <v>0</v>
      </c>
      <c r="X1049" s="7">
        <v>1</v>
      </c>
      <c r="Y1049" s="19">
        <v>0</v>
      </c>
      <c r="Z1049" s="7">
        <v>0</v>
      </c>
      <c r="AA1049" s="7">
        <v>0</v>
      </c>
      <c r="AB1049" s="7">
        <v>0</v>
      </c>
      <c r="AC1049" s="7">
        <v>1</v>
      </c>
      <c r="AD1049" s="7">
        <v>0</v>
      </c>
      <c r="AE1049" s="7">
        <f>SUM(Table1[[#This Row],[Tobacco Use ]:[Crowds/socializing]])</f>
        <v>3</v>
      </c>
    </row>
    <row r="1050" spans="1:31" x14ac:dyDescent="0.2">
      <c r="A1050" s="1" t="s">
        <v>1803</v>
      </c>
      <c r="B1050" s="1">
        <v>6.7199790940982098E+18</v>
      </c>
      <c r="C1050" s="1">
        <v>6.8428414418074296E+18</v>
      </c>
      <c r="D1050" s="13">
        <v>44008.791446759256</v>
      </c>
      <c r="E1050" s="1">
        <v>29</v>
      </c>
      <c r="F1050" s="1" t="s">
        <v>2204</v>
      </c>
      <c r="G1050" s="18" t="s">
        <v>2205</v>
      </c>
      <c r="H1050" s="1">
        <v>26</v>
      </c>
      <c r="I1050" s="1">
        <v>0</v>
      </c>
      <c r="J1050" s="1">
        <v>1</v>
      </c>
      <c r="K1050" s="1">
        <v>331</v>
      </c>
      <c r="L1050" s="7">
        <v>999</v>
      </c>
      <c r="M1050" s="19">
        <v>999</v>
      </c>
      <c r="N1050" s="7">
        <v>999</v>
      </c>
      <c r="O1050" s="7">
        <v>999</v>
      </c>
      <c r="P1050" s="7">
        <v>999</v>
      </c>
      <c r="Q1050" s="7">
        <v>999</v>
      </c>
      <c r="R1050" s="7">
        <v>999</v>
      </c>
      <c r="S1050" s="19">
        <v>999</v>
      </c>
      <c r="T1050" s="7">
        <v>999</v>
      </c>
      <c r="U1050" s="7">
        <v>999</v>
      </c>
      <c r="V1050" s="7">
        <v>999</v>
      </c>
      <c r="W1050" s="7">
        <v>999</v>
      </c>
      <c r="X1050" s="7">
        <v>999</v>
      </c>
      <c r="Y1050" s="19">
        <v>999</v>
      </c>
      <c r="Z1050" s="7">
        <v>999</v>
      </c>
      <c r="AA1050" s="7">
        <v>999</v>
      </c>
      <c r="AB1050" s="7">
        <v>999</v>
      </c>
      <c r="AC1050" s="7">
        <v>999</v>
      </c>
      <c r="AD1050" s="7">
        <v>999</v>
      </c>
      <c r="AE1050" s="7">
        <f>SUM(Table1[[#This Row],[Tobacco Use ]:[Crowds/socializing]])</f>
        <v>18981</v>
      </c>
    </row>
    <row r="1051" spans="1:31" x14ac:dyDescent="0.2">
      <c r="A1051" s="1" t="s">
        <v>865</v>
      </c>
      <c r="B1051" s="1">
        <v>6.6044404162500004E+18</v>
      </c>
      <c r="C1051" s="1">
        <v>6.8428371488281999E+18</v>
      </c>
      <c r="D1051" s="13">
        <v>44008.779872685183</v>
      </c>
      <c r="E1051" s="1">
        <v>26</v>
      </c>
      <c r="F1051" s="1" t="s">
        <v>866</v>
      </c>
      <c r="G1051" s="18" t="s">
        <v>867</v>
      </c>
      <c r="H1051" s="1">
        <v>170</v>
      </c>
      <c r="I1051" s="1">
        <v>0</v>
      </c>
      <c r="J1051" s="1">
        <v>1</v>
      </c>
      <c r="K1051" s="1">
        <v>1976</v>
      </c>
      <c r="L1051" s="7">
        <v>0</v>
      </c>
      <c r="M1051" s="19">
        <v>1</v>
      </c>
      <c r="N1051" s="7">
        <v>0</v>
      </c>
      <c r="O1051" s="7">
        <v>0</v>
      </c>
      <c r="P1051" s="7">
        <v>0</v>
      </c>
      <c r="Q1051" s="7">
        <v>0</v>
      </c>
      <c r="R1051" s="7">
        <v>0</v>
      </c>
      <c r="S1051" s="19">
        <v>0</v>
      </c>
      <c r="T1051" s="7">
        <v>1</v>
      </c>
      <c r="U1051" s="7">
        <v>0</v>
      </c>
      <c r="V1051" s="7">
        <v>0</v>
      </c>
      <c r="W1051" s="7">
        <v>0</v>
      </c>
      <c r="X1051" s="7">
        <v>0</v>
      </c>
      <c r="Y1051" s="19">
        <v>0</v>
      </c>
      <c r="Z1051" s="7">
        <v>0</v>
      </c>
      <c r="AA1051" s="7">
        <v>0</v>
      </c>
      <c r="AB1051" s="7">
        <v>0</v>
      </c>
      <c r="AC1051" s="7">
        <v>1</v>
      </c>
      <c r="AD1051" s="8">
        <v>0</v>
      </c>
      <c r="AE1051" s="7">
        <f>SUM(Table1[[#This Row],[Tobacco Use ]:[Crowds/socializing]])</f>
        <v>3</v>
      </c>
    </row>
    <row r="1052" spans="1:31" x14ac:dyDescent="0.2">
      <c r="A1052" s="1" t="s">
        <v>2230</v>
      </c>
      <c r="B1052" s="1">
        <v>6.6634684389770803E+18</v>
      </c>
      <c r="C1052" s="1">
        <v>6.8421867753776097E+18</v>
      </c>
      <c r="D1052" s="13">
        <v>44007.027245370373</v>
      </c>
      <c r="E1052" s="1">
        <v>9</v>
      </c>
      <c r="F1052" s="1" t="s">
        <v>2231</v>
      </c>
      <c r="G1052" s="18" t="s">
        <v>2232</v>
      </c>
      <c r="H1052" s="1">
        <v>25</v>
      </c>
      <c r="I1052" s="1">
        <v>0</v>
      </c>
      <c r="J1052" s="1">
        <v>1</v>
      </c>
      <c r="K1052" s="1">
        <v>64</v>
      </c>
      <c r="L1052" s="7">
        <v>0</v>
      </c>
      <c r="M1052" s="19">
        <v>0</v>
      </c>
      <c r="N1052" s="7">
        <v>0</v>
      </c>
      <c r="O1052" s="7">
        <v>0</v>
      </c>
      <c r="P1052" s="7">
        <v>0</v>
      </c>
      <c r="Q1052" s="7">
        <v>0</v>
      </c>
      <c r="R1052" s="7">
        <v>0</v>
      </c>
      <c r="S1052" s="7">
        <v>0</v>
      </c>
      <c r="T1052" s="7">
        <v>0</v>
      </c>
      <c r="U1052" s="7">
        <v>0</v>
      </c>
      <c r="V1052" s="7">
        <v>0</v>
      </c>
      <c r="W1052" s="7">
        <v>0</v>
      </c>
      <c r="X1052" s="7">
        <v>1</v>
      </c>
      <c r="Y1052" s="19">
        <v>0</v>
      </c>
      <c r="Z1052" s="7">
        <v>0</v>
      </c>
      <c r="AA1052" s="7">
        <v>0</v>
      </c>
      <c r="AB1052" s="7">
        <v>0</v>
      </c>
      <c r="AC1052" s="7">
        <v>1</v>
      </c>
      <c r="AD1052" s="7">
        <v>0</v>
      </c>
      <c r="AE1052" s="7">
        <f>SUM(Table1[[#This Row],[Tobacco Use ]:[Crowds/socializing]])</f>
        <v>2</v>
      </c>
    </row>
    <row r="1053" spans="1:31" x14ac:dyDescent="0.2">
      <c r="A1053" s="1" t="s">
        <v>683</v>
      </c>
      <c r="B1053" s="1">
        <v>28964648</v>
      </c>
      <c r="C1053" s="1">
        <v>6.8420588513453302E+18</v>
      </c>
      <c r="D1053" s="13">
        <v>44006.682511574072</v>
      </c>
      <c r="E1053" s="1">
        <v>10</v>
      </c>
      <c r="F1053" s="1" t="s">
        <v>684</v>
      </c>
      <c r="G1053" s="18" t="s">
        <v>685</v>
      </c>
      <c r="H1053" s="1">
        <v>241</v>
      </c>
      <c r="I1053" s="1">
        <v>2</v>
      </c>
      <c r="J1053" s="1">
        <v>3</v>
      </c>
      <c r="K1053" s="1">
        <v>1763</v>
      </c>
      <c r="L1053" s="7">
        <v>0</v>
      </c>
      <c r="M1053" s="19">
        <v>0</v>
      </c>
      <c r="N1053" s="7">
        <v>0</v>
      </c>
      <c r="O1053" s="7">
        <v>0</v>
      </c>
      <c r="P1053" s="7">
        <v>0</v>
      </c>
      <c r="Q1053" s="7">
        <v>0</v>
      </c>
      <c r="R1053" s="7">
        <v>0</v>
      </c>
      <c r="S1053" s="7">
        <v>0</v>
      </c>
      <c r="T1053" s="7">
        <v>0</v>
      </c>
      <c r="U1053" s="7">
        <v>0</v>
      </c>
      <c r="V1053" s="7">
        <v>0</v>
      </c>
      <c r="W1053" s="7">
        <v>0</v>
      </c>
      <c r="X1053" s="7">
        <v>1</v>
      </c>
      <c r="Y1053" s="19">
        <v>0</v>
      </c>
      <c r="Z1053" s="7">
        <v>0</v>
      </c>
      <c r="AA1053" s="7">
        <v>0</v>
      </c>
      <c r="AB1053" s="7">
        <v>0</v>
      </c>
      <c r="AC1053" s="7">
        <v>0</v>
      </c>
      <c r="AD1053" s="7">
        <v>0</v>
      </c>
      <c r="AE1053" s="7">
        <f>SUM(Table1[[#This Row],[Tobacco Use ]:[Crowds/socializing]])</f>
        <v>1</v>
      </c>
    </row>
    <row r="1054" spans="1:31" x14ac:dyDescent="0.2">
      <c r="A1054" s="1" t="s">
        <v>170</v>
      </c>
      <c r="B1054" s="1">
        <v>6.6876251757881897E+18</v>
      </c>
      <c r="C1054" s="1">
        <v>6.8417455285695601E+18</v>
      </c>
      <c r="D1054" s="13">
        <v>44005.838182870371</v>
      </c>
      <c r="E1054" s="1">
        <v>8</v>
      </c>
      <c r="F1054" s="1" t="s">
        <v>1563</v>
      </c>
      <c r="G1054" s="18" t="s">
        <v>1564</v>
      </c>
      <c r="H1054" s="1">
        <v>65</v>
      </c>
      <c r="I1054" s="1">
        <v>0</v>
      </c>
      <c r="J1054" s="1">
        <v>1</v>
      </c>
      <c r="K1054" s="1">
        <v>410</v>
      </c>
      <c r="L1054" s="22">
        <v>999</v>
      </c>
      <c r="M1054" s="42">
        <v>999</v>
      </c>
      <c r="N1054" s="22">
        <v>999</v>
      </c>
      <c r="O1054" s="22">
        <v>999</v>
      </c>
      <c r="P1054" s="22">
        <v>999</v>
      </c>
      <c r="Q1054" s="22">
        <v>999</v>
      </c>
      <c r="R1054" s="22">
        <v>999</v>
      </c>
      <c r="S1054" s="42">
        <v>999</v>
      </c>
      <c r="T1054" s="22">
        <v>999</v>
      </c>
      <c r="U1054" s="22">
        <v>999</v>
      </c>
      <c r="V1054" s="22">
        <v>999</v>
      </c>
      <c r="W1054" s="22">
        <v>999</v>
      </c>
      <c r="X1054" s="22">
        <v>999</v>
      </c>
      <c r="Y1054" s="42">
        <v>999</v>
      </c>
      <c r="Z1054" s="22">
        <v>999</v>
      </c>
      <c r="AA1054" s="22">
        <v>999</v>
      </c>
      <c r="AB1054" s="22">
        <v>999</v>
      </c>
      <c r="AC1054" s="22">
        <v>999</v>
      </c>
      <c r="AD1054" s="22">
        <v>999</v>
      </c>
      <c r="AE1054" s="7">
        <f>SUM(Table1[[#This Row],[Tobacco Use ]:[Crowds/socializing]])</f>
        <v>18981</v>
      </c>
    </row>
    <row r="1055" spans="1:31" x14ac:dyDescent="0.2">
      <c r="A1055" s="1" t="s">
        <v>1641</v>
      </c>
      <c r="B1055" s="1">
        <v>6.7200464145108797E+18</v>
      </c>
      <c r="C1055" s="1">
        <v>6.8408720390378803E+18</v>
      </c>
      <c r="D1055" s="13">
        <v>44003.484282407408</v>
      </c>
      <c r="E1055" s="1">
        <v>12</v>
      </c>
      <c r="F1055" s="1" t="s">
        <v>1642</v>
      </c>
      <c r="G1055" s="18" t="s">
        <v>1643</v>
      </c>
      <c r="H1055" s="1">
        <v>590</v>
      </c>
      <c r="I1055" s="1">
        <v>5</v>
      </c>
      <c r="J1055" s="1">
        <v>15</v>
      </c>
      <c r="K1055" s="1">
        <v>22800</v>
      </c>
      <c r="L1055" s="22">
        <v>999</v>
      </c>
      <c r="M1055" s="42">
        <v>999</v>
      </c>
      <c r="N1055" s="22">
        <v>999</v>
      </c>
      <c r="O1055" s="22">
        <v>999</v>
      </c>
      <c r="P1055" s="22">
        <v>999</v>
      </c>
      <c r="Q1055" s="22">
        <v>999</v>
      </c>
      <c r="R1055" s="22">
        <v>999</v>
      </c>
      <c r="S1055" s="42">
        <v>999</v>
      </c>
      <c r="T1055" s="22">
        <v>999</v>
      </c>
      <c r="U1055" s="22">
        <v>999</v>
      </c>
      <c r="V1055" s="22">
        <v>999</v>
      </c>
      <c r="W1055" s="22">
        <v>999</v>
      </c>
      <c r="X1055" s="22">
        <v>999</v>
      </c>
      <c r="Y1055" s="42">
        <v>999</v>
      </c>
      <c r="Z1055" s="22">
        <v>999</v>
      </c>
      <c r="AA1055" s="22">
        <v>999</v>
      </c>
      <c r="AB1055" s="22">
        <v>999</v>
      </c>
      <c r="AC1055" s="22">
        <v>999</v>
      </c>
      <c r="AD1055" s="22">
        <v>999</v>
      </c>
      <c r="AE1055" s="7">
        <f>SUM(Table1[[#This Row],[Tobacco Use ]:[Crowds/socializing]])</f>
        <v>18981</v>
      </c>
    </row>
    <row r="1056" spans="1:31" x14ac:dyDescent="0.2">
      <c r="A1056" s="1" t="s">
        <v>1056</v>
      </c>
      <c r="B1056" s="1">
        <v>6.84065767573197E+18</v>
      </c>
      <c r="C1056" s="1">
        <v>6.8406799214178499E+18</v>
      </c>
      <c r="D1056" s="13">
        <v>44002.966608796298</v>
      </c>
      <c r="E1056" s="1">
        <v>5</v>
      </c>
      <c r="F1056" s="1" t="s">
        <v>1057</v>
      </c>
      <c r="G1056" s="18" t="s">
        <v>1058</v>
      </c>
      <c r="H1056" s="1">
        <v>259</v>
      </c>
      <c r="I1056" s="1">
        <v>0</v>
      </c>
      <c r="J1056" s="1">
        <v>59</v>
      </c>
      <c r="K1056" s="1">
        <v>3337</v>
      </c>
      <c r="L1056" s="8">
        <v>999</v>
      </c>
      <c r="M1056" s="43">
        <v>999</v>
      </c>
      <c r="N1056" s="8">
        <v>999</v>
      </c>
      <c r="O1056" s="8">
        <v>999</v>
      </c>
      <c r="P1056" s="8">
        <v>999</v>
      </c>
      <c r="Q1056" s="8">
        <v>999</v>
      </c>
      <c r="R1056" s="8">
        <v>999</v>
      </c>
      <c r="S1056" s="43">
        <v>999</v>
      </c>
      <c r="T1056" s="8">
        <v>999</v>
      </c>
      <c r="U1056" s="8">
        <v>999</v>
      </c>
      <c r="V1056" s="8">
        <v>999</v>
      </c>
      <c r="W1056" s="8">
        <v>999</v>
      </c>
      <c r="X1056" s="8">
        <v>999</v>
      </c>
      <c r="Y1056" s="43">
        <v>999</v>
      </c>
      <c r="Z1056" s="8">
        <v>999</v>
      </c>
      <c r="AA1056" s="8">
        <v>999</v>
      </c>
      <c r="AB1056" s="8">
        <v>999</v>
      </c>
      <c r="AC1056" s="8">
        <v>999</v>
      </c>
      <c r="AD1056" s="8">
        <v>999</v>
      </c>
      <c r="AE1056" s="7">
        <f>SUM(Table1[[#This Row],[Tobacco Use ]:[Crowds/socializing]])</f>
        <v>18981</v>
      </c>
    </row>
    <row r="1057" spans="1:31" x14ac:dyDescent="0.2">
      <c r="A1057" s="1" t="s">
        <v>170</v>
      </c>
      <c r="B1057" s="1">
        <v>6.6876251757881897E+18</v>
      </c>
      <c r="C1057" s="1">
        <v>6.84056234405406E+18</v>
      </c>
      <c r="D1057" s="13">
        <v>44002.649722222224</v>
      </c>
      <c r="E1057" s="1">
        <v>8</v>
      </c>
      <c r="F1057" s="1" t="s">
        <v>171</v>
      </c>
      <c r="G1057" s="18" t="s">
        <v>172</v>
      </c>
      <c r="H1057" s="1">
        <v>1031</v>
      </c>
      <c r="I1057" s="1">
        <v>3</v>
      </c>
      <c r="J1057" s="1">
        <v>20</v>
      </c>
      <c r="K1057" s="1">
        <v>13300</v>
      </c>
      <c r="L1057" s="8">
        <v>999</v>
      </c>
      <c r="M1057" s="43">
        <v>999</v>
      </c>
      <c r="N1057" s="8">
        <v>999</v>
      </c>
      <c r="O1057" s="7">
        <v>999</v>
      </c>
      <c r="P1057" s="7">
        <v>999</v>
      </c>
      <c r="Q1057" s="7">
        <v>999</v>
      </c>
      <c r="R1057" s="7">
        <v>999</v>
      </c>
      <c r="S1057" s="19">
        <v>999</v>
      </c>
      <c r="T1057" s="7">
        <v>999</v>
      </c>
      <c r="U1057" s="7">
        <v>999</v>
      </c>
      <c r="V1057" s="7">
        <v>999</v>
      </c>
      <c r="W1057" s="7">
        <v>999</v>
      </c>
      <c r="X1057" s="7">
        <v>999</v>
      </c>
      <c r="Y1057" s="19">
        <v>999</v>
      </c>
      <c r="Z1057" s="7">
        <v>999</v>
      </c>
      <c r="AA1057" s="7">
        <v>999</v>
      </c>
      <c r="AB1057" s="7">
        <v>999</v>
      </c>
      <c r="AC1057" s="7">
        <v>999</v>
      </c>
      <c r="AD1057" s="8">
        <v>999</v>
      </c>
      <c r="AE1057" s="7">
        <f>SUM(Table1[[#This Row],[Tobacco Use ]:[Crowds/socializing]])</f>
        <v>18981</v>
      </c>
    </row>
    <row r="1058" spans="1:31" x14ac:dyDescent="0.2">
      <c r="A1058" s="1" t="s">
        <v>1299</v>
      </c>
      <c r="B1058" s="1">
        <v>6.7209908117050604E+18</v>
      </c>
      <c r="C1058" s="1">
        <v>6.8379003593362002E+18</v>
      </c>
      <c r="D1058" s="13">
        <v>43995.476203703707</v>
      </c>
      <c r="E1058" s="1">
        <v>9</v>
      </c>
      <c r="F1058" s="1" t="s">
        <v>1300</v>
      </c>
      <c r="G1058" s="18" t="s">
        <v>1301</v>
      </c>
      <c r="H1058" s="1">
        <v>875</v>
      </c>
      <c r="I1058" s="1">
        <v>6</v>
      </c>
      <c r="J1058" s="1">
        <v>34</v>
      </c>
      <c r="K1058" s="1">
        <v>32000</v>
      </c>
      <c r="L1058" s="7">
        <v>1</v>
      </c>
      <c r="M1058" s="19">
        <v>0</v>
      </c>
      <c r="N1058" s="7">
        <v>0</v>
      </c>
      <c r="O1058" s="7">
        <v>0</v>
      </c>
      <c r="P1058" s="7">
        <v>0</v>
      </c>
      <c r="Q1058" s="7">
        <v>0</v>
      </c>
      <c r="R1058" s="7">
        <v>0</v>
      </c>
      <c r="S1058" s="19">
        <v>0</v>
      </c>
      <c r="T1058" s="7">
        <v>0</v>
      </c>
      <c r="U1058" s="7">
        <v>0</v>
      </c>
      <c r="V1058" s="7">
        <v>0</v>
      </c>
      <c r="W1058" s="7">
        <v>0</v>
      </c>
      <c r="X1058" s="7">
        <v>0</v>
      </c>
      <c r="Y1058" s="19">
        <v>0</v>
      </c>
      <c r="Z1058" s="7">
        <v>0</v>
      </c>
      <c r="AA1058" s="7">
        <v>0</v>
      </c>
      <c r="AB1058" s="7">
        <v>0</v>
      </c>
      <c r="AC1058" s="7">
        <v>1</v>
      </c>
      <c r="AD1058" s="7">
        <v>0</v>
      </c>
      <c r="AE1058" s="7">
        <f>SUM(Table1[[#This Row],[Tobacco Use ]:[Crowds/socializing]])</f>
        <v>2</v>
      </c>
    </row>
    <row r="1059" spans="1:31" x14ac:dyDescent="0.2">
      <c r="A1059" s="1" t="s">
        <v>304</v>
      </c>
      <c r="B1059" s="1">
        <v>6.7532855011699098E+18</v>
      </c>
      <c r="C1059" s="1">
        <v>6.8376600494527099E+18</v>
      </c>
      <c r="D1059" s="13">
        <v>43994.828715277778</v>
      </c>
      <c r="E1059" s="1">
        <v>9</v>
      </c>
      <c r="F1059" s="1" t="s">
        <v>305</v>
      </c>
      <c r="G1059" s="18" t="s">
        <v>306</v>
      </c>
      <c r="H1059" s="1">
        <v>580</v>
      </c>
      <c r="I1059" s="1">
        <v>0</v>
      </c>
      <c r="J1059" s="1">
        <v>34</v>
      </c>
      <c r="K1059" s="1">
        <v>8814</v>
      </c>
      <c r="L1059" s="8">
        <v>0</v>
      </c>
      <c r="M1059" s="43">
        <v>1</v>
      </c>
      <c r="N1059" s="7">
        <v>0</v>
      </c>
      <c r="O1059" s="8">
        <v>0</v>
      </c>
      <c r="P1059" s="7">
        <v>0</v>
      </c>
      <c r="Q1059" s="7">
        <v>0</v>
      </c>
      <c r="R1059" s="7">
        <v>0</v>
      </c>
      <c r="S1059" s="7">
        <v>0</v>
      </c>
      <c r="T1059" s="7">
        <v>0</v>
      </c>
      <c r="U1059" s="7">
        <v>1</v>
      </c>
      <c r="V1059" s="7">
        <v>0</v>
      </c>
      <c r="W1059" s="7">
        <v>0</v>
      </c>
      <c r="X1059" s="7">
        <v>0</v>
      </c>
      <c r="Y1059" s="19">
        <v>0</v>
      </c>
      <c r="Z1059" s="7">
        <v>0</v>
      </c>
      <c r="AA1059" s="7">
        <v>0</v>
      </c>
      <c r="AB1059" s="7">
        <v>0</v>
      </c>
      <c r="AC1059" s="7">
        <v>0</v>
      </c>
      <c r="AD1059" s="7">
        <v>0</v>
      </c>
      <c r="AE1059" s="7">
        <f>SUM(Table1[[#This Row],[Tobacco Use ]:[Crowds/socializing]])</f>
        <v>2</v>
      </c>
    </row>
    <row r="1060" spans="1:31" x14ac:dyDescent="0.2">
      <c r="A1060" s="1" t="s">
        <v>634</v>
      </c>
      <c r="B1060" s="1">
        <v>6.8368765455591301E+18</v>
      </c>
      <c r="C1060" s="1">
        <v>6.83689665764109E+18</v>
      </c>
      <c r="D1060" s="13">
        <v>43992.771423611113</v>
      </c>
      <c r="E1060" s="1">
        <v>14</v>
      </c>
      <c r="F1060" s="1" t="s">
        <v>635</v>
      </c>
      <c r="G1060" s="18" t="s">
        <v>636</v>
      </c>
      <c r="H1060" s="1">
        <v>268</v>
      </c>
      <c r="I1060" s="1">
        <v>0</v>
      </c>
      <c r="J1060" s="1">
        <v>1</v>
      </c>
      <c r="K1060" s="1">
        <v>3985</v>
      </c>
      <c r="L1060" s="7">
        <v>1</v>
      </c>
      <c r="M1060" s="19">
        <v>0</v>
      </c>
      <c r="N1060" s="7">
        <v>0</v>
      </c>
      <c r="O1060" s="7">
        <v>0</v>
      </c>
      <c r="P1060" s="7">
        <v>0</v>
      </c>
      <c r="Q1060" s="7">
        <v>0</v>
      </c>
      <c r="R1060" s="7">
        <v>1</v>
      </c>
      <c r="S1060" s="19">
        <v>0</v>
      </c>
      <c r="T1060" s="7">
        <v>0</v>
      </c>
      <c r="U1060" s="7">
        <v>0</v>
      </c>
      <c r="V1060" s="7">
        <v>0</v>
      </c>
      <c r="W1060" s="7">
        <v>0</v>
      </c>
      <c r="X1060" s="7">
        <v>1</v>
      </c>
      <c r="Y1060" s="19">
        <v>0</v>
      </c>
      <c r="Z1060" s="7">
        <v>0</v>
      </c>
      <c r="AA1060" s="7">
        <v>0</v>
      </c>
      <c r="AB1060" s="7">
        <v>0</v>
      </c>
      <c r="AC1060" s="7">
        <v>0</v>
      </c>
      <c r="AD1060" s="8">
        <v>0</v>
      </c>
      <c r="AE1060" s="7">
        <f>SUM(Table1[[#This Row],[Tobacco Use ]:[Crowds/socializing]])</f>
        <v>3</v>
      </c>
    </row>
    <row r="1061" spans="1:31" x14ac:dyDescent="0.2">
      <c r="A1061" s="1" t="s">
        <v>1627</v>
      </c>
      <c r="B1061" s="1">
        <v>6.6378961048789299E+18</v>
      </c>
      <c r="C1061" s="1">
        <v>6.8367883111603599E+18</v>
      </c>
      <c r="D1061" s="13">
        <v>43992.479456018518</v>
      </c>
      <c r="E1061" s="1">
        <v>8</v>
      </c>
      <c r="F1061" s="1" t="s">
        <v>1628</v>
      </c>
      <c r="G1061" s="18" t="s">
        <v>1629</v>
      </c>
      <c r="H1061" s="1">
        <v>61</v>
      </c>
      <c r="I1061" s="1">
        <v>3</v>
      </c>
      <c r="J1061" s="1">
        <v>4</v>
      </c>
      <c r="K1061" s="1">
        <v>847</v>
      </c>
      <c r="L1061" s="22">
        <v>999</v>
      </c>
      <c r="M1061" s="42">
        <v>999</v>
      </c>
      <c r="N1061" s="22">
        <v>999</v>
      </c>
      <c r="O1061" s="22">
        <v>999</v>
      </c>
      <c r="P1061" s="22">
        <v>999</v>
      </c>
      <c r="Q1061" s="22">
        <v>999</v>
      </c>
      <c r="R1061" s="22">
        <v>999</v>
      </c>
      <c r="S1061" s="42">
        <v>999</v>
      </c>
      <c r="T1061" s="22">
        <v>999</v>
      </c>
      <c r="U1061" s="22">
        <v>999</v>
      </c>
      <c r="V1061" s="22">
        <v>999</v>
      </c>
      <c r="W1061" s="22">
        <v>999</v>
      </c>
      <c r="X1061" s="22">
        <v>999</v>
      </c>
      <c r="Y1061" s="42">
        <v>999</v>
      </c>
      <c r="Z1061" s="22">
        <v>999</v>
      </c>
      <c r="AA1061" s="22">
        <v>999</v>
      </c>
      <c r="AB1061" s="22">
        <v>999</v>
      </c>
      <c r="AC1061" s="22">
        <v>999</v>
      </c>
      <c r="AD1061" s="22">
        <v>999</v>
      </c>
      <c r="AE1061" s="7">
        <f>SUM(Table1[[#This Row],[Tobacco Use ]:[Crowds/socializing]])</f>
        <v>18981</v>
      </c>
    </row>
    <row r="1062" spans="1:31" x14ac:dyDescent="0.2">
      <c r="A1062" s="1" t="s">
        <v>50</v>
      </c>
      <c r="B1062" s="1">
        <v>6.74298239547187E+18</v>
      </c>
      <c r="C1062" s="1">
        <v>6.8357387107142195E+18</v>
      </c>
      <c r="D1062" s="13">
        <v>43989.650995370372</v>
      </c>
      <c r="E1062" s="1">
        <v>5</v>
      </c>
      <c r="F1062" s="1" t="s">
        <v>51</v>
      </c>
      <c r="G1062" s="14" t="s">
        <v>52</v>
      </c>
      <c r="H1062" s="1">
        <v>111600</v>
      </c>
      <c r="I1062" s="1">
        <v>2501</v>
      </c>
      <c r="J1062" s="1">
        <v>838</v>
      </c>
      <c r="K1062" s="1">
        <v>2000000</v>
      </c>
      <c r="L1062" s="7">
        <v>1</v>
      </c>
      <c r="M1062" s="19">
        <v>1</v>
      </c>
      <c r="N1062" s="7">
        <v>0</v>
      </c>
      <c r="O1062" s="7">
        <v>0</v>
      </c>
      <c r="P1062" s="7">
        <v>0</v>
      </c>
      <c r="Q1062" s="7">
        <v>0</v>
      </c>
      <c r="R1062" s="7">
        <v>0</v>
      </c>
      <c r="S1062" s="19">
        <v>0</v>
      </c>
      <c r="T1062" s="7">
        <v>0</v>
      </c>
      <c r="U1062" s="7">
        <v>1</v>
      </c>
      <c r="V1062" s="7">
        <v>0</v>
      </c>
      <c r="W1062" s="7">
        <v>0</v>
      </c>
      <c r="X1062" s="7">
        <v>1</v>
      </c>
      <c r="Y1062" s="19">
        <v>1</v>
      </c>
      <c r="Z1062" s="7">
        <v>0</v>
      </c>
      <c r="AA1062" s="7">
        <v>0</v>
      </c>
      <c r="AB1062" s="7">
        <v>0</v>
      </c>
      <c r="AC1062" s="7">
        <v>1</v>
      </c>
      <c r="AD1062" s="7">
        <v>0</v>
      </c>
      <c r="AE1062" s="7">
        <f>SUM(Table1[[#This Row],[Tobacco Use ]:[Crowds/socializing]])</f>
        <v>6</v>
      </c>
    </row>
    <row r="1063" spans="1:31" x14ac:dyDescent="0.2">
      <c r="A1063" s="1" t="s">
        <v>2097</v>
      </c>
      <c r="B1063" s="1">
        <v>6.7152911806297805E+18</v>
      </c>
      <c r="C1063" s="1">
        <v>6.8323243959780495E+18</v>
      </c>
      <c r="D1063" s="13">
        <v>43980.450104166666</v>
      </c>
      <c r="E1063" s="1">
        <v>59</v>
      </c>
      <c r="F1063" s="1" t="s">
        <v>2098</v>
      </c>
      <c r="G1063" s="18" t="s">
        <v>2099</v>
      </c>
      <c r="H1063" s="1">
        <v>31</v>
      </c>
      <c r="I1063" s="1">
        <v>0</v>
      </c>
      <c r="J1063" s="1">
        <v>1</v>
      </c>
      <c r="K1063" s="1">
        <v>322</v>
      </c>
      <c r="L1063" s="7">
        <v>1</v>
      </c>
      <c r="M1063" s="19">
        <v>0</v>
      </c>
      <c r="N1063" s="7">
        <v>1</v>
      </c>
      <c r="O1063" s="7">
        <v>0</v>
      </c>
      <c r="P1063" s="7">
        <v>0</v>
      </c>
      <c r="Q1063" s="7">
        <v>0</v>
      </c>
      <c r="R1063" s="7">
        <v>0</v>
      </c>
      <c r="S1063" s="7">
        <v>0</v>
      </c>
      <c r="T1063" s="7">
        <v>0</v>
      </c>
      <c r="U1063" s="7">
        <v>0</v>
      </c>
      <c r="V1063" s="7">
        <v>0</v>
      </c>
      <c r="W1063" s="7">
        <v>0</v>
      </c>
      <c r="X1063" s="7">
        <v>1</v>
      </c>
      <c r="Y1063" s="19">
        <v>0</v>
      </c>
      <c r="Z1063" s="7">
        <v>0</v>
      </c>
      <c r="AA1063" s="7">
        <v>0</v>
      </c>
      <c r="AB1063" s="7">
        <v>0</v>
      </c>
      <c r="AC1063" s="7">
        <v>1</v>
      </c>
      <c r="AD1063" s="7">
        <v>0</v>
      </c>
      <c r="AE1063" s="7">
        <f>SUM(Table1[[#This Row],[Tobacco Use ]:[Crowds/socializing]])</f>
        <v>4</v>
      </c>
    </row>
    <row r="1064" spans="1:31" x14ac:dyDescent="0.2">
      <c r="A1064" s="1" t="s">
        <v>289</v>
      </c>
      <c r="B1064" s="1">
        <v>6.7258620972875397E+18</v>
      </c>
      <c r="C1064" s="1">
        <v>6.8320236358012396E+18</v>
      </c>
      <c r="D1064" s="13">
        <v>43979.639594907407</v>
      </c>
      <c r="E1064" s="1">
        <v>8</v>
      </c>
      <c r="F1064" s="1" t="s">
        <v>290</v>
      </c>
      <c r="G1064" s="18" t="s">
        <v>291</v>
      </c>
      <c r="H1064" s="1">
        <v>6116</v>
      </c>
      <c r="I1064" s="1">
        <v>12</v>
      </c>
      <c r="J1064" s="1">
        <v>54</v>
      </c>
      <c r="K1064" s="1">
        <v>33800</v>
      </c>
      <c r="L1064" s="8">
        <v>1</v>
      </c>
      <c r="M1064" s="43">
        <v>0</v>
      </c>
      <c r="N1064" s="7">
        <v>0</v>
      </c>
      <c r="O1064" s="8">
        <v>0</v>
      </c>
      <c r="P1064" s="7">
        <v>0</v>
      </c>
      <c r="Q1064" s="7">
        <v>0</v>
      </c>
      <c r="R1064" s="7">
        <v>0</v>
      </c>
      <c r="S1064" s="7">
        <v>0</v>
      </c>
      <c r="T1064" s="7">
        <v>1</v>
      </c>
      <c r="U1064" s="7">
        <v>0</v>
      </c>
      <c r="V1064" s="7">
        <v>0</v>
      </c>
      <c r="W1064" s="7">
        <v>0</v>
      </c>
      <c r="X1064" s="7">
        <v>0</v>
      </c>
      <c r="Y1064" s="19">
        <v>0</v>
      </c>
      <c r="Z1064" s="7">
        <v>0</v>
      </c>
      <c r="AA1064" s="7">
        <v>0</v>
      </c>
      <c r="AB1064" s="7">
        <v>0</v>
      </c>
      <c r="AC1064" s="7">
        <v>1</v>
      </c>
      <c r="AD1064" s="7">
        <v>0</v>
      </c>
      <c r="AE1064" s="7">
        <f>SUM(Table1[[#This Row],[Tobacco Use ]:[Crowds/socializing]])</f>
        <v>3</v>
      </c>
    </row>
    <row r="1065" spans="1:31" x14ac:dyDescent="0.2">
      <c r="A1065" s="1" t="s">
        <v>1646</v>
      </c>
      <c r="B1065" s="1">
        <v>6.7607644232599296E+18</v>
      </c>
      <c r="C1065" s="1">
        <v>6.8298160997318103E+18</v>
      </c>
      <c r="D1065" s="13">
        <v>43973.690752314818</v>
      </c>
      <c r="E1065" s="1">
        <v>5</v>
      </c>
      <c r="F1065" s="1" t="s">
        <v>1647</v>
      </c>
      <c r="G1065" s="18" t="s">
        <v>1648</v>
      </c>
      <c r="H1065" s="1">
        <v>59</v>
      </c>
      <c r="I1065" s="1">
        <v>1</v>
      </c>
      <c r="J1065" s="1">
        <v>2</v>
      </c>
      <c r="K1065" s="1">
        <v>1808</v>
      </c>
      <c r="L1065" s="7">
        <v>1</v>
      </c>
      <c r="M1065" s="19">
        <v>1</v>
      </c>
      <c r="N1065" s="7">
        <v>0</v>
      </c>
      <c r="O1065" s="7">
        <v>0</v>
      </c>
      <c r="P1065" s="7">
        <v>0</v>
      </c>
      <c r="Q1065" s="7">
        <v>0</v>
      </c>
      <c r="R1065" s="7">
        <v>0</v>
      </c>
      <c r="S1065" s="7">
        <v>0</v>
      </c>
      <c r="T1065" s="7">
        <v>0</v>
      </c>
      <c r="U1065" s="7">
        <v>0</v>
      </c>
      <c r="V1065" s="7">
        <v>0</v>
      </c>
      <c r="W1065" s="7">
        <v>0</v>
      </c>
      <c r="X1065" s="7">
        <v>0</v>
      </c>
      <c r="Y1065" s="19">
        <v>0</v>
      </c>
      <c r="Z1065" s="7">
        <v>0</v>
      </c>
      <c r="AA1065" s="7">
        <v>0</v>
      </c>
      <c r="AB1065" s="7">
        <v>0</v>
      </c>
      <c r="AC1065" s="7">
        <v>1</v>
      </c>
      <c r="AD1065" s="7">
        <v>0</v>
      </c>
      <c r="AE1065" s="7">
        <f>SUM(Table1[[#This Row],[Tobacco Use ]:[Crowds/socializing]])</f>
        <v>3</v>
      </c>
    </row>
    <row r="1066" spans="1:31" x14ac:dyDescent="0.2">
      <c r="A1066" s="1" t="s">
        <v>1267</v>
      </c>
      <c r="B1066" s="1">
        <v>6.8031499543375196E+18</v>
      </c>
      <c r="C1066" s="1">
        <v>6.8275727819582996E+18</v>
      </c>
      <c r="D1066" s="13">
        <v>43967.645451388889</v>
      </c>
      <c r="E1066" s="1">
        <v>6</v>
      </c>
      <c r="F1066" s="1" t="s">
        <v>1268</v>
      </c>
      <c r="G1066" s="18" t="s">
        <v>1269</v>
      </c>
      <c r="H1066" s="1">
        <v>92</v>
      </c>
      <c r="I1066" s="1">
        <v>3</v>
      </c>
      <c r="J1066" s="1">
        <v>3</v>
      </c>
      <c r="K1066" s="1">
        <v>1647</v>
      </c>
      <c r="L1066" s="7">
        <v>0</v>
      </c>
      <c r="M1066" s="19">
        <v>1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19">
        <v>0</v>
      </c>
      <c r="T1066" s="7">
        <v>0</v>
      </c>
      <c r="U1066" s="7">
        <v>1</v>
      </c>
      <c r="V1066" s="7">
        <v>0</v>
      </c>
      <c r="W1066" s="7">
        <v>0</v>
      </c>
      <c r="X1066" s="7">
        <v>1</v>
      </c>
      <c r="Y1066" s="19">
        <v>1</v>
      </c>
      <c r="Z1066" s="7">
        <v>0</v>
      </c>
      <c r="AA1066" s="7">
        <v>0</v>
      </c>
      <c r="AB1066" s="7">
        <v>0</v>
      </c>
      <c r="AC1066" s="7">
        <v>0</v>
      </c>
      <c r="AD1066" s="7">
        <v>0</v>
      </c>
      <c r="AE1066" s="7">
        <f>SUM(Table1[[#This Row],[Tobacco Use ]:[Crowds/socializing]])</f>
        <v>4</v>
      </c>
    </row>
    <row r="1067" spans="1:31" x14ac:dyDescent="0.2">
      <c r="A1067" s="1" t="s">
        <v>1443</v>
      </c>
      <c r="B1067" s="1">
        <v>6.8091080125584599E+18</v>
      </c>
      <c r="C1067" s="1">
        <v>6.8267684563906499E+18</v>
      </c>
      <c r="D1067" s="13">
        <v>43965.477997685186</v>
      </c>
      <c r="E1067" s="1">
        <v>25</v>
      </c>
      <c r="F1067" s="1" t="s">
        <v>1808</v>
      </c>
      <c r="G1067" s="18" t="s">
        <v>1809</v>
      </c>
      <c r="H1067" s="1">
        <v>50</v>
      </c>
      <c r="I1067" s="1">
        <v>3</v>
      </c>
      <c r="J1067" s="1">
        <v>2</v>
      </c>
      <c r="K1067" s="1">
        <v>581</v>
      </c>
      <c r="L1067" s="22">
        <v>999</v>
      </c>
      <c r="M1067" s="42">
        <v>999</v>
      </c>
      <c r="N1067" s="22">
        <v>999</v>
      </c>
      <c r="O1067" s="22">
        <v>999</v>
      </c>
      <c r="P1067" s="22">
        <v>999</v>
      </c>
      <c r="Q1067" s="22">
        <v>999</v>
      </c>
      <c r="R1067" s="22">
        <v>999</v>
      </c>
      <c r="S1067" s="22">
        <v>999</v>
      </c>
      <c r="T1067" s="22">
        <v>999</v>
      </c>
      <c r="U1067" s="22">
        <v>999</v>
      </c>
      <c r="V1067" s="22">
        <v>999</v>
      </c>
      <c r="W1067" s="22">
        <v>999</v>
      </c>
      <c r="X1067" s="22">
        <v>999</v>
      </c>
      <c r="Y1067" s="42">
        <v>999</v>
      </c>
      <c r="Z1067" s="22">
        <v>999</v>
      </c>
      <c r="AA1067" s="22">
        <v>999</v>
      </c>
      <c r="AB1067" s="22">
        <v>999</v>
      </c>
      <c r="AC1067" s="22">
        <v>999</v>
      </c>
      <c r="AD1067" s="22">
        <v>999</v>
      </c>
      <c r="AE1067" s="7">
        <f>SUM(Table1[[#This Row],[Tobacco Use ]:[Crowds/socializing]])</f>
        <v>18981</v>
      </c>
    </row>
    <row r="1068" spans="1:31" x14ac:dyDescent="0.2">
      <c r="A1068" s="1" t="s">
        <v>648</v>
      </c>
      <c r="B1068" s="1">
        <v>6.7014269141014897E+18</v>
      </c>
      <c r="C1068" s="1">
        <v>6.8257799803377603E+18</v>
      </c>
      <c r="D1068" s="13">
        <v>43962.814212962963</v>
      </c>
      <c r="E1068" s="1">
        <v>9</v>
      </c>
      <c r="F1068" s="1" t="s">
        <v>649</v>
      </c>
      <c r="G1068" s="18" t="s">
        <v>650</v>
      </c>
      <c r="H1068" s="1">
        <v>256</v>
      </c>
      <c r="I1068" s="1">
        <v>4</v>
      </c>
      <c r="J1068" s="1">
        <v>2</v>
      </c>
      <c r="K1068" s="1">
        <v>4548</v>
      </c>
      <c r="L1068" s="7">
        <v>0</v>
      </c>
      <c r="M1068" s="19">
        <v>1</v>
      </c>
      <c r="N1068" s="7">
        <v>0</v>
      </c>
      <c r="O1068" s="7">
        <v>0</v>
      </c>
      <c r="P1068" s="7">
        <v>0</v>
      </c>
      <c r="Q1068" s="7">
        <v>0</v>
      </c>
      <c r="R1068" s="7">
        <v>0</v>
      </c>
      <c r="S1068" s="7">
        <v>0</v>
      </c>
      <c r="T1068" s="7">
        <v>0</v>
      </c>
      <c r="U1068" s="7">
        <v>1</v>
      </c>
      <c r="V1068" s="7">
        <v>0</v>
      </c>
      <c r="W1068" s="7">
        <v>0</v>
      </c>
      <c r="X1068" s="7">
        <v>1</v>
      </c>
      <c r="Y1068" s="19">
        <v>1</v>
      </c>
      <c r="Z1068" s="7">
        <v>0</v>
      </c>
      <c r="AA1068" s="7">
        <v>0</v>
      </c>
      <c r="AB1068" s="7">
        <v>0</v>
      </c>
      <c r="AC1068" s="7">
        <v>0</v>
      </c>
      <c r="AD1068" s="8">
        <v>0</v>
      </c>
      <c r="AE1068" s="7">
        <f>SUM(Table1[[#This Row],[Tobacco Use ]:[Crowds/socializing]])</f>
        <v>4</v>
      </c>
    </row>
    <row r="1069" spans="1:31" x14ac:dyDescent="0.2">
      <c r="A1069" s="1" t="s">
        <v>469</v>
      </c>
      <c r="B1069" s="1">
        <v>6.63240900979277E+18</v>
      </c>
      <c r="C1069" s="1">
        <v>6.8256438432082104E+18</v>
      </c>
      <c r="D1069" s="13">
        <v>43962.44734953704</v>
      </c>
      <c r="E1069" s="1">
        <v>27</v>
      </c>
      <c r="F1069" s="1" t="s">
        <v>470</v>
      </c>
      <c r="G1069" s="18" t="s">
        <v>471</v>
      </c>
      <c r="H1069" s="1">
        <v>373</v>
      </c>
      <c r="I1069" s="1">
        <v>3</v>
      </c>
      <c r="J1069" s="1">
        <v>2</v>
      </c>
      <c r="K1069" s="1">
        <v>4250</v>
      </c>
      <c r="L1069" s="7">
        <v>0</v>
      </c>
      <c r="M1069" s="19">
        <v>1</v>
      </c>
      <c r="N1069" s="7">
        <v>0</v>
      </c>
      <c r="O1069" s="7">
        <v>0</v>
      </c>
      <c r="P1069" s="7">
        <v>0</v>
      </c>
      <c r="Q1069" s="7">
        <v>0</v>
      </c>
      <c r="R1069" s="7">
        <v>0</v>
      </c>
      <c r="S1069" s="7">
        <v>0</v>
      </c>
      <c r="T1069" s="7">
        <v>1</v>
      </c>
      <c r="U1069" s="7">
        <v>0</v>
      </c>
      <c r="V1069" s="7">
        <v>0</v>
      </c>
      <c r="W1069" s="7">
        <v>0</v>
      </c>
      <c r="X1069" s="7">
        <v>0</v>
      </c>
      <c r="Y1069" s="19">
        <v>0</v>
      </c>
      <c r="Z1069" s="7">
        <v>0</v>
      </c>
      <c r="AA1069" s="7">
        <v>0</v>
      </c>
      <c r="AB1069" s="7">
        <v>0</v>
      </c>
      <c r="AC1069" s="7">
        <v>1</v>
      </c>
      <c r="AD1069" s="8">
        <v>0</v>
      </c>
      <c r="AE1069" s="7">
        <f>SUM(Table1[[#This Row],[Tobacco Use ]:[Crowds/socializing]])</f>
        <v>3</v>
      </c>
    </row>
    <row r="1070" spans="1:31" x14ac:dyDescent="0.2">
      <c r="A1070" s="1" t="s">
        <v>917</v>
      </c>
      <c r="B1070" s="1">
        <v>6.6115141955114199E+18</v>
      </c>
      <c r="C1070" s="1">
        <v>6.8255750563750902E+18</v>
      </c>
      <c r="D1070" s="13">
        <v>43962.261979166666</v>
      </c>
      <c r="E1070" s="1">
        <v>15</v>
      </c>
      <c r="F1070" s="1" t="s">
        <v>918</v>
      </c>
      <c r="G1070" s="18" t="s">
        <v>919</v>
      </c>
      <c r="H1070" s="1">
        <v>157</v>
      </c>
      <c r="I1070" s="1">
        <v>0</v>
      </c>
      <c r="J1070" s="1">
        <v>11</v>
      </c>
      <c r="K1070" s="1">
        <v>2646</v>
      </c>
      <c r="L1070" s="7">
        <v>1</v>
      </c>
      <c r="M1070" s="19">
        <v>1</v>
      </c>
      <c r="N1070" s="7">
        <v>0</v>
      </c>
      <c r="O1070" s="7">
        <v>0</v>
      </c>
      <c r="P1070" s="7">
        <v>0</v>
      </c>
      <c r="Q1070" s="7">
        <v>0</v>
      </c>
      <c r="R1070" s="7">
        <v>0</v>
      </c>
      <c r="S1070" s="7">
        <v>0</v>
      </c>
      <c r="T1070" s="7">
        <v>0</v>
      </c>
      <c r="U1070" s="7">
        <v>1</v>
      </c>
      <c r="V1070" s="7">
        <v>0</v>
      </c>
      <c r="W1070" s="7">
        <v>0</v>
      </c>
      <c r="X1070" s="7">
        <v>0</v>
      </c>
      <c r="Y1070" s="19">
        <v>0</v>
      </c>
      <c r="Z1070" s="7">
        <v>0</v>
      </c>
      <c r="AA1070" s="7">
        <v>0</v>
      </c>
      <c r="AB1070" s="7">
        <v>0</v>
      </c>
      <c r="AC1070" s="7">
        <v>0</v>
      </c>
      <c r="AD1070" s="8">
        <v>0</v>
      </c>
      <c r="AE1070" s="7">
        <f>SUM(Table1[[#This Row],[Tobacco Use ]:[Crowds/socializing]])</f>
        <v>3</v>
      </c>
    </row>
    <row r="1071" spans="1:31" x14ac:dyDescent="0.2">
      <c r="A1071" s="1" t="s">
        <v>648</v>
      </c>
      <c r="B1071" s="1">
        <v>6.7014269141014897E+18</v>
      </c>
      <c r="C1071" s="1">
        <v>6.8240851156232602E+18</v>
      </c>
      <c r="D1071" s="13">
        <v>43958.246886574074</v>
      </c>
      <c r="E1071" s="1">
        <v>4</v>
      </c>
      <c r="F1071" s="1" t="s">
        <v>2064</v>
      </c>
      <c r="G1071" s="18" t="s">
        <v>2065</v>
      </c>
      <c r="H1071" s="1">
        <v>34</v>
      </c>
      <c r="I1071" s="1">
        <v>2</v>
      </c>
      <c r="J1071" s="1">
        <v>0</v>
      </c>
      <c r="K1071" s="1">
        <v>892</v>
      </c>
      <c r="L1071" s="7">
        <v>0</v>
      </c>
      <c r="M1071" s="19">
        <v>1</v>
      </c>
      <c r="N1071" s="7">
        <v>0</v>
      </c>
      <c r="O1071" s="7">
        <v>0</v>
      </c>
      <c r="P1071" s="7">
        <v>0</v>
      </c>
      <c r="Q1071" s="7">
        <v>0</v>
      </c>
      <c r="R1071" s="7">
        <v>0</v>
      </c>
      <c r="S1071" s="7">
        <v>0</v>
      </c>
      <c r="T1071" s="7">
        <v>0</v>
      </c>
      <c r="U1071" s="7">
        <v>1</v>
      </c>
      <c r="V1071" s="7">
        <v>0</v>
      </c>
      <c r="W1071" s="7">
        <v>0</v>
      </c>
      <c r="X1071" s="7">
        <v>1</v>
      </c>
      <c r="Y1071" s="19">
        <v>0</v>
      </c>
      <c r="Z1071" s="7">
        <v>0</v>
      </c>
      <c r="AA1071" s="7">
        <v>0</v>
      </c>
      <c r="AB1071" s="7">
        <v>0</v>
      </c>
      <c r="AC1071" s="7">
        <v>0</v>
      </c>
      <c r="AD1071" s="7">
        <v>0</v>
      </c>
      <c r="AE1071" s="7">
        <f>SUM(Table1[[#This Row],[Tobacco Use ]:[Crowds/socializing]])</f>
        <v>3</v>
      </c>
    </row>
    <row r="1072" spans="1:31" x14ac:dyDescent="0.2">
      <c r="A1072" s="1" t="s">
        <v>1330</v>
      </c>
      <c r="B1072" s="1">
        <v>10577832</v>
      </c>
      <c r="C1072" s="1">
        <v>6.82379515600162E+18</v>
      </c>
      <c r="D1072" s="13">
        <v>43957.465497685182</v>
      </c>
      <c r="E1072" s="1">
        <v>15</v>
      </c>
      <c r="F1072" s="1" t="s">
        <v>1331</v>
      </c>
      <c r="G1072" s="18" t="s">
        <v>1332</v>
      </c>
      <c r="H1072" s="1">
        <v>838</v>
      </c>
      <c r="I1072" s="1">
        <v>19</v>
      </c>
      <c r="J1072" s="1">
        <v>31</v>
      </c>
      <c r="K1072" s="1">
        <v>14000</v>
      </c>
      <c r="L1072" s="7">
        <v>0</v>
      </c>
      <c r="M1072" s="19">
        <v>1</v>
      </c>
      <c r="N1072" s="7">
        <v>0</v>
      </c>
      <c r="O1072" s="7">
        <v>0</v>
      </c>
      <c r="P1072" s="7">
        <v>0</v>
      </c>
      <c r="Q1072" s="7">
        <v>0</v>
      </c>
      <c r="R1072" s="7">
        <v>0</v>
      </c>
      <c r="S1072" s="7">
        <v>0</v>
      </c>
      <c r="T1072" s="7">
        <v>0</v>
      </c>
      <c r="U1072" s="7">
        <v>1</v>
      </c>
      <c r="V1072" s="7">
        <v>0</v>
      </c>
      <c r="W1072" s="7">
        <v>0</v>
      </c>
      <c r="X1072" s="7">
        <v>1</v>
      </c>
      <c r="Y1072" s="19">
        <v>0</v>
      </c>
      <c r="Z1072" s="7">
        <v>0</v>
      </c>
      <c r="AA1072" s="7">
        <v>0</v>
      </c>
      <c r="AB1072" s="7">
        <v>0</v>
      </c>
      <c r="AC1072" s="7">
        <v>1</v>
      </c>
      <c r="AD1072" s="7">
        <v>0</v>
      </c>
      <c r="AE1072" s="7">
        <f>SUM(Table1[[#This Row],[Tobacco Use ]:[Crowds/socializing]])</f>
        <v>4</v>
      </c>
    </row>
    <row r="1073" spans="1:31" x14ac:dyDescent="0.2">
      <c r="A1073" s="1" t="s">
        <v>96</v>
      </c>
      <c r="B1073" s="1">
        <v>6.6419362657625805E+18</v>
      </c>
      <c r="C1073" s="1">
        <v>6.8231295404250204E+18</v>
      </c>
      <c r="D1073" s="13">
        <v>43955.671805555554</v>
      </c>
      <c r="E1073" s="1">
        <v>14</v>
      </c>
      <c r="F1073" s="1" t="s">
        <v>97</v>
      </c>
      <c r="G1073" s="14" t="s">
        <v>98</v>
      </c>
      <c r="H1073" s="1">
        <v>3140</v>
      </c>
      <c r="I1073" s="1">
        <v>6</v>
      </c>
      <c r="J1073" s="1">
        <v>24</v>
      </c>
      <c r="K1073" s="1">
        <v>36800</v>
      </c>
      <c r="L1073" s="7">
        <v>1</v>
      </c>
      <c r="M1073" s="19">
        <v>1</v>
      </c>
      <c r="N1073" s="7">
        <v>0</v>
      </c>
      <c r="O1073" s="7">
        <v>0</v>
      </c>
      <c r="P1073" s="7">
        <v>0</v>
      </c>
      <c r="Q1073" s="7">
        <v>0</v>
      </c>
      <c r="R1073" s="7">
        <v>0</v>
      </c>
      <c r="S1073" s="19">
        <v>0</v>
      </c>
      <c r="T1073" s="7">
        <v>0</v>
      </c>
      <c r="U1073" s="7">
        <v>1</v>
      </c>
      <c r="V1073" s="7">
        <v>0</v>
      </c>
      <c r="W1073" s="7">
        <v>0</v>
      </c>
      <c r="X1073" s="7">
        <v>0</v>
      </c>
      <c r="Y1073" s="19">
        <v>1</v>
      </c>
      <c r="Z1073" s="7">
        <v>0</v>
      </c>
      <c r="AA1073" s="7">
        <v>1</v>
      </c>
      <c r="AB1073" s="7">
        <v>0</v>
      </c>
      <c r="AC1073" s="7">
        <v>1</v>
      </c>
      <c r="AD1073" s="7">
        <v>0</v>
      </c>
      <c r="AE1073" s="7">
        <f>SUM(Table1[[#This Row],[Tobacco Use ]:[Crowds/socializing]])</f>
        <v>6</v>
      </c>
    </row>
    <row r="1074" spans="1:31" x14ac:dyDescent="0.2">
      <c r="A1074" s="1" t="s">
        <v>548</v>
      </c>
      <c r="B1074" s="1">
        <v>7452764</v>
      </c>
      <c r="C1074" s="1">
        <v>6.8220375210866104E+18</v>
      </c>
      <c r="D1074" s="13">
        <v>43952.729050925926</v>
      </c>
      <c r="E1074" s="1">
        <v>15</v>
      </c>
      <c r="F1074" s="1" t="s">
        <v>549</v>
      </c>
      <c r="G1074" s="18" t="s">
        <v>550</v>
      </c>
      <c r="H1074" s="1">
        <v>314</v>
      </c>
      <c r="I1074" s="1">
        <v>1</v>
      </c>
      <c r="J1074" s="1">
        <v>8</v>
      </c>
      <c r="K1074" s="1">
        <v>2650</v>
      </c>
      <c r="L1074" s="7">
        <v>0</v>
      </c>
      <c r="M1074" s="19">
        <v>1</v>
      </c>
      <c r="N1074" s="7">
        <v>0</v>
      </c>
      <c r="O1074" s="7">
        <v>0</v>
      </c>
      <c r="P1074" s="7">
        <v>0</v>
      </c>
      <c r="Q1074" s="7">
        <v>0</v>
      </c>
      <c r="R1074" s="7">
        <v>0</v>
      </c>
      <c r="S1074" s="19">
        <v>0</v>
      </c>
      <c r="T1074" s="7">
        <v>0</v>
      </c>
      <c r="U1074" s="7">
        <v>1</v>
      </c>
      <c r="V1074" s="7">
        <v>0</v>
      </c>
      <c r="W1074" s="7">
        <v>0</v>
      </c>
      <c r="X1074" s="7">
        <v>1</v>
      </c>
      <c r="Y1074" s="19">
        <v>0</v>
      </c>
      <c r="Z1074" s="7">
        <v>0</v>
      </c>
      <c r="AA1074" s="7">
        <v>0</v>
      </c>
      <c r="AB1074" s="7">
        <v>0</v>
      </c>
      <c r="AC1074" s="7">
        <v>0</v>
      </c>
      <c r="AD1074" s="8">
        <v>0</v>
      </c>
      <c r="AE1074" s="7">
        <f>SUM(Table1[[#This Row],[Tobacco Use ]:[Crowds/socializing]])</f>
        <v>3</v>
      </c>
    </row>
    <row r="1075" spans="1:31" x14ac:dyDescent="0.2">
      <c r="A1075" s="1" t="s">
        <v>1443</v>
      </c>
      <c r="B1075" s="1">
        <v>6.8091080125584599E+18</v>
      </c>
      <c r="C1075" s="1">
        <v>6.8219873780312504E+18</v>
      </c>
      <c r="D1075" s="13">
        <v>43952.593912037039</v>
      </c>
      <c r="E1075" s="1">
        <v>11</v>
      </c>
      <c r="F1075" s="1" t="s">
        <v>1545</v>
      </c>
      <c r="G1075" s="18" t="s">
        <v>1546</v>
      </c>
      <c r="H1075" s="1">
        <v>66</v>
      </c>
      <c r="I1075" s="1">
        <v>4</v>
      </c>
      <c r="J1075" s="1">
        <v>0</v>
      </c>
      <c r="K1075" s="1">
        <v>1143</v>
      </c>
      <c r="L1075" s="22">
        <v>999</v>
      </c>
      <c r="M1075" s="42">
        <v>999</v>
      </c>
      <c r="N1075" s="22">
        <v>999</v>
      </c>
      <c r="O1075" s="22">
        <v>999</v>
      </c>
      <c r="P1075" s="22">
        <v>999</v>
      </c>
      <c r="Q1075" s="22">
        <v>999</v>
      </c>
      <c r="R1075" s="22">
        <v>999</v>
      </c>
      <c r="S1075" s="42">
        <v>999</v>
      </c>
      <c r="T1075" s="22">
        <v>999</v>
      </c>
      <c r="U1075" s="22">
        <v>999</v>
      </c>
      <c r="V1075" s="22">
        <v>999</v>
      </c>
      <c r="W1075" s="22">
        <v>999</v>
      </c>
      <c r="X1075" s="22">
        <v>999</v>
      </c>
      <c r="Y1075" s="42">
        <v>999</v>
      </c>
      <c r="Z1075" s="22">
        <v>999</v>
      </c>
      <c r="AA1075" s="22">
        <v>999</v>
      </c>
      <c r="AB1075" s="22">
        <v>999</v>
      </c>
      <c r="AC1075" s="22">
        <v>999</v>
      </c>
      <c r="AD1075" s="22">
        <v>999</v>
      </c>
      <c r="AE1075" s="7">
        <f>SUM(Table1[[#This Row],[Tobacco Use ]:[Crowds/socializing]])</f>
        <v>18981</v>
      </c>
    </row>
    <row r="1076" spans="1:31" x14ac:dyDescent="0.2">
      <c r="A1076" s="1" t="s">
        <v>1443</v>
      </c>
      <c r="B1076" s="1">
        <v>6.8091080125584599E+18</v>
      </c>
      <c r="C1076" s="1">
        <v>6.8215785277925396E+18</v>
      </c>
      <c r="D1076" s="13">
        <v>43951.4921412037</v>
      </c>
      <c r="E1076" s="1">
        <v>12</v>
      </c>
      <c r="F1076" s="1" t="s">
        <v>2635</v>
      </c>
      <c r="G1076" s="18" t="s">
        <v>2636</v>
      </c>
      <c r="H1076" s="1">
        <v>49</v>
      </c>
      <c r="I1076" s="1">
        <v>3</v>
      </c>
      <c r="J1076" s="1">
        <v>0</v>
      </c>
      <c r="K1076" s="1">
        <v>1422</v>
      </c>
      <c r="L1076" s="7">
        <v>999</v>
      </c>
      <c r="M1076" s="19">
        <v>999</v>
      </c>
      <c r="N1076" s="7">
        <v>999</v>
      </c>
      <c r="O1076" s="7">
        <v>999</v>
      </c>
      <c r="P1076" s="7">
        <v>999</v>
      </c>
      <c r="Q1076" s="7">
        <v>999</v>
      </c>
      <c r="R1076" s="7">
        <v>999</v>
      </c>
      <c r="S1076" s="7">
        <v>999</v>
      </c>
      <c r="T1076" s="7">
        <v>999</v>
      </c>
      <c r="U1076" s="7">
        <v>999</v>
      </c>
      <c r="V1076" s="7">
        <v>999</v>
      </c>
      <c r="W1076" s="7">
        <v>999</v>
      </c>
      <c r="X1076" s="7">
        <v>999</v>
      </c>
      <c r="Y1076" s="19">
        <v>999</v>
      </c>
      <c r="Z1076" s="7">
        <v>999</v>
      </c>
      <c r="AA1076" s="7">
        <v>999</v>
      </c>
      <c r="AB1076" s="7">
        <v>999</v>
      </c>
      <c r="AC1076" s="7">
        <v>999</v>
      </c>
      <c r="AD1076" s="7">
        <v>999</v>
      </c>
      <c r="AE1076" s="7">
        <f>SUM(Table1[[#This Row],[Tobacco Use ]:[Crowds/socializing]])</f>
        <v>18981</v>
      </c>
    </row>
    <row r="1077" spans="1:31" x14ac:dyDescent="0.2">
      <c r="A1077" s="1" t="s">
        <v>2451</v>
      </c>
      <c r="B1077" s="1">
        <v>6.6943055516217098E+18</v>
      </c>
      <c r="C1077" s="1">
        <v>6.8215694018301102E+18</v>
      </c>
      <c r="D1077" s="13">
        <v>43951.467546296299</v>
      </c>
      <c r="E1077" s="1">
        <v>7</v>
      </c>
      <c r="F1077" s="1" t="s">
        <v>2452</v>
      </c>
      <c r="G1077" s="18" t="s">
        <v>2453</v>
      </c>
      <c r="H1077" s="1">
        <v>339</v>
      </c>
      <c r="I1077" s="1">
        <v>5</v>
      </c>
      <c r="J1077" s="1">
        <v>12</v>
      </c>
      <c r="K1077" s="1">
        <v>23700</v>
      </c>
      <c r="L1077" s="7">
        <v>0</v>
      </c>
      <c r="M1077" s="19">
        <v>1</v>
      </c>
      <c r="N1077" s="7">
        <v>0</v>
      </c>
      <c r="O1077" s="7">
        <v>0</v>
      </c>
      <c r="P1077" s="7">
        <v>0</v>
      </c>
      <c r="Q1077" s="7">
        <v>0</v>
      </c>
      <c r="R1077" s="7">
        <v>0</v>
      </c>
      <c r="S1077" s="7">
        <v>0</v>
      </c>
      <c r="T1077" s="7">
        <v>0</v>
      </c>
      <c r="U1077" s="7">
        <v>1</v>
      </c>
      <c r="V1077" s="7">
        <v>0</v>
      </c>
      <c r="W1077" s="7">
        <v>0</v>
      </c>
      <c r="X1077" s="7">
        <v>1</v>
      </c>
      <c r="Y1077" s="19">
        <v>0</v>
      </c>
      <c r="Z1077" s="7">
        <v>0</v>
      </c>
      <c r="AA1077" s="7">
        <v>0</v>
      </c>
      <c r="AB1077" s="7">
        <v>0</v>
      </c>
      <c r="AC1077" s="7">
        <v>0</v>
      </c>
      <c r="AD1077" s="7">
        <v>0</v>
      </c>
      <c r="AE1077" s="7">
        <f>SUM(Table1[[#This Row],[Tobacco Use ]:[Crowds/socializing]])</f>
        <v>3</v>
      </c>
    </row>
    <row r="1078" spans="1:31" x14ac:dyDescent="0.2">
      <c r="A1078" s="1" t="s">
        <v>1443</v>
      </c>
      <c r="B1078" s="1">
        <v>6.8091080125584599E+18</v>
      </c>
      <c r="C1078" s="1">
        <v>6.8213551776358195E+18</v>
      </c>
      <c r="D1078" s="13">
        <v>43950.890289351853</v>
      </c>
      <c r="E1078" s="1">
        <v>9</v>
      </c>
      <c r="F1078" s="1" t="s">
        <v>2355</v>
      </c>
      <c r="G1078" s="18" t="s">
        <v>2356</v>
      </c>
      <c r="H1078" s="1">
        <v>25</v>
      </c>
      <c r="I1078" s="1">
        <v>1</v>
      </c>
      <c r="J1078" s="1">
        <v>1</v>
      </c>
      <c r="K1078" s="1">
        <v>473</v>
      </c>
      <c r="L1078" s="7">
        <v>999</v>
      </c>
      <c r="M1078" s="19">
        <v>999</v>
      </c>
      <c r="N1078" s="7">
        <v>999</v>
      </c>
      <c r="O1078" s="7">
        <v>999</v>
      </c>
      <c r="P1078" s="7">
        <v>999</v>
      </c>
      <c r="Q1078" s="7">
        <v>999</v>
      </c>
      <c r="R1078" s="7">
        <v>999</v>
      </c>
      <c r="S1078" s="19">
        <v>999</v>
      </c>
      <c r="T1078" s="7">
        <v>999</v>
      </c>
      <c r="U1078" s="7">
        <v>999</v>
      </c>
      <c r="V1078" s="7">
        <v>999</v>
      </c>
      <c r="W1078" s="7">
        <v>999</v>
      </c>
      <c r="X1078" s="7">
        <v>999</v>
      </c>
      <c r="Y1078" s="19">
        <v>999</v>
      </c>
      <c r="Z1078" s="7">
        <v>999</v>
      </c>
      <c r="AA1078" s="7">
        <v>999</v>
      </c>
      <c r="AB1078" s="7">
        <v>999</v>
      </c>
      <c r="AC1078" s="7">
        <v>999</v>
      </c>
      <c r="AD1078" s="7">
        <v>999</v>
      </c>
      <c r="AE1078" s="7">
        <f>SUM(Table1[[#This Row],[Tobacco Use ]:[Crowds/socializing]])</f>
        <v>18981</v>
      </c>
    </row>
    <row r="1079" spans="1:31" x14ac:dyDescent="0.2">
      <c r="A1079" s="1" t="s">
        <v>1907</v>
      </c>
      <c r="B1079" s="1">
        <v>15108273</v>
      </c>
      <c r="C1079" s="1">
        <v>6.8212235512830996E+18</v>
      </c>
      <c r="D1079" s="13">
        <v>43950.535555555558</v>
      </c>
      <c r="E1079" s="1">
        <v>7</v>
      </c>
      <c r="F1079" s="1" t="s">
        <v>1908</v>
      </c>
      <c r="G1079" s="18" t="s">
        <v>1909</v>
      </c>
      <c r="H1079" s="1">
        <v>43</v>
      </c>
      <c r="I1079" s="1">
        <v>1</v>
      </c>
      <c r="J1079" s="1">
        <v>4</v>
      </c>
      <c r="K1079" s="1">
        <v>803</v>
      </c>
      <c r="L1079" s="7">
        <v>0</v>
      </c>
      <c r="M1079" s="19">
        <v>1</v>
      </c>
      <c r="N1079" s="7">
        <v>0</v>
      </c>
      <c r="O1079" s="7">
        <v>0</v>
      </c>
      <c r="P1079" s="7">
        <v>0</v>
      </c>
      <c r="Q1079" s="7">
        <v>0</v>
      </c>
      <c r="R1079" s="7">
        <v>0</v>
      </c>
      <c r="S1079" s="7">
        <v>0</v>
      </c>
      <c r="T1079" s="7">
        <v>0</v>
      </c>
      <c r="U1079" s="7">
        <v>1</v>
      </c>
      <c r="V1079" s="7">
        <v>0</v>
      </c>
      <c r="W1079" s="7">
        <v>0</v>
      </c>
      <c r="X1079" s="7">
        <v>1</v>
      </c>
      <c r="Y1079" s="19">
        <v>1</v>
      </c>
      <c r="Z1079" s="7">
        <v>0</v>
      </c>
      <c r="AA1079" s="7">
        <v>0</v>
      </c>
      <c r="AB1079" s="7">
        <v>0</v>
      </c>
      <c r="AC1079" s="7">
        <v>0</v>
      </c>
      <c r="AD1079" s="7">
        <v>0</v>
      </c>
      <c r="AE1079" s="7">
        <f>SUM(Table1[[#This Row],[Tobacco Use ]:[Crowds/socializing]])</f>
        <v>4</v>
      </c>
    </row>
    <row r="1080" spans="1:31" x14ac:dyDescent="0.2">
      <c r="A1080" s="1" t="s">
        <v>1036</v>
      </c>
      <c r="B1080" s="1">
        <v>6.7406302912223898E+18</v>
      </c>
      <c r="C1080" s="1">
        <v>6.8211149780330701E+18</v>
      </c>
      <c r="D1080" s="13">
        <v>43950.242986111109</v>
      </c>
      <c r="E1080" s="1">
        <v>6</v>
      </c>
      <c r="F1080" s="1" t="s">
        <v>1037</v>
      </c>
      <c r="G1080" s="18" t="s">
        <v>1038</v>
      </c>
      <c r="H1080" s="1">
        <v>133</v>
      </c>
      <c r="I1080" s="1">
        <v>6</v>
      </c>
      <c r="J1080" s="1">
        <v>5</v>
      </c>
      <c r="K1080" s="1">
        <v>3091</v>
      </c>
      <c r="L1080" s="7">
        <v>1</v>
      </c>
      <c r="M1080" s="19">
        <v>0</v>
      </c>
      <c r="N1080" s="7">
        <v>0</v>
      </c>
      <c r="O1080" s="7">
        <v>0</v>
      </c>
      <c r="P1080" s="7">
        <v>0</v>
      </c>
      <c r="Q1080" s="7">
        <v>0</v>
      </c>
      <c r="R1080" s="7">
        <v>1</v>
      </c>
      <c r="S1080" s="7">
        <v>0</v>
      </c>
      <c r="T1080" s="7">
        <v>0</v>
      </c>
      <c r="U1080" s="7">
        <v>0</v>
      </c>
      <c r="V1080" s="7">
        <v>0</v>
      </c>
      <c r="W1080" s="7">
        <v>0</v>
      </c>
      <c r="X1080" s="7">
        <v>1</v>
      </c>
      <c r="Y1080" s="19">
        <v>0</v>
      </c>
      <c r="Z1080" s="7">
        <v>0</v>
      </c>
      <c r="AA1080" s="7">
        <v>0</v>
      </c>
      <c r="AB1080" s="7">
        <v>0</v>
      </c>
      <c r="AC1080" s="7">
        <v>1</v>
      </c>
      <c r="AD1080" s="7">
        <v>0</v>
      </c>
      <c r="AE1080" s="7">
        <f>SUM(Table1[[#This Row],[Tobacco Use ]:[Crowds/socializing]])</f>
        <v>4</v>
      </c>
    </row>
    <row r="1081" spans="1:31" x14ac:dyDescent="0.2">
      <c r="A1081" s="1" t="s">
        <v>1826</v>
      </c>
      <c r="B1081" s="1">
        <v>1121280</v>
      </c>
      <c r="C1081" s="1">
        <v>6.8209498593700905E+18</v>
      </c>
      <c r="D1081" s="13">
        <v>43949.797997685186</v>
      </c>
      <c r="E1081" s="1">
        <v>7</v>
      </c>
      <c r="F1081" s="1" t="s">
        <v>1827</v>
      </c>
      <c r="G1081" s="18" t="s">
        <v>1828</v>
      </c>
      <c r="H1081" s="1">
        <v>96</v>
      </c>
      <c r="I1081" s="1">
        <v>9</v>
      </c>
      <c r="J1081" s="1">
        <v>1</v>
      </c>
      <c r="K1081" s="1">
        <v>1761</v>
      </c>
      <c r="L1081" s="22">
        <v>999</v>
      </c>
      <c r="M1081" s="42">
        <v>999</v>
      </c>
      <c r="N1081" s="22">
        <v>999</v>
      </c>
      <c r="O1081" s="22">
        <v>999</v>
      </c>
      <c r="P1081" s="22">
        <v>999</v>
      </c>
      <c r="Q1081" s="22">
        <v>999</v>
      </c>
      <c r="R1081" s="22">
        <v>999</v>
      </c>
      <c r="S1081" s="42">
        <v>999</v>
      </c>
      <c r="T1081" s="22">
        <v>999</v>
      </c>
      <c r="U1081" s="22">
        <v>999</v>
      </c>
      <c r="V1081" s="22">
        <v>999</v>
      </c>
      <c r="W1081" s="22">
        <v>999</v>
      </c>
      <c r="X1081" s="22">
        <v>999</v>
      </c>
      <c r="Y1081" s="42">
        <v>999</v>
      </c>
      <c r="Z1081" s="22">
        <v>999</v>
      </c>
      <c r="AA1081" s="22">
        <v>999</v>
      </c>
      <c r="AB1081" s="22">
        <v>999</v>
      </c>
      <c r="AC1081" s="22">
        <v>999</v>
      </c>
      <c r="AD1081" s="22">
        <v>999</v>
      </c>
      <c r="AE1081" s="7">
        <f>SUM(Table1[[#This Row],[Tobacco Use ]:[Crowds/socializing]])</f>
        <v>18981</v>
      </c>
    </row>
    <row r="1082" spans="1:31" x14ac:dyDescent="0.2">
      <c r="A1082" s="1" t="s">
        <v>1829</v>
      </c>
      <c r="B1082" s="1">
        <v>6.6245130315015598E+18</v>
      </c>
      <c r="C1082" s="1">
        <v>6.8197707727945103E+18</v>
      </c>
      <c r="D1082" s="13">
        <v>43946.620613425926</v>
      </c>
      <c r="E1082" s="1">
        <v>14</v>
      </c>
      <c r="F1082" s="1" t="s">
        <v>1830</v>
      </c>
      <c r="G1082" s="18" t="s">
        <v>1831</v>
      </c>
      <c r="H1082" s="1">
        <v>96</v>
      </c>
      <c r="I1082" s="1">
        <v>7</v>
      </c>
      <c r="J1082" s="1">
        <v>2</v>
      </c>
      <c r="K1082" s="1">
        <v>1622</v>
      </c>
      <c r="L1082" s="7">
        <v>0</v>
      </c>
      <c r="M1082" s="19">
        <v>1</v>
      </c>
      <c r="N1082" s="7">
        <v>0</v>
      </c>
      <c r="O1082" s="7">
        <v>0</v>
      </c>
      <c r="P1082" s="7">
        <v>0</v>
      </c>
      <c r="Q1082" s="7">
        <v>0</v>
      </c>
      <c r="R1082" s="7">
        <v>0</v>
      </c>
      <c r="S1082" s="7">
        <v>0</v>
      </c>
      <c r="T1082" s="7">
        <v>0</v>
      </c>
      <c r="U1082" s="7">
        <v>1</v>
      </c>
      <c r="V1082" s="7">
        <v>0</v>
      </c>
      <c r="W1082" s="7">
        <v>0</v>
      </c>
      <c r="X1082" s="7">
        <v>1</v>
      </c>
      <c r="Y1082" s="19">
        <v>1</v>
      </c>
      <c r="Z1082" s="7">
        <v>0</v>
      </c>
      <c r="AA1082" s="7">
        <v>0</v>
      </c>
      <c r="AB1082" s="7">
        <v>0</v>
      </c>
      <c r="AC1082" s="7">
        <v>0</v>
      </c>
      <c r="AD1082" s="7">
        <v>0</v>
      </c>
      <c r="AE1082" s="7">
        <f>SUM(Table1[[#This Row],[Tobacco Use ]:[Crowds/socializing]])</f>
        <v>4</v>
      </c>
    </row>
    <row r="1083" spans="1:31" x14ac:dyDescent="0.2">
      <c r="A1083" s="1" t="s">
        <v>1934</v>
      </c>
      <c r="B1083" s="1">
        <v>6.81156349911518E+18</v>
      </c>
      <c r="C1083" s="1">
        <v>6.8188772192979497E+18</v>
      </c>
      <c r="D1083" s="13">
        <v>43944.212685185186</v>
      </c>
      <c r="E1083" s="1">
        <v>9</v>
      </c>
      <c r="F1083" s="1" t="s">
        <v>1935</v>
      </c>
      <c r="G1083" s="18" t="s">
        <v>1936</v>
      </c>
      <c r="H1083" s="1">
        <v>43</v>
      </c>
      <c r="I1083" s="1">
        <v>5</v>
      </c>
      <c r="J1083" s="1">
        <v>2</v>
      </c>
      <c r="K1083" s="1">
        <v>1910</v>
      </c>
      <c r="L1083" s="7">
        <v>0</v>
      </c>
      <c r="M1083" s="19">
        <v>1</v>
      </c>
      <c r="N1083" s="7">
        <v>0</v>
      </c>
      <c r="O1083" s="7">
        <v>0</v>
      </c>
      <c r="P1083" s="7">
        <v>0</v>
      </c>
      <c r="Q1083" s="7">
        <v>0</v>
      </c>
      <c r="R1083" s="7">
        <v>0</v>
      </c>
      <c r="S1083" s="7">
        <v>0</v>
      </c>
      <c r="T1083" s="7">
        <v>0</v>
      </c>
      <c r="U1083" s="7">
        <v>1</v>
      </c>
      <c r="V1083" s="7">
        <v>0</v>
      </c>
      <c r="W1083" s="7">
        <v>0</v>
      </c>
      <c r="X1083" s="7">
        <v>1</v>
      </c>
      <c r="Y1083" s="19">
        <v>0</v>
      </c>
      <c r="Z1083" s="7">
        <v>0</v>
      </c>
      <c r="AA1083" s="7">
        <v>0</v>
      </c>
      <c r="AB1083" s="7">
        <v>0</v>
      </c>
      <c r="AC1083" s="7">
        <v>0</v>
      </c>
      <c r="AD1083" s="7">
        <v>0</v>
      </c>
      <c r="AE1083" s="7">
        <f>SUM(Table1[[#This Row],[Tobacco Use ]:[Crowds/socializing]])</f>
        <v>3</v>
      </c>
    </row>
    <row r="1084" spans="1:31" x14ac:dyDescent="0.2">
      <c r="A1084" s="1" t="s">
        <v>373</v>
      </c>
      <c r="B1084" s="1">
        <v>6.7544372800465295E+18</v>
      </c>
      <c r="C1084" s="1">
        <v>6.8178467921099796E+18</v>
      </c>
      <c r="D1084" s="13">
        <v>43941.435868055552</v>
      </c>
      <c r="E1084" s="1">
        <v>10</v>
      </c>
      <c r="F1084" s="1" t="s">
        <v>374</v>
      </c>
      <c r="G1084" s="18" t="s">
        <v>375</v>
      </c>
      <c r="H1084" s="1">
        <v>8883</v>
      </c>
      <c r="I1084" s="1">
        <v>173</v>
      </c>
      <c r="J1084" s="1">
        <v>61</v>
      </c>
      <c r="K1084" s="1">
        <v>50600</v>
      </c>
      <c r="L1084" s="8">
        <v>1</v>
      </c>
      <c r="M1084" s="43">
        <v>1</v>
      </c>
      <c r="N1084" s="7">
        <v>0</v>
      </c>
      <c r="O1084" s="8">
        <v>0</v>
      </c>
      <c r="P1084" s="7">
        <v>0</v>
      </c>
      <c r="Q1084" s="7">
        <v>0</v>
      </c>
      <c r="R1084" s="7">
        <v>0</v>
      </c>
      <c r="S1084" s="19">
        <v>0</v>
      </c>
      <c r="T1084" s="7">
        <v>0</v>
      </c>
      <c r="U1084" s="7">
        <v>1</v>
      </c>
      <c r="V1084" s="7">
        <v>0</v>
      </c>
      <c r="W1084" s="7">
        <v>0</v>
      </c>
      <c r="X1084" s="7">
        <v>1</v>
      </c>
      <c r="Y1084" s="19">
        <v>1</v>
      </c>
      <c r="Z1084" s="7">
        <v>0</v>
      </c>
      <c r="AA1084" s="7">
        <v>0</v>
      </c>
      <c r="AB1084" s="7">
        <v>0</v>
      </c>
      <c r="AC1084" s="7">
        <v>1</v>
      </c>
      <c r="AD1084" s="7">
        <v>0</v>
      </c>
      <c r="AE1084" s="7">
        <f>SUM(Table1[[#This Row],[Tobacco Use ]:[Crowds/socializing]])</f>
        <v>6</v>
      </c>
    </row>
    <row r="1085" spans="1:31" x14ac:dyDescent="0.2">
      <c r="A1085" s="1" t="s">
        <v>73</v>
      </c>
      <c r="B1085" s="1">
        <v>6.6160816002109102E+18</v>
      </c>
      <c r="C1085" s="1">
        <v>6.8078589479034696E+18</v>
      </c>
      <c r="D1085" s="13">
        <v>43914.520624999997</v>
      </c>
      <c r="E1085" s="1">
        <v>10</v>
      </c>
      <c r="F1085" s="1" t="s">
        <v>74</v>
      </c>
      <c r="G1085" s="14" t="s">
        <v>75</v>
      </c>
      <c r="H1085" s="1">
        <v>18400</v>
      </c>
      <c r="I1085" s="1">
        <v>818</v>
      </c>
      <c r="J1085" s="1">
        <v>166</v>
      </c>
      <c r="K1085" s="1">
        <v>589400</v>
      </c>
      <c r="L1085" s="7">
        <v>1</v>
      </c>
      <c r="M1085" s="19">
        <v>1</v>
      </c>
      <c r="N1085" s="7">
        <v>0</v>
      </c>
      <c r="O1085" s="7">
        <v>0</v>
      </c>
      <c r="P1085" s="7">
        <v>0</v>
      </c>
      <c r="Q1085" s="7">
        <v>0</v>
      </c>
      <c r="R1085" s="7">
        <v>0</v>
      </c>
      <c r="S1085" s="19">
        <v>0</v>
      </c>
      <c r="T1085" s="7">
        <v>0</v>
      </c>
      <c r="U1085" s="7">
        <v>0</v>
      </c>
      <c r="V1085" s="7">
        <v>0</v>
      </c>
      <c r="W1085" s="7">
        <v>0</v>
      </c>
      <c r="X1085" s="7">
        <v>1</v>
      </c>
      <c r="Y1085" s="19">
        <v>1</v>
      </c>
      <c r="Z1085" s="7">
        <v>0</v>
      </c>
      <c r="AA1085" s="7">
        <v>0</v>
      </c>
      <c r="AB1085" s="7">
        <v>0</v>
      </c>
      <c r="AC1085" s="7">
        <v>1</v>
      </c>
      <c r="AD1085" s="7">
        <v>0</v>
      </c>
      <c r="AE1085" s="7">
        <f>SUM(Table1[[#This Row],[Tobacco Use ]:[Crowds/socializing]])</f>
        <v>5</v>
      </c>
    </row>
    <row r="1086" spans="1:31" x14ac:dyDescent="0.2">
      <c r="A1086" s="1" t="s">
        <v>1469</v>
      </c>
      <c r="B1086" s="1">
        <v>1.6862475020909299E+17</v>
      </c>
      <c r="C1086" s="1">
        <v>6.7953629665743002E+18</v>
      </c>
      <c r="D1086" s="13">
        <v>43880.804872685185</v>
      </c>
      <c r="E1086" s="1">
        <v>8</v>
      </c>
      <c r="F1086" s="1" t="s">
        <v>1470</v>
      </c>
      <c r="G1086" s="18" t="s">
        <v>1471</v>
      </c>
      <c r="H1086" s="1">
        <v>706</v>
      </c>
      <c r="I1086" s="1">
        <v>12</v>
      </c>
      <c r="J1086" s="1">
        <v>14</v>
      </c>
      <c r="K1086" s="1">
        <v>26200</v>
      </c>
      <c r="L1086" s="7">
        <v>0</v>
      </c>
      <c r="M1086" s="19">
        <v>1</v>
      </c>
      <c r="N1086" s="7">
        <v>0</v>
      </c>
      <c r="O1086" s="7">
        <v>0</v>
      </c>
      <c r="P1086" s="7">
        <v>0</v>
      </c>
      <c r="Q1086" s="7">
        <v>0</v>
      </c>
      <c r="R1086" s="7">
        <v>0</v>
      </c>
      <c r="S1086" s="7">
        <v>0</v>
      </c>
      <c r="T1086" s="7">
        <v>0</v>
      </c>
      <c r="U1086" s="7">
        <v>1</v>
      </c>
      <c r="V1086" s="7">
        <v>0</v>
      </c>
      <c r="W1086" s="7">
        <v>0</v>
      </c>
      <c r="X1086" s="7">
        <v>1</v>
      </c>
      <c r="Y1086" s="19">
        <v>0</v>
      </c>
      <c r="Z1086" s="7">
        <v>0</v>
      </c>
      <c r="AA1086" s="7">
        <v>0</v>
      </c>
      <c r="AB1086" s="7">
        <v>0</v>
      </c>
      <c r="AC1086" s="7">
        <v>0</v>
      </c>
      <c r="AD1086" s="7">
        <v>0</v>
      </c>
      <c r="AE1086" s="7">
        <f>SUM(Table1[[#This Row],[Tobacco Use ]:[Crowds/socializing]])</f>
        <v>3</v>
      </c>
    </row>
    <row r="1087" spans="1:31" x14ac:dyDescent="0.2">
      <c r="A1087" s="1" t="s">
        <v>610</v>
      </c>
      <c r="B1087" s="1">
        <v>4672562</v>
      </c>
      <c r="C1087" s="1">
        <v>6.7931510049772503E+18</v>
      </c>
      <c r="D1087" s="13">
        <v>43874.844039351854</v>
      </c>
      <c r="E1087" s="1">
        <v>9</v>
      </c>
      <c r="F1087" s="1" t="s">
        <v>611</v>
      </c>
      <c r="G1087" s="18" t="s">
        <v>612</v>
      </c>
      <c r="H1087" s="1">
        <v>277</v>
      </c>
      <c r="I1087" s="1">
        <v>6</v>
      </c>
      <c r="J1087" s="1">
        <v>3</v>
      </c>
      <c r="K1087" s="1">
        <v>2192</v>
      </c>
      <c r="L1087" s="7">
        <v>0</v>
      </c>
      <c r="M1087" s="19">
        <v>1</v>
      </c>
      <c r="N1087" s="7">
        <v>0</v>
      </c>
      <c r="O1087" s="7">
        <v>0</v>
      </c>
      <c r="P1087" s="7">
        <v>0</v>
      </c>
      <c r="Q1087" s="7">
        <v>0</v>
      </c>
      <c r="R1087" s="7">
        <v>0</v>
      </c>
      <c r="S1087" s="7">
        <v>0</v>
      </c>
      <c r="T1087" s="7">
        <v>0</v>
      </c>
      <c r="U1087" s="7">
        <v>1</v>
      </c>
      <c r="V1087" s="7">
        <v>0</v>
      </c>
      <c r="W1087" s="7">
        <v>0</v>
      </c>
      <c r="X1087" s="7">
        <v>1</v>
      </c>
      <c r="Y1087" s="19">
        <v>0</v>
      </c>
      <c r="Z1087" s="7">
        <v>0</v>
      </c>
      <c r="AA1087" s="7">
        <v>0</v>
      </c>
      <c r="AB1087" s="7">
        <v>0</v>
      </c>
      <c r="AC1087" s="7">
        <v>0</v>
      </c>
      <c r="AD1087" s="8">
        <v>0</v>
      </c>
      <c r="AE1087" s="7">
        <f>SUM(Table1[[#This Row],[Tobacco Use ]:[Crowds/socializing]])</f>
        <v>3</v>
      </c>
    </row>
    <row r="1088" spans="1:31" x14ac:dyDescent="0.2">
      <c r="A1088" s="1" t="s">
        <v>1898</v>
      </c>
      <c r="B1088" s="1">
        <v>6.7876154889370296E+18</v>
      </c>
      <c r="C1088" s="1">
        <v>6.7911637233870899E+18</v>
      </c>
      <c r="D1088" s="13">
        <v>43869.488680555558</v>
      </c>
      <c r="E1088" s="1">
        <v>12</v>
      </c>
      <c r="F1088" s="1" t="s">
        <v>1899</v>
      </c>
      <c r="G1088" s="18" t="s">
        <v>1900</v>
      </c>
      <c r="H1088" s="1">
        <v>90</v>
      </c>
      <c r="I1088" s="1">
        <v>1</v>
      </c>
      <c r="J1088" s="1">
        <v>2</v>
      </c>
      <c r="K1088" s="1">
        <v>3181</v>
      </c>
      <c r="L1088" s="22">
        <v>999</v>
      </c>
      <c r="M1088" s="42">
        <v>999</v>
      </c>
      <c r="N1088" s="22">
        <v>999</v>
      </c>
      <c r="O1088" s="22">
        <v>999</v>
      </c>
      <c r="P1088" s="22">
        <v>999</v>
      </c>
      <c r="Q1088" s="22">
        <v>999</v>
      </c>
      <c r="R1088" s="22">
        <v>999</v>
      </c>
      <c r="S1088" s="42">
        <v>999</v>
      </c>
      <c r="T1088" s="22">
        <v>999</v>
      </c>
      <c r="U1088" s="22">
        <v>999</v>
      </c>
      <c r="V1088" s="22">
        <v>999</v>
      </c>
      <c r="W1088" s="22">
        <v>999</v>
      </c>
      <c r="X1088" s="22">
        <v>999</v>
      </c>
      <c r="Y1088" s="42">
        <v>999</v>
      </c>
      <c r="Z1088" s="22">
        <v>999</v>
      </c>
      <c r="AA1088" s="22">
        <v>999</v>
      </c>
      <c r="AB1088" s="22">
        <v>999</v>
      </c>
      <c r="AC1088" s="22">
        <v>999</v>
      </c>
      <c r="AD1088" s="22">
        <v>999</v>
      </c>
      <c r="AE1088" s="7">
        <f>SUM(Table1[[#This Row],[Tobacco Use ]:[Crowds/socializing]])</f>
        <v>18981</v>
      </c>
    </row>
    <row r="1089" spans="1:31" x14ac:dyDescent="0.2">
      <c r="A1089" s="1" t="s">
        <v>1164</v>
      </c>
      <c r="B1089" s="1">
        <v>6.5846159178994801E+18</v>
      </c>
      <c r="C1089" s="1">
        <v>6.7905086098191503E+18</v>
      </c>
      <c r="D1089" s="13">
        <v>43867.723287037035</v>
      </c>
      <c r="E1089" s="1">
        <v>6</v>
      </c>
      <c r="F1089" s="1" t="s">
        <v>1165</v>
      </c>
      <c r="G1089" s="18" t="s">
        <v>1166</v>
      </c>
      <c r="H1089" s="1">
        <v>110</v>
      </c>
      <c r="I1089" s="1">
        <v>10</v>
      </c>
      <c r="J1089" s="1">
        <v>3</v>
      </c>
      <c r="K1089" s="1">
        <v>2651</v>
      </c>
      <c r="L1089" s="7">
        <v>0</v>
      </c>
      <c r="M1089" s="19">
        <v>1</v>
      </c>
      <c r="N1089" s="7">
        <v>0</v>
      </c>
      <c r="O1089" s="7">
        <v>0</v>
      </c>
      <c r="P1089" s="7">
        <v>0</v>
      </c>
      <c r="Q1089" s="7">
        <v>0</v>
      </c>
      <c r="R1089" s="7">
        <v>0</v>
      </c>
      <c r="S1089" s="19">
        <v>0</v>
      </c>
      <c r="T1089" s="7">
        <v>0</v>
      </c>
      <c r="U1089" s="7">
        <v>1</v>
      </c>
      <c r="V1089" s="7">
        <v>0</v>
      </c>
      <c r="W1089" s="7">
        <v>0</v>
      </c>
      <c r="X1089" s="7">
        <v>1</v>
      </c>
      <c r="Y1089" s="19">
        <v>0</v>
      </c>
      <c r="Z1089" s="7">
        <v>0</v>
      </c>
      <c r="AA1089" s="7">
        <v>0</v>
      </c>
      <c r="AB1089" s="7">
        <v>0</v>
      </c>
      <c r="AC1089" s="7">
        <v>0</v>
      </c>
      <c r="AD1089" s="7">
        <v>0</v>
      </c>
      <c r="AE1089" s="7">
        <f>SUM(Table1[[#This Row],[Tobacco Use ]:[Crowds/socializing]])</f>
        <v>3</v>
      </c>
    </row>
    <row r="1090" spans="1:31" x14ac:dyDescent="0.2">
      <c r="A1090" s="1" t="s">
        <v>1800</v>
      </c>
      <c r="B1090" s="1">
        <v>6.7448848304485796E+18</v>
      </c>
      <c r="C1090" s="1">
        <v>6.7901975553355899E+18</v>
      </c>
      <c r="D1090" s="13">
        <v>43866.885092592594</v>
      </c>
      <c r="E1090" s="1">
        <v>9</v>
      </c>
      <c r="F1090" s="1" t="s">
        <v>1801</v>
      </c>
      <c r="G1090" s="18" t="s">
        <v>1802</v>
      </c>
      <c r="H1090" s="1">
        <v>50</v>
      </c>
      <c r="I1090" s="1">
        <v>5</v>
      </c>
      <c r="J1090" s="1">
        <v>1</v>
      </c>
      <c r="K1090" s="1">
        <v>1684</v>
      </c>
      <c r="L1090" s="7">
        <v>0</v>
      </c>
      <c r="M1090" s="19">
        <v>1</v>
      </c>
      <c r="N1090" s="7">
        <v>0</v>
      </c>
      <c r="O1090" s="7">
        <v>0</v>
      </c>
      <c r="P1090" s="7">
        <v>0</v>
      </c>
      <c r="Q1090" s="7">
        <v>0</v>
      </c>
      <c r="R1090" s="7">
        <v>0</v>
      </c>
      <c r="S1090" s="19">
        <v>0</v>
      </c>
      <c r="T1090" s="7">
        <v>0</v>
      </c>
      <c r="U1090" s="7">
        <v>1</v>
      </c>
      <c r="V1090" s="7">
        <v>0</v>
      </c>
      <c r="W1090" s="7">
        <v>0</v>
      </c>
      <c r="X1090" s="7">
        <v>1</v>
      </c>
      <c r="Y1090" s="19">
        <v>1</v>
      </c>
      <c r="Z1090" s="7">
        <v>0</v>
      </c>
      <c r="AA1090" s="7">
        <v>0</v>
      </c>
      <c r="AB1090" s="7">
        <v>0</v>
      </c>
      <c r="AC1090" s="7">
        <v>0</v>
      </c>
      <c r="AD1090" s="7">
        <v>0</v>
      </c>
      <c r="AE1090" s="7">
        <f>SUM(Table1[[#This Row],[Tobacco Use ]:[Crowds/socializing]])</f>
        <v>4</v>
      </c>
    </row>
    <row r="1091" spans="1:31" x14ac:dyDescent="0.2">
      <c r="A1091" s="1" t="s">
        <v>831</v>
      </c>
      <c r="B1091" s="1">
        <v>10700803</v>
      </c>
      <c r="C1091" s="1">
        <v>6.78941812239586E+18</v>
      </c>
      <c r="D1091" s="13">
        <v>43864.78466435185</v>
      </c>
      <c r="E1091" s="1">
        <v>34</v>
      </c>
      <c r="F1091" s="1" t="s">
        <v>832</v>
      </c>
      <c r="G1091" s="18" t="s">
        <v>833</v>
      </c>
      <c r="H1091" s="1">
        <v>182</v>
      </c>
      <c r="I1091" s="1">
        <v>15</v>
      </c>
      <c r="J1091" s="1">
        <v>2</v>
      </c>
      <c r="K1091" s="1">
        <v>3210</v>
      </c>
      <c r="L1091" s="7">
        <v>0</v>
      </c>
      <c r="M1091" s="19">
        <v>0</v>
      </c>
      <c r="N1091" s="7">
        <v>0</v>
      </c>
      <c r="O1091" s="7">
        <v>0</v>
      </c>
      <c r="P1091" s="7">
        <v>0</v>
      </c>
      <c r="Q1091" s="7">
        <v>0</v>
      </c>
      <c r="R1091" s="7">
        <v>0</v>
      </c>
      <c r="S1091" s="7">
        <v>0</v>
      </c>
      <c r="T1091" s="7">
        <v>0</v>
      </c>
      <c r="U1091" s="7">
        <v>0</v>
      </c>
      <c r="V1091" s="7">
        <v>0</v>
      </c>
      <c r="W1091" s="7">
        <v>0</v>
      </c>
      <c r="X1091" s="7">
        <v>0</v>
      </c>
      <c r="Y1091" s="19">
        <v>0</v>
      </c>
      <c r="Z1091" s="7">
        <v>0</v>
      </c>
      <c r="AA1091" s="7">
        <v>0</v>
      </c>
      <c r="AB1091" s="7">
        <v>0</v>
      </c>
      <c r="AC1091" s="7">
        <v>1</v>
      </c>
      <c r="AD1091" s="8">
        <v>0</v>
      </c>
      <c r="AE1091" s="7">
        <f>SUM(Table1[[#This Row],[Tobacco Use ]:[Crowds/socializing]])</f>
        <v>1</v>
      </c>
    </row>
    <row r="1092" spans="1:31" x14ac:dyDescent="0.2">
      <c r="A1092" s="1" t="s">
        <v>754</v>
      </c>
      <c r="B1092" s="1">
        <v>6.7771866994513603E+18</v>
      </c>
      <c r="C1092" s="1">
        <v>6.7882587113631396E+18</v>
      </c>
      <c r="D1092" s="13">
        <v>43861.660266203704</v>
      </c>
      <c r="E1092" s="1">
        <v>10</v>
      </c>
      <c r="F1092" s="1" t="s">
        <v>755</v>
      </c>
      <c r="G1092" s="18" t="s">
        <v>756</v>
      </c>
      <c r="H1092" s="1">
        <v>212</v>
      </c>
      <c r="I1092" s="1">
        <v>16</v>
      </c>
      <c r="J1092" s="1">
        <v>12</v>
      </c>
      <c r="K1092" s="1">
        <v>9808</v>
      </c>
      <c r="L1092" s="7">
        <v>0</v>
      </c>
      <c r="M1092" s="19">
        <v>1</v>
      </c>
      <c r="N1092" s="7">
        <v>0</v>
      </c>
      <c r="O1092" s="7">
        <v>0</v>
      </c>
      <c r="P1092" s="7">
        <v>0</v>
      </c>
      <c r="Q1092" s="7">
        <v>0</v>
      </c>
      <c r="R1092" s="7">
        <v>0</v>
      </c>
      <c r="S1092" s="7">
        <v>0</v>
      </c>
      <c r="T1092" s="7">
        <v>0</v>
      </c>
      <c r="U1092" s="7">
        <v>0</v>
      </c>
      <c r="V1092" s="7">
        <v>0</v>
      </c>
      <c r="W1092" s="7">
        <v>0</v>
      </c>
      <c r="X1092" s="7">
        <v>1</v>
      </c>
      <c r="Y1092" s="19">
        <v>0</v>
      </c>
      <c r="Z1092" s="7">
        <v>0</v>
      </c>
      <c r="AA1092" s="7">
        <v>1</v>
      </c>
      <c r="AB1092" s="7">
        <v>0</v>
      </c>
      <c r="AC1092" s="7">
        <v>0</v>
      </c>
      <c r="AD1092" s="7">
        <v>0</v>
      </c>
      <c r="AE1092" s="7">
        <f>SUM(Table1[[#This Row],[Tobacco Use ]:[Crowds/socializing]])</f>
        <v>3</v>
      </c>
    </row>
    <row r="1093" spans="1:31" x14ac:dyDescent="0.2">
      <c r="A1093" s="1" t="s">
        <v>2720</v>
      </c>
      <c r="H1093" s="1">
        <f>SUBTOTAL(101,Table1[n_likes])</f>
        <v>2418.1374885426217</v>
      </c>
      <c r="I1093" s="1">
        <f>SUBTOTAL(101,Table1[n_shares])</f>
        <v>29.4967919340055</v>
      </c>
      <c r="J1093" s="1">
        <f>SUBTOTAL(101,Table1[n_comments])</f>
        <v>36.005499541704857</v>
      </c>
      <c r="K1093" s="1">
        <f>SUBTOTAL(101,Table1[n_plays])</f>
        <v>18349.309807516041</v>
      </c>
      <c r="L1093" s="7">
        <f>SUBTOTAL(103,Table1[[Tobacco Use ]])</f>
        <v>1091</v>
      </c>
      <c r="M1093" s="19"/>
      <c r="N1093" s="7"/>
      <c r="O1093" s="7"/>
      <c r="P1093" s="7"/>
      <c r="Q1093" s="7"/>
      <c r="R1093" s="7"/>
      <c r="S1093" s="19"/>
      <c r="T1093" s="7"/>
      <c r="U1093" s="7"/>
      <c r="V1093" s="7"/>
      <c r="W1093" s="7"/>
      <c r="X1093" s="19">
        <f>SUBTOTAL(103,Table1[[Music ]])</f>
        <v>1091</v>
      </c>
      <c r="Y1093" s="19">
        <f>SUBTOTAL(103,Table1[Product Review])</f>
        <v>1091</v>
      </c>
      <c r="Z1093" s="7"/>
      <c r="AA1093" s="7"/>
      <c r="AB1093" s="7"/>
      <c r="AC1093" s="7"/>
      <c r="AD1093" s="7">
        <f>SUBTOTAL(109,Table1[Crowds/socializing])</f>
        <v>509492</v>
      </c>
      <c r="AE1093" s="7"/>
    </row>
  </sheetData>
  <hyperlinks>
    <hyperlink ref="G891" r:id="rId1" xr:uid="{C86A4861-D717-1D49-9D20-38AC21AD2C6E}"/>
    <hyperlink ref="G302" r:id="rId2" xr:uid="{E3333EA2-6C9A-144A-880D-3ACD654145A8}"/>
    <hyperlink ref="G445" r:id="rId3" xr:uid="{0186E824-DF3E-8B4E-9176-2F83C36E9404}"/>
    <hyperlink ref="G955" r:id="rId4" xr:uid="{A3AB92DF-3E2E-0F42-8B40-2578070FD5A6}"/>
    <hyperlink ref="G151" r:id="rId5" xr:uid="{F2112CA5-F233-0448-8E4E-80A92AF74CD4}"/>
    <hyperlink ref="G743" r:id="rId6" xr:uid="{CD0B03A3-366C-1B46-9B65-064DD6ECDD98}"/>
    <hyperlink ref="G981" r:id="rId7" xr:uid="{3059C407-2465-FE4A-9AC8-C75E28DBFED0}"/>
    <hyperlink ref="G1062" r:id="rId8" xr:uid="{315B2148-E913-EF4B-8383-26510D01ACA6}"/>
    <hyperlink ref="G456" r:id="rId9" xr:uid="{192B4EFC-60DF-9148-8BD5-6E4652E860C2}"/>
    <hyperlink ref="G852" r:id="rId10" xr:uid="{AFFAF584-E6C6-0F42-8D98-66F224B3DF81}"/>
    <hyperlink ref="G291" r:id="rId11" xr:uid="{E0B4ED46-34AF-954A-8C2E-A39E947DE0E7}"/>
    <hyperlink ref="G851" r:id="rId12" xr:uid="{5AE8943C-A08F-3943-BF85-201765896E29}"/>
    <hyperlink ref="G1026" r:id="rId13" xr:uid="{6708FE51-DC57-7340-8AF1-77BE8D7A4B43}"/>
    <hyperlink ref="G888" r:id="rId14" xr:uid="{674B47AE-A7F7-4949-94DE-DBDC81516B4C}"/>
    <hyperlink ref="G962" r:id="rId15" xr:uid="{66E0C280-27A7-854E-B4DF-E0A615ADB2B8}"/>
    <hyperlink ref="G783" r:id="rId16" xr:uid="{6B2952E1-EAD2-B543-8507-B984668478F0}"/>
    <hyperlink ref="G1085" r:id="rId17" xr:uid="{EFB1A29F-02DC-5644-B99B-FC3FB65ABE4A}"/>
    <hyperlink ref="G802" r:id="rId18" xr:uid="{BAAA073B-084D-7A41-9327-7E9D17A4EA14}"/>
    <hyperlink ref="G868" r:id="rId19" xr:uid="{A9DC892C-DC1F-2543-85B6-C8E06C202C6C}"/>
    <hyperlink ref="G861" r:id="rId20" xr:uid="{5B33B6AB-286C-1846-80AD-EC38F42A130A}"/>
    <hyperlink ref="G824" r:id="rId21" xr:uid="{2D046AE3-7CB4-2445-B11B-5C3B08388C35}"/>
    <hyperlink ref="G850" r:id="rId22" xr:uid="{539CA0EE-F345-6E43-BDF7-8C205ADDF397}"/>
    <hyperlink ref="G243" r:id="rId23" xr:uid="{A017B412-628E-354D-BCFB-DCA1DB43C6D0}"/>
    <hyperlink ref="G81" r:id="rId24" xr:uid="{4CC1BF65-9C3C-B346-96A0-B5FF2E341301}"/>
    <hyperlink ref="G898" r:id="rId25" xr:uid="{51B9B336-206C-C246-AFAB-7D7D9F0E59CD}"/>
    <hyperlink ref="G432" r:id="rId26" xr:uid="{263DA146-3E09-BF4D-BEAD-0E6337E03BFF}"/>
    <hyperlink ref="G1073" r:id="rId27" xr:uid="{01B27073-13A7-6145-85E6-90CCA03CF19E}"/>
    <hyperlink ref="G734" r:id="rId28" xr:uid="{0DFC0CC6-97A7-674B-95C7-2C3A0A2E1397}"/>
    <hyperlink ref="G54" r:id="rId29" xr:uid="{28F29540-678F-5A49-A368-052FCDD73F34}"/>
    <hyperlink ref="G722" r:id="rId30" xr:uid="{AF07183B-3E20-D24A-BB0F-367395CC5708}"/>
    <hyperlink ref="G293" r:id="rId31" xr:uid="{3FDCC966-5363-B348-B794-6FB8AA6D634E}"/>
    <hyperlink ref="G304" r:id="rId32" xr:uid="{BF7A524A-51C6-374E-B848-850689FFE28C}"/>
    <hyperlink ref="G481" r:id="rId33" xr:uid="{378C26E7-9082-AD4C-8147-7EE1C6681AB0}"/>
    <hyperlink ref="G470" r:id="rId34" xr:uid="{081B53E0-F3DF-4A46-AB82-E5A47E6C4D17}"/>
    <hyperlink ref="G709" r:id="rId35" xr:uid="{54F17901-4B14-7E41-B678-D43E3587FB3F}"/>
    <hyperlink ref="G776" r:id="rId36" xr:uid="{9CA5A546-3484-4647-B459-70128B99D81C}"/>
    <hyperlink ref="G459" r:id="rId37" xr:uid="{3E8BC6A2-212B-284C-B31B-8BE0018B4BE0}"/>
    <hyperlink ref="G125" r:id="rId38" xr:uid="{42B37517-A723-E643-A863-6FAB56BA3BD4}"/>
    <hyperlink ref="G497" r:id="rId39" xr:uid="{16094378-2042-D14A-9EDD-6439CD354D79}"/>
    <hyperlink ref="G314" r:id="rId40" xr:uid="{3E04D7B0-7961-B448-9968-11D6E1AA7785}"/>
    <hyperlink ref="G31" r:id="rId41" xr:uid="{B3705389-BD0C-0348-AC36-67BC5B88ABAC}"/>
    <hyperlink ref="G159" r:id="rId42" xr:uid="{0C30AC2F-3E38-E74A-B79B-B0C18A873277}"/>
    <hyperlink ref="G976" r:id="rId43" xr:uid="{42F9DD64-AD53-F34F-9684-867DE2325AD1}"/>
    <hyperlink ref="G157" r:id="rId44" xr:uid="{AA59B6FB-52FE-FE48-8D68-C05DD3AA696E}"/>
    <hyperlink ref="G876" r:id="rId45" xr:uid="{3DEDC5B6-F4E6-C943-B0F0-0FE0D0D37589}"/>
    <hyperlink ref="G781" r:id="rId46" xr:uid="{A04E4EB9-447F-FD45-BA76-AB399ED8AAFE}"/>
    <hyperlink ref="G609" r:id="rId47" xr:uid="{27AF76E4-43C8-D243-951F-F72318BA5D9B}"/>
    <hyperlink ref="G443" r:id="rId48" xr:uid="{E9CCF29F-7A25-7749-B7B4-409186ECE680}"/>
    <hyperlink ref="G873" r:id="rId49" xr:uid="{582E7320-1FB6-B84C-AE32-CC7EEB6892E4}"/>
    <hyperlink ref="G736" r:id="rId50" xr:uid="{E8632B9F-D322-5A40-ADB7-8F04FA20BA96}"/>
    <hyperlink ref="G66" r:id="rId51" xr:uid="{D41B9453-235D-724D-BEBE-4770EE238D12}"/>
    <hyperlink ref="G231" r:id="rId52" xr:uid="{BAF3B4FD-CDE6-E544-AB66-0563C9977AE1}"/>
    <hyperlink ref="G309" r:id="rId53" xr:uid="{5C886A04-DA9B-264A-A84C-D21EBB8C5ACE}"/>
    <hyperlink ref="G312" r:id="rId54" xr:uid="{E6210218-31A8-4643-89DF-1498CB9AB493}"/>
    <hyperlink ref="G316" r:id="rId55" xr:uid="{01084B33-4E4A-B74E-A6A6-4623F23E0DDF}"/>
    <hyperlink ref="G560" r:id="rId56" xr:uid="{E57ECB7A-A1CA-F241-9C29-389AD27D4B5C}"/>
    <hyperlink ref="G11" r:id="rId57" xr:uid="{CDAD8BD1-F9CA-1746-88F1-8EB004395C03}"/>
    <hyperlink ref="G27" r:id="rId58" xr:uid="{30CAD160-C28E-6B45-AFF1-4A0616095643}"/>
    <hyperlink ref="G35" r:id="rId59" xr:uid="{D8ACC8FF-2DBB-FC43-BCAF-5C0802BCE765}"/>
    <hyperlink ref="G51" r:id="rId60" xr:uid="{3F967E97-8E14-6F46-83CB-98DE9614A62A}"/>
    <hyperlink ref="G55" r:id="rId61" xr:uid="{77A0F464-1DD4-A54E-940C-3A933434A755}"/>
    <hyperlink ref="G57" r:id="rId62" xr:uid="{A40C7273-BC0E-3F48-942D-FFAA769C4F60}"/>
    <hyperlink ref="G60" r:id="rId63" xr:uid="{FF52CB71-D6FB-6449-9DD1-E8AA9E07A102}"/>
    <hyperlink ref="G77" r:id="rId64" xr:uid="{27B0D8F2-F12B-D748-B59B-72211E27DF5C}"/>
    <hyperlink ref="G89" r:id="rId65" xr:uid="{F7E5DC14-BCDD-C54B-A2A8-CD2093DC91D9}"/>
    <hyperlink ref="G91" r:id="rId66" xr:uid="{2D6F9C93-395E-BE4A-932E-A98F867FFC33}"/>
    <hyperlink ref="G98" r:id="rId67" xr:uid="{0BF50B76-E033-C44D-9D7E-F194DDC1F7B8}"/>
    <hyperlink ref="G103" r:id="rId68" xr:uid="{83D82AB5-C451-8E44-BF12-78593AE579C9}"/>
    <hyperlink ref="G124" r:id="rId69" xr:uid="{CADE8AF6-3B3A-624B-B73A-0842FE248D90}"/>
    <hyperlink ref="G134" r:id="rId70" xr:uid="{B22D728B-AC4C-244B-A269-EE8CC496459D}"/>
    <hyperlink ref="G135" r:id="rId71" xr:uid="{CB450043-9157-A744-905B-9850F0EA62DE}"/>
    <hyperlink ref="G139" r:id="rId72" xr:uid="{CAC917E2-C253-4D4E-93D6-D56FE955F174}"/>
    <hyperlink ref="G146" r:id="rId73" xr:uid="{1A735542-FF38-6640-B393-4FD7555051B5}"/>
    <hyperlink ref="G225" r:id="rId74" xr:uid="{AD6AB2E7-5200-594F-9787-761041030092}"/>
    <hyperlink ref="G244" r:id="rId75" xr:uid="{A60BB9B4-C52B-6D4F-8A51-48539149156F}"/>
    <hyperlink ref="G320" r:id="rId76" xr:uid="{F05F6709-D33D-E64D-91B5-92321A2A4484}"/>
    <hyperlink ref="G346" r:id="rId77" xr:uid="{C0A82C73-F121-9844-92B8-F213DC34ECB1}"/>
    <hyperlink ref="G383" r:id="rId78" xr:uid="{4B7DBE9E-017B-3A4D-ADE2-F045DF951780}"/>
    <hyperlink ref="G467" r:id="rId79" xr:uid="{335C1F4F-AA6A-3443-A434-671D9EA634B1}"/>
    <hyperlink ref="G530" r:id="rId80" xr:uid="{89B24C78-7563-9A40-9DC5-3895D525C06F}"/>
    <hyperlink ref="G564" r:id="rId81" xr:uid="{FAECFAAC-183E-4F49-95CE-2F405090316B}"/>
    <hyperlink ref="G670" r:id="rId82" xr:uid="{B9189046-BA89-BD4D-B040-1D897F29D910}"/>
    <hyperlink ref="G333" r:id="rId83" xr:uid="{35C66221-7E8B-2046-86EE-C17B064DEDB8}"/>
    <hyperlink ref="G503" r:id="rId84" xr:uid="{E7F7FB43-FAF3-744D-A920-03EC75E722DB}"/>
  </hyperlinks>
  <pageMargins left="0.7" right="0.7" top="0.75" bottom="0.75" header="0.3" footer="0.3"/>
  <tableParts count="1">
    <tablePart r:id="rId8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5BE5-FF03-CF4B-8B36-91809AB19261}">
  <dimension ref="A1:M538"/>
  <sheetViews>
    <sheetView tabSelected="1" zoomScale="200" workbookViewId="0">
      <selection activeCell="K2" sqref="K1:L1048576"/>
    </sheetView>
  </sheetViews>
  <sheetFormatPr baseColWidth="10" defaultRowHeight="16" x14ac:dyDescent="0.2"/>
  <cols>
    <col min="1" max="1" width="10.83203125" style="30" bestFit="1" customWidth="1"/>
    <col min="2" max="2" width="4.1640625" style="30" bestFit="1" customWidth="1"/>
    <col min="3" max="3" width="8.1640625" bestFit="1" customWidth="1"/>
    <col min="4" max="4" width="21.6640625" bestFit="1" customWidth="1"/>
    <col min="5" max="5" width="11.83203125" style="39" bestFit="1" customWidth="1"/>
    <col min="6" max="6" width="16.6640625" style="39" bestFit="1" customWidth="1"/>
    <col min="7" max="7" width="18.1640625" style="39" bestFit="1" customWidth="1"/>
    <col min="8" max="8" width="21.6640625" style="39" bestFit="1" customWidth="1"/>
    <col min="9" max="9" width="17.1640625" style="39" bestFit="1" customWidth="1"/>
    <col min="10" max="10" width="13.83203125" bestFit="1" customWidth="1"/>
    <col min="11" max="11" width="24.6640625" customWidth="1"/>
    <col min="12" max="12" width="10.33203125" customWidth="1"/>
    <col min="13" max="13" width="16.6640625" bestFit="1" customWidth="1"/>
    <col min="14" max="14" width="21.6640625" bestFit="1" customWidth="1"/>
    <col min="15" max="15" width="18.1640625" bestFit="1" customWidth="1"/>
  </cols>
  <sheetData>
    <row r="1" spans="1:13" x14ac:dyDescent="0.2">
      <c r="A1" s="31" t="s">
        <v>2721</v>
      </c>
      <c r="B1" s="30" t="s">
        <v>2723</v>
      </c>
      <c r="C1" s="30" t="s">
        <v>2704</v>
      </c>
      <c r="E1" s="35" t="s">
        <v>2721</v>
      </c>
      <c r="F1" s="36" t="s">
        <v>2724</v>
      </c>
      <c r="G1" s="36" t="s">
        <v>2725</v>
      </c>
      <c r="H1" s="36" t="s">
        <v>2726</v>
      </c>
      <c r="I1" s="36" t="s">
        <v>2727</v>
      </c>
      <c r="K1" s="73" t="s">
        <v>2751</v>
      </c>
      <c r="L1" s="73"/>
    </row>
    <row r="2" spans="1:13" x14ac:dyDescent="0.2">
      <c r="A2" s="30">
        <v>0</v>
      </c>
      <c r="B2" s="32">
        <v>143</v>
      </c>
      <c r="C2" s="33">
        <v>0.24612736660929432</v>
      </c>
      <c r="E2" s="36">
        <v>1</v>
      </c>
      <c r="F2" s="38">
        <v>25189.936073059362</v>
      </c>
      <c r="G2" s="38">
        <v>3325.9429223744291</v>
      </c>
      <c r="H2" s="38">
        <v>33.655251141552512</v>
      </c>
      <c r="I2" s="38">
        <v>37.721461187214615</v>
      </c>
      <c r="K2" s="29" t="s">
        <v>2750</v>
      </c>
      <c r="L2" t="s">
        <v>2723</v>
      </c>
    </row>
    <row r="3" spans="1:13" x14ac:dyDescent="0.2">
      <c r="A3" s="30">
        <v>1</v>
      </c>
      <c r="B3" s="40">
        <v>438</v>
      </c>
      <c r="C3" s="34">
        <v>0.75387263339070565</v>
      </c>
      <c r="E3" s="36" t="s">
        <v>2719</v>
      </c>
      <c r="F3" s="38">
        <v>25189.936073059362</v>
      </c>
      <c r="G3" s="38">
        <v>3325.9429223744291</v>
      </c>
      <c r="H3" s="38">
        <v>33.655251141552512</v>
      </c>
      <c r="I3" s="38">
        <v>37.721461187214615</v>
      </c>
      <c r="K3" s="30" t="s">
        <v>491</v>
      </c>
      <c r="L3" s="28">
        <v>50</v>
      </c>
      <c r="M3">
        <f>ROWS(K3:K537)</f>
        <v>535</v>
      </c>
    </row>
    <row r="4" spans="1:13" x14ac:dyDescent="0.2">
      <c r="A4" s="30" t="s">
        <v>2719</v>
      </c>
      <c r="B4" s="32">
        <v>581</v>
      </c>
      <c r="C4" s="33">
        <v>1</v>
      </c>
      <c r="E4"/>
      <c r="F4"/>
      <c r="G4"/>
      <c r="H4"/>
      <c r="I4"/>
      <c r="K4" s="30" t="s">
        <v>717</v>
      </c>
      <c r="L4" s="28">
        <v>27</v>
      </c>
    </row>
    <row r="5" spans="1:13" x14ac:dyDescent="0.2">
      <c r="E5"/>
      <c r="F5"/>
      <c r="G5"/>
      <c r="H5"/>
      <c r="I5"/>
      <c r="K5" s="30" t="s">
        <v>236</v>
      </c>
      <c r="L5" s="28">
        <v>23</v>
      </c>
    </row>
    <row r="6" spans="1:13" x14ac:dyDescent="0.2">
      <c r="A6" s="31" t="s">
        <v>2706</v>
      </c>
      <c r="B6" s="30" t="s">
        <v>2723</v>
      </c>
      <c r="C6" s="30" t="s">
        <v>2704</v>
      </c>
      <c r="E6" s="35" t="s">
        <v>2706</v>
      </c>
      <c r="F6" s="36" t="s">
        <v>2724</v>
      </c>
      <c r="G6" s="36" t="s">
        <v>2725</v>
      </c>
      <c r="H6" s="36" t="s">
        <v>2726</v>
      </c>
      <c r="I6" s="36" t="s">
        <v>2727</v>
      </c>
      <c r="K6" s="30" t="s">
        <v>396</v>
      </c>
      <c r="L6" s="28">
        <v>22</v>
      </c>
    </row>
    <row r="7" spans="1:13" x14ac:dyDescent="0.2">
      <c r="A7" s="30">
        <v>0</v>
      </c>
      <c r="B7" s="32">
        <v>281</v>
      </c>
      <c r="C7" s="33">
        <v>0.48364888123924271</v>
      </c>
      <c r="E7" s="36">
        <v>1</v>
      </c>
      <c r="F7" s="37">
        <v>18967.060000000001</v>
      </c>
      <c r="G7" s="38">
        <v>1803.6733333333334</v>
      </c>
      <c r="H7" s="38">
        <v>26.4</v>
      </c>
      <c r="I7" s="38">
        <v>23.633333333333333</v>
      </c>
      <c r="K7" s="30" t="s">
        <v>402</v>
      </c>
      <c r="L7" s="28">
        <v>21</v>
      </c>
    </row>
    <row r="8" spans="1:13" x14ac:dyDescent="0.2">
      <c r="A8" s="30">
        <v>1</v>
      </c>
      <c r="B8" s="40">
        <v>300</v>
      </c>
      <c r="C8" s="34">
        <v>0.51635111876075734</v>
      </c>
      <c r="E8" s="36" t="s">
        <v>2719</v>
      </c>
      <c r="F8" s="38">
        <v>18967.060000000001</v>
      </c>
      <c r="G8" s="38">
        <v>1803.6733333333334</v>
      </c>
      <c r="H8" s="38">
        <v>26.4</v>
      </c>
      <c r="I8" s="38">
        <v>23.633333333333333</v>
      </c>
      <c r="K8" s="30" t="s">
        <v>114</v>
      </c>
      <c r="L8" s="28">
        <v>21</v>
      </c>
    </row>
    <row r="9" spans="1:13" x14ac:dyDescent="0.2">
      <c r="A9" s="30" t="s">
        <v>2719</v>
      </c>
      <c r="B9" s="32">
        <v>581</v>
      </c>
      <c r="C9" s="33">
        <v>1</v>
      </c>
      <c r="K9" s="30" t="s">
        <v>481</v>
      </c>
      <c r="L9" s="28">
        <v>21</v>
      </c>
    </row>
    <row r="10" spans="1:13" x14ac:dyDescent="0.2">
      <c r="A10"/>
      <c r="B10"/>
      <c r="K10" s="30" t="s">
        <v>53</v>
      </c>
      <c r="L10" s="28">
        <v>20</v>
      </c>
    </row>
    <row r="11" spans="1:13" x14ac:dyDescent="0.2">
      <c r="A11" s="31" t="s">
        <v>28</v>
      </c>
      <c r="B11" s="30" t="s">
        <v>2723</v>
      </c>
      <c r="C11" s="30" t="s">
        <v>2704</v>
      </c>
      <c r="E11" s="35" t="s">
        <v>28</v>
      </c>
      <c r="F11" s="36" t="s">
        <v>2724</v>
      </c>
      <c r="G11" s="36" t="s">
        <v>2725</v>
      </c>
      <c r="H11" s="36" t="s">
        <v>2726</v>
      </c>
      <c r="I11" s="36" t="s">
        <v>2727</v>
      </c>
      <c r="K11" s="30" t="s">
        <v>340</v>
      </c>
      <c r="L11" s="28">
        <v>19</v>
      </c>
    </row>
    <row r="12" spans="1:13" x14ac:dyDescent="0.2">
      <c r="A12" s="30">
        <v>0</v>
      </c>
      <c r="B12" s="32">
        <v>332</v>
      </c>
      <c r="C12" s="33">
        <v>0.5714285714285714</v>
      </c>
      <c r="E12" s="36">
        <v>1</v>
      </c>
      <c r="F12" s="38">
        <v>52318.353413654615</v>
      </c>
      <c r="G12" s="38">
        <v>7022.8473895582329</v>
      </c>
      <c r="H12" s="38">
        <v>52.477911646586342</v>
      </c>
      <c r="I12" s="38">
        <v>65.321285140562253</v>
      </c>
      <c r="K12" s="30" t="s">
        <v>30</v>
      </c>
      <c r="L12" s="28">
        <v>19</v>
      </c>
    </row>
    <row r="13" spans="1:13" x14ac:dyDescent="0.2">
      <c r="A13" s="30">
        <v>1</v>
      </c>
      <c r="B13" s="40">
        <v>249</v>
      </c>
      <c r="C13" s="34">
        <v>0.42857142857142855</v>
      </c>
      <c r="E13" s="36" t="s">
        <v>2719</v>
      </c>
      <c r="F13" s="38">
        <v>52318.353413654615</v>
      </c>
      <c r="G13" s="38">
        <v>7022.8473895582329</v>
      </c>
      <c r="H13" s="38">
        <v>52.477911646586342</v>
      </c>
      <c r="I13" s="38">
        <v>65.321285140562253</v>
      </c>
      <c r="K13" s="30" t="s">
        <v>105</v>
      </c>
      <c r="L13" s="28">
        <v>19</v>
      </c>
    </row>
    <row r="14" spans="1:13" x14ac:dyDescent="0.2">
      <c r="A14" s="30" t="s">
        <v>2719</v>
      </c>
      <c r="B14" s="32">
        <v>581</v>
      </c>
      <c r="C14" s="33">
        <v>1</v>
      </c>
      <c r="E14"/>
      <c r="F14"/>
      <c r="G14"/>
      <c r="H14"/>
      <c r="I14"/>
      <c r="K14" s="30" t="s">
        <v>239</v>
      </c>
      <c r="L14" s="28">
        <v>18</v>
      </c>
    </row>
    <row r="15" spans="1:13" x14ac:dyDescent="0.2">
      <c r="A15"/>
      <c r="B15"/>
      <c r="E15"/>
      <c r="F15"/>
      <c r="G15"/>
      <c r="H15"/>
      <c r="I15"/>
      <c r="K15" s="30" t="s">
        <v>134</v>
      </c>
      <c r="L15" s="28">
        <v>14</v>
      </c>
    </row>
    <row r="16" spans="1:13" x14ac:dyDescent="0.2">
      <c r="A16" s="31" t="s">
        <v>2722</v>
      </c>
      <c r="B16" s="30" t="s">
        <v>2723</v>
      </c>
      <c r="C16" s="30" t="s">
        <v>2704</v>
      </c>
      <c r="E16" s="35" t="s">
        <v>2722</v>
      </c>
      <c r="F16" s="36" t="s">
        <v>2724</v>
      </c>
      <c r="G16" s="36" t="s">
        <v>2725</v>
      </c>
      <c r="H16" s="36" t="s">
        <v>2726</v>
      </c>
      <c r="I16" s="36" t="s">
        <v>2727</v>
      </c>
      <c r="K16" s="30" t="s">
        <v>645</v>
      </c>
      <c r="L16" s="28">
        <v>14</v>
      </c>
    </row>
    <row r="17" spans="1:12" x14ac:dyDescent="0.2">
      <c r="A17" s="30">
        <v>0</v>
      </c>
      <c r="B17" s="32">
        <v>342</v>
      </c>
      <c r="C17" s="33">
        <v>0.58864027538726338</v>
      </c>
      <c r="E17" s="36">
        <v>1</v>
      </c>
      <c r="F17" s="38">
        <v>39410.953974895398</v>
      </c>
      <c r="G17" s="38">
        <v>4312.2761506276147</v>
      </c>
      <c r="H17" s="38">
        <v>46.485355648535567</v>
      </c>
      <c r="I17" s="38">
        <v>56.510460251046027</v>
      </c>
      <c r="K17" s="30" t="s">
        <v>1443</v>
      </c>
      <c r="L17" s="28">
        <v>13</v>
      </c>
    </row>
    <row r="18" spans="1:12" x14ac:dyDescent="0.2">
      <c r="A18" s="30">
        <v>1</v>
      </c>
      <c r="B18" s="40">
        <v>239</v>
      </c>
      <c r="C18" s="34">
        <v>0.41135972461273668</v>
      </c>
      <c r="E18" s="36" t="s">
        <v>2719</v>
      </c>
      <c r="F18" s="38">
        <v>39410.953974895398</v>
      </c>
      <c r="G18" s="38">
        <v>4312.2761506276147</v>
      </c>
      <c r="H18" s="38">
        <v>46.485355648535567</v>
      </c>
      <c r="I18" s="38">
        <v>56.510460251046027</v>
      </c>
      <c r="K18" s="30" t="s">
        <v>545</v>
      </c>
      <c r="L18" s="28">
        <v>11</v>
      </c>
    </row>
    <row r="19" spans="1:12" x14ac:dyDescent="0.2">
      <c r="A19" s="30" t="s">
        <v>2719</v>
      </c>
      <c r="B19" s="32">
        <v>581</v>
      </c>
      <c r="C19" s="33">
        <v>1</v>
      </c>
      <c r="E19"/>
      <c r="F19"/>
      <c r="G19"/>
      <c r="H19"/>
      <c r="I19"/>
      <c r="K19" s="30" t="s">
        <v>818</v>
      </c>
      <c r="L19" s="28">
        <v>9</v>
      </c>
    </row>
    <row r="20" spans="1:12" x14ac:dyDescent="0.2">
      <c r="E20"/>
      <c r="F20"/>
      <c r="G20"/>
      <c r="H20"/>
      <c r="I20"/>
      <c r="K20" s="30" t="s">
        <v>589</v>
      </c>
      <c r="L20" s="28">
        <v>9</v>
      </c>
    </row>
    <row r="21" spans="1:12" x14ac:dyDescent="0.2">
      <c r="A21" s="31" t="s">
        <v>2728</v>
      </c>
      <c r="B21" s="30" t="s">
        <v>2723</v>
      </c>
      <c r="C21" s="30" t="s">
        <v>2704</v>
      </c>
      <c r="E21" s="35" t="s">
        <v>2728</v>
      </c>
      <c r="F21" s="36" t="s">
        <v>2724</v>
      </c>
      <c r="G21" s="36" t="s">
        <v>2725</v>
      </c>
      <c r="H21" s="36" t="s">
        <v>2726</v>
      </c>
      <c r="I21" s="36" t="s">
        <v>2727</v>
      </c>
      <c r="K21" s="30" t="s">
        <v>1388</v>
      </c>
      <c r="L21" s="28">
        <v>8</v>
      </c>
    </row>
    <row r="22" spans="1:12" x14ac:dyDescent="0.2">
      <c r="A22" s="30">
        <v>0</v>
      </c>
      <c r="B22" s="32">
        <v>377</v>
      </c>
      <c r="C22" s="33">
        <v>0.64888123924268504</v>
      </c>
      <c r="E22" s="36">
        <v>1</v>
      </c>
      <c r="F22" s="38">
        <v>17556.892156862745</v>
      </c>
      <c r="G22" s="38">
        <v>1411.0490196078431</v>
      </c>
      <c r="H22" s="38">
        <v>24.696078431372548</v>
      </c>
      <c r="I22" s="38">
        <v>23.5</v>
      </c>
      <c r="K22" s="30" t="s">
        <v>2221</v>
      </c>
      <c r="L22" s="28">
        <v>8</v>
      </c>
    </row>
    <row r="23" spans="1:12" x14ac:dyDescent="0.2">
      <c r="A23" s="30">
        <v>1</v>
      </c>
      <c r="B23" s="40">
        <v>204</v>
      </c>
      <c r="C23" s="34">
        <v>0.35111876075731496</v>
      </c>
      <c r="E23" s="36" t="s">
        <v>2719</v>
      </c>
      <c r="F23" s="38">
        <v>17556.892156862745</v>
      </c>
      <c r="G23" s="38">
        <v>1411.0490196078431</v>
      </c>
      <c r="H23" s="38">
        <v>24.696078431372548</v>
      </c>
      <c r="I23" s="38">
        <v>23.5</v>
      </c>
      <c r="K23" s="30" t="s">
        <v>893</v>
      </c>
      <c r="L23" s="28">
        <v>8</v>
      </c>
    </row>
    <row r="24" spans="1:12" x14ac:dyDescent="0.2">
      <c r="A24" s="30" t="s">
        <v>2719</v>
      </c>
      <c r="B24" s="32">
        <v>581</v>
      </c>
      <c r="C24" s="33">
        <v>1</v>
      </c>
      <c r="E24"/>
      <c r="F24"/>
      <c r="G24"/>
      <c r="H24"/>
      <c r="I24"/>
      <c r="K24" s="30" t="s">
        <v>337</v>
      </c>
      <c r="L24" s="28">
        <v>7</v>
      </c>
    </row>
    <row r="25" spans="1:12" x14ac:dyDescent="0.2">
      <c r="A25"/>
      <c r="B25"/>
      <c r="E25"/>
      <c r="F25"/>
      <c r="G25"/>
      <c r="H25"/>
      <c r="I25"/>
      <c r="K25" s="30" t="s">
        <v>58</v>
      </c>
      <c r="L25" s="28">
        <v>7</v>
      </c>
    </row>
    <row r="26" spans="1:12" x14ac:dyDescent="0.2">
      <c r="A26" s="31" t="s">
        <v>19</v>
      </c>
      <c r="B26" s="30" t="s">
        <v>2723</v>
      </c>
      <c r="C26" s="30" t="s">
        <v>2704</v>
      </c>
      <c r="E26" s="35" t="s">
        <v>19</v>
      </c>
      <c r="F26" s="36" t="s">
        <v>2724</v>
      </c>
      <c r="G26" s="36" t="s">
        <v>2725</v>
      </c>
      <c r="H26" s="36" t="s">
        <v>2726</v>
      </c>
      <c r="I26" s="36" t="s">
        <v>2727</v>
      </c>
      <c r="K26" s="30" t="s">
        <v>376</v>
      </c>
      <c r="L26" s="28">
        <v>7</v>
      </c>
    </row>
    <row r="27" spans="1:12" x14ac:dyDescent="0.2">
      <c r="A27" s="30">
        <v>0</v>
      </c>
      <c r="B27" s="32">
        <v>468</v>
      </c>
      <c r="C27" s="33">
        <v>0.80550774526678137</v>
      </c>
      <c r="E27" s="36">
        <v>1</v>
      </c>
      <c r="F27" s="38">
        <v>60057.743362831861</v>
      </c>
      <c r="G27" s="38">
        <v>10170.911504424779</v>
      </c>
      <c r="H27" s="38">
        <v>57.628318584070797</v>
      </c>
      <c r="I27" s="38">
        <v>49.008849557522126</v>
      </c>
      <c r="K27" s="30" t="s">
        <v>187</v>
      </c>
      <c r="L27" s="28">
        <v>7</v>
      </c>
    </row>
    <row r="28" spans="1:12" x14ac:dyDescent="0.2">
      <c r="A28" s="30">
        <v>1</v>
      </c>
      <c r="B28" s="40">
        <v>113</v>
      </c>
      <c r="C28" s="34">
        <v>0.1944922547332186</v>
      </c>
      <c r="E28" s="36" t="s">
        <v>2719</v>
      </c>
      <c r="F28" s="38">
        <v>60057.743362831861</v>
      </c>
      <c r="G28" s="38">
        <v>10170.911504424779</v>
      </c>
      <c r="H28" s="38">
        <v>57.628318584070797</v>
      </c>
      <c r="I28" s="38">
        <v>49.008849557522126</v>
      </c>
      <c r="K28" s="30" t="s">
        <v>192</v>
      </c>
      <c r="L28" s="28">
        <v>7</v>
      </c>
    </row>
    <row r="29" spans="1:12" x14ac:dyDescent="0.2">
      <c r="A29" s="30" t="s">
        <v>2719</v>
      </c>
      <c r="B29" s="32">
        <v>581</v>
      </c>
      <c r="C29" s="33">
        <v>1</v>
      </c>
      <c r="E29"/>
      <c r="F29"/>
      <c r="G29"/>
      <c r="H29"/>
      <c r="I29"/>
      <c r="K29" s="30" t="s">
        <v>219</v>
      </c>
      <c r="L29" s="28">
        <v>6</v>
      </c>
    </row>
    <row r="30" spans="1:12" x14ac:dyDescent="0.2">
      <c r="A30"/>
      <c r="B30"/>
      <c r="E30"/>
      <c r="F30"/>
      <c r="G30"/>
      <c r="H30"/>
      <c r="I30"/>
      <c r="K30" s="30" t="s">
        <v>438</v>
      </c>
      <c r="L30" s="28">
        <v>6</v>
      </c>
    </row>
    <row r="31" spans="1:12" x14ac:dyDescent="0.2">
      <c r="A31" s="31" t="s">
        <v>2729</v>
      </c>
      <c r="B31" s="30" t="s">
        <v>2723</v>
      </c>
      <c r="C31" s="30" t="s">
        <v>2704</v>
      </c>
      <c r="E31" s="35" t="s">
        <v>2729</v>
      </c>
      <c r="F31" s="36" t="s">
        <v>2724</v>
      </c>
      <c r="G31" s="36" t="s">
        <v>2725</v>
      </c>
      <c r="H31" s="36" t="s">
        <v>2726</v>
      </c>
      <c r="I31" s="36" t="s">
        <v>2727</v>
      </c>
      <c r="K31" s="30" t="s">
        <v>195</v>
      </c>
      <c r="L31" s="28">
        <v>6</v>
      </c>
    </row>
    <row r="32" spans="1:12" x14ac:dyDescent="0.2">
      <c r="A32" s="30">
        <v>0</v>
      </c>
      <c r="B32" s="32">
        <v>470</v>
      </c>
      <c r="C32" s="33">
        <v>0.80895008605851981</v>
      </c>
      <c r="E32" s="36">
        <v>1</v>
      </c>
      <c r="F32" s="38">
        <v>37022.423423423425</v>
      </c>
      <c r="G32" s="38">
        <v>2628.6666666666665</v>
      </c>
      <c r="H32" s="38">
        <v>37.045045045045043</v>
      </c>
      <c r="I32" s="38">
        <v>43.828828828828826</v>
      </c>
      <c r="K32" s="30" t="s">
        <v>1309</v>
      </c>
      <c r="L32" s="28">
        <v>6</v>
      </c>
    </row>
    <row r="33" spans="1:12" x14ac:dyDescent="0.2">
      <c r="A33" s="30">
        <v>1</v>
      </c>
      <c r="B33" s="40">
        <v>111</v>
      </c>
      <c r="C33" s="34">
        <v>0.19104991394148021</v>
      </c>
      <c r="E33" s="36" t="s">
        <v>2719</v>
      </c>
      <c r="F33" s="38">
        <v>37022.423423423425</v>
      </c>
      <c r="G33" s="38">
        <v>2628.6666666666665</v>
      </c>
      <c r="H33" s="38">
        <v>37.045045045045043</v>
      </c>
      <c r="I33" s="38">
        <v>43.828828828828826</v>
      </c>
      <c r="K33" s="30" t="s">
        <v>658</v>
      </c>
      <c r="L33" s="28">
        <v>5</v>
      </c>
    </row>
    <row r="34" spans="1:12" x14ac:dyDescent="0.2">
      <c r="A34" s="30" t="s">
        <v>2719</v>
      </c>
      <c r="B34" s="32">
        <v>581</v>
      </c>
      <c r="C34" s="33">
        <v>1</v>
      </c>
      <c r="E34"/>
      <c r="F34"/>
      <c r="G34"/>
      <c r="H34"/>
      <c r="I34"/>
      <c r="K34" s="30" t="s">
        <v>566</v>
      </c>
      <c r="L34" s="28">
        <v>5</v>
      </c>
    </row>
    <row r="35" spans="1:12" x14ac:dyDescent="0.2">
      <c r="A35"/>
      <c r="B35"/>
      <c r="E35"/>
      <c r="F35"/>
      <c r="G35"/>
      <c r="H35"/>
      <c r="I35"/>
      <c r="K35" s="30" t="s">
        <v>33</v>
      </c>
      <c r="L35" s="28">
        <v>5</v>
      </c>
    </row>
    <row r="36" spans="1:12" x14ac:dyDescent="0.2">
      <c r="A36" s="31" t="s">
        <v>2730</v>
      </c>
      <c r="B36" s="30" t="s">
        <v>2723</v>
      </c>
      <c r="C36" s="30" t="s">
        <v>2704</v>
      </c>
      <c r="E36" s="35" t="s">
        <v>2730</v>
      </c>
      <c r="F36" s="36" t="s">
        <v>2724</v>
      </c>
      <c r="G36" s="36" t="s">
        <v>2725</v>
      </c>
      <c r="H36" s="36" t="s">
        <v>2726</v>
      </c>
      <c r="I36" s="36" t="s">
        <v>2727</v>
      </c>
      <c r="K36" s="30" t="s">
        <v>1086</v>
      </c>
      <c r="L36" s="28">
        <v>5</v>
      </c>
    </row>
    <row r="37" spans="1:12" x14ac:dyDescent="0.2">
      <c r="A37" s="30">
        <v>0</v>
      </c>
      <c r="B37" s="32">
        <v>512</v>
      </c>
      <c r="C37" s="33">
        <v>0.88123924268502585</v>
      </c>
      <c r="E37" s="36">
        <v>1</v>
      </c>
      <c r="F37" s="38">
        <v>2732.855072463768</v>
      </c>
      <c r="G37" s="38">
        <v>267.81159420289856</v>
      </c>
      <c r="H37" s="38">
        <v>10.492753623188406</v>
      </c>
      <c r="I37" s="38">
        <v>2.8260869565217392</v>
      </c>
      <c r="K37" s="30" t="s">
        <v>825</v>
      </c>
      <c r="L37" s="28">
        <v>4</v>
      </c>
    </row>
    <row r="38" spans="1:12" x14ac:dyDescent="0.2">
      <c r="A38" s="30">
        <v>1</v>
      </c>
      <c r="B38" s="40">
        <v>69</v>
      </c>
      <c r="C38" s="34">
        <v>0.11876075731497418</v>
      </c>
      <c r="E38" s="36" t="s">
        <v>2719</v>
      </c>
      <c r="F38" s="38">
        <v>2732.855072463768</v>
      </c>
      <c r="G38" s="38">
        <v>267.81159420289856</v>
      </c>
      <c r="H38" s="38">
        <v>10.492753623188406</v>
      </c>
      <c r="I38" s="38">
        <v>2.8260869565217392</v>
      </c>
      <c r="K38" s="30" t="s">
        <v>773</v>
      </c>
      <c r="L38" s="28">
        <v>4</v>
      </c>
    </row>
    <row r="39" spans="1:12" x14ac:dyDescent="0.2">
      <c r="A39" s="30" t="s">
        <v>2719</v>
      </c>
      <c r="B39" s="32">
        <v>581</v>
      </c>
      <c r="C39" s="33">
        <v>1</v>
      </c>
      <c r="E39"/>
      <c r="F39"/>
      <c r="G39"/>
      <c r="H39"/>
      <c r="I39"/>
      <c r="K39" s="30" t="s">
        <v>126</v>
      </c>
      <c r="L39" s="28">
        <v>4</v>
      </c>
    </row>
    <row r="40" spans="1:12" x14ac:dyDescent="0.2">
      <c r="A40"/>
      <c r="B40"/>
      <c r="E40"/>
      <c r="F40"/>
      <c r="G40"/>
      <c r="H40"/>
      <c r="I40"/>
      <c r="K40" s="30" t="s">
        <v>1241</v>
      </c>
      <c r="L40" s="28">
        <v>4</v>
      </c>
    </row>
    <row r="41" spans="1:12" x14ac:dyDescent="0.2">
      <c r="A41" s="31" t="s">
        <v>2731</v>
      </c>
      <c r="B41" s="30" t="s">
        <v>2723</v>
      </c>
      <c r="C41" s="30" t="s">
        <v>2704</v>
      </c>
      <c r="E41" s="35" t="s">
        <v>2731</v>
      </c>
      <c r="F41" s="36" t="s">
        <v>2724</v>
      </c>
      <c r="G41" s="36" t="s">
        <v>2725</v>
      </c>
      <c r="H41" s="36" t="s">
        <v>2726</v>
      </c>
      <c r="I41" s="36" t="s">
        <v>2727</v>
      </c>
      <c r="K41" s="30" t="s">
        <v>1159</v>
      </c>
      <c r="L41" s="28">
        <v>4</v>
      </c>
    </row>
    <row r="42" spans="1:12" x14ac:dyDescent="0.2">
      <c r="A42" s="30">
        <v>0</v>
      </c>
      <c r="B42" s="32">
        <v>544</v>
      </c>
      <c r="C42" s="33">
        <v>0.9363166953528399</v>
      </c>
      <c r="E42" s="36">
        <v>1</v>
      </c>
      <c r="F42" s="38">
        <v>22410.675675675677</v>
      </c>
      <c r="G42" s="38">
        <v>4183.7567567567567</v>
      </c>
      <c r="H42" s="38">
        <v>70.972972972972968</v>
      </c>
      <c r="I42" s="38">
        <v>70.891891891891888</v>
      </c>
      <c r="K42" s="30" t="s">
        <v>782</v>
      </c>
      <c r="L42" s="28">
        <v>4</v>
      </c>
    </row>
    <row r="43" spans="1:12" x14ac:dyDescent="0.2">
      <c r="A43" s="30">
        <v>1</v>
      </c>
      <c r="B43" s="40">
        <v>37</v>
      </c>
      <c r="C43" s="34">
        <v>6.3683304647160072E-2</v>
      </c>
      <c r="E43" s="36" t="s">
        <v>2719</v>
      </c>
      <c r="F43" s="38">
        <v>22410.675675675677</v>
      </c>
      <c r="G43" s="38">
        <v>4183.7567567567567</v>
      </c>
      <c r="H43" s="38">
        <v>70.972972972972968</v>
      </c>
      <c r="I43" s="38">
        <v>70.891891891891888</v>
      </c>
      <c r="K43" s="30" t="s">
        <v>1028</v>
      </c>
      <c r="L43" s="28">
        <v>4</v>
      </c>
    </row>
    <row r="44" spans="1:12" x14ac:dyDescent="0.2">
      <c r="A44" s="30" t="s">
        <v>2719</v>
      </c>
      <c r="B44" s="32">
        <v>581</v>
      </c>
      <c r="C44" s="33">
        <v>1</v>
      </c>
      <c r="E44"/>
      <c r="F44"/>
      <c r="G44"/>
      <c r="H44"/>
      <c r="I44"/>
      <c r="K44" s="30" t="s">
        <v>170</v>
      </c>
      <c r="L44" s="28">
        <v>4</v>
      </c>
    </row>
    <row r="45" spans="1:12" x14ac:dyDescent="0.2">
      <c r="A45"/>
      <c r="B45"/>
      <c r="E45"/>
      <c r="F45"/>
      <c r="G45"/>
      <c r="H45"/>
      <c r="I45"/>
      <c r="K45" s="30" t="s">
        <v>1779</v>
      </c>
      <c r="L45" s="28">
        <v>3</v>
      </c>
    </row>
    <row r="46" spans="1:12" x14ac:dyDescent="0.2">
      <c r="A46" s="31" t="s">
        <v>26</v>
      </c>
      <c r="B46" s="30" t="s">
        <v>2723</v>
      </c>
      <c r="C46" s="30" t="s">
        <v>2704</v>
      </c>
      <c r="E46" s="35" t="s">
        <v>26</v>
      </c>
      <c r="F46" s="36" t="s">
        <v>2724</v>
      </c>
      <c r="G46" s="36" t="s">
        <v>2725</v>
      </c>
      <c r="H46" s="36" t="s">
        <v>2726</v>
      </c>
      <c r="I46" s="36" t="s">
        <v>2727</v>
      </c>
      <c r="K46" s="30" t="s">
        <v>689</v>
      </c>
      <c r="L46" s="28">
        <v>3</v>
      </c>
    </row>
    <row r="47" spans="1:12" x14ac:dyDescent="0.2">
      <c r="A47" s="30">
        <v>0</v>
      </c>
      <c r="B47" s="32">
        <v>547</v>
      </c>
      <c r="C47" s="33">
        <v>0.94148020654044751</v>
      </c>
      <c r="E47" s="36">
        <v>1</v>
      </c>
      <c r="F47" s="38">
        <v>18169.882352941175</v>
      </c>
      <c r="G47" s="38">
        <v>2590.9117647058824</v>
      </c>
      <c r="H47" s="38">
        <v>35.941176470588232</v>
      </c>
      <c r="I47" s="38">
        <v>20.941176470588236</v>
      </c>
      <c r="K47" s="30" t="s">
        <v>617</v>
      </c>
      <c r="L47" s="28">
        <v>3</v>
      </c>
    </row>
    <row r="48" spans="1:12" x14ac:dyDescent="0.2">
      <c r="A48" s="30">
        <v>1</v>
      </c>
      <c r="B48" s="40">
        <v>34</v>
      </c>
      <c r="C48" s="34">
        <v>5.8519793459552494E-2</v>
      </c>
      <c r="E48" s="36" t="s">
        <v>2719</v>
      </c>
      <c r="F48" s="38">
        <v>18169.882352941175</v>
      </c>
      <c r="G48" s="38">
        <v>2590.9117647058824</v>
      </c>
      <c r="H48" s="38">
        <v>35.941176470588232</v>
      </c>
      <c r="I48" s="38">
        <v>20.941176470588236</v>
      </c>
      <c r="K48" s="30" t="s">
        <v>518</v>
      </c>
      <c r="L48" s="28">
        <v>3</v>
      </c>
    </row>
    <row r="49" spans="1:12" x14ac:dyDescent="0.2">
      <c r="A49" s="30" t="s">
        <v>2719</v>
      </c>
      <c r="B49" s="32">
        <v>581</v>
      </c>
      <c r="C49" s="33">
        <v>1</v>
      </c>
      <c r="E49"/>
      <c r="F49"/>
      <c r="G49"/>
      <c r="H49"/>
      <c r="I49"/>
      <c r="K49" s="30" t="s">
        <v>36</v>
      </c>
      <c r="L49" s="28">
        <v>3</v>
      </c>
    </row>
    <row r="50" spans="1:12" x14ac:dyDescent="0.2">
      <c r="A50"/>
      <c r="B50"/>
      <c r="E50"/>
      <c r="F50"/>
      <c r="G50"/>
      <c r="H50"/>
      <c r="I50"/>
      <c r="K50" s="30" t="s">
        <v>950</v>
      </c>
      <c r="L50" s="28">
        <v>3</v>
      </c>
    </row>
    <row r="51" spans="1:12" x14ac:dyDescent="0.2">
      <c r="A51" s="31" t="s">
        <v>2732</v>
      </c>
      <c r="B51" s="30" t="s">
        <v>2723</v>
      </c>
      <c r="C51" s="30" t="s">
        <v>2704</v>
      </c>
      <c r="E51" s="35" t="s">
        <v>2732</v>
      </c>
      <c r="F51" s="36" t="s">
        <v>2724</v>
      </c>
      <c r="G51" s="36" t="s">
        <v>2725</v>
      </c>
      <c r="H51" s="36" t="s">
        <v>2726</v>
      </c>
      <c r="I51" s="36" t="s">
        <v>2727</v>
      </c>
      <c r="K51" s="30" t="s">
        <v>692</v>
      </c>
      <c r="L51" s="28">
        <v>3</v>
      </c>
    </row>
    <row r="52" spans="1:12" x14ac:dyDescent="0.2">
      <c r="A52" s="30">
        <v>0</v>
      </c>
      <c r="B52" s="32">
        <v>566</v>
      </c>
      <c r="C52" s="33">
        <v>0.97418244406196208</v>
      </c>
      <c r="E52" s="36">
        <v>1</v>
      </c>
      <c r="F52" s="38">
        <v>8106.1333333333332</v>
      </c>
      <c r="G52" s="38">
        <v>1392.7333333333333</v>
      </c>
      <c r="H52" s="38">
        <v>30.4</v>
      </c>
      <c r="I52" s="38">
        <v>10.733333333333333</v>
      </c>
      <c r="K52" s="30" t="s">
        <v>805</v>
      </c>
      <c r="L52" s="28">
        <v>3</v>
      </c>
    </row>
    <row r="53" spans="1:12" x14ac:dyDescent="0.2">
      <c r="A53" s="30">
        <v>1</v>
      </c>
      <c r="B53" s="40">
        <v>15</v>
      </c>
      <c r="C53" s="34">
        <v>2.5817555938037865E-2</v>
      </c>
      <c r="E53" s="36" t="s">
        <v>2719</v>
      </c>
      <c r="F53" s="38">
        <v>8106.1333333333332</v>
      </c>
      <c r="G53" s="38">
        <v>1392.7333333333333</v>
      </c>
      <c r="H53" s="38">
        <v>30.4</v>
      </c>
      <c r="I53" s="38">
        <v>10.733333333333333</v>
      </c>
      <c r="K53" s="30" t="s">
        <v>586</v>
      </c>
      <c r="L53" s="28">
        <v>3</v>
      </c>
    </row>
    <row r="54" spans="1:12" x14ac:dyDescent="0.2">
      <c r="A54" s="30" t="s">
        <v>2719</v>
      </c>
      <c r="B54" s="32">
        <v>581</v>
      </c>
      <c r="C54" s="33">
        <v>1</v>
      </c>
      <c r="E54"/>
      <c r="F54"/>
      <c r="G54"/>
      <c r="H54"/>
      <c r="I54"/>
      <c r="K54" s="30" t="s">
        <v>600</v>
      </c>
      <c r="L54" s="28">
        <v>3</v>
      </c>
    </row>
    <row r="55" spans="1:12" x14ac:dyDescent="0.2">
      <c r="A55"/>
      <c r="B55"/>
      <c r="E55"/>
      <c r="F55"/>
      <c r="G55"/>
      <c r="H55"/>
      <c r="I55"/>
      <c r="K55" s="30" t="s">
        <v>2152</v>
      </c>
      <c r="L55" s="28">
        <v>3</v>
      </c>
    </row>
    <row r="56" spans="1:12" x14ac:dyDescent="0.2">
      <c r="A56" s="31" t="s">
        <v>2733</v>
      </c>
      <c r="B56" s="30" t="s">
        <v>2723</v>
      </c>
      <c r="C56" s="30" t="s">
        <v>2704</v>
      </c>
      <c r="E56" s="35" t="s">
        <v>2733</v>
      </c>
      <c r="F56" s="36" t="s">
        <v>2724</v>
      </c>
      <c r="G56" s="36" t="s">
        <v>2725</v>
      </c>
      <c r="H56" s="36" t="s">
        <v>2726</v>
      </c>
      <c r="I56" s="36" t="s">
        <v>2727</v>
      </c>
      <c r="K56" s="30" t="s">
        <v>695</v>
      </c>
      <c r="L56" s="28">
        <v>3</v>
      </c>
    </row>
    <row r="57" spans="1:12" x14ac:dyDescent="0.2">
      <c r="A57" s="30">
        <v>0</v>
      </c>
      <c r="B57" s="32">
        <v>566</v>
      </c>
      <c r="C57" s="33">
        <v>0.97418244406196208</v>
      </c>
      <c r="E57" s="36">
        <v>1</v>
      </c>
      <c r="F57" s="38">
        <v>117898.6</v>
      </c>
      <c r="G57" s="38">
        <v>17434.333333333332</v>
      </c>
      <c r="H57" s="38">
        <v>208.33333333333334</v>
      </c>
      <c r="I57" s="38">
        <v>423.4</v>
      </c>
      <c r="K57" s="30" t="s">
        <v>2592</v>
      </c>
      <c r="L57" s="28">
        <v>3</v>
      </c>
    </row>
    <row r="58" spans="1:12" x14ac:dyDescent="0.2">
      <c r="A58" s="30">
        <v>1</v>
      </c>
      <c r="B58" s="40">
        <v>15</v>
      </c>
      <c r="C58" s="34">
        <v>2.5817555938037865E-2</v>
      </c>
      <c r="E58" s="36" t="s">
        <v>2719</v>
      </c>
      <c r="F58" s="38">
        <v>117898.6</v>
      </c>
      <c r="G58" s="38">
        <v>17434.333333333332</v>
      </c>
      <c r="H58" s="38">
        <v>208.33333333333334</v>
      </c>
      <c r="I58" s="38">
        <v>423.4</v>
      </c>
      <c r="K58" s="30" t="s">
        <v>1270</v>
      </c>
      <c r="L58" s="28">
        <v>3</v>
      </c>
    </row>
    <row r="59" spans="1:12" x14ac:dyDescent="0.2">
      <c r="A59" s="30" t="s">
        <v>2719</v>
      </c>
      <c r="B59" s="32">
        <v>581</v>
      </c>
      <c r="C59" s="33">
        <v>1</v>
      </c>
      <c r="E59"/>
      <c r="F59"/>
      <c r="G59"/>
      <c r="H59"/>
      <c r="I59"/>
      <c r="K59" s="30" t="s">
        <v>2010</v>
      </c>
      <c r="L59" s="28">
        <v>3</v>
      </c>
    </row>
    <row r="60" spans="1:12" x14ac:dyDescent="0.2">
      <c r="A60"/>
      <c r="B60"/>
      <c r="E60"/>
      <c r="F60"/>
      <c r="G60"/>
      <c r="H60"/>
      <c r="I60"/>
      <c r="K60" s="30" t="s">
        <v>410</v>
      </c>
      <c r="L60" s="28">
        <v>3</v>
      </c>
    </row>
    <row r="61" spans="1:12" x14ac:dyDescent="0.2">
      <c r="A61" s="31" t="s">
        <v>2734</v>
      </c>
      <c r="B61" s="30" t="s">
        <v>2723</v>
      </c>
      <c r="C61" s="30" t="s">
        <v>2704</v>
      </c>
      <c r="E61" s="35" t="s">
        <v>2734</v>
      </c>
      <c r="F61" s="36" t="s">
        <v>2724</v>
      </c>
      <c r="G61" s="36" t="s">
        <v>2725</v>
      </c>
      <c r="H61" s="36" t="s">
        <v>2726</v>
      </c>
      <c r="I61" s="36" t="s">
        <v>2727</v>
      </c>
      <c r="K61" s="30" t="s">
        <v>1684</v>
      </c>
      <c r="L61" s="28">
        <v>3</v>
      </c>
    </row>
    <row r="62" spans="1:12" x14ac:dyDescent="0.2">
      <c r="A62" s="30">
        <v>0</v>
      </c>
      <c r="B62" s="32">
        <v>572</v>
      </c>
      <c r="C62" s="33">
        <v>0.98450946643717729</v>
      </c>
      <c r="E62" s="36">
        <v>1</v>
      </c>
      <c r="F62" s="38">
        <v>322775.66666666669</v>
      </c>
      <c r="G62" s="38">
        <v>57530.666666666664</v>
      </c>
      <c r="H62" s="38">
        <v>141.33333333333334</v>
      </c>
      <c r="I62" s="38">
        <v>95.222222222222229</v>
      </c>
      <c r="K62" s="30" t="s">
        <v>464</v>
      </c>
      <c r="L62" s="28">
        <v>3</v>
      </c>
    </row>
    <row r="63" spans="1:12" x14ac:dyDescent="0.2">
      <c r="A63" s="30">
        <v>1</v>
      </c>
      <c r="B63" s="40">
        <v>9</v>
      </c>
      <c r="C63" s="34">
        <v>1.549053356282272E-2</v>
      </c>
      <c r="E63" s="36" t="s">
        <v>2719</v>
      </c>
      <c r="F63" s="38">
        <v>322775.66666666669</v>
      </c>
      <c r="G63" s="38">
        <v>57530.666666666664</v>
      </c>
      <c r="H63" s="38">
        <v>141.33333333333334</v>
      </c>
      <c r="I63" s="38">
        <v>95.222222222222229</v>
      </c>
      <c r="K63" s="30" t="s">
        <v>1594</v>
      </c>
      <c r="L63" s="28">
        <v>3</v>
      </c>
    </row>
    <row r="64" spans="1:12" x14ac:dyDescent="0.2">
      <c r="A64" s="30" t="s">
        <v>2719</v>
      </c>
      <c r="B64" s="32">
        <v>581</v>
      </c>
      <c r="C64" s="33">
        <v>1</v>
      </c>
      <c r="E64"/>
      <c r="F64"/>
      <c r="G64"/>
      <c r="H64"/>
      <c r="I64"/>
      <c r="K64" s="30" t="s">
        <v>382</v>
      </c>
      <c r="L64" s="28">
        <v>3</v>
      </c>
    </row>
    <row r="65" spans="1:12" x14ac:dyDescent="0.2">
      <c r="A65"/>
      <c r="B65"/>
      <c r="E65"/>
      <c r="F65"/>
      <c r="G65"/>
      <c r="H65"/>
      <c r="I65"/>
      <c r="K65" s="30" t="s">
        <v>423</v>
      </c>
      <c r="L65" s="28">
        <v>3</v>
      </c>
    </row>
    <row r="66" spans="1:12" x14ac:dyDescent="0.2">
      <c r="A66" s="31" t="s">
        <v>18</v>
      </c>
      <c r="B66" s="30" t="s">
        <v>2723</v>
      </c>
      <c r="C66" s="30" t="s">
        <v>2704</v>
      </c>
      <c r="E66" s="35" t="s">
        <v>18</v>
      </c>
      <c r="F66" s="36" t="s">
        <v>2724</v>
      </c>
      <c r="G66" s="36" t="s">
        <v>2725</v>
      </c>
      <c r="H66" s="36" t="s">
        <v>2726</v>
      </c>
      <c r="I66" s="36" t="s">
        <v>2727</v>
      </c>
      <c r="K66" s="30" t="s">
        <v>2013</v>
      </c>
      <c r="L66" s="28">
        <v>3</v>
      </c>
    </row>
    <row r="67" spans="1:12" x14ac:dyDescent="0.2">
      <c r="A67" s="30">
        <v>0</v>
      </c>
      <c r="B67" s="32">
        <v>573</v>
      </c>
      <c r="C67" s="33">
        <v>0.98623063683304646</v>
      </c>
      <c r="E67" s="36">
        <v>1</v>
      </c>
      <c r="F67" s="38">
        <v>64698.375</v>
      </c>
      <c r="G67" s="38">
        <v>13631.375</v>
      </c>
      <c r="H67" s="38">
        <v>247.375</v>
      </c>
      <c r="I67" s="38">
        <v>295.75</v>
      </c>
      <c r="K67" s="30" t="s">
        <v>405</v>
      </c>
      <c r="L67" s="28">
        <v>3</v>
      </c>
    </row>
    <row r="68" spans="1:12" x14ac:dyDescent="0.2">
      <c r="A68" s="30">
        <v>1</v>
      </c>
      <c r="B68" s="40">
        <v>8</v>
      </c>
      <c r="C68" s="34">
        <v>1.3769363166953529E-2</v>
      </c>
      <c r="E68" s="36" t="s">
        <v>2719</v>
      </c>
      <c r="F68" s="38">
        <v>64698.375</v>
      </c>
      <c r="G68" s="38">
        <v>13631.375</v>
      </c>
      <c r="H68" s="38">
        <v>247.375</v>
      </c>
      <c r="I68" s="38">
        <v>295.75</v>
      </c>
      <c r="K68" s="30" t="s">
        <v>675</v>
      </c>
      <c r="L68" s="28">
        <v>3</v>
      </c>
    </row>
    <row r="69" spans="1:12" x14ac:dyDescent="0.2">
      <c r="A69" s="30" t="s">
        <v>2719</v>
      </c>
      <c r="B69" s="32">
        <v>581</v>
      </c>
      <c r="C69" s="33">
        <v>1</v>
      </c>
      <c r="E69"/>
      <c r="F69"/>
      <c r="G69"/>
      <c r="H69"/>
      <c r="I69"/>
      <c r="K69" s="30" t="s">
        <v>505</v>
      </c>
      <c r="L69" s="28">
        <v>3</v>
      </c>
    </row>
    <row r="70" spans="1:12" x14ac:dyDescent="0.2">
      <c r="A70"/>
      <c r="B70"/>
      <c r="E70"/>
      <c r="F70"/>
      <c r="G70"/>
      <c r="H70"/>
      <c r="I70"/>
      <c r="K70" s="30" t="s">
        <v>184</v>
      </c>
      <c r="L70" s="28">
        <v>3</v>
      </c>
    </row>
    <row r="71" spans="1:12" x14ac:dyDescent="0.2">
      <c r="A71" s="31" t="s">
        <v>27</v>
      </c>
      <c r="B71" s="30" t="s">
        <v>2723</v>
      </c>
      <c r="C71" s="30" t="s">
        <v>2704</v>
      </c>
      <c r="E71" s="35" t="s">
        <v>27</v>
      </c>
      <c r="F71" s="36" t="s">
        <v>2724</v>
      </c>
      <c r="G71" s="36" t="s">
        <v>2725</v>
      </c>
      <c r="H71" s="36" t="s">
        <v>2726</v>
      </c>
      <c r="I71" s="36" t="s">
        <v>2727</v>
      </c>
      <c r="K71" s="30" t="s">
        <v>573</v>
      </c>
      <c r="L71" s="28">
        <v>3</v>
      </c>
    </row>
    <row r="72" spans="1:12" x14ac:dyDescent="0.2">
      <c r="A72" s="30">
        <v>0</v>
      </c>
      <c r="B72" s="32">
        <v>573</v>
      </c>
      <c r="C72" s="33">
        <v>0.98623063683304646</v>
      </c>
      <c r="E72" s="36">
        <v>1</v>
      </c>
      <c r="F72" s="38">
        <v>5328.875</v>
      </c>
      <c r="G72" s="38">
        <v>462</v>
      </c>
      <c r="H72" s="38">
        <v>3.625</v>
      </c>
      <c r="I72" s="38">
        <v>1.625</v>
      </c>
      <c r="K72" s="30" t="s">
        <v>444</v>
      </c>
      <c r="L72" s="28">
        <v>2</v>
      </c>
    </row>
    <row r="73" spans="1:12" x14ac:dyDescent="0.2">
      <c r="A73" s="30">
        <v>1</v>
      </c>
      <c r="B73" s="40">
        <v>8</v>
      </c>
      <c r="C73" s="34">
        <v>1.3769363166953529E-2</v>
      </c>
      <c r="E73" s="36" t="s">
        <v>2719</v>
      </c>
      <c r="F73" s="38">
        <v>5328.875</v>
      </c>
      <c r="G73" s="38">
        <v>462</v>
      </c>
      <c r="H73" s="38">
        <v>3.625</v>
      </c>
      <c r="I73" s="38">
        <v>1.625</v>
      </c>
      <c r="K73" s="30" t="s">
        <v>2677</v>
      </c>
      <c r="L73" s="28">
        <v>2</v>
      </c>
    </row>
    <row r="74" spans="1:12" x14ac:dyDescent="0.2">
      <c r="A74" s="30" t="s">
        <v>2719</v>
      </c>
      <c r="B74" s="32">
        <v>581</v>
      </c>
      <c r="C74" s="33">
        <v>1</v>
      </c>
      <c r="E74"/>
      <c r="F74"/>
      <c r="G74"/>
      <c r="H74"/>
      <c r="I74"/>
      <c r="K74" s="30" t="s">
        <v>2138</v>
      </c>
      <c r="L74" s="28">
        <v>2</v>
      </c>
    </row>
    <row r="75" spans="1:12" x14ac:dyDescent="0.2">
      <c r="A75"/>
      <c r="B75"/>
      <c r="E75"/>
      <c r="F75"/>
      <c r="G75"/>
      <c r="H75"/>
      <c r="I75"/>
      <c r="K75" s="30" t="s">
        <v>629</v>
      </c>
      <c r="L75" s="28">
        <v>2</v>
      </c>
    </row>
    <row r="76" spans="1:12" x14ac:dyDescent="0.2">
      <c r="A76" s="31" t="s">
        <v>25</v>
      </c>
      <c r="B76" s="30" t="s">
        <v>2723</v>
      </c>
      <c r="C76" s="30" t="s">
        <v>2704</v>
      </c>
      <c r="E76" s="35" t="s">
        <v>25</v>
      </c>
      <c r="F76" s="36" t="s">
        <v>2724</v>
      </c>
      <c r="G76" s="36" t="s">
        <v>2725</v>
      </c>
      <c r="H76" s="36" t="s">
        <v>2726</v>
      </c>
      <c r="I76" s="36" t="s">
        <v>2727</v>
      </c>
      <c r="K76" s="30" t="s">
        <v>2144</v>
      </c>
      <c r="L76" s="28">
        <v>2</v>
      </c>
    </row>
    <row r="77" spans="1:12" x14ac:dyDescent="0.2">
      <c r="A77" s="30">
        <v>0</v>
      </c>
      <c r="B77" s="32">
        <v>574</v>
      </c>
      <c r="C77" s="33">
        <v>0.98795180722891562</v>
      </c>
      <c r="E77" s="36">
        <v>1</v>
      </c>
      <c r="F77" s="38">
        <v>53083.285714285717</v>
      </c>
      <c r="G77" s="38">
        <v>8498.4285714285706</v>
      </c>
      <c r="H77" s="38">
        <v>152.71428571428572</v>
      </c>
      <c r="I77" s="38">
        <v>84</v>
      </c>
      <c r="K77" s="30" t="s">
        <v>2081</v>
      </c>
      <c r="L77" s="28">
        <v>2</v>
      </c>
    </row>
    <row r="78" spans="1:12" x14ac:dyDescent="0.2">
      <c r="A78" s="30">
        <v>1</v>
      </c>
      <c r="B78" s="40">
        <v>7</v>
      </c>
      <c r="C78" s="34">
        <v>1.2048192771084338E-2</v>
      </c>
      <c r="E78" s="36" t="s">
        <v>2719</v>
      </c>
      <c r="F78" s="38">
        <v>53083.285714285717</v>
      </c>
      <c r="G78" s="38">
        <v>8498.4285714285706</v>
      </c>
      <c r="H78" s="38">
        <v>152.71428571428572</v>
      </c>
      <c r="I78" s="38">
        <v>84</v>
      </c>
      <c r="K78" s="30" t="s">
        <v>939</v>
      </c>
      <c r="L78" s="28">
        <v>2</v>
      </c>
    </row>
    <row r="79" spans="1:12" x14ac:dyDescent="0.2">
      <c r="A79" s="30" t="s">
        <v>2719</v>
      </c>
      <c r="B79" s="32">
        <v>581</v>
      </c>
      <c r="C79" s="33">
        <v>1</v>
      </c>
      <c r="E79"/>
      <c r="F79"/>
      <c r="G79"/>
      <c r="H79"/>
      <c r="I79"/>
      <c r="K79" s="30" t="s">
        <v>275</v>
      </c>
      <c r="L79" s="28">
        <v>2</v>
      </c>
    </row>
    <row r="80" spans="1:12" x14ac:dyDescent="0.2">
      <c r="A80"/>
      <c r="B80"/>
      <c r="E80"/>
      <c r="F80"/>
      <c r="G80"/>
      <c r="H80"/>
      <c r="I80"/>
      <c r="K80" s="30" t="s">
        <v>1803</v>
      </c>
      <c r="L80" s="28">
        <v>2</v>
      </c>
    </row>
    <row r="81" spans="1:12" x14ac:dyDescent="0.2">
      <c r="A81" s="31" t="s">
        <v>2735</v>
      </c>
      <c r="B81" s="30" t="s">
        <v>2723</v>
      </c>
      <c r="C81" s="30" t="s">
        <v>2704</v>
      </c>
      <c r="E81" s="35" t="s">
        <v>2735</v>
      </c>
      <c r="F81" s="36" t="s">
        <v>2724</v>
      </c>
      <c r="G81" s="36" t="s">
        <v>2725</v>
      </c>
      <c r="H81" s="36" t="s">
        <v>2726</v>
      </c>
      <c r="I81" s="36" t="s">
        <v>2727</v>
      </c>
      <c r="K81" s="30" t="s">
        <v>131</v>
      </c>
      <c r="L81" s="28">
        <v>2</v>
      </c>
    </row>
    <row r="82" spans="1:12" x14ac:dyDescent="0.2">
      <c r="A82" s="30">
        <v>0</v>
      </c>
      <c r="B82" s="32">
        <v>575</v>
      </c>
      <c r="C82" s="33">
        <v>0.9896729776247849</v>
      </c>
      <c r="E82" s="36">
        <v>1</v>
      </c>
      <c r="F82" s="38">
        <v>2346.8333333333335</v>
      </c>
      <c r="G82" s="38">
        <v>304.5</v>
      </c>
      <c r="H82" s="38">
        <v>3.5</v>
      </c>
      <c r="I82" s="38">
        <v>1.5</v>
      </c>
      <c r="K82" s="30" t="s">
        <v>1599</v>
      </c>
      <c r="L82" s="28">
        <v>2</v>
      </c>
    </row>
    <row r="83" spans="1:12" x14ac:dyDescent="0.2">
      <c r="A83" s="30">
        <v>1</v>
      </c>
      <c r="B83" s="40">
        <v>6</v>
      </c>
      <c r="C83" s="34">
        <v>1.0327022375215147E-2</v>
      </c>
      <c r="E83" s="36" t="s">
        <v>2719</v>
      </c>
      <c r="F83" s="38">
        <v>2346.8333333333335</v>
      </c>
      <c r="G83" s="38">
        <v>304.5</v>
      </c>
      <c r="H83" s="38">
        <v>3.5</v>
      </c>
      <c r="I83" s="38">
        <v>1.5</v>
      </c>
      <c r="K83" s="30" t="s">
        <v>472</v>
      </c>
      <c r="L83" s="28">
        <v>2</v>
      </c>
    </row>
    <row r="84" spans="1:12" x14ac:dyDescent="0.2">
      <c r="A84" s="30" t="s">
        <v>2719</v>
      </c>
      <c r="B84" s="32">
        <v>581</v>
      </c>
      <c r="C84" s="33">
        <v>1</v>
      </c>
      <c r="E84"/>
      <c r="F84"/>
      <c r="G84"/>
      <c r="H84"/>
      <c r="I84"/>
      <c r="K84" s="30" t="s">
        <v>1891</v>
      </c>
      <c r="L84" s="28">
        <v>2</v>
      </c>
    </row>
    <row r="85" spans="1:12" x14ac:dyDescent="0.2">
      <c r="A85"/>
      <c r="B85"/>
      <c r="E85"/>
      <c r="F85"/>
      <c r="G85"/>
      <c r="H85"/>
      <c r="I85"/>
      <c r="K85" s="30" t="s">
        <v>162</v>
      </c>
      <c r="L85" s="28">
        <v>2</v>
      </c>
    </row>
    <row r="86" spans="1:12" x14ac:dyDescent="0.2">
      <c r="A86" s="31" t="s">
        <v>2736</v>
      </c>
      <c r="B86" s="30" t="s">
        <v>2723</v>
      </c>
      <c r="C86" s="30" t="s">
        <v>2704</v>
      </c>
      <c r="E86" s="35" t="s">
        <v>2736</v>
      </c>
      <c r="F86" s="36" t="s">
        <v>2724</v>
      </c>
      <c r="G86" s="36" t="s">
        <v>2725</v>
      </c>
      <c r="H86" s="36" t="s">
        <v>2726</v>
      </c>
      <c r="I86" s="36" t="s">
        <v>2727</v>
      </c>
      <c r="K86" s="30" t="s">
        <v>93</v>
      </c>
      <c r="L86" s="28">
        <v>2</v>
      </c>
    </row>
    <row r="87" spans="1:12" x14ac:dyDescent="0.2">
      <c r="A87" s="30">
        <v>0</v>
      </c>
      <c r="B87" s="32">
        <v>579</v>
      </c>
      <c r="C87" s="33">
        <v>0.99655765920826167</v>
      </c>
      <c r="E87" s="36">
        <v>1</v>
      </c>
      <c r="F87" s="38">
        <v>753.5</v>
      </c>
      <c r="G87" s="38">
        <v>117.5</v>
      </c>
      <c r="H87" s="38">
        <v>0.5</v>
      </c>
      <c r="I87" s="38">
        <v>1</v>
      </c>
      <c r="K87" s="30" t="s">
        <v>1170</v>
      </c>
      <c r="L87" s="28">
        <v>2</v>
      </c>
    </row>
    <row r="88" spans="1:12" x14ac:dyDescent="0.2">
      <c r="A88" s="30">
        <v>1</v>
      </c>
      <c r="B88" s="40">
        <v>2</v>
      </c>
      <c r="C88" s="34">
        <v>3.4423407917383822E-3</v>
      </c>
      <c r="E88" s="36" t="s">
        <v>2719</v>
      </c>
      <c r="F88" s="38">
        <v>753.5</v>
      </c>
      <c r="G88" s="38">
        <v>117.5</v>
      </c>
      <c r="H88" s="38">
        <v>0.5</v>
      </c>
      <c r="I88" s="38">
        <v>1</v>
      </c>
      <c r="K88" s="30" t="s">
        <v>928</v>
      </c>
      <c r="L88" s="28">
        <v>2</v>
      </c>
    </row>
    <row r="89" spans="1:12" x14ac:dyDescent="0.2">
      <c r="A89" s="30" t="s">
        <v>2719</v>
      </c>
      <c r="B89" s="32">
        <v>581</v>
      </c>
      <c r="C89" s="33">
        <v>1</v>
      </c>
      <c r="E89"/>
      <c r="F89"/>
      <c r="G89"/>
      <c r="H89"/>
      <c r="I89"/>
      <c r="K89" s="30" t="s">
        <v>2041</v>
      </c>
      <c r="L89" s="28">
        <v>2</v>
      </c>
    </row>
    <row r="90" spans="1:12" x14ac:dyDescent="0.2">
      <c r="A90"/>
      <c r="B90"/>
      <c r="E90"/>
      <c r="F90"/>
      <c r="G90"/>
      <c r="H90"/>
      <c r="I90"/>
      <c r="K90" s="30" t="s">
        <v>1369</v>
      </c>
      <c r="L90" s="28">
        <v>2</v>
      </c>
    </row>
    <row r="91" spans="1:12" x14ac:dyDescent="0.2">
      <c r="A91" s="31" t="s">
        <v>2737</v>
      </c>
      <c r="B91" s="30" t="s">
        <v>2723</v>
      </c>
      <c r="C91" s="30" t="s">
        <v>2704</v>
      </c>
      <c r="E91" s="35" t="s">
        <v>2737</v>
      </c>
      <c r="F91" s="36" t="s">
        <v>2724</v>
      </c>
      <c r="G91" s="36" t="s">
        <v>2725</v>
      </c>
      <c r="H91" s="36" t="s">
        <v>2726</v>
      </c>
      <c r="I91" s="36" t="s">
        <v>2727</v>
      </c>
      <c r="K91" s="30" t="s">
        <v>108</v>
      </c>
      <c r="L91" s="28">
        <v>2</v>
      </c>
    </row>
    <row r="92" spans="1:12" x14ac:dyDescent="0.2">
      <c r="A92" s="30">
        <v>0</v>
      </c>
      <c r="B92" s="32">
        <v>580</v>
      </c>
      <c r="C92" s="33">
        <v>0.99827882960413084</v>
      </c>
      <c r="E92" s="36">
        <v>1</v>
      </c>
      <c r="F92" s="38">
        <v>991200</v>
      </c>
      <c r="G92" s="38">
        <v>4408</v>
      </c>
      <c r="H92" s="38">
        <v>104</v>
      </c>
      <c r="I92" s="38">
        <v>120</v>
      </c>
      <c r="K92" s="30" t="s">
        <v>2094</v>
      </c>
      <c r="L92" s="28">
        <v>2</v>
      </c>
    </row>
    <row r="93" spans="1:12" x14ac:dyDescent="0.2">
      <c r="A93" s="30">
        <v>1</v>
      </c>
      <c r="B93" s="40">
        <v>1</v>
      </c>
      <c r="C93" s="34">
        <v>1.7211703958691911E-3</v>
      </c>
      <c r="E93" s="36" t="s">
        <v>2719</v>
      </c>
      <c r="F93" s="38">
        <v>991200</v>
      </c>
      <c r="G93" s="38">
        <v>4408</v>
      </c>
      <c r="H93" s="38">
        <v>104</v>
      </c>
      <c r="I93" s="38">
        <v>120</v>
      </c>
      <c r="K93" s="30" t="s">
        <v>1335</v>
      </c>
      <c r="L93" s="28">
        <v>2</v>
      </c>
    </row>
    <row r="94" spans="1:12" x14ac:dyDescent="0.2">
      <c r="A94" s="30" t="s">
        <v>2719</v>
      </c>
      <c r="B94" s="32">
        <v>581</v>
      </c>
      <c r="C94" s="33">
        <v>1</v>
      </c>
      <c r="E94"/>
      <c r="F94"/>
      <c r="G94"/>
      <c r="H94"/>
      <c r="I94"/>
      <c r="K94" s="30" t="s">
        <v>965</v>
      </c>
      <c r="L94" s="28">
        <v>2</v>
      </c>
    </row>
    <row r="95" spans="1:12" x14ac:dyDescent="0.2">
      <c r="A95"/>
      <c r="B95"/>
      <c r="E95"/>
      <c r="F95"/>
      <c r="G95"/>
      <c r="H95"/>
      <c r="I95"/>
      <c r="K95" s="30" t="s">
        <v>373</v>
      </c>
      <c r="L95" s="28">
        <v>2</v>
      </c>
    </row>
    <row r="96" spans="1:12" x14ac:dyDescent="0.2">
      <c r="A96" s="29" t="s">
        <v>2739</v>
      </c>
      <c r="B96" t="s">
        <v>2723</v>
      </c>
      <c r="C96" t="s">
        <v>2704</v>
      </c>
      <c r="E96" s="29" t="s">
        <v>2739</v>
      </c>
      <c r="F96" t="s">
        <v>2725</v>
      </c>
      <c r="G96" t="s">
        <v>2727</v>
      </c>
      <c r="H96" t="s">
        <v>2726</v>
      </c>
      <c r="I96" t="s">
        <v>2724</v>
      </c>
      <c r="K96" s="30" t="s">
        <v>1550</v>
      </c>
      <c r="L96" s="28">
        <v>2</v>
      </c>
    </row>
    <row r="97" spans="1:12" x14ac:dyDescent="0.2">
      <c r="A97" s="30">
        <v>0</v>
      </c>
      <c r="B97" s="28">
        <v>5</v>
      </c>
      <c r="C97" s="27">
        <v>8.6058519793459545E-3</v>
      </c>
      <c r="E97" s="30">
        <v>1</v>
      </c>
      <c r="F97" s="46">
        <v>224.17777777777778</v>
      </c>
      <c r="G97" s="46">
        <v>3.3777777777777778</v>
      </c>
      <c r="H97" s="46">
        <v>7.2</v>
      </c>
      <c r="I97" s="46">
        <v>3025.9777777777776</v>
      </c>
      <c r="K97" s="30" t="s">
        <v>2110</v>
      </c>
      <c r="L97" s="28">
        <v>2</v>
      </c>
    </row>
    <row r="98" spans="1:12" x14ac:dyDescent="0.2">
      <c r="A98" s="30">
        <v>1</v>
      </c>
      <c r="B98" s="28">
        <v>45</v>
      </c>
      <c r="C98" s="27">
        <v>7.7452667814113599E-2</v>
      </c>
      <c r="E98" s="30" t="s">
        <v>2719</v>
      </c>
      <c r="F98" s="46">
        <v>224.17777777777778</v>
      </c>
      <c r="G98" s="46">
        <v>3.3777777777777778</v>
      </c>
      <c r="H98" s="46">
        <v>7.2</v>
      </c>
      <c r="I98" s="46">
        <v>3025.9777777777776</v>
      </c>
      <c r="K98" s="30" t="s">
        <v>2005</v>
      </c>
      <c r="L98" s="28">
        <v>2</v>
      </c>
    </row>
    <row r="99" spans="1:12" x14ac:dyDescent="0.2">
      <c r="A99" s="30">
        <v>2</v>
      </c>
      <c r="B99" s="28">
        <v>110</v>
      </c>
      <c r="C99" s="27">
        <v>0.18932874354561102</v>
      </c>
      <c r="E99"/>
      <c r="F99"/>
      <c r="G99"/>
      <c r="H99"/>
      <c r="I99"/>
      <c r="K99" s="30" t="s">
        <v>1109</v>
      </c>
      <c r="L99" s="28">
        <v>2</v>
      </c>
    </row>
    <row r="100" spans="1:12" x14ac:dyDescent="0.2">
      <c r="A100" s="30">
        <v>3</v>
      </c>
      <c r="B100" s="28">
        <v>200</v>
      </c>
      <c r="C100" s="27">
        <v>0.34423407917383819</v>
      </c>
      <c r="E100"/>
      <c r="F100"/>
      <c r="G100"/>
      <c r="H100"/>
      <c r="I100"/>
      <c r="K100" s="30" t="s">
        <v>1565</v>
      </c>
      <c r="L100" s="28">
        <v>2</v>
      </c>
    </row>
    <row r="101" spans="1:12" x14ac:dyDescent="0.2">
      <c r="A101" s="30">
        <v>4</v>
      </c>
      <c r="B101" s="28">
        <v>141</v>
      </c>
      <c r="C101" s="27">
        <v>0.24268502581755594</v>
      </c>
      <c r="E101"/>
      <c r="F101"/>
      <c r="G101"/>
      <c r="H101"/>
      <c r="I101"/>
      <c r="K101" s="30" t="s">
        <v>1419</v>
      </c>
      <c r="L101" s="28">
        <v>2</v>
      </c>
    </row>
    <row r="102" spans="1:12" x14ac:dyDescent="0.2">
      <c r="A102" s="30">
        <v>5</v>
      </c>
      <c r="B102" s="28">
        <v>48</v>
      </c>
      <c r="C102" s="27">
        <v>8.2616179001721177E-2</v>
      </c>
      <c r="E102"/>
      <c r="F102"/>
      <c r="G102"/>
      <c r="H102"/>
      <c r="I102"/>
      <c r="K102" s="30" t="s">
        <v>2417</v>
      </c>
      <c r="L102" s="28">
        <v>2</v>
      </c>
    </row>
    <row r="103" spans="1:12" x14ac:dyDescent="0.2">
      <c r="A103" s="30">
        <v>6</v>
      </c>
      <c r="B103" s="28">
        <v>28</v>
      </c>
      <c r="C103" s="27">
        <v>4.8192771084337352E-2</v>
      </c>
      <c r="E103"/>
      <c r="F103"/>
      <c r="G103"/>
      <c r="H103"/>
      <c r="I103"/>
      <c r="K103" s="30" t="s">
        <v>648</v>
      </c>
      <c r="L103" s="28">
        <v>2</v>
      </c>
    </row>
    <row r="104" spans="1:12" x14ac:dyDescent="0.2">
      <c r="A104" s="30">
        <v>7</v>
      </c>
      <c r="B104" s="28">
        <v>4</v>
      </c>
      <c r="C104" s="27">
        <v>6.8846815834767644E-3</v>
      </c>
      <c r="E104"/>
      <c r="F104"/>
      <c r="G104"/>
      <c r="H104"/>
      <c r="I104"/>
      <c r="K104" s="30" t="s">
        <v>623</v>
      </c>
      <c r="L104" s="28">
        <v>2</v>
      </c>
    </row>
    <row r="105" spans="1:12" x14ac:dyDescent="0.2">
      <c r="A105" s="30" t="s">
        <v>2719</v>
      </c>
      <c r="B105" s="28">
        <v>581</v>
      </c>
      <c r="C105" s="27">
        <v>1</v>
      </c>
      <c r="E105"/>
      <c r="F105"/>
      <c r="G105"/>
      <c r="H105"/>
      <c r="I105"/>
      <c r="K105" s="30" t="s">
        <v>181</v>
      </c>
      <c r="L105" s="28">
        <v>2</v>
      </c>
    </row>
    <row r="106" spans="1:12" x14ac:dyDescent="0.2">
      <c r="A106"/>
      <c r="B106"/>
      <c r="E106"/>
      <c r="F106"/>
      <c r="G106"/>
      <c r="H106"/>
      <c r="I106"/>
      <c r="K106" s="30" t="s">
        <v>1773</v>
      </c>
      <c r="L106" s="28">
        <v>2</v>
      </c>
    </row>
    <row r="107" spans="1:12" x14ac:dyDescent="0.2">
      <c r="A107"/>
      <c r="B107"/>
      <c r="E107"/>
      <c r="F107"/>
      <c r="G107"/>
      <c r="H107"/>
      <c r="I107"/>
      <c r="K107" s="30" t="s">
        <v>1865</v>
      </c>
      <c r="L107" s="28">
        <v>2</v>
      </c>
    </row>
    <row r="108" spans="1:12" x14ac:dyDescent="0.2">
      <c r="A108"/>
      <c r="B108"/>
      <c r="E108"/>
      <c r="F108"/>
      <c r="G108"/>
      <c r="H108"/>
      <c r="I108"/>
      <c r="K108" s="30" t="s">
        <v>749</v>
      </c>
      <c r="L108" s="28">
        <v>2</v>
      </c>
    </row>
    <row r="109" spans="1:12" x14ac:dyDescent="0.2">
      <c r="A109"/>
      <c r="B109"/>
      <c r="E109"/>
      <c r="F109"/>
      <c r="G109"/>
      <c r="H109"/>
      <c r="I109"/>
      <c r="K109" s="30" t="s">
        <v>613</v>
      </c>
      <c r="L109" s="28">
        <v>2</v>
      </c>
    </row>
    <row r="110" spans="1:12" x14ac:dyDescent="0.2">
      <c r="A110"/>
      <c r="B110"/>
      <c r="E110"/>
      <c r="F110"/>
      <c r="G110"/>
      <c r="H110"/>
      <c r="I110"/>
      <c r="K110" s="30" t="s">
        <v>1540</v>
      </c>
      <c r="L110" s="28">
        <v>2</v>
      </c>
    </row>
    <row r="111" spans="1:12" x14ac:dyDescent="0.2">
      <c r="A111"/>
      <c r="B111"/>
      <c r="E111"/>
      <c r="F111"/>
      <c r="G111"/>
      <c r="H111"/>
      <c r="I111"/>
      <c r="K111" s="30" t="s">
        <v>1247</v>
      </c>
      <c r="L111" s="28">
        <v>2</v>
      </c>
    </row>
    <row r="112" spans="1:12" x14ac:dyDescent="0.2">
      <c r="A112"/>
      <c r="B112"/>
      <c r="E112"/>
      <c r="F112"/>
      <c r="G112"/>
      <c r="H112"/>
      <c r="I112"/>
      <c r="K112" s="30" t="s">
        <v>1206</v>
      </c>
      <c r="L112" s="28">
        <v>2</v>
      </c>
    </row>
    <row r="113" spans="1:12" x14ac:dyDescent="0.2">
      <c r="A113"/>
      <c r="B113"/>
      <c r="E113"/>
      <c r="F113"/>
      <c r="G113"/>
      <c r="H113"/>
      <c r="I113"/>
      <c r="K113" s="30" t="s">
        <v>1238</v>
      </c>
      <c r="L113" s="28">
        <v>2</v>
      </c>
    </row>
    <row r="114" spans="1:12" x14ac:dyDescent="0.2">
      <c r="A114"/>
      <c r="B114"/>
      <c r="E114"/>
      <c r="F114"/>
      <c r="G114"/>
      <c r="H114"/>
      <c r="I114"/>
      <c r="K114" s="30" t="s">
        <v>1153</v>
      </c>
      <c r="L114" s="28">
        <v>2</v>
      </c>
    </row>
    <row r="115" spans="1:12" x14ac:dyDescent="0.2">
      <c r="A115"/>
      <c r="B115"/>
      <c r="E115"/>
      <c r="F115"/>
      <c r="G115"/>
      <c r="H115"/>
      <c r="I115"/>
      <c r="K115" s="30" t="s">
        <v>1363</v>
      </c>
      <c r="L115" s="28">
        <v>2</v>
      </c>
    </row>
    <row r="116" spans="1:12" x14ac:dyDescent="0.2">
      <c r="A116"/>
      <c r="B116"/>
      <c r="E116"/>
      <c r="F116"/>
      <c r="G116"/>
      <c r="H116"/>
      <c r="I116"/>
      <c r="K116" s="30" t="s">
        <v>1150</v>
      </c>
      <c r="L116" s="28">
        <v>2</v>
      </c>
    </row>
    <row r="117" spans="1:12" x14ac:dyDescent="0.2">
      <c r="A117"/>
      <c r="B117"/>
      <c r="E117"/>
      <c r="F117"/>
      <c r="G117"/>
      <c r="H117"/>
      <c r="I117"/>
      <c r="K117" s="30" t="s">
        <v>42</v>
      </c>
      <c r="L117" s="28">
        <v>2</v>
      </c>
    </row>
    <row r="118" spans="1:12" x14ac:dyDescent="0.2">
      <c r="A118"/>
      <c r="B118"/>
      <c r="E118"/>
      <c r="F118"/>
      <c r="G118"/>
      <c r="H118"/>
      <c r="I118"/>
      <c r="K118" s="30" t="s">
        <v>1422</v>
      </c>
      <c r="L118" s="28">
        <v>2</v>
      </c>
    </row>
    <row r="119" spans="1:12" x14ac:dyDescent="0.2">
      <c r="A119"/>
      <c r="B119"/>
      <c r="E119"/>
      <c r="F119"/>
      <c r="G119"/>
      <c r="H119"/>
      <c r="I119"/>
      <c r="K119" s="30" t="s">
        <v>1179</v>
      </c>
      <c r="L119" s="28">
        <v>2</v>
      </c>
    </row>
    <row r="120" spans="1:12" x14ac:dyDescent="0.2">
      <c r="A120"/>
      <c r="B120"/>
      <c r="E120"/>
      <c r="F120"/>
      <c r="G120"/>
      <c r="H120"/>
      <c r="I120"/>
      <c r="K120" s="30" t="s">
        <v>981</v>
      </c>
      <c r="L120" s="28">
        <v>2</v>
      </c>
    </row>
    <row r="121" spans="1:12" x14ac:dyDescent="0.2">
      <c r="A121"/>
      <c r="B121"/>
      <c r="E121"/>
      <c r="F121"/>
      <c r="G121"/>
      <c r="H121"/>
      <c r="I121"/>
      <c r="K121" s="30" t="s">
        <v>1139</v>
      </c>
      <c r="L121" s="28">
        <v>2</v>
      </c>
    </row>
    <row r="122" spans="1:12" x14ac:dyDescent="0.2">
      <c r="A122"/>
      <c r="B122"/>
      <c r="E122"/>
      <c r="F122"/>
      <c r="G122"/>
      <c r="H122"/>
      <c r="I122"/>
      <c r="K122" s="30" t="s">
        <v>102</v>
      </c>
      <c r="L122" s="28">
        <v>2</v>
      </c>
    </row>
    <row r="123" spans="1:12" x14ac:dyDescent="0.2">
      <c r="A123"/>
      <c r="B123"/>
      <c r="E123"/>
      <c r="F123"/>
      <c r="G123"/>
      <c r="H123"/>
      <c r="I123"/>
      <c r="K123" s="30" t="s">
        <v>47</v>
      </c>
      <c r="L123" s="28">
        <v>2</v>
      </c>
    </row>
    <row r="124" spans="1:12" x14ac:dyDescent="0.2">
      <c r="A124"/>
      <c r="B124"/>
      <c r="E124"/>
      <c r="F124"/>
      <c r="G124"/>
      <c r="H124"/>
      <c r="I124"/>
      <c r="K124" s="30" t="s">
        <v>1677</v>
      </c>
      <c r="L124" s="28">
        <v>2</v>
      </c>
    </row>
    <row r="125" spans="1:12" x14ac:dyDescent="0.2">
      <c r="A125"/>
      <c r="B125"/>
      <c r="E125"/>
      <c r="F125"/>
      <c r="G125"/>
      <c r="H125"/>
      <c r="I125"/>
      <c r="K125" s="30" t="s">
        <v>2030</v>
      </c>
      <c r="L125" s="28">
        <v>2</v>
      </c>
    </row>
    <row r="126" spans="1:12" x14ac:dyDescent="0.2">
      <c r="E126"/>
      <c r="F126"/>
      <c r="G126"/>
      <c r="H126"/>
      <c r="I126"/>
      <c r="K126" s="30" t="s">
        <v>2249</v>
      </c>
      <c r="L126" s="28">
        <v>2</v>
      </c>
    </row>
    <row r="127" spans="1:12" x14ac:dyDescent="0.2">
      <c r="E127"/>
      <c r="F127"/>
      <c r="G127"/>
      <c r="H127"/>
      <c r="I127"/>
      <c r="K127" s="30" t="s">
        <v>500</v>
      </c>
      <c r="L127" s="28">
        <v>2</v>
      </c>
    </row>
    <row r="128" spans="1:12" x14ac:dyDescent="0.2">
      <c r="E128"/>
      <c r="F128"/>
      <c r="G128"/>
      <c r="H128"/>
      <c r="I128"/>
      <c r="K128" s="30" t="s">
        <v>147</v>
      </c>
      <c r="L128" s="28">
        <v>2</v>
      </c>
    </row>
    <row r="129" spans="5:12" x14ac:dyDescent="0.2">
      <c r="E129"/>
      <c r="F129"/>
      <c r="G129"/>
      <c r="H129"/>
      <c r="I129"/>
      <c r="K129" s="30" t="s">
        <v>1609</v>
      </c>
      <c r="L129" s="28">
        <v>2</v>
      </c>
    </row>
    <row r="130" spans="5:12" x14ac:dyDescent="0.2">
      <c r="E130"/>
      <c r="F130"/>
      <c r="G130"/>
      <c r="H130"/>
      <c r="I130"/>
      <c r="K130" s="30" t="s">
        <v>1958</v>
      </c>
      <c r="L130" s="28">
        <v>2</v>
      </c>
    </row>
    <row r="131" spans="5:12" x14ac:dyDescent="0.2">
      <c r="E131"/>
      <c r="F131"/>
      <c r="G131"/>
      <c r="H131"/>
      <c r="I131"/>
      <c r="K131" s="30" t="s">
        <v>2122</v>
      </c>
      <c r="L131" s="28">
        <v>1</v>
      </c>
    </row>
    <row r="132" spans="5:12" x14ac:dyDescent="0.2">
      <c r="E132"/>
      <c r="F132"/>
      <c r="G132"/>
      <c r="H132"/>
      <c r="I132"/>
      <c r="K132" s="30" t="s">
        <v>763</v>
      </c>
      <c r="L132" s="28">
        <v>1</v>
      </c>
    </row>
    <row r="133" spans="5:12" x14ac:dyDescent="0.2">
      <c r="E133"/>
      <c r="F133"/>
      <c r="G133"/>
      <c r="H133"/>
      <c r="I133"/>
      <c r="K133" s="30" t="s">
        <v>2373</v>
      </c>
      <c r="L133" s="28">
        <v>1</v>
      </c>
    </row>
    <row r="134" spans="5:12" x14ac:dyDescent="0.2">
      <c r="E134"/>
      <c r="F134"/>
      <c r="G134"/>
      <c r="H134"/>
      <c r="I134"/>
      <c r="K134" s="30" t="s">
        <v>447</v>
      </c>
      <c r="L134" s="28">
        <v>1</v>
      </c>
    </row>
    <row r="135" spans="5:12" x14ac:dyDescent="0.2">
      <c r="E135"/>
      <c r="F135"/>
      <c r="G135"/>
      <c r="H135"/>
      <c r="I135"/>
      <c r="K135" s="30" t="s">
        <v>1125</v>
      </c>
      <c r="L135" s="28">
        <v>1</v>
      </c>
    </row>
    <row r="136" spans="5:12" x14ac:dyDescent="0.2">
      <c r="E136"/>
      <c r="F136"/>
      <c r="G136"/>
      <c r="H136"/>
      <c r="I136"/>
      <c r="K136" s="30" t="s">
        <v>2047</v>
      </c>
      <c r="L136" s="28">
        <v>1</v>
      </c>
    </row>
    <row r="137" spans="5:12" x14ac:dyDescent="0.2">
      <c r="E137"/>
      <c r="F137"/>
      <c r="G137"/>
      <c r="H137"/>
      <c r="I137"/>
      <c r="K137" s="30" t="s">
        <v>327</v>
      </c>
      <c r="L137" s="28">
        <v>1</v>
      </c>
    </row>
    <row r="138" spans="5:12" x14ac:dyDescent="0.2">
      <c r="E138"/>
      <c r="F138"/>
      <c r="G138"/>
      <c r="H138"/>
      <c r="I138"/>
      <c r="K138" s="30" t="s">
        <v>150</v>
      </c>
      <c r="L138" s="28">
        <v>1</v>
      </c>
    </row>
    <row r="139" spans="5:12" x14ac:dyDescent="0.2">
      <c r="K139" s="30" t="s">
        <v>1994</v>
      </c>
      <c r="L139" s="28">
        <v>1</v>
      </c>
    </row>
    <row r="140" spans="5:12" x14ac:dyDescent="0.2">
      <c r="K140" s="30" t="s">
        <v>708</v>
      </c>
      <c r="L140" s="28">
        <v>1</v>
      </c>
    </row>
    <row r="141" spans="5:12" x14ac:dyDescent="0.2">
      <c r="K141" s="30" t="s">
        <v>1487</v>
      </c>
      <c r="L141" s="28">
        <v>1</v>
      </c>
    </row>
    <row r="142" spans="5:12" x14ac:dyDescent="0.2">
      <c r="K142" s="30" t="s">
        <v>2407</v>
      </c>
      <c r="L142" s="28">
        <v>1</v>
      </c>
    </row>
    <row r="143" spans="5:12" x14ac:dyDescent="0.2">
      <c r="K143" s="30" t="s">
        <v>2175</v>
      </c>
      <c r="L143" s="28">
        <v>1</v>
      </c>
    </row>
    <row r="144" spans="5:12" x14ac:dyDescent="0.2">
      <c r="K144" s="30" t="s">
        <v>2699</v>
      </c>
      <c r="L144" s="28">
        <v>1</v>
      </c>
    </row>
    <row r="145" spans="11:12" x14ac:dyDescent="0.2">
      <c r="K145" s="30" t="s">
        <v>760</v>
      </c>
      <c r="L145" s="28">
        <v>1</v>
      </c>
    </row>
    <row r="146" spans="11:12" x14ac:dyDescent="0.2">
      <c r="K146" s="30" t="s">
        <v>2263</v>
      </c>
      <c r="L146" s="28">
        <v>1</v>
      </c>
    </row>
    <row r="147" spans="11:12" x14ac:dyDescent="0.2">
      <c r="K147" s="30" t="s">
        <v>2100</v>
      </c>
      <c r="L147" s="28">
        <v>1</v>
      </c>
    </row>
    <row r="148" spans="11:12" x14ac:dyDescent="0.2">
      <c r="K148" s="30" t="s">
        <v>385</v>
      </c>
      <c r="L148" s="28">
        <v>1</v>
      </c>
    </row>
    <row r="149" spans="11:12" x14ac:dyDescent="0.2">
      <c r="K149" s="30" t="s">
        <v>1393</v>
      </c>
      <c r="L149" s="28">
        <v>1</v>
      </c>
    </row>
    <row r="150" spans="11:12" x14ac:dyDescent="0.2">
      <c r="K150" s="30" t="s">
        <v>2238</v>
      </c>
      <c r="L150" s="28">
        <v>1</v>
      </c>
    </row>
    <row r="151" spans="11:12" x14ac:dyDescent="0.2">
      <c r="K151" s="30" t="s">
        <v>2660</v>
      </c>
      <c r="L151" s="28">
        <v>1</v>
      </c>
    </row>
    <row r="152" spans="11:12" x14ac:dyDescent="0.2">
      <c r="K152" s="30" t="s">
        <v>1050</v>
      </c>
      <c r="L152" s="28">
        <v>1</v>
      </c>
    </row>
    <row r="153" spans="11:12" x14ac:dyDescent="0.2">
      <c r="K153" s="30" t="s">
        <v>1134</v>
      </c>
      <c r="L153" s="28">
        <v>1</v>
      </c>
    </row>
    <row r="154" spans="11:12" x14ac:dyDescent="0.2">
      <c r="K154" s="30" t="s">
        <v>705</v>
      </c>
      <c r="L154" s="28">
        <v>1</v>
      </c>
    </row>
    <row r="155" spans="11:12" x14ac:dyDescent="0.2">
      <c r="K155" s="30" t="s">
        <v>2147</v>
      </c>
      <c r="L155" s="28">
        <v>1</v>
      </c>
    </row>
    <row r="156" spans="11:12" x14ac:dyDescent="0.2">
      <c r="K156" s="30" t="s">
        <v>1687</v>
      </c>
      <c r="L156" s="28">
        <v>1</v>
      </c>
    </row>
    <row r="157" spans="11:12" x14ac:dyDescent="0.2">
      <c r="K157" s="30" t="s">
        <v>2212</v>
      </c>
      <c r="L157" s="28">
        <v>1</v>
      </c>
    </row>
    <row r="158" spans="11:12" x14ac:dyDescent="0.2">
      <c r="K158" s="30" t="s">
        <v>1069</v>
      </c>
      <c r="L158" s="28">
        <v>1</v>
      </c>
    </row>
    <row r="159" spans="11:12" x14ac:dyDescent="0.2">
      <c r="K159" s="30" t="s">
        <v>744</v>
      </c>
      <c r="L159" s="28">
        <v>1</v>
      </c>
    </row>
    <row r="160" spans="11:12" x14ac:dyDescent="0.2">
      <c r="K160" s="30" t="s">
        <v>2328</v>
      </c>
      <c r="L160" s="28">
        <v>1</v>
      </c>
    </row>
    <row r="161" spans="11:12" x14ac:dyDescent="0.2">
      <c r="K161" s="30" t="s">
        <v>2558</v>
      </c>
      <c r="L161" s="28">
        <v>1</v>
      </c>
    </row>
    <row r="162" spans="11:12" x14ac:dyDescent="0.2">
      <c r="K162" s="30" t="s">
        <v>1618</v>
      </c>
      <c r="L162" s="28">
        <v>1</v>
      </c>
    </row>
    <row r="163" spans="11:12" x14ac:dyDescent="0.2">
      <c r="K163" s="30" t="s">
        <v>1223</v>
      </c>
      <c r="L163" s="28">
        <v>1</v>
      </c>
    </row>
    <row r="164" spans="11:12" x14ac:dyDescent="0.2">
      <c r="K164" s="30" t="s">
        <v>1216</v>
      </c>
      <c r="L164" s="28">
        <v>1</v>
      </c>
    </row>
    <row r="165" spans="11:12" x14ac:dyDescent="0.2">
      <c r="K165" s="30" t="s">
        <v>1434</v>
      </c>
      <c r="L165" s="28">
        <v>1</v>
      </c>
    </row>
    <row r="166" spans="11:12" x14ac:dyDescent="0.2">
      <c r="K166" s="30" t="s">
        <v>754</v>
      </c>
      <c r="L166" s="28">
        <v>1</v>
      </c>
    </row>
    <row r="167" spans="11:12" x14ac:dyDescent="0.2">
      <c r="K167" s="30" t="s">
        <v>2186</v>
      </c>
      <c r="L167" s="28">
        <v>1</v>
      </c>
    </row>
    <row r="168" spans="11:12" x14ac:dyDescent="0.2">
      <c r="K168" s="30" t="s">
        <v>1766</v>
      </c>
      <c r="L168" s="28">
        <v>1</v>
      </c>
    </row>
    <row r="169" spans="11:12" x14ac:dyDescent="0.2">
      <c r="K169" s="30" t="s">
        <v>540</v>
      </c>
      <c r="L169" s="28">
        <v>1</v>
      </c>
    </row>
    <row r="170" spans="11:12" x14ac:dyDescent="0.2">
      <c r="K170" s="30" t="s">
        <v>1398</v>
      </c>
      <c r="L170" s="28">
        <v>1</v>
      </c>
    </row>
    <row r="171" spans="11:12" x14ac:dyDescent="0.2">
      <c r="K171" s="30" t="s">
        <v>228</v>
      </c>
      <c r="L171" s="28">
        <v>1</v>
      </c>
    </row>
    <row r="172" spans="11:12" x14ac:dyDescent="0.2">
      <c r="K172" s="30" t="s">
        <v>2392</v>
      </c>
      <c r="L172" s="28">
        <v>1</v>
      </c>
    </row>
    <row r="173" spans="11:12" x14ac:dyDescent="0.2">
      <c r="K173" s="30" t="s">
        <v>2346</v>
      </c>
      <c r="L173" s="28">
        <v>1</v>
      </c>
    </row>
    <row r="174" spans="11:12" x14ac:dyDescent="0.2">
      <c r="K174" s="30" t="s">
        <v>879</v>
      </c>
      <c r="L174" s="28">
        <v>1</v>
      </c>
    </row>
    <row r="175" spans="11:12" x14ac:dyDescent="0.2">
      <c r="K175" s="30" t="s">
        <v>2290</v>
      </c>
      <c r="L175" s="28">
        <v>1</v>
      </c>
    </row>
    <row r="176" spans="11:12" x14ac:dyDescent="0.2">
      <c r="K176" s="30" t="s">
        <v>1848</v>
      </c>
      <c r="L176" s="28">
        <v>1</v>
      </c>
    </row>
    <row r="177" spans="11:12" x14ac:dyDescent="0.2">
      <c r="K177" s="30" t="s">
        <v>1264</v>
      </c>
      <c r="L177" s="28">
        <v>1</v>
      </c>
    </row>
    <row r="178" spans="11:12" x14ac:dyDescent="0.2">
      <c r="K178" s="30" t="s">
        <v>2479</v>
      </c>
      <c r="L178" s="28">
        <v>1</v>
      </c>
    </row>
    <row r="179" spans="11:12" x14ac:dyDescent="0.2">
      <c r="K179" s="30" t="s">
        <v>1456</v>
      </c>
      <c r="L179" s="28">
        <v>1</v>
      </c>
    </row>
    <row r="180" spans="11:12" x14ac:dyDescent="0.2">
      <c r="K180" s="30" t="s">
        <v>2555</v>
      </c>
      <c r="L180" s="28">
        <v>1</v>
      </c>
    </row>
    <row r="181" spans="11:12" x14ac:dyDescent="0.2">
      <c r="K181" s="30" t="s">
        <v>634</v>
      </c>
      <c r="L181" s="28">
        <v>1</v>
      </c>
    </row>
    <row r="182" spans="11:12" x14ac:dyDescent="0.2">
      <c r="K182" s="30" t="s">
        <v>808</v>
      </c>
      <c r="L182" s="28">
        <v>1</v>
      </c>
    </row>
    <row r="183" spans="11:12" x14ac:dyDescent="0.2">
      <c r="K183" s="30" t="s">
        <v>2076</v>
      </c>
      <c r="L183" s="28">
        <v>1</v>
      </c>
    </row>
    <row r="184" spans="11:12" x14ac:dyDescent="0.2">
      <c r="K184" s="30" t="s">
        <v>1474</v>
      </c>
      <c r="L184" s="28">
        <v>1</v>
      </c>
    </row>
    <row r="185" spans="11:12" x14ac:dyDescent="0.2">
      <c r="K185" s="30" t="s">
        <v>1747</v>
      </c>
      <c r="L185" s="28">
        <v>1</v>
      </c>
    </row>
    <row r="186" spans="11:12" x14ac:dyDescent="0.2">
      <c r="K186" s="30" t="s">
        <v>1934</v>
      </c>
      <c r="L186" s="28">
        <v>1</v>
      </c>
    </row>
    <row r="187" spans="11:12" x14ac:dyDescent="0.2">
      <c r="K187" s="30" t="s">
        <v>1114</v>
      </c>
      <c r="L187" s="28">
        <v>1</v>
      </c>
    </row>
    <row r="188" spans="11:12" x14ac:dyDescent="0.2">
      <c r="K188" s="30" t="s">
        <v>393</v>
      </c>
      <c r="L188" s="28">
        <v>1</v>
      </c>
    </row>
    <row r="189" spans="11:12" x14ac:dyDescent="0.2">
      <c r="K189" s="30" t="s">
        <v>2599</v>
      </c>
      <c r="L189" s="28">
        <v>1</v>
      </c>
    </row>
    <row r="190" spans="11:12" x14ac:dyDescent="0.2">
      <c r="K190" s="30" t="s">
        <v>2257</v>
      </c>
      <c r="L190" s="28">
        <v>1</v>
      </c>
    </row>
    <row r="191" spans="11:12" x14ac:dyDescent="0.2">
      <c r="K191" s="30" t="s">
        <v>2487</v>
      </c>
      <c r="L191" s="28">
        <v>1</v>
      </c>
    </row>
    <row r="192" spans="11:12" x14ac:dyDescent="0.2">
      <c r="K192" s="30" t="s">
        <v>2053</v>
      </c>
      <c r="L192" s="28">
        <v>1</v>
      </c>
    </row>
    <row r="193" spans="11:12" x14ac:dyDescent="0.2">
      <c r="K193" s="30" t="s">
        <v>1744</v>
      </c>
      <c r="L193" s="28">
        <v>1</v>
      </c>
    </row>
    <row r="194" spans="11:12" x14ac:dyDescent="0.2">
      <c r="K194" s="30" t="s">
        <v>1904</v>
      </c>
      <c r="L194" s="28">
        <v>1</v>
      </c>
    </row>
    <row r="195" spans="11:12" x14ac:dyDescent="0.2">
      <c r="K195" s="30" t="s">
        <v>1254</v>
      </c>
      <c r="L195" s="28">
        <v>1</v>
      </c>
    </row>
    <row r="196" spans="11:12" x14ac:dyDescent="0.2">
      <c r="K196" s="30" t="s">
        <v>2509</v>
      </c>
      <c r="L196" s="28">
        <v>1</v>
      </c>
    </row>
    <row r="197" spans="11:12" x14ac:dyDescent="0.2">
      <c r="K197" s="30" t="s">
        <v>686</v>
      </c>
      <c r="L197" s="28">
        <v>1</v>
      </c>
    </row>
    <row r="198" spans="11:12" x14ac:dyDescent="0.2">
      <c r="K198" s="30" t="s">
        <v>176</v>
      </c>
      <c r="L198" s="28">
        <v>1</v>
      </c>
    </row>
    <row r="199" spans="11:12" x14ac:dyDescent="0.2">
      <c r="K199" s="30" t="s">
        <v>2277</v>
      </c>
      <c r="L199" s="28">
        <v>1</v>
      </c>
    </row>
    <row r="200" spans="11:12" x14ac:dyDescent="0.2">
      <c r="K200" s="30" t="s">
        <v>1630</v>
      </c>
      <c r="L200" s="28">
        <v>1</v>
      </c>
    </row>
    <row r="201" spans="11:12" x14ac:dyDescent="0.2">
      <c r="K201" s="30" t="s">
        <v>2091</v>
      </c>
      <c r="L201" s="28">
        <v>1</v>
      </c>
    </row>
    <row r="202" spans="11:12" x14ac:dyDescent="0.2">
      <c r="K202" s="30" t="s">
        <v>353</v>
      </c>
      <c r="L202" s="28">
        <v>1</v>
      </c>
    </row>
    <row r="203" spans="11:12" x14ac:dyDescent="0.2">
      <c r="K203" s="30" t="s">
        <v>535</v>
      </c>
      <c r="L203" s="28">
        <v>1</v>
      </c>
    </row>
    <row r="204" spans="11:12" x14ac:dyDescent="0.2">
      <c r="K204" s="30" t="s">
        <v>2002</v>
      </c>
      <c r="L204" s="28">
        <v>1</v>
      </c>
    </row>
    <row r="205" spans="11:12" x14ac:dyDescent="0.2">
      <c r="K205" s="30" t="s">
        <v>1812</v>
      </c>
      <c r="L205" s="28">
        <v>1</v>
      </c>
    </row>
    <row r="206" spans="11:12" x14ac:dyDescent="0.2">
      <c r="K206" s="30" t="s">
        <v>2451</v>
      </c>
      <c r="L206" s="28">
        <v>1</v>
      </c>
    </row>
    <row r="207" spans="11:12" x14ac:dyDescent="0.2">
      <c r="K207" s="30" t="s">
        <v>459</v>
      </c>
      <c r="L207" s="28">
        <v>1</v>
      </c>
    </row>
    <row r="208" spans="11:12" x14ac:dyDescent="0.2">
      <c r="K208" s="30" t="s">
        <v>524</v>
      </c>
      <c r="L208" s="28">
        <v>1</v>
      </c>
    </row>
    <row r="209" spans="11:12" x14ac:dyDescent="0.2">
      <c r="K209" s="30" t="s">
        <v>512</v>
      </c>
      <c r="L209" s="28">
        <v>1</v>
      </c>
    </row>
    <row r="210" spans="11:12" x14ac:dyDescent="0.2">
      <c r="K210" s="30" t="s">
        <v>73</v>
      </c>
      <c r="L210" s="28">
        <v>1</v>
      </c>
    </row>
    <row r="211" spans="11:12" x14ac:dyDescent="0.2">
      <c r="K211" s="30" t="s">
        <v>1004</v>
      </c>
      <c r="L211" s="28">
        <v>1</v>
      </c>
    </row>
    <row r="212" spans="11:12" x14ac:dyDescent="0.2">
      <c r="K212" s="30" t="s">
        <v>2365</v>
      </c>
      <c r="L212" s="28">
        <v>1</v>
      </c>
    </row>
    <row r="213" spans="11:12" x14ac:dyDescent="0.2">
      <c r="K213" s="30" t="s">
        <v>556</v>
      </c>
      <c r="L213" s="28">
        <v>1</v>
      </c>
    </row>
    <row r="214" spans="11:12" x14ac:dyDescent="0.2">
      <c r="K214" s="30" t="s">
        <v>720</v>
      </c>
      <c r="L214" s="28">
        <v>1</v>
      </c>
    </row>
    <row r="215" spans="11:12" x14ac:dyDescent="0.2">
      <c r="K215" s="30" t="s">
        <v>1182</v>
      </c>
      <c r="L215" s="28">
        <v>1</v>
      </c>
    </row>
    <row r="216" spans="11:12" x14ac:dyDescent="0.2">
      <c r="K216" s="30" t="s">
        <v>1842</v>
      </c>
      <c r="L216" s="28">
        <v>1</v>
      </c>
    </row>
    <row r="217" spans="11:12" x14ac:dyDescent="0.2">
      <c r="K217" s="30" t="s">
        <v>356</v>
      </c>
      <c r="L217" s="28">
        <v>1</v>
      </c>
    </row>
    <row r="218" spans="11:12" x14ac:dyDescent="0.2">
      <c r="K218" s="30" t="s">
        <v>2527</v>
      </c>
      <c r="L218" s="28">
        <v>1</v>
      </c>
    </row>
    <row r="219" spans="11:12" x14ac:dyDescent="0.2">
      <c r="K219" s="30" t="s">
        <v>1826</v>
      </c>
      <c r="L219" s="28">
        <v>1</v>
      </c>
    </row>
    <row r="220" spans="11:12" x14ac:dyDescent="0.2">
      <c r="K220" s="30" t="s">
        <v>2694</v>
      </c>
      <c r="L220" s="28">
        <v>1</v>
      </c>
    </row>
    <row r="221" spans="11:12" x14ac:dyDescent="0.2">
      <c r="K221" s="30" t="s">
        <v>2503</v>
      </c>
      <c r="L221" s="28">
        <v>1</v>
      </c>
    </row>
    <row r="222" spans="11:12" x14ac:dyDescent="0.2">
      <c r="K222" s="30" t="s">
        <v>415</v>
      </c>
      <c r="L222" s="28">
        <v>1</v>
      </c>
    </row>
    <row r="223" spans="11:12" x14ac:dyDescent="0.2">
      <c r="K223" s="30" t="s">
        <v>1898</v>
      </c>
      <c r="L223" s="28">
        <v>1</v>
      </c>
    </row>
    <row r="224" spans="11:12" x14ac:dyDescent="0.2">
      <c r="K224" s="30" t="s">
        <v>2287</v>
      </c>
      <c r="L224" s="28">
        <v>1</v>
      </c>
    </row>
    <row r="225" spans="11:12" x14ac:dyDescent="0.2">
      <c r="K225" s="30" t="s">
        <v>2333</v>
      </c>
      <c r="L225" s="28">
        <v>1</v>
      </c>
    </row>
    <row r="226" spans="11:12" x14ac:dyDescent="0.2">
      <c r="K226" s="30" t="s">
        <v>898</v>
      </c>
      <c r="L226" s="28">
        <v>1</v>
      </c>
    </row>
    <row r="227" spans="11:12" x14ac:dyDescent="0.2">
      <c r="K227" s="30" t="s">
        <v>50</v>
      </c>
      <c r="L227" s="28">
        <v>1</v>
      </c>
    </row>
    <row r="228" spans="11:12" x14ac:dyDescent="0.2">
      <c r="K228" s="30" t="s">
        <v>925</v>
      </c>
      <c r="L228" s="28">
        <v>1</v>
      </c>
    </row>
    <row r="229" spans="11:12" x14ac:dyDescent="0.2">
      <c r="K229" s="30" t="s">
        <v>2495</v>
      </c>
      <c r="L229" s="28">
        <v>1</v>
      </c>
    </row>
    <row r="230" spans="11:12" x14ac:dyDescent="0.2">
      <c r="K230" s="30" t="s">
        <v>1267</v>
      </c>
      <c r="L230" s="28">
        <v>1</v>
      </c>
    </row>
    <row r="231" spans="11:12" x14ac:dyDescent="0.2">
      <c r="K231" s="30" t="s">
        <v>2534</v>
      </c>
      <c r="L231" s="28">
        <v>1</v>
      </c>
    </row>
    <row r="232" spans="11:12" x14ac:dyDescent="0.2">
      <c r="K232" s="30" t="s">
        <v>1416</v>
      </c>
      <c r="L232" s="28">
        <v>1</v>
      </c>
    </row>
    <row r="233" spans="11:12" x14ac:dyDescent="0.2">
      <c r="K233" s="30" t="s">
        <v>1410</v>
      </c>
      <c r="L233" s="28">
        <v>1</v>
      </c>
    </row>
    <row r="234" spans="11:12" x14ac:dyDescent="0.2">
      <c r="K234" s="30" t="s">
        <v>2573</v>
      </c>
      <c r="L234" s="28">
        <v>1</v>
      </c>
    </row>
    <row r="235" spans="11:12" x14ac:dyDescent="0.2">
      <c r="K235" s="30" t="s">
        <v>2581</v>
      </c>
      <c r="L235" s="28">
        <v>1</v>
      </c>
    </row>
    <row r="236" spans="11:12" x14ac:dyDescent="0.2">
      <c r="K236" s="30" t="s">
        <v>882</v>
      </c>
      <c r="L236" s="28">
        <v>1</v>
      </c>
    </row>
    <row r="237" spans="11:12" x14ac:dyDescent="0.2">
      <c r="K237" s="30" t="s">
        <v>1019</v>
      </c>
      <c r="L237" s="28">
        <v>1</v>
      </c>
    </row>
    <row r="238" spans="11:12" x14ac:dyDescent="0.2">
      <c r="K238" s="30" t="s">
        <v>1532</v>
      </c>
      <c r="L238" s="28">
        <v>1</v>
      </c>
    </row>
    <row r="239" spans="11:12" x14ac:dyDescent="0.2">
      <c r="K239" s="30" t="s">
        <v>2399</v>
      </c>
      <c r="L239" s="28">
        <v>1</v>
      </c>
    </row>
    <row r="240" spans="11:12" x14ac:dyDescent="0.2">
      <c r="K240" s="30" t="s">
        <v>2563</v>
      </c>
      <c r="L240" s="28">
        <v>1</v>
      </c>
    </row>
    <row r="241" spans="11:12" x14ac:dyDescent="0.2">
      <c r="K241" s="30" t="s">
        <v>1056</v>
      </c>
      <c r="L241" s="28">
        <v>1</v>
      </c>
    </row>
    <row r="242" spans="11:12" x14ac:dyDescent="0.2">
      <c r="K242" s="30" t="s">
        <v>655</v>
      </c>
      <c r="L242" s="28">
        <v>1</v>
      </c>
    </row>
    <row r="243" spans="11:12" x14ac:dyDescent="0.2">
      <c r="K243" s="30" t="s">
        <v>1407</v>
      </c>
      <c r="L243" s="28">
        <v>1</v>
      </c>
    </row>
    <row r="244" spans="11:12" x14ac:dyDescent="0.2">
      <c r="K244" s="30" t="s">
        <v>1943</v>
      </c>
      <c r="L244" s="28">
        <v>1</v>
      </c>
    </row>
    <row r="245" spans="11:12" x14ac:dyDescent="0.2">
      <c r="K245" s="30" t="s">
        <v>1220</v>
      </c>
      <c r="L245" s="28">
        <v>1</v>
      </c>
    </row>
    <row r="246" spans="11:12" x14ac:dyDescent="0.2">
      <c r="K246" s="30" t="s">
        <v>1955</v>
      </c>
      <c r="L246" s="28">
        <v>1</v>
      </c>
    </row>
    <row r="247" spans="11:12" x14ac:dyDescent="0.2">
      <c r="K247" s="30" t="s">
        <v>1860</v>
      </c>
      <c r="L247" s="28">
        <v>1</v>
      </c>
    </row>
    <row r="248" spans="11:12" x14ac:dyDescent="0.2">
      <c r="K248" s="30" t="s">
        <v>1868</v>
      </c>
      <c r="L248" s="28">
        <v>1</v>
      </c>
    </row>
    <row r="249" spans="11:12" x14ac:dyDescent="0.2">
      <c r="K249" s="30" t="s">
        <v>1669</v>
      </c>
      <c r="L249" s="28">
        <v>1</v>
      </c>
    </row>
    <row r="250" spans="11:12" x14ac:dyDescent="0.2">
      <c r="K250" s="30" t="s">
        <v>216</v>
      </c>
      <c r="L250" s="28">
        <v>1</v>
      </c>
    </row>
    <row r="251" spans="11:12" x14ac:dyDescent="0.2">
      <c r="K251" s="30" t="s">
        <v>1167</v>
      </c>
      <c r="L251" s="28">
        <v>1</v>
      </c>
    </row>
    <row r="252" spans="11:12" x14ac:dyDescent="0.2">
      <c r="K252" s="30" t="s">
        <v>1079</v>
      </c>
      <c r="L252" s="28">
        <v>1</v>
      </c>
    </row>
    <row r="253" spans="11:12" x14ac:dyDescent="0.2">
      <c r="K253" s="30" t="s">
        <v>2050</v>
      </c>
      <c r="L253" s="28">
        <v>1</v>
      </c>
    </row>
    <row r="254" spans="11:12" x14ac:dyDescent="0.2">
      <c r="K254" s="30" t="s">
        <v>1973</v>
      </c>
      <c r="L254" s="28">
        <v>1</v>
      </c>
    </row>
    <row r="255" spans="11:12" x14ac:dyDescent="0.2">
      <c r="K255" s="30" t="s">
        <v>2524</v>
      </c>
      <c r="L255" s="28">
        <v>1</v>
      </c>
    </row>
    <row r="256" spans="11:12" x14ac:dyDescent="0.2">
      <c r="K256" s="30" t="s">
        <v>2468</v>
      </c>
      <c r="L256" s="28">
        <v>1</v>
      </c>
    </row>
    <row r="257" spans="11:12" x14ac:dyDescent="0.2">
      <c r="K257" s="30" t="s">
        <v>1919</v>
      </c>
      <c r="L257" s="28">
        <v>1</v>
      </c>
    </row>
    <row r="258" spans="11:12" x14ac:dyDescent="0.2">
      <c r="K258" s="30" t="s">
        <v>1881</v>
      </c>
      <c r="L258" s="28">
        <v>1</v>
      </c>
    </row>
    <row r="259" spans="11:12" x14ac:dyDescent="0.2">
      <c r="K259" s="30" t="s">
        <v>139</v>
      </c>
      <c r="L259" s="28">
        <v>1</v>
      </c>
    </row>
    <row r="260" spans="11:12" x14ac:dyDescent="0.2">
      <c r="K260" s="30" t="s">
        <v>1873</v>
      </c>
      <c r="L260" s="28">
        <v>1</v>
      </c>
    </row>
    <row r="261" spans="11:12" x14ac:dyDescent="0.2">
      <c r="K261" s="30" t="s">
        <v>1296</v>
      </c>
      <c r="L261" s="28">
        <v>1</v>
      </c>
    </row>
    <row r="262" spans="11:12" x14ac:dyDescent="0.2">
      <c r="K262" s="30" t="s">
        <v>233</v>
      </c>
      <c r="L262" s="28">
        <v>1</v>
      </c>
    </row>
    <row r="263" spans="11:12" x14ac:dyDescent="0.2">
      <c r="K263" s="30" t="s">
        <v>1991</v>
      </c>
      <c r="L263" s="28">
        <v>1</v>
      </c>
    </row>
    <row r="264" spans="11:12" x14ac:dyDescent="0.2">
      <c r="K264" s="30" t="s">
        <v>2230</v>
      </c>
      <c r="L264" s="28">
        <v>1</v>
      </c>
    </row>
    <row r="265" spans="11:12" x14ac:dyDescent="0.2">
      <c r="K265" s="30" t="s">
        <v>1966</v>
      </c>
      <c r="L265" s="28">
        <v>1</v>
      </c>
    </row>
    <row r="266" spans="11:12" x14ac:dyDescent="0.2">
      <c r="K266" s="30" t="s">
        <v>837</v>
      </c>
      <c r="L266" s="28">
        <v>1</v>
      </c>
    </row>
    <row r="267" spans="11:12" x14ac:dyDescent="0.2">
      <c r="K267" s="30" t="s">
        <v>1888</v>
      </c>
      <c r="L267" s="28">
        <v>1</v>
      </c>
    </row>
    <row r="268" spans="11:12" x14ac:dyDescent="0.2">
      <c r="K268" s="30" t="s">
        <v>430</v>
      </c>
      <c r="L268" s="28">
        <v>1</v>
      </c>
    </row>
    <row r="269" spans="11:12" x14ac:dyDescent="0.2">
      <c r="K269" s="30" t="s">
        <v>1978</v>
      </c>
      <c r="L269" s="28">
        <v>1</v>
      </c>
    </row>
    <row r="270" spans="11:12" x14ac:dyDescent="0.2">
      <c r="K270" s="30" t="s">
        <v>211</v>
      </c>
      <c r="L270" s="28">
        <v>1</v>
      </c>
    </row>
    <row r="271" spans="11:12" x14ac:dyDescent="0.2">
      <c r="K271" s="30" t="s">
        <v>2113</v>
      </c>
      <c r="L271" s="28">
        <v>1</v>
      </c>
    </row>
    <row r="272" spans="11:12" x14ac:dyDescent="0.2">
      <c r="K272" s="30" t="s">
        <v>346</v>
      </c>
      <c r="L272" s="28">
        <v>1</v>
      </c>
    </row>
    <row r="273" spans="11:12" x14ac:dyDescent="0.2">
      <c r="K273" s="30" t="s">
        <v>370</v>
      </c>
      <c r="L273" s="28">
        <v>1</v>
      </c>
    </row>
    <row r="274" spans="11:12" x14ac:dyDescent="0.2">
      <c r="K274" s="30" t="s">
        <v>1323</v>
      </c>
      <c r="L274" s="28">
        <v>1</v>
      </c>
    </row>
    <row r="275" spans="11:12" x14ac:dyDescent="0.2">
      <c r="K275" s="30" t="s">
        <v>2274</v>
      </c>
      <c r="L275" s="28">
        <v>1</v>
      </c>
    </row>
    <row r="276" spans="11:12" x14ac:dyDescent="0.2">
      <c r="K276" s="30" t="s">
        <v>304</v>
      </c>
      <c r="L276" s="28">
        <v>1</v>
      </c>
    </row>
    <row r="277" spans="11:12" x14ac:dyDescent="0.2">
      <c r="K277" s="30" t="s">
        <v>2550</v>
      </c>
      <c r="L277" s="28">
        <v>1</v>
      </c>
    </row>
    <row r="278" spans="11:12" x14ac:dyDescent="0.2">
      <c r="K278" s="30" t="s">
        <v>594</v>
      </c>
      <c r="L278" s="28">
        <v>1</v>
      </c>
    </row>
    <row r="279" spans="11:12" x14ac:dyDescent="0.2">
      <c r="K279" s="30" t="s">
        <v>1922</v>
      </c>
      <c r="L279" s="28">
        <v>1</v>
      </c>
    </row>
    <row r="280" spans="11:12" x14ac:dyDescent="0.2">
      <c r="K280" s="30" t="s">
        <v>620</v>
      </c>
      <c r="L280" s="28">
        <v>1</v>
      </c>
    </row>
    <row r="281" spans="11:12" x14ac:dyDescent="0.2">
      <c r="K281" s="30" t="s">
        <v>1354</v>
      </c>
      <c r="L281" s="28">
        <v>1</v>
      </c>
    </row>
    <row r="282" spans="11:12" x14ac:dyDescent="0.2">
      <c r="K282" s="30" t="s">
        <v>1512</v>
      </c>
      <c r="L282" s="28">
        <v>1</v>
      </c>
    </row>
    <row r="283" spans="11:12" x14ac:dyDescent="0.2">
      <c r="K283" s="30" t="s">
        <v>911</v>
      </c>
      <c r="L283" s="28">
        <v>1</v>
      </c>
    </row>
    <row r="284" spans="11:12" x14ac:dyDescent="0.2">
      <c r="K284" s="30" t="s">
        <v>959</v>
      </c>
      <c r="L284" s="28">
        <v>1</v>
      </c>
    </row>
    <row r="285" spans="11:12" x14ac:dyDescent="0.2">
      <c r="K285" s="30" t="s">
        <v>111</v>
      </c>
      <c r="L285" s="28">
        <v>1</v>
      </c>
    </row>
    <row r="286" spans="11:12" x14ac:dyDescent="0.2">
      <c r="K286" s="30" t="s">
        <v>2442</v>
      </c>
      <c r="L286" s="28">
        <v>1</v>
      </c>
    </row>
    <row r="287" spans="11:12" x14ac:dyDescent="0.2">
      <c r="K287" s="30" t="s">
        <v>2386</v>
      </c>
      <c r="L287" s="28">
        <v>1</v>
      </c>
    </row>
    <row r="288" spans="11:12" x14ac:dyDescent="0.2">
      <c r="K288" s="30" t="s">
        <v>865</v>
      </c>
      <c r="L288" s="28">
        <v>1</v>
      </c>
    </row>
    <row r="289" spans="11:12" x14ac:dyDescent="0.2">
      <c r="K289" s="30" t="s">
        <v>2224</v>
      </c>
      <c r="L289" s="28">
        <v>1</v>
      </c>
    </row>
    <row r="290" spans="11:12" x14ac:dyDescent="0.2">
      <c r="K290" s="30" t="s">
        <v>1496</v>
      </c>
      <c r="L290" s="28">
        <v>1</v>
      </c>
    </row>
    <row r="291" spans="11:12" x14ac:dyDescent="0.2">
      <c r="K291" s="30" t="s">
        <v>2612</v>
      </c>
      <c r="L291" s="28">
        <v>1</v>
      </c>
    </row>
    <row r="292" spans="11:12" x14ac:dyDescent="0.2">
      <c r="K292" s="30" t="s">
        <v>731</v>
      </c>
      <c r="L292" s="28">
        <v>1</v>
      </c>
    </row>
    <row r="293" spans="11:12" x14ac:dyDescent="0.2">
      <c r="K293" s="30" t="s">
        <v>2691</v>
      </c>
      <c r="L293" s="28">
        <v>1</v>
      </c>
    </row>
    <row r="294" spans="11:12" x14ac:dyDescent="0.2">
      <c r="K294" s="30" t="s">
        <v>1144</v>
      </c>
      <c r="L294" s="28">
        <v>1</v>
      </c>
    </row>
    <row r="295" spans="11:12" x14ac:dyDescent="0.2">
      <c r="K295" s="30" t="s">
        <v>1637</v>
      </c>
      <c r="L295" s="28">
        <v>1</v>
      </c>
    </row>
    <row r="296" spans="11:12" x14ac:dyDescent="0.2">
      <c r="K296" s="30" t="s">
        <v>968</v>
      </c>
      <c r="L296" s="28">
        <v>1</v>
      </c>
    </row>
    <row r="297" spans="11:12" x14ac:dyDescent="0.2">
      <c r="K297" s="30" t="s">
        <v>2192</v>
      </c>
      <c r="L297" s="28">
        <v>1</v>
      </c>
    </row>
    <row r="298" spans="11:12" x14ac:dyDescent="0.2">
      <c r="K298" s="30" t="s">
        <v>1950</v>
      </c>
      <c r="L298" s="28">
        <v>1</v>
      </c>
    </row>
    <row r="299" spans="11:12" x14ac:dyDescent="0.2">
      <c r="K299" s="30" t="s">
        <v>2500</v>
      </c>
      <c r="L299" s="28">
        <v>1</v>
      </c>
    </row>
    <row r="300" spans="11:12" x14ac:dyDescent="0.2">
      <c r="K300" s="30" t="s">
        <v>2318</v>
      </c>
      <c r="L300" s="28">
        <v>1</v>
      </c>
    </row>
    <row r="301" spans="11:12" x14ac:dyDescent="0.2">
      <c r="K301" s="30" t="s">
        <v>255</v>
      </c>
      <c r="L301" s="28">
        <v>1</v>
      </c>
    </row>
    <row r="302" spans="11:12" x14ac:dyDescent="0.2">
      <c r="K302" s="30" t="s">
        <v>811</v>
      </c>
      <c r="L302" s="28">
        <v>1</v>
      </c>
    </row>
    <row r="303" spans="11:12" x14ac:dyDescent="0.2">
      <c r="K303" s="30" t="s">
        <v>2357</v>
      </c>
      <c r="L303" s="28">
        <v>1</v>
      </c>
    </row>
    <row r="304" spans="11:12" x14ac:dyDescent="0.2">
      <c r="K304" s="30" t="s">
        <v>2471</v>
      </c>
      <c r="L304" s="28">
        <v>1</v>
      </c>
    </row>
    <row r="305" spans="11:12" x14ac:dyDescent="0.2">
      <c r="K305" s="30" t="s">
        <v>793</v>
      </c>
      <c r="L305" s="28">
        <v>1</v>
      </c>
    </row>
    <row r="306" spans="11:12" x14ac:dyDescent="0.2">
      <c r="K306" s="30" t="s">
        <v>289</v>
      </c>
      <c r="L306" s="28">
        <v>1</v>
      </c>
    </row>
    <row r="307" spans="11:12" x14ac:dyDescent="0.2">
      <c r="K307" s="30" t="s">
        <v>834</v>
      </c>
      <c r="L307" s="28">
        <v>1</v>
      </c>
    </row>
    <row r="308" spans="11:12" x14ac:dyDescent="0.2">
      <c r="K308" s="30" t="s">
        <v>1515</v>
      </c>
      <c r="L308" s="28">
        <v>1</v>
      </c>
    </row>
    <row r="309" spans="11:12" x14ac:dyDescent="0.2">
      <c r="K309" s="30" t="s">
        <v>90</v>
      </c>
      <c r="L309" s="28">
        <v>1</v>
      </c>
    </row>
    <row r="310" spans="11:12" x14ac:dyDescent="0.2">
      <c r="K310" s="30" t="s">
        <v>121</v>
      </c>
      <c r="L310" s="28">
        <v>1</v>
      </c>
    </row>
    <row r="311" spans="11:12" x14ac:dyDescent="0.2">
      <c r="K311" s="30" t="s">
        <v>2310</v>
      </c>
      <c r="L311" s="28">
        <v>1</v>
      </c>
    </row>
    <row r="312" spans="11:12" x14ac:dyDescent="0.2">
      <c r="K312" s="30" t="s">
        <v>860</v>
      </c>
      <c r="L312" s="28">
        <v>1</v>
      </c>
    </row>
    <row r="313" spans="11:12" x14ac:dyDescent="0.2">
      <c r="K313" s="30" t="s">
        <v>2160</v>
      </c>
      <c r="L313" s="28">
        <v>1</v>
      </c>
    </row>
    <row r="314" spans="11:12" x14ac:dyDescent="0.2">
      <c r="K314" s="30" t="s">
        <v>1901</v>
      </c>
      <c r="L314" s="28">
        <v>1</v>
      </c>
    </row>
    <row r="315" spans="11:12" x14ac:dyDescent="0.2">
      <c r="K315" s="30" t="s">
        <v>2252</v>
      </c>
      <c r="L315" s="28">
        <v>1</v>
      </c>
    </row>
    <row r="316" spans="11:12" x14ac:dyDescent="0.2">
      <c r="K316" s="30" t="s">
        <v>2352</v>
      </c>
      <c r="L316" s="28">
        <v>1</v>
      </c>
    </row>
    <row r="317" spans="11:12" x14ac:dyDescent="0.2">
      <c r="K317" s="30" t="s">
        <v>1646</v>
      </c>
      <c r="L317" s="28">
        <v>1</v>
      </c>
    </row>
    <row r="318" spans="11:12" x14ac:dyDescent="0.2">
      <c r="K318" s="30" t="s">
        <v>1288</v>
      </c>
      <c r="L318" s="28">
        <v>1</v>
      </c>
    </row>
    <row r="319" spans="11:12" x14ac:dyDescent="0.2">
      <c r="K319" s="30" t="s">
        <v>1695</v>
      </c>
      <c r="L319" s="28">
        <v>1</v>
      </c>
    </row>
    <row r="320" spans="11:12" x14ac:dyDescent="0.2">
      <c r="K320" s="30" t="s">
        <v>1526</v>
      </c>
      <c r="L320" s="28">
        <v>1</v>
      </c>
    </row>
    <row r="321" spans="11:12" x14ac:dyDescent="0.2">
      <c r="K321" s="30" t="s">
        <v>917</v>
      </c>
      <c r="L321" s="28">
        <v>1</v>
      </c>
    </row>
    <row r="322" spans="11:12" x14ac:dyDescent="0.2">
      <c r="K322" s="30" t="s">
        <v>2615</v>
      </c>
      <c r="L322" s="28">
        <v>1</v>
      </c>
    </row>
    <row r="323" spans="11:12" x14ac:dyDescent="0.2">
      <c r="K323" s="30" t="s">
        <v>914</v>
      </c>
      <c r="L323" s="28">
        <v>1</v>
      </c>
    </row>
    <row r="324" spans="11:12" x14ac:dyDescent="0.2">
      <c r="K324" s="30" t="s">
        <v>2404</v>
      </c>
      <c r="L324" s="28">
        <v>1</v>
      </c>
    </row>
    <row r="325" spans="11:12" x14ac:dyDescent="0.2">
      <c r="K325" s="30" t="s">
        <v>831</v>
      </c>
      <c r="L325" s="28">
        <v>1</v>
      </c>
    </row>
    <row r="326" spans="11:12" x14ac:dyDescent="0.2">
      <c r="K326" s="30" t="s">
        <v>2255</v>
      </c>
      <c r="L326" s="28">
        <v>1</v>
      </c>
    </row>
    <row r="327" spans="11:12" x14ac:dyDescent="0.2">
      <c r="K327" s="30" t="s">
        <v>1203</v>
      </c>
      <c r="L327" s="28">
        <v>1</v>
      </c>
    </row>
    <row r="328" spans="11:12" x14ac:dyDescent="0.2">
      <c r="K328" s="30" t="s">
        <v>1523</v>
      </c>
      <c r="L328" s="28">
        <v>1</v>
      </c>
    </row>
    <row r="329" spans="11:12" x14ac:dyDescent="0.2">
      <c r="K329" s="30" t="s">
        <v>2506</v>
      </c>
      <c r="L329" s="28">
        <v>1</v>
      </c>
    </row>
    <row r="330" spans="11:12" x14ac:dyDescent="0.2">
      <c r="K330" s="30" t="s">
        <v>1529</v>
      </c>
      <c r="L330" s="28">
        <v>1</v>
      </c>
    </row>
    <row r="331" spans="11:12" x14ac:dyDescent="0.2">
      <c r="K331" s="30" t="s">
        <v>317</v>
      </c>
      <c r="L331" s="28">
        <v>1</v>
      </c>
    </row>
    <row r="332" spans="11:12" x14ac:dyDescent="0.2">
      <c r="K332" s="30" t="s">
        <v>2623</v>
      </c>
      <c r="L332" s="28">
        <v>1</v>
      </c>
    </row>
    <row r="333" spans="11:12" x14ac:dyDescent="0.2">
      <c r="K333" s="30" t="s">
        <v>310</v>
      </c>
      <c r="L333" s="28">
        <v>1</v>
      </c>
    </row>
    <row r="334" spans="11:12" x14ac:dyDescent="0.2">
      <c r="K334" s="30" t="s">
        <v>1499</v>
      </c>
      <c r="L334" s="28">
        <v>1</v>
      </c>
    </row>
    <row r="335" spans="11:12" x14ac:dyDescent="0.2">
      <c r="K335" s="30" t="s">
        <v>1568</v>
      </c>
      <c r="L335" s="28">
        <v>1</v>
      </c>
    </row>
    <row r="336" spans="11:12" x14ac:dyDescent="0.2">
      <c r="K336" s="30" t="s">
        <v>1001</v>
      </c>
      <c r="L336" s="28">
        <v>1</v>
      </c>
    </row>
    <row r="337" spans="11:12" x14ac:dyDescent="0.2">
      <c r="K337" s="30" t="s">
        <v>2639</v>
      </c>
      <c r="L337" s="28">
        <v>1</v>
      </c>
    </row>
    <row r="338" spans="11:12" x14ac:dyDescent="0.2">
      <c r="K338" s="30" t="s">
        <v>260</v>
      </c>
      <c r="L338" s="28">
        <v>1</v>
      </c>
    </row>
    <row r="339" spans="11:12" x14ac:dyDescent="0.2">
      <c r="K339" s="30" t="s">
        <v>1093</v>
      </c>
      <c r="L339" s="28">
        <v>1</v>
      </c>
    </row>
    <row r="340" spans="11:12" x14ac:dyDescent="0.2">
      <c r="K340" s="30" t="s">
        <v>1829</v>
      </c>
      <c r="L340" s="28">
        <v>1</v>
      </c>
    </row>
    <row r="341" spans="11:12" x14ac:dyDescent="0.2">
      <c r="K341" s="30" t="s">
        <v>484</v>
      </c>
      <c r="L341" s="28">
        <v>1</v>
      </c>
    </row>
    <row r="342" spans="11:12" x14ac:dyDescent="0.2">
      <c r="K342" s="30" t="s">
        <v>2490</v>
      </c>
      <c r="L342" s="28">
        <v>1</v>
      </c>
    </row>
    <row r="343" spans="11:12" x14ac:dyDescent="0.2">
      <c r="K343" s="30" t="s">
        <v>268</v>
      </c>
      <c r="L343" s="28">
        <v>1</v>
      </c>
    </row>
    <row r="344" spans="11:12" x14ac:dyDescent="0.2">
      <c r="K344" s="30" t="s">
        <v>1723</v>
      </c>
      <c r="L344" s="28">
        <v>1</v>
      </c>
    </row>
    <row r="345" spans="11:12" x14ac:dyDescent="0.2">
      <c r="K345" s="30" t="s">
        <v>1291</v>
      </c>
      <c r="L345" s="28">
        <v>1</v>
      </c>
    </row>
    <row r="346" spans="11:12" x14ac:dyDescent="0.2">
      <c r="K346" s="30" t="s">
        <v>1022</v>
      </c>
      <c r="L346" s="28">
        <v>1</v>
      </c>
    </row>
    <row r="347" spans="11:12" x14ac:dyDescent="0.2">
      <c r="K347" s="30" t="s">
        <v>672</v>
      </c>
      <c r="L347" s="28">
        <v>1</v>
      </c>
    </row>
    <row r="348" spans="11:12" x14ac:dyDescent="0.2">
      <c r="K348" s="30" t="s">
        <v>551</v>
      </c>
      <c r="L348" s="28">
        <v>1</v>
      </c>
    </row>
    <row r="349" spans="11:12" x14ac:dyDescent="0.2">
      <c r="K349" s="30" t="s">
        <v>1066</v>
      </c>
      <c r="L349" s="28">
        <v>1</v>
      </c>
    </row>
    <row r="350" spans="11:12" x14ac:dyDescent="0.2">
      <c r="K350" s="30" t="s">
        <v>1716</v>
      </c>
      <c r="L350" s="28">
        <v>1</v>
      </c>
    </row>
    <row r="351" spans="11:12" x14ac:dyDescent="0.2">
      <c r="K351" s="30" t="s">
        <v>1427</v>
      </c>
      <c r="L351" s="28">
        <v>1</v>
      </c>
    </row>
    <row r="352" spans="11:12" x14ac:dyDescent="0.2">
      <c r="K352" s="30" t="s">
        <v>521</v>
      </c>
      <c r="L352" s="28">
        <v>1</v>
      </c>
    </row>
    <row r="353" spans="11:12" x14ac:dyDescent="0.2">
      <c r="K353" s="30" t="s">
        <v>851</v>
      </c>
      <c r="L353" s="28">
        <v>1</v>
      </c>
    </row>
    <row r="354" spans="11:12" x14ac:dyDescent="0.2">
      <c r="K354" s="30" t="s">
        <v>1147</v>
      </c>
      <c r="L354" s="28">
        <v>1</v>
      </c>
    </row>
    <row r="355" spans="11:12" x14ac:dyDescent="0.2">
      <c r="K355" s="30" t="s">
        <v>1117</v>
      </c>
      <c r="L355" s="28">
        <v>1</v>
      </c>
    </row>
    <row r="356" spans="11:12" x14ac:dyDescent="0.2">
      <c r="K356" s="30" t="s">
        <v>1330</v>
      </c>
      <c r="L356" s="28">
        <v>1</v>
      </c>
    </row>
    <row r="357" spans="11:12" x14ac:dyDescent="0.2">
      <c r="K357" s="30" t="s">
        <v>2155</v>
      </c>
      <c r="L357" s="28">
        <v>1</v>
      </c>
    </row>
    <row r="358" spans="11:12" x14ac:dyDescent="0.2">
      <c r="K358" s="30" t="s">
        <v>1273</v>
      </c>
      <c r="L358" s="28">
        <v>1</v>
      </c>
    </row>
    <row r="359" spans="11:12" x14ac:dyDescent="0.2">
      <c r="K359" s="30" t="s">
        <v>1800</v>
      </c>
      <c r="L359" s="28">
        <v>1</v>
      </c>
    </row>
    <row r="360" spans="11:12" x14ac:dyDescent="0.2">
      <c r="K360" s="30" t="s">
        <v>1209</v>
      </c>
      <c r="L360" s="28">
        <v>1</v>
      </c>
    </row>
    <row r="361" spans="11:12" x14ac:dyDescent="0.2">
      <c r="K361" s="30" t="s">
        <v>2119</v>
      </c>
      <c r="L361" s="28">
        <v>1</v>
      </c>
    </row>
    <row r="362" spans="11:12" x14ac:dyDescent="0.2">
      <c r="K362" s="30" t="s">
        <v>1259</v>
      </c>
      <c r="L362" s="28">
        <v>1</v>
      </c>
    </row>
    <row r="363" spans="11:12" x14ac:dyDescent="0.2">
      <c r="K363" s="30" t="s">
        <v>1372</v>
      </c>
      <c r="L363" s="28">
        <v>1</v>
      </c>
    </row>
    <row r="364" spans="11:12" x14ac:dyDescent="0.2">
      <c r="K364" s="30" t="s">
        <v>1518</v>
      </c>
      <c r="L364" s="28">
        <v>1</v>
      </c>
    </row>
    <row r="365" spans="11:12" x14ac:dyDescent="0.2">
      <c r="K365" s="30" t="s">
        <v>2299</v>
      </c>
      <c r="L365" s="28">
        <v>1</v>
      </c>
    </row>
    <row r="366" spans="11:12" x14ac:dyDescent="0.2">
      <c r="K366" s="30" t="s">
        <v>250</v>
      </c>
      <c r="L366" s="28">
        <v>1</v>
      </c>
    </row>
    <row r="367" spans="11:12" x14ac:dyDescent="0.2">
      <c r="K367" s="30" t="s">
        <v>1547</v>
      </c>
      <c r="L367" s="28">
        <v>1</v>
      </c>
    </row>
    <row r="368" spans="11:12" x14ac:dyDescent="0.2">
      <c r="K368" s="30" t="s">
        <v>1185</v>
      </c>
      <c r="L368" s="28">
        <v>1</v>
      </c>
    </row>
    <row r="369" spans="11:12" x14ac:dyDescent="0.2">
      <c r="K369" s="30" t="s">
        <v>854</v>
      </c>
      <c r="L369" s="28">
        <v>1</v>
      </c>
    </row>
    <row r="370" spans="11:12" x14ac:dyDescent="0.2">
      <c r="K370" s="30" t="s">
        <v>2022</v>
      </c>
      <c r="L370" s="28">
        <v>1</v>
      </c>
    </row>
    <row r="371" spans="11:12" x14ac:dyDescent="0.2">
      <c r="K371" s="30" t="s">
        <v>1752</v>
      </c>
      <c r="L371" s="28">
        <v>1</v>
      </c>
    </row>
    <row r="372" spans="11:12" x14ac:dyDescent="0.2">
      <c r="K372" s="30" t="s">
        <v>607</v>
      </c>
      <c r="L372" s="28">
        <v>1</v>
      </c>
    </row>
    <row r="373" spans="11:12" x14ac:dyDescent="0.2">
      <c r="K373" s="30" t="s">
        <v>2662</v>
      </c>
      <c r="L373" s="28">
        <v>1</v>
      </c>
    </row>
    <row r="374" spans="11:12" x14ac:dyDescent="0.2">
      <c r="K374" s="30" t="s">
        <v>2035</v>
      </c>
      <c r="L374" s="28">
        <v>1</v>
      </c>
    </row>
    <row r="375" spans="11:12" x14ac:dyDescent="0.2">
      <c r="K375" s="30" t="s">
        <v>942</v>
      </c>
      <c r="L375" s="28">
        <v>1</v>
      </c>
    </row>
    <row r="376" spans="11:12" x14ac:dyDescent="0.2">
      <c r="K376" s="30" t="s">
        <v>497</v>
      </c>
      <c r="L376" s="28">
        <v>1</v>
      </c>
    </row>
    <row r="377" spans="11:12" x14ac:dyDescent="0.2">
      <c r="K377" s="30" t="s">
        <v>2116</v>
      </c>
      <c r="L377" s="28">
        <v>1</v>
      </c>
    </row>
    <row r="378" spans="11:12" x14ac:dyDescent="0.2">
      <c r="K378" s="30" t="s">
        <v>768</v>
      </c>
      <c r="L378" s="28">
        <v>1</v>
      </c>
    </row>
    <row r="379" spans="11:12" x14ac:dyDescent="0.2">
      <c r="K379" s="30" t="s">
        <v>2195</v>
      </c>
      <c r="L379" s="28">
        <v>1</v>
      </c>
    </row>
    <row r="380" spans="11:12" x14ac:dyDescent="0.2">
      <c r="K380" s="30" t="s">
        <v>2433</v>
      </c>
      <c r="L380" s="28">
        <v>1</v>
      </c>
    </row>
    <row r="381" spans="11:12" x14ac:dyDescent="0.2">
      <c r="K381" s="30" t="s">
        <v>1702</v>
      </c>
      <c r="L381" s="28">
        <v>1</v>
      </c>
    </row>
    <row r="382" spans="11:12" x14ac:dyDescent="0.2">
      <c r="K382" s="30" t="s">
        <v>2180</v>
      </c>
      <c r="L382" s="28">
        <v>1</v>
      </c>
    </row>
    <row r="383" spans="11:12" x14ac:dyDescent="0.2">
      <c r="K383" s="30" t="s">
        <v>847</v>
      </c>
      <c r="L383" s="28">
        <v>1</v>
      </c>
    </row>
    <row r="384" spans="11:12" x14ac:dyDescent="0.2">
      <c r="K384" s="30" t="s">
        <v>945</v>
      </c>
      <c r="L384" s="28">
        <v>1</v>
      </c>
    </row>
    <row r="385" spans="11:12" x14ac:dyDescent="0.2">
      <c r="K385" s="30" t="s">
        <v>738</v>
      </c>
      <c r="L385" s="28">
        <v>1</v>
      </c>
    </row>
    <row r="386" spans="11:12" x14ac:dyDescent="0.2">
      <c r="K386" s="30" t="s">
        <v>420</v>
      </c>
      <c r="L386" s="28">
        <v>1</v>
      </c>
    </row>
    <row r="387" spans="11:12" x14ac:dyDescent="0.2">
      <c r="K387" s="30" t="s">
        <v>796</v>
      </c>
      <c r="L387" s="28">
        <v>1</v>
      </c>
    </row>
    <row r="388" spans="11:12" x14ac:dyDescent="0.2">
      <c r="K388" s="30" t="s">
        <v>1033</v>
      </c>
      <c r="L388" s="28">
        <v>1</v>
      </c>
    </row>
    <row r="389" spans="11:12" x14ac:dyDescent="0.2">
      <c r="K389" s="30" t="s">
        <v>1306</v>
      </c>
      <c r="L389" s="28">
        <v>1</v>
      </c>
    </row>
    <row r="390" spans="11:12" x14ac:dyDescent="0.2">
      <c r="K390" s="30" t="s">
        <v>469</v>
      </c>
      <c r="L390" s="28">
        <v>1</v>
      </c>
    </row>
    <row r="391" spans="11:12" x14ac:dyDescent="0.2">
      <c r="K391" s="30" t="s">
        <v>2133</v>
      </c>
      <c r="L391" s="28">
        <v>1</v>
      </c>
    </row>
    <row r="392" spans="11:12" x14ac:dyDescent="0.2">
      <c r="K392" s="30" t="s">
        <v>1036</v>
      </c>
      <c r="L392" s="28">
        <v>1</v>
      </c>
    </row>
    <row r="393" spans="11:12" x14ac:dyDescent="0.2">
      <c r="K393" s="30" t="s">
        <v>610</v>
      </c>
      <c r="L393" s="28">
        <v>1</v>
      </c>
    </row>
    <row r="394" spans="11:12" x14ac:dyDescent="0.2">
      <c r="K394" s="30" t="s">
        <v>2302</v>
      </c>
      <c r="L394" s="28">
        <v>1</v>
      </c>
    </row>
    <row r="395" spans="11:12" x14ac:dyDescent="0.2">
      <c r="K395" s="30" t="s">
        <v>1366</v>
      </c>
      <c r="L395" s="28">
        <v>1</v>
      </c>
    </row>
    <row r="396" spans="11:12" x14ac:dyDescent="0.2">
      <c r="K396" s="30" t="s">
        <v>971</v>
      </c>
      <c r="L396" s="28">
        <v>1</v>
      </c>
    </row>
    <row r="397" spans="11:12" x14ac:dyDescent="0.2">
      <c r="K397" s="30" t="s">
        <v>1072</v>
      </c>
      <c r="L397" s="28">
        <v>1</v>
      </c>
    </row>
    <row r="398" spans="11:12" x14ac:dyDescent="0.2">
      <c r="K398" s="30" t="s">
        <v>142</v>
      </c>
      <c r="L398" s="28">
        <v>1</v>
      </c>
    </row>
    <row r="399" spans="11:12" x14ac:dyDescent="0.2">
      <c r="K399" s="30" t="s">
        <v>68</v>
      </c>
      <c r="L399" s="28">
        <v>1</v>
      </c>
    </row>
    <row r="400" spans="11:12" x14ac:dyDescent="0.2">
      <c r="K400" s="30" t="s">
        <v>844</v>
      </c>
      <c r="L400" s="28">
        <v>1</v>
      </c>
    </row>
    <row r="401" spans="11:12" x14ac:dyDescent="0.2">
      <c r="K401" s="30" t="s">
        <v>1894</v>
      </c>
      <c r="L401" s="28">
        <v>1</v>
      </c>
    </row>
    <row r="402" spans="11:12" x14ac:dyDescent="0.2">
      <c r="K402" s="30" t="s">
        <v>890</v>
      </c>
      <c r="L402" s="28">
        <v>1</v>
      </c>
    </row>
    <row r="403" spans="11:12" x14ac:dyDescent="0.2">
      <c r="K403" s="30" t="s">
        <v>1878</v>
      </c>
      <c r="L403" s="28">
        <v>1</v>
      </c>
    </row>
    <row r="404" spans="11:12" x14ac:dyDescent="0.2">
      <c r="K404" s="30" t="s">
        <v>2420</v>
      </c>
      <c r="L404" s="28">
        <v>1</v>
      </c>
    </row>
    <row r="405" spans="11:12" x14ac:dyDescent="0.2">
      <c r="K405" s="30" t="s">
        <v>292</v>
      </c>
      <c r="L405" s="28">
        <v>1</v>
      </c>
    </row>
    <row r="406" spans="11:12" x14ac:dyDescent="0.2">
      <c r="K406" s="30" t="s">
        <v>1845</v>
      </c>
      <c r="L406" s="28">
        <v>1</v>
      </c>
    </row>
    <row r="407" spans="11:12" x14ac:dyDescent="0.2">
      <c r="K407" s="30" t="s">
        <v>603</v>
      </c>
      <c r="L407" s="28">
        <v>1</v>
      </c>
    </row>
    <row r="408" spans="11:12" x14ac:dyDescent="0.2">
      <c r="K408" s="30" t="s">
        <v>904</v>
      </c>
      <c r="L408" s="28">
        <v>1</v>
      </c>
    </row>
    <row r="409" spans="11:12" x14ac:dyDescent="0.2">
      <c r="K409" s="30" t="s">
        <v>99</v>
      </c>
      <c r="L409" s="28">
        <v>1</v>
      </c>
    </row>
    <row r="410" spans="11:12" x14ac:dyDescent="0.2">
      <c r="K410" s="30" t="s">
        <v>2672</v>
      </c>
      <c r="L410" s="28">
        <v>1</v>
      </c>
    </row>
    <row r="411" spans="11:12" x14ac:dyDescent="0.2">
      <c r="K411" s="30" t="s">
        <v>1558</v>
      </c>
      <c r="L411" s="28">
        <v>1</v>
      </c>
    </row>
    <row r="412" spans="11:12" x14ac:dyDescent="0.2">
      <c r="K412" s="30" t="s">
        <v>1641</v>
      </c>
      <c r="L412" s="28">
        <v>1</v>
      </c>
    </row>
    <row r="413" spans="11:12" x14ac:dyDescent="0.2">
      <c r="K413" s="30" t="s">
        <v>2360</v>
      </c>
      <c r="L413" s="28">
        <v>1</v>
      </c>
    </row>
    <row r="414" spans="11:12" x14ac:dyDescent="0.2">
      <c r="K414" s="30" t="s">
        <v>1737</v>
      </c>
      <c r="L414" s="28">
        <v>1</v>
      </c>
    </row>
    <row r="415" spans="11:12" x14ac:dyDescent="0.2">
      <c r="K415" s="30" t="s">
        <v>286</v>
      </c>
      <c r="L415" s="28">
        <v>1</v>
      </c>
    </row>
    <row r="416" spans="11:12" x14ac:dyDescent="0.2">
      <c r="K416" s="30" t="s">
        <v>1705</v>
      </c>
      <c r="L416" s="28">
        <v>1</v>
      </c>
    </row>
    <row r="417" spans="11:12" x14ac:dyDescent="0.2">
      <c r="K417" s="30" t="s">
        <v>1156</v>
      </c>
      <c r="L417" s="28">
        <v>1</v>
      </c>
    </row>
    <row r="418" spans="11:12" x14ac:dyDescent="0.2">
      <c r="K418" s="30" t="s">
        <v>363</v>
      </c>
      <c r="L418" s="28">
        <v>1</v>
      </c>
    </row>
    <row r="419" spans="11:12" x14ac:dyDescent="0.2">
      <c r="K419" s="30" t="s">
        <v>1627</v>
      </c>
      <c r="L419" s="28">
        <v>1</v>
      </c>
    </row>
    <row r="420" spans="11:12" x14ac:dyDescent="0.2">
      <c r="K420" s="30" t="s">
        <v>1581</v>
      </c>
      <c r="L420" s="28">
        <v>1</v>
      </c>
    </row>
    <row r="421" spans="11:12" x14ac:dyDescent="0.2">
      <c r="K421" s="30" t="s">
        <v>1413</v>
      </c>
      <c r="L421" s="28">
        <v>1</v>
      </c>
    </row>
    <row r="422" spans="11:12" x14ac:dyDescent="0.2">
      <c r="K422" s="30" t="s">
        <v>1914</v>
      </c>
      <c r="L422" s="28">
        <v>1</v>
      </c>
    </row>
    <row r="423" spans="11:12" x14ac:dyDescent="0.2">
      <c r="K423" s="30" t="s">
        <v>1188</v>
      </c>
      <c r="L423" s="28">
        <v>1</v>
      </c>
    </row>
    <row r="424" spans="11:12" x14ac:dyDescent="0.2">
      <c r="K424" s="30" t="s">
        <v>324</v>
      </c>
      <c r="L424" s="28">
        <v>1</v>
      </c>
    </row>
    <row r="425" spans="11:12" x14ac:dyDescent="0.2">
      <c r="K425" s="30" t="s">
        <v>702</v>
      </c>
      <c r="L425" s="28">
        <v>1</v>
      </c>
    </row>
    <row r="426" spans="11:12" x14ac:dyDescent="0.2">
      <c r="K426" s="30" t="s">
        <v>281</v>
      </c>
      <c r="L426" s="28">
        <v>1</v>
      </c>
    </row>
    <row r="427" spans="11:12" x14ac:dyDescent="0.2">
      <c r="K427" s="30" t="s">
        <v>2686</v>
      </c>
      <c r="L427" s="28">
        <v>1</v>
      </c>
    </row>
    <row r="428" spans="11:12" x14ac:dyDescent="0.2">
      <c r="K428" s="30" t="s">
        <v>2620</v>
      </c>
      <c r="L428" s="28">
        <v>1</v>
      </c>
    </row>
    <row r="429" spans="11:12" x14ac:dyDescent="0.2">
      <c r="K429" s="30" t="s">
        <v>165</v>
      </c>
      <c r="L429" s="28">
        <v>1</v>
      </c>
    </row>
    <row r="430" spans="11:12" x14ac:dyDescent="0.2">
      <c r="K430" s="30" t="s">
        <v>868</v>
      </c>
      <c r="L430" s="28">
        <v>1</v>
      </c>
    </row>
    <row r="431" spans="11:12" x14ac:dyDescent="0.2">
      <c r="K431" s="30" t="s">
        <v>278</v>
      </c>
      <c r="L431" s="28">
        <v>1</v>
      </c>
    </row>
    <row r="432" spans="11:12" x14ac:dyDescent="0.2">
      <c r="K432" s="30" t="s">
        <v>1469</v>
      </c>
      <c r="L432" s="28">
        <v>1</v>
      </c>
    </row>
    <row r="433" spans="11:12" x14ac:dyDescent="0.2">
      <c r="K433" s="30" t="s">
        <v>494</v>
      </c>
      <c r="L433" s="28">
        <v>1</v>
      </c>
    </row>
    <row r="434" spans="11:12" x14ac:dyDescent="0.2">
      <c r="K434" s="30" t="s">
        <v>1584</v>
      </c>
      <c r="L434" s="28">
        <v>1</v>
      </c>
    </row>
    <row r="435" spans="11:12" x14ac:dyDescent="0.2">
      <c r="K435" s="30" t="s">
        <v>263</v>
      </c>
      <c r="L435" s="28">
        <v>1</v>
      </c>
    </row>
    <row r="436" spans="11:12" x14ac:dyDescent="0.2">
      <c r="K436" s="30" t="s">
        <v>597</v>
      </c>
      <c r="L436" s="28">
        <v>1</v>
      </c>
    </row>
    <row r="437" spans="11:12" x14ac:dyDescent="0.2">
      <c r="K437" s="30" t="s">
        <v>1931</v>
      </c>
      <c r="L437" s="28">
        <v>1</v>
      </c>
    </row>
    <row r="438" spans="11:12" x14ac:dyDescent="0.2">
      <c r="K438" s="30" t="s">
        <v>2183</v>
      </c>
      <c r="L438" s="28">
        <v>1</v>
      </c>
    </row>
    <row r="439" spans="11:12" x14ac:dyDescent="0.2">
      <c r="K439" s="30" t="s">
        <v>2233</v>
      </c>
      <c r="L439" s="28">
        <v>1</v>
      </c>
    </row>
    <row r="440" spans="11:12" x14ac:dyDescent="0.2">
      <c r="K440" s="30" t="s">
        <v>2430</v>
      </c>
      <c r="L440" s="28">
        <v>1</v>
      </c>
    </row>
    <row r="441" spans="11:12" x14ac:dyDescent="0.2">
      <c r="K441" s="30" t="s">
        <v>2518</v>
      </c>
      <c r="L441" s="28">
        <v>1</v>
      </c>
    </row>
    <row r="442" spans="11:12" x14ac:dyDescent="0.2">
      <c r="K442" s="30" t="s">
        <v>2038</v>
      </c>
      <c r="L442" s="28">
        <v>1</v>
      </c>
    </row>
    <row r="443" spans="11:12" x14ac:dyDescent="0.2">
      <c r="K443" s="30" t="s">
        <v>1690</v>
      </c>
      <c r="L443" s="28">
        <v>1</v>
      </c>
    </row>
    <row r="444" spans="11:12" x14ac:dyDescent="0.2">
      <c r="K444" s="30" t="s">
        <v>1039</v>
      </c>
      <c r="L444" s="28">
        <v>1</v>
      </c>
    </row>
    <row r="445" spans="11:12" x14ac:dyDescent="0.2">
      <c r="K445" s="30" t="s">
        <v>343</v>
      </c>
      <c r="L445" s="28">
        <v>1</v>
      </c>
    </row>
    <row r="446" spans="11:12" x14ac:dyDescent="0.2">
      <c r="K446" s="30" t="s">
        <v>1606</v>
      </c>
      <c r="L446" s="28">
        <v>1</v>
      </c>
    </row>
    <row r="447" spans="11:12" x14ac:dyDescent="0.2">
      <c r="K447" s="30" t="s">
        <v>2307</v>
      </c>
      <c r="L447" s="28">
        <v>1</v>
      </c>
    </row>
    <row r="448" spans="11:12" x14ac:dyDescent="0.2">
      <c r="K448" s="30" t="s">
        <v>1279</v>
      </c>
      <c r="L448" s="28">
        <v>1</v>
      </c>
    </row>
    <row r="449" spans="11:12" x14ac:dyDescent="0.2">
      <c r="K449" s="30" t="s">
        <v>1509</v>
      </c>
      <c r="L449" s="28">
        <v>1</v>
      </c>
    </row>
    <row r="450" spans="11:12" x14ac:dyDescent="0.2">
      <c r="K450" s="30" t="s">
        <v>1613</v>
      </c>
      <c r="L450" s="28">
        <v>1</v>
      </c>
    </row>
    <row r="451" spans="11:12" x14ac:dyDescent="0.2">
      <c r="K451" s="30" t="s">
        <v>1759</v>
      </c>
      <c r="L451" s="28">
        <v>1</v>
      </c>
    </row>
    <row r="452" spans="11:12" x14ac:dyDescent="0.2">
      <c r="K452" s="30" t="s">
        <v>1553</v>
      </c>
      <c r="L452" s="28">
        <v>1</v>
      </c>
    </row>
    <row r="453" spans="11:12" x14ac:dyDescent="0.2">
      <c r="K453" s="30" t="s">
        <v>990</v>
      </c>
      <c r="L453" s="28">
        <v>1</v>
      </c>
    </row>
    <row r="454" spans="11:12" x14ac:dyDescent="0.2">
      <c r="K454" s="30" t="s">
        <v>2349</v>
      </c>
      <c r="L454" s="28">
        <v>1</v>
      </c>
    </row>
    <row r="455" spans="11:12" x14ac:dyDescent="0.2">
      <c r="K455" s="30" t="s">
        <v>1053</v>
      </c>
      <c r="L455" s="28">
        <v>1</v>
      </c>
    </row>
    <row r="456" spans="11:12" x14ac:dyDescent="0.2">
      <c r="K456" s="30" t="s">
        <v>683</v>
      </c>
      <c r="L456" s="28">
        <v>1</v>
      </c>
    </row>
    <row r="457" spans="11:12" x14ac:dyDescent="0.2">
      <c r="K457" s="30" t="s">
        <v>1997</v>
      </c>
      <c r="L457" s="28">
        <v>1</v>
      </c>
    </row>
    <row r="458" spans="11:12" x14ac:dyDescent="0.2">
      <c r="K458" s="30" t="s">
        <v>159</v>
      </c>
      <c r="L458" s="28">
        <v>1</v>
      </c>
    </row>
    <row r="459" spans="11:12" x14ac:dyDescent="0.2">
      <c r="K459" s="30" t="s">
        <v>2609</v>
      </c>
      <c r="L459" s="28">
        <v>1</v>
      </c>
    </row>
    <row r="460" spans="11:12" x14ac:dyDescent="0.2">
      <c r="K460" s="30" t="s">
        <v>441</v>
      </c>
      <c r="L460" s="28">
        <v>1</v>
      </c>
    </row>
    <row r="461" spans="11:12" x14ac:dyDescent="0.2">
      <c r="K461" s="30" t="s">
        <v>39</v>
      </c>
      <c r="L461" s="28">
        <v>1</v>
      </c>
    </row>
    <row r="462" spans="11:12" x14ac:dyDescent="0.2">
      <c r="K462" s="30" t="s">
        <v>63</v>
      </c>
      <c r="L462" s="28">
        <v>1</v>
      </c>
    </row>
    <row r="463" spans="11:12" x14ac:dyDescent="0.2">
      <c r="K463" s="30" t="s">
        <v>828</v>
      </c>
      <c r="L463" s="28">
        <v>1</v>
      </c>
    </row>
    <row r="464" spans="11:12" x14ac:dyDescent="0.2">
      <c r="K464" s="30" t="s">
        <v>2462</v>
      </c>
      <c r="L464" s="28">
        <v>1</v>
      </c>
    </row>
    <row r="465" spans="11:12" x14ac:dyDescent="0.2">
      <c r="K465" s="30" t="s">
        <v>1244</v>
      </c>
      <c r="L465" s="28">
        <v>1</v>
      </c>
    </row>
    <row r="466" spans="11:12" x14ac:dyDescent="0.2">
      <c r="K466" s="30" t="s">
        <v>435</v>
      </c>
      <c r="L466" s="28">
        <v>1</v>
      </c>
    </row>
    <row r="467" spans="11:12" x14ac:dyDescent="0.2">
      <c r="K467" s="30" t="s">
        <v>1963</v>
      </c>
      <c r="L467" s="28">
        <v>1</v>
      </c>
    </row>
    <row r="468" spans="11:12" x14ac:dyDescent="0.2">
      <c r="K468" s="30" t="s">
        <v>907</v>
      </c>
      <c r="L468" s="28">
        <v>1</v>
      </c>
    </row>
    <row r="469" spans="11:12" x14ac:dyDescent="0.2">
      <c r="K469" s="30" t="s">
        <v>583</v>
      </c>
      <c r="L469" s="28">
        <v>1</v>
      </c>
    </row>
    <row r="470" spans="11:12" x14ac:dyDescent="0.2">
      <c r="K470" s="30" t="s">
        <v>330</v>
      </c>
      <c r="L470" s="28">
        <v>1</v>
      </c>
    </row>
    <row r="471" spans="11:12" x14ac:dyDescent="0.2">
      <c r="K471" s="30" t="s">
        <v>901</v>
      </c>
      <c r="L471" s="28">
        <v>1</v>
      </c>
    </row>
    <row r="472" spans="11:12" x14ac:dyDescent="0.2">
      <c r="K472" s="30" t="s">
        <v>2189</v>
      </c>
      <c r="L472" s="28">
        <v>1</v>
      </c>
    </row>
    <row r="473" spans="11:12" x14ac:dyDescent="0.2">
      <c r="K473" s="30" t="s">
        <v>626</v>
      </c>
      <c r="L473" s="28">
        <v>1</v>
      </c>
    </row>
    <row r="474" spans="11:12" x14ac:dyDescent="0.2">
      <c r="K474" s="30" t="s">
        <v>379</v>
      </c>
      <c r="L474" s="28">
        <v>1</v>
      </c>
    </row>
    <row r="475" spans="11:12" x14ac:dyDescent="0.2">
      <c r="K475" s="30" t="s">
        <v>2209</v>
      </c>
      <c r="L475" s="28">
        <v>1</v>
      </c>
    </row>
    <row r="476" spans="11:12" x14ac:dyDescent="0.2">
      <c r="K476" s="30" t="s">
        <v>1792</v>
      </c>
      <c r="L476" s="28">
        <v>1</v>
      </c>
    </row>
    <row r="477" spans="11:12" x14ac:dyDescent="0.2">
      <c r="K477" s="30" t="s">
        <v>664</v>
      </c>
      <c r="L477" s="28">
        <v>1</v>
      </c>
    </row>
    <row r="478" spans="11:12" x14ac:dyDescent="0.2">
      <c r="K478" s="30" t="s">
        <v>454</v>
      </c>
      <c r="L478" s="28">
        <v>1</v>
      </c>
    </row>
    <row r="479" spans="11:12" x14ac:dyDescent="0.2">
      <c r="K479" s="30" t="s">
        <v>515</v>
      </c>
      <c r="L479" s="28">
        <v>1</v>
      </c>
    </row>
    <row r="480" spans="11:12" x14ac:dyDescent="0.2">
      <c r="K480" s="30" t="s">
        <v>578</v>
      </c>
      <c r="L480" s="28">
        <v>1</v>
      </c>
    </row>
    <row r="481" spans="11:12" x14ac:dyDescent="0.2">
      <c r="K481" s="30" t="s">
        <v>2410</v>
      </c>
      <c r="L481" s="28">
        <v>1</v>
      </c>
    </row>
    <row r="482" spans="11:12" x14ac:dyDescent="0.2">
      <c r="K482" s="30" t="s">
        <v>548</v>
      </c>
      <c r="L482" s="28">
        <v>1</v>
      </c>
    </row>
    <row r="483" spans="11:12" x14ac:dyDescent="0.2">
      <c r="K483" s="30" t="s">
        <v>2651</v>
      </c>
      <c r="L483" s="28">
        <v>1</v>
      </c>
    </row>
    <row r="484" spans="11:12" x14ac:dyDescent="0.2">
      <c r="K484" s="30" t="s">
        <v>96</v>
      </c>
      <c r="L484" s="28">
        <v>1</v>
      </c>
    </row>
    <row r="485" spans="11:12" x14ac:dyDescent="0.2">
      <c r="K485" s="30" t="s">
        <v>1120</v>
      </c>
      <c r="L485" s="28">
        <v>1</v>
      </c>
    </row>
    <row r="486" spans="11:12" x14ac:dyDescent="0.2">
      <c r="K486" s="30" t="s">
        <v>922</v>
      </c>
      <c r="L486" s="28">
        <v>1</v>
      </c>
    </row>
    <row r="487" spans="11:12" x14ac:dyDescent="0.2">
      <c r="K487" s="30" t="s">
        <v>2086</v>
      </c>
      <c r="L487" s="28">
        <v>1</v>
      </c>
    </row>
    <row r="488" spans="11:12" x14ac:dyDescent="0.2">
      <c r="K488" s="30" t="s">
        <v>1506</v>
      </c>
      <c r="L488" s="28">
        <v>1</v>
      </c>
    </row>
    <row r="489" spans="11:12" x14ac:dyDescent="0.2">
      <c r="K489" s="30" t="s">
        <v>2566</v>
      </c>
      <c r="L489" s="28">
        <v>1</v>
      </c>
    </row>
    <row r="490" spans="11:12" x14ac:dyDescent="0.2">
      <c r="K490" s="30" t="s">
        <v>1228</v>
      </c>
      <c r="L490" s="28">
        <v>1</v>
      </c>
    </row>
    <row r="491" spans="11:12" x14ac:dyDescent="0.2">
      <c r="K491" s="30" t="s">
        <v>1102</v>
      </c>
      <c r="L491" s="28">
        <v>1</v>
      </c>
    </row>
    <row r="492" spans="11:12" x14ac:dyDescent="0.2">
      <c r="K492" s="30" t="s">
        <v>2266</v>
      </c>
      <c r="L492" s="28">
        <v>1</v>
      </c>
    </row>
    <row r="493" spans="11:12" x14ac:dyDescent="0.2">
      <c r="K493" s="30" t="s">
        <v>2370</v>
      </c>
      <c r="L493" s="28">
        <v>1</v>
      </c>
    </row>
    <row r="494" spans="11:12" x14ac:dyDescent="0.2">
      <c r="K494" s="30" t="s">
        <v>1276</v>
      </c>
      <c r="L494" s="28">
        <v>1</v>
      </c>
    </row>
    <row r="495" spans="11:12" x14ac:dyDescent="0.2">
      <c r="K495" s="30" t="s">
        <v>2482</v>
      </c>
      <c r="L495" s="28">
        <v>1</v>
      </c>
    </row>
    <row r="496" spans="11:12" x14ac:dyDescent="0.2">
      <c r="K496" s="30" t="s">
        <v>1453</v>
      </c>
      <c r="L496" s="28">
        <v>1</v>
      </c>
    </row>
    <row r="497" spans="11:12" x14ac:dyDescent="0.2">
      <c r="K497" s="30" t="s">
        <v>1480</v>
      </c>
      <c r="L497" s="28">
        <v>1</v>
      </c>
    </row>
    <row r="498" spans="11:12" x14ac:dyDescent="0.2">
      <c r="K498" s="30" t="s">
        <v>2313</v>
      </c>
      <c r="L498" s="28">
        <v>1</v>
      </c>
    </row>
    <row r="499" spans="11:12" x14ac:dyDescent="0.2">
      <c r="K499" s="30" t="s">
        <v>2097</v>
      </c>
      <c r="L499" s="28">
        <v>1</v>
      </c>
    </row>
    <row r="500" spans="11:12" x14ac:dyDescent="0.2">
      <c r="K500" s="30" t="s">
        <v>173</v>
      </c>
      <c r="L500" s="28">
        <v>1</v>
      </c>
    </row>
    <row r="501" spans="11:12" x14ac:dyDescent="0.2">
      <c r="K501" s="30" t="s">
        <v>1819</v>
      </c>
      <c r="L501" s="28">
        <v>1</v>
      </c>
    </row>
    <row r="502" spans="11:12" x14ac:dyDescent="0.2">
      <c r="K502" s="30" t="s">
        <v>936</v>
      </c>
      <c r="L502" s="28">
        <v>1</v>
      </c>
    </row>
    <row r="503" spans="11:12" x14ac:dyDescent="0.2">
      <c r="K503" s="30" t="s">
        <v>1535</v>
      </c>
      <c r="L503" s="28">
        <v>1</v>
      </c>
    </row>
    <row r="504" spans="11:12" x14ac:dyDescent="0.2">
      <c r="K504" s="30" t="s">
        <v>757</v>
      </c>
      <c r="L504" s="28">
        <v>1</v>
      </c>
    </row>
    <row r="505" spans="11:12" x14ac:dyDescent="0.2">
      <c r="K505" s="30" t="s">
        <v>2465</v>
      </c>
      <c r="L505" s="28">
        <v>1</v>
      </c>
    </row>
    <row r="506" spans="11:12" x14ac:dyDescent="0.2">
      <c r="K506" s="30" t="s">
        <v>1299</v>
      </c>
      <c r="L506" s="28">
        <v>1</v>
      </c>
    </row>
    <row r="507" spans="11:12" x14ac:dyDescent="0.2">
      <c r="K507" s="30" t="s">
        <v>1063</v>
      </c>
      <c r="L507" s="28">
        <v>1</v>
      </c>
    </row>
    <row r="508" spans="11:12" x14ac:dyDescent="0.2">
      <c r="K508" s="30" t="s">
        <v>1822</v>
      </c>
      <c r="L508" s="28">
        <v>1</v>
      </c>
    </row>
    <row r="509" spans="11:12" x14ac:dyDescent="0.2">
      <c r="K509" s="30" t="s">
        <v>2423</v>
      </c>
      <c r="L509" s="28">
        <v>1</v>
      </c>
    </row>
    <row r="510" spans="11:12" x14ac:dyDescent="0.2">
      <c r="K510" s="30" t="s">
        <v>1571</v>
      </c>
      <c r="L510" s="28">
        <v>1</v>
      </c>
    </row>
    <row r="511" spans="11:12" x14ac:dyDescent="0.2">
      <c r="K511" s="30" t="s">
        <v>2136</v>
      </c>
      <c r="L511" s="28">
        <v>1</v>
      </c>
    </row>
    <row r="512" spans="11:12" x14ac:dyDescent="0.2">
      <c r="K512" s="30" t="s">
        <v>307</v>
      </c>
      <c r="L512" s="28">
        <v>1</v>
      </c>
    </row>
    <row r="513" spans="11:12" x14ac:dyDescent="0.2">
      <c r="K513" s="30" t="s">
        <v>2576</v>
      </c>
      <c r="L513" s="28">
        <v>1</v>
      </c>
    </row>
    <row r="514" spans="11:12" x14ac:dyDescent="0.2">
      <c r="K514" s="30" t="s">
        <v>2141</v>
      </c>
      <c r="L514" s="28">
        <v>1</v>
      </c>
    </row>
    <row r="515" spans="11:12" x14ac:dyDescent="0.2">
      <c r="K515" s="30" t="s">
        <v>885</v>
      </c>
      <c r="L515" s="28">
        <v>1</v>
      </c>
    </row>
    <row r="516" spans="11:12" x14ac:dyDescent="0.2">
      <c r="K516" s="30" t="s">
        <v>2282</v>
      </c>
      <c r="L516" s="28">
        <v>1</v>
      </c>
    </row>
    <row r="517" spans="11:12" x14ac:dyDescent="0.2">
      <c r="K517" s="30" t="s">
        <v>295</v>
      </c>
      <c r="L517" s="28">
        <v>1</v>
      </c>
    </row>
    <row r="518" spans="11:12" x14ac:dyDescent="0.2">
      <c r="K518" s="30" t="s">
        <v>200</v>
      </c>
      <c r="L518" s="28">
        <v>1</v>
      </c>
    </row>
    <row r="519" spans="11:12" x14ac:dyDescent="0.2">
      <c r="K519" s="30" t="s">
        <v>661</v>
      </c>
      <c r="L519" s="28">
        <v>1</v>
      </c>
    </row>
    <row r="520" spans="11:12" x14ac:dyDescent="0.2">
      <c r="K520" s="30" t="s">
        <v>2027</v>
      </c>
      <c r="L520" s="28">
        <v>1</v>
      </c>
    </row>
    <row r="521" spans="11:12" x14ac:dyDescent="0.2">
      <c r="K521" s="30" t="s">
        <v>1164</v>
      </c>
      <c r="L521" s="28">
        <v>1</v>
      </c>
    </row>
    <row r="522" spans="11:12" x14ac:dyDescent="0.2">
      <c r="K522" s="30" t="s">
        <v>680</v>
      </c>
      <c r="L522" s="28">
        <v>1</v>
      </c>
    </row>
    <row r="523" spans="11:12" x14ac:dyDescent="0.2">
      <c r="K523" s="30" t="s">
        <v>2269</v>
      </c>
      <c r="L523" s="28">
        <v>1</v>
      </c>
    </row>
    <row r="524" spans="11:12" x14ac:dyDescent="0.2">
      <c r="K524" s="30" t="s">
        <v>1316</v>
      </c>
      <c r="L524" s="28">
        <v>1</v>
      </c>
    </row>
    <row r="525" spans="11:12" x14ac:dyDescent="0.2">
      <c r="K525" s="30" t="s">
        <v>1907</v>
      </c>
      <c r="L525" s="28">
        <v>1</v>
      </c>
    </row>
    <row r="526" spans="11:12" x14ac:dyDescent="0.2">
      <c r="K526" s="30" t="s">
        <v>1857</v>
      </c>
      <c r="L526" s="28">
        <v>1</v>
      </c>
    </row>
    <row r="527" spans="11:12" x14ac:dyDescent="0.2">
      <c r="K527" s="30" t="s">
        <v>2206</v>
      </c>
      <c r="L527" s="28">
        <v>1</v>
      </c>
    </row>
    <row r="528" spans="11:12" x14ac:dyDescent="0.2">
      <c r="K528" s="30" t="s">
        <v>667</v>
      </c>
      <c r="L528" s="28">
        <v>1</v>
      </c>
    </row>
    <row r="529" spans="11:12" x14ac:dyDescent="0.2">
      <c r="K529" s="30" t="s">
        <v>390</v>
      </c>
      <c r="L529" s="28">
        <v>1</v>
      </c>
    </row>
    <row r="530" spans="11:12" x14ac:dyDescent="0.2">
      <c r="K530" s="30" t="s">
        <v>962</v>
      </c>
      <c r="L530" s="28">
        <v>1</v>
      </c>
    </row>
    <row r="531" spans="11:12" x14ac:dyDescent="0.2">
      <c r="K531" s="30" t="s">
        <v>1591</v>
      </c>
      <c r="L531" s="28">
        <v>1</v>
      </c>
    </row>
    <row r="532" spans="11:12" x14ac:dyDescent="0.2">
      <c r="K532" s="30" t="s">
        <v>399</v>
      </c>
      <c r="L532" s="28">
        <v>1</v>
      </c>
    </row>
    <row r="533" spans="11:12" x14ac:dyDescent="0.2">
      <c r="K533" s="30" t="s">
        <v>1661</v>
      </c>
      <c r="L533" s="28">
        <v>1</v>
      </c>
    </row>
    <row r="534" spans="11:12" x14ac:dyDescent="0.2">
      <c r="K534" s="30" t="s">
        <v>563</v>
      </c>
      <c r="L534" s="28">
        <v>1</v>
      </c>
    </row>
    <row r="535" spans="11:12" x14ac:dyDescent="0.2">
      <c r="K535" s="30" t="s">
        <v>1176</v>
      </c>
      <c r="L535" s="28">
        <v>1</v>
      </c>
    </row>
    <row r="536" spans="11:12" x14ac:dyDescent="0.2">
      <c r="K536" s="30" t="s">
        <v>2044</v>
      </c>
      <c r="L536" s="28">
        <v>1</v>
      </c>
    </row>
    <row r="537" spans="11:12" x14ac:dyDescent="0.2">
      <c r="K537" s="30" t="s">
        <v>2321</v>
      </c>
      <c r="L537" s="28">
        <v>1</v>
      </c>
    </row>
    <row r="538" spans="11:12" x14ac:dyDescent="0.2">
      <c r="K538" s="30" t="s">
        <v>2719</v>
      </c>
      <c r="L538" s="28">
        <v>1091</v>
      </c>
    </row>
  </sheetData>
  <mergeCells count="1">
    <mergeCell ref="K1:L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946E-0E6B-3542-B7B9-ECC0E20C66DD}">
  <dimension ref="A1:E24"/>
  <sheetViews>
    <sheetView zoomScale="200" zoomScaleNormal="220" workbookViewId="0">
      <selection activeCell="D10" sqref="D10"/>
    </sheetView>
  </sheetViews>
  <sheetFormatPr baseColWidth="10" defaultColWidth="10.83203125" defaultRowHeight="16" x14ac:dyDescent="0.2"/>
  <cols>
    <col min="1" max="1" width="20.5" customWidth="1"/>
    <col min="2" max="2" width="16.33203125" customWidth="1"/>
  </cols>
  <sheetData>
    <row r="1" spans="1:5" ht="23" customHeight="1" x14ac:dyDescent="0.2">
      <c r="A1" s="23" t="s">
        <v>2702</v>
      </c>
      <c r="B1" s="25"/>
      <c r="E1" s="23"/>
    </row>
    <row r="2" spans="1:5" x14ac:dyDescent="0.2">
      <c r="A2" s="23" t="s">
        <v>2703</v>
      </c>
      <c r="B2" s="24" t="s">
        <v>2705</v>
      </c>
    </row>
    <row r="3" spans="1:5" x14ac:dyDescent="0.2">
      <c r="A3" t="s">
        <v>16</v>
      </c>
      <c r="B3" s="26">
        <v>1</v>
      </c>
    </row>
    <row r="4" spans="1:5" x14ac:dyDescent="0.2">
      <c r="A4" t="s">
        <v>2707</v>
      </c>
      <c r="B4" s="27">
        <v>0.99250000000000005</v>
      </c>
    </row>
    <row r="5" spans="1:5" x14ac:dyDescent="0.2">
      <c r="A5" t="s">
        <v>2709</v>
      </c>
      <c r="B5" s="27">
        <v>0.99250000000000005</v>
      </c>
    </row>
    <row r="6" spans="1:5" x14ac:dyDescent="0.2">
      <c r="A6" t="s">
        <v>21</v>
      </c>
      <c r="B6" s="27">
        <v>0.99250000000000005</v>
      </c>
    </row>
    <row r="7" spans="1:5" x14ac:dyDescent="0.2">
      <c r="A7" t="s">
        <v>27</v>
      </c>
      <c r="B7" s="27">
        <v>0.98870000000000002</v>
      </c>
    </row>
    <row r="8" spans="1:5" x14ac:dyDescent="0.2">
      <c r="A8" t="s">
        <v>2713</v>
      </c>
      <c r="B8" s="27">
        <v>0.97360000000000002</v>
      </c>
    </row>
    <row r="9" spans="1:5" x14ac:dyDescent="0.2">
      <c r="A9" t="s">
        <v>2714</v>
      </c>
      <c r="B9" s="27">
        <v>0.9698</v>
      </c>
    </row>
    <row r="10" spans="1:5" x14ac:dyDescent="0.2">
      <c r="A10" t="s">
        <v>2715</v>
      </c>
      <c r="B10" s="27">
        <v>0.9698</v>
      </c>
    </row>
    <row r="11" spans="1:5" x14ac:dyDescent="0.2">
      <c r="A11" t="s">
        <v>2716</v>
      </c>
      <c r="B11" s="27">
        <v>0.96599999999999997</v>
      </c>
    </row>
    <row r="12" spans="1:5" x14ac:dyDescent="0.2">
      <c r="A12" t="s">
        <v>2717</v>
      </c>
      <c r="B12" s="27">
        <v>0.96230000000000004</v>
      </c>
    </row>
    <row r="13" spans="1:5" x14ac:dyDescent="0.2">
      <c r="A13" t="s">
        <v>17</v>
      </c>
      <c r="B13" s="27">
        <v>0.95850000000000002</v>
      </c>
    </row>
    <row r="14" spans="1:5" x14ac:dyDescent="0.2">
      <c r="A14" t="s">
        <v>24</v>
      </c>
      <c r="B14" s="27">
        <v>0.93959999999999999</v>
      </c>
    </row>
    <row r="15" spans="1:5" x14ac:dyDescent="0.2">
      <c r="A15" t="s">
        <v>2708</v>
      </c>
      <c r="B15" s="27">
        <v>0.92449999999999999</v>
      </c>
    </row>
    <row r="16" spans="1:5" x14ac:dyDescent="0.2">
      <c r="A16" t="s">
        <v>13</v>
      </c>
      <c r="B16" s="27">
        <v>0.92449999999999999</v>
      </c>
    </row>
    <row r="17" spans="1:2" x14ac:dyDescent="0.2">
      <c r="A17" t="s">
        <v>2706</v>
      </c>
      <c r="B17" s="27">
        <v>0.90190000000000003</v>
      </c>
    </row>
    <row r="18" spans="1:2" x14ac:dyDescent="0.2">
      <c r="A18" t="s">
        <v>23</v>
      </c>
      <c r="B18" s="27">
        <v>0.87549999999999994</v>
      </c>
    </row>
    <row r="19" spans="1:2" x14ac:dyDescent="0.2">
      <c r="A19" t="s">
        <v>2712</v>
      </c>
      <c r="B19" s="27">
        <v>0.8679</v>
      </c>
    </row>
    <row r="20" spans="1:2" x14ac:dyDescent="0.2">
      <c r="A20" t="s">
        <v>2711</v>
      </c>
      <c r="B20" s="27">
        <v>0.84789999999999999</v>
      </c>
    </row>
    <row r="21" spans="1:2" x14ac:dyDescent="0.2">
      <c r="A21" t="s">
        <v>2710</v>
      </c>
      <c r="B21" s="27">
        <v>0.78490000000000004</v>
      </c>
    </row>
    <row r="24" spans="1:2" x14ac:dyDescent="0.2">
      <c r="A24" t="s">
        <v>2718</v>
      </c>
    </row>
  </sheetData>
  <sortState xmlns:xlrd2="http://schemas.microsoft.com/office/spreadsheetml/2017/richdata2" ref="A3:B21">
    <sortCondition descending="1" ref="B3:B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BD85-02E9-AA42-9641-15830C9DE0CD}">
  <dimension ref="A1:T130"/>
  <sheetViews>
    <sheetView zoomScale="157" workbookViewId="0">
      <selection activeCell="E7" sqref="E7"/>
    </sheetView>
  </sheetViews>
  <sheetFormatPr baseColWidth="10" defaultRowHeight="16" x14ac:dyDescent="0.2"/>
  <cols>
    <col min="1" max="1" width="12.6640625" style="62" bestFit="1" customWidth="1"/>
    <col min="2" max="2" width="9.5" style="62" customWidth="1"/>
    <col min="3" max="3" width="12" style="62" bestFit="1" customWidth="1"/>
    <col min="4" max="4" width="11.83203125" style="62" customWidth="1"/>
    <col min="5" max="5" width="12" style="62" bestFit="1" customWidth="1"/>
    <col min="6" max="6" width="7.5" style="62" bestFit="1" customWidth="1"/>
    <col min="7" max="7" width="19.5" style="62" bestFit="1" customWidth="1"/>
    <col min="8" max="8" width="4.6640625" style="62" bestFit="1" customWidth="1"/>
    <col min="9" max="16384" width="10.83203125" style="62"/>
  </cols>
  <sheetData>
    <row r="1" spans="1:20" ht="51" x14ac:dyDescent="0.2">
      <c r="A1" s="61"/>
      <c r="B1" s="57" t="s">
        <v>23</v>
      </c>
      <c r="C1" s="58" t="s">
        <v>2706</v>
      </c>
      <c r="D1" s="66" t="s">
        <v>2708</v>
      </c>
      <c r="E1" s="58" t="s">
        <v>2710</v>
      </c>
      <c r="F1" s="58" t="s">
        <v>2711</v>
      </c>
      <c r="G1" s="58" t="s">
        <v>2712</v>
      </c>
      <c r="H1" s="58" t="s">
        <v>24</v>
      </c>
      <c r="I1" s="58" t="s">
        <v>17</v>
      </c>
      <c r="J1" s="58" t="s">
        <v>13</v>
      </c>
      <c r="K1" s="58" t="s">
        <v>2716</v>
      </c>
      <c r="L1" s="58" t="s">
        <v>2717</v>
      </c>
      <c r="M1" s="58" t="s">
        <v>16</v>
      </c>
      <c r="N1" s="58" t="s">
        <v>2707</v>
      </c>
      <c r="O1" s="58" t="s">
        <v>2714</v>
      </c>
      <c r="P1" s="58" t="s">
        <v>27</v>
      </c>
      <c r="Q1" s="58" t="s">
        <v>2715</v>
      </c>
      <c r="R1" s="58" t="s">
        <v>2713</v>
      </c>
      <c r="S1" s="58" t="s">
        <v>2709</v>
      </c>
      <c r="T1" s="58" t="s">
        <v>21</v>
      </c>
    </row>
    <row r="2" spans="1:20" ht="17" x14ac:dyDescent="0.2">
      <c r="A2" s="59" t="s">
        <v>23</v>
      </c>
      <c r="B2" s="62" t="s">
        <v>2740</v>
      </c>
    </row>
    <row r="3" spans="1:20" ht="17" x14ac:dyDescent="0.2">
      <c r="A3" s="60" t="s">
        <v>2706</v>
      </c>
      <c r="B3" s="67">
        <v>237</v>
      </c>
      <c r="C3" s="62" t="s">
        <v>2740</v>
      </c>
    </row>
    <row r="4" spans="1:20" ht="34" x14ac:dyDescent="0.2">
      <c r="A4" s="60" t="s">
        <v>2708</v>
      </c>
      <c r="B4" s="69">
        <v>157</v>
      </c>
      <c r="C4" s="62">
        <v>5</v>
      </c>
      <c r="D4" s="62" t="s">
        <v>2740</v>
      </c>
    </row>
    <row r="5" spans="1:20" ht="17" x14ac:dyDescent="0.2">
      <c r="A5" s="60" t="s">
        <v>2710</v>
      </c>
      <c r="B5" s="62">
        <v>73</v>
      </c>
      <c r="C5" s="62">
        <v>101</v>
      </c>
      <c r="D5" s="67">
        <v>239</v>
      </c>
      <c r="E5" s="62" t="s">
        <v>2740</v>
      </c>
    </row>
    <row r="6" spans="1:20" ht="34" x14ac:dyDescent="0.2">
      <c r="A6" s="60" t="s">
        <v>2711</v>
      </c>
      <c r="B6" s="62">
        <v>156</v>
      </c>
      <c r="C6" s="69">
        <v>197</v>
      </c>
      <c r="D6" s="67">
        <v>204</v>
      </c>
      <c r="E6" s="62">
        <v>54</v>
      </c>
      <c r="F6" s="62" t="s">
        <v>2740</v>
      </c>
    </row>
    <row r="7" spans="1:20" ht="17" x14ac:dyDescent="0.2">
      <c r="A7" s="60" t="s">
        <v>2712</v>
      </c>
      <c r="B7" s="62">
        <v>15</v>
      </c>
      <c r="C7" s="62">
        <v>28</v>
      </c>
      <c r="G7" s="62" t="s">
        <v>2740</v>
      </c>
    </row>
    <row r="8" spans="1:20" ht="34" x14ac:dyDescent="0.2">
      <c r="A8" s="60" t="s">
        <v>24</v>
      </c>
      <c r="B8" s="62">
        <v>68</v>
      </c>
      <c r="C8" s="62">
        <v>97</v>
      </c>
      <c r="H8" s="62" t="s">
        <v>2740</v>
      </c>
    </row>
    <row r="9" spans="1:20" ht="17" x14ac:dyDescent="0.2">
      <c r="A9" s="60" t="s">
        <v>17</v>
      </c>
      <c r="B9" s="62">
        <v>20</v>
      </c>
      <c r="C9" s="62">
        <v>23</v>
      </c>
      <c r="I9" s="62" t="s">
        <v>2740</v>
      </c>
    </row>
    <row r="10" spans="1:20" ht="17" x14ac:dyDescent="0.2">
      <c r="A10" s="60" t="s">
        <v>13</v>
      </c>
      <c r="B10" s="62">
        <v>11</v>
      </c>
      <c r="C10" s="62">
        <v>13</v>
      </c>
      <c r="J10" s="62" t="s">
        <v>2740</v>
      </c>
    </row>
    <row r="11" spans="1:20" ht="17" x14ac:dyDescent="0.2">
      <c r="A11" s="60" t="s">
        <v>2716</v>
      </c>
      <c r="B11" s="62">
        <v>18</v>
      </c>
      <c r="C11" s="62">
        <v>27</v>
      </c>
      <c r="K11" s="62" t="s">
        <v>2740</v>
      </c>
    </row>
    <row r="12" spans="1:20" ht="34" x14ac:dyDescent="0.2">
      <c r="A12" s="60" t="s">
        <v>2717</v>
      </c>
      <c r="B12" s="62">
        <v>6</v>
      </c>
      <c r="C12" s="62">
        <v>9</v>
      </c>
      <c r="L12" s="62" t="s">
        <v>2740</v>
      </c>
    </row>
    <row r="13" spans="1:20" ht="17" x14ac:dyDescent="0.2">
      <c r="A13" s="60" t="s">
        <v>16</v>
      </c>
      <c r="B13" s="62">
        <v>2</v>
      </c>
      <c r="C13" s="62">
        <v>7</v>
      </c>
      <c r="M13" s="62" t="s">
        <v>2740</v>
      </c>
    </row>
    <row r="14" spans="1:20" ht="17" x14ac:dyDescent="0.2">
      <c r="A14" s="60" t="s">
        <v>2707</v>
      </c>
      <c r="B14" s="62">
        <v>45</v>
      </c>
      <c r="C14" s="62">
        <v>78</v>
      </c>
      <c r="N14" s="62" t="s">
        <v>2740</v>
      </c>
    </row>
    <row r="15" spans="1:20" ht="17" x14ac:dyDescent="0.2">
      <c r="A15" s="60" t="s">
        <v>2714</v>
      </c>
      <c r="B15" s="62">
        <v>1</v>
      </c>
      <c r="C15" s="62">
        <v>2</v>
      </c>
      <c r="O15" s="62" t="s">
        <v>2740</v>
      </c>
    </row>
    <row r="16" spans="1:20" ht="17" x14ac:dyDescent="0.2">
      <c r="A16" s="60" t="s">
        <v>27</v>
      </c>
      <c r="B16" s="62">
        <v>0</v>
      </c>
      <c r="C16" s="62">
        <v>0</v>
      </c>
      <c r="P16" s="62" t="s">
        <v>2740</v>
      </c>
    </row>
    <row r="17" spans="1:20" ht="17" x14ac:dyDescent="0.2">
      <c r="A17" s="60" t="s">
        <v>2715</v>
      </c>
      <c r="B17" s="62">
        <v>5</v>
      </c>
      <c r="C17" s="62">
        <v>6</v>
      </c>
      <c r="Q17" s="62" t="s">
        <v>2740</v>
      </c>
    </row>
    <row r="18" spans="1:20" ht="34" x14ac:dyDescent="0.2">
      <c r="A18" s="60" t="s">
        <v>2713</v>
      </c>
      <c r="B18" s="62">
        <v>1</v>
      </c>
      <c r="C18" s="62">
        <v>1</v>
      </c>
      <c r="R18" s="62" t="s">
        <v>2740</v>
      </c>
    </row>
    <row r="19" spans="1:20" ht="34" x14ac:dyDescent="0.2">
      <c r="A19" s="60" t="s">
        <v>2709</v>
      </c>
      <c r="B19" s="62">
        <v>0</v>
      </c>
      <c r="C19" s="62">
        <v>0</v>
      </c>
      <c r="S19" s="62" t="s">
        <v>2740</v>
      </c>
    </row>
    <row r="20" spans="1:20" ht="17" x14ac:dyDescent="0.2">
      <c r="A20" s="58" t="s">
        <v>21</v>
      </c>
      <c r="B20" s="61">
        <v>0</v>
      </c>
      <c r="C20" s="61">
        <v>0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 t="s">
        <v>2740</v>
      </c>
    </row>
    <row r="23" spans="1:20" x14ac:dyDescent="0.2">
      <c r="A23" s="71" t="s">
        <v>2742</v>
      </c>
      <c r="B23" s="71"/>
      <c r="C23"/>
      <c r="D23"/>
    </row>
    <row r="24" spans="1:20" x14ac:dyDescent="0.2">
      <c r="A24" s="63" t="s">
        <v>23</v>
      </c>
      <c r="B24" s="62">
        <v>1</v>
      </c>
    </row>
    <row r="26" spans="1:20" x14ac:dyDescent="0.2">
      <c r="A26" s="63" t="s">
        <v>2706</v>
      </c>
      <c r="B26" s="62" t="s">
        <v>2723</v>
      </c>
    </row>
    <row r="27" spans="1:20" x14ac:dyDescent="0.2">
      <c r="A27" s="62">
        <v>1</v>
      </c>
      <c r="B27" s="64">
        <v>237</v>
      </c>
    </row>
    <row r="28" spans="1:20" x14ac:dyDescent="0.2">
      <c r="A28" s="62" t="s">
        <v>2719</v>
      </c>
      <c r="B28" s="64">
        <v>237</v>
      </c>
    </row>
    <row r="29" spans="1:20" x14ac:dyDescent="0.2">
      <c r="C29" s="72" t="s">
        <v>2746</v>
      </c>
      <c r="D29" s="72"/>
    </row>
    <row r="30" spans="1:20" x14ac:dyDescent="0.2">
      <c r="A30" s="63" t="s">
        <v>23</v>
      </c>
      <c r="B30" s="62">
        <v>1</v>
      </c>
      <c r="C30" s="63" t="s">
        <v>12</v>
      </c>
      <c r="D30" s="62">
        <v>1</v>
      </c>
    </row>
    <row r="32" spans="1:20" x14ac:dyDescent="0.2">
      <c r="A32" s="63" t="s">
        <v>2743</v>
      </c>
      <c r="B32" s="62" t="s">
        <v>2723</v>
      </c>
      <c r="C32" s="63" t="s">
        <v>28</v>
      </c>
      <c r="D32" s="62" t="s">
        <v>2723</v>
      </c>
    </row>
    <row r="33" spans="1:8" x14ac:dyDescent="0.2">
      <c r="A33" s="62">
        <v>1</v>
      </c>
      <c r="B33" s="64">
        <v>157</v>
      </c>
      <c r="C33" s="62">
        <v>1</v>
      </c>
      <c r="D33" s="64">
        <v>5</v>
      </c>
    </row>
    <row r="34" spans="1:8" x14ac:dyDescent="0.2">
      <c r="A34" s="62" t="s">
        <v>2719</v>
      </c>
      <c r="B34" s="64">
        <v>157</v>
      </c>
      <c r="C34" s="62" t="s">
        <v>2719</v>
      </c>
      <c r="D34" s="64">
        <v>5</v>
      </c>
    </row>
    <row r="35" spans="1:8" x14ac:dyDescent="0.2">
      <c r="E35" s="68" t="s">
        <v>2748</v>
      </c>
      <c r="F35" s="68"/>
    </row>
    <row r="36" spans="1:8" x14ac:dyDescent="0.2">
      <c r="A36" s="63" t="s">
        <v>23</v>
      </c>
      <c r="B36" s="62">
        <v>1</v>
      </c>
      <c r="C36" s="63" t="s">
        <v>12</v>
      </c>
      <c r="D36" s="62">
        <v>1</v>
      </c>
      <c r="E36" s="63" t="s">
        <v>28</v>
      </c>
      <c r="F36" s="62" t="s">
        <v>2741</v>
      </c>
    </row>
    <row r="38" spans="1:8" x14ac:dyDescent="0.2">
      <c r="A38" s="63" t="s">
        <v>2710</v>
      </c>
      <c r="B38" s="62" t="s">
        <v>2723</v>
      </c>
      <c r="C38" s="63" t="s">
        <v>2722</v>
      </c>
      <c r="D38" s="62" t="s">
        <v>2723</v>
      </c>
      <c r="E38" s="63" t="s">
        <v>2722</v>
      </c>
      <c r="F38" s="62" t="s">
        <v>2723</v>
      </c>
    </row>
    <row r="39" spans="1:8" x14ac:dyDescent="0.2">
      <c r="A39" s="62">
        <v>1</v>
      </c>
      <c r="B39" s="64">
        <v>73</v>
      </c>
      <c r="C39" s="62">
        <v>1</v>
      </c>
      <c r="D39" s="64">
        <v>101</v>
      </c>
      <c r="E39" s="62">
        <v>1</v>
      </c>
      <c r="F39" s="64">
        <v>239</v>
      </c>
    </row>
    <row r="40" spans="1:8" x14ac:dyDescent="0.2">
      <c r="A40" s="62" t="s">
        <v>2719</v>
      </c>
      <c r="B40" s="64">
        <v>73</v>
      </c>
      <c r="C40" s="62" t="s">
        <v>2719</v>
      </c>
      <c r="D40" s="64">
        <v>101</v>
      </c>
      <c r="E40" s="62" t="s">
        <v>2719</v>
      </c>
      <c r="F40" s="64">
        <v>239</v>
      </c>
    </row>
    <row r="41" spans="1:8" x14ac:dyDescent="0.2">
      <c r="A41" s="65"/>
      <c r="B41" s="65"/>
      <c r="C41"/>
      <c r="D41"/>
      <c r="E41"/>
      <c r="F41"/>
      <c r="G41"/>
      <c r="H41"/>
    </row>
    <row r="42" spans="1:8" x14ac:dyDescent="0.2">
      <c r="A42" s="63" t="s">
        <v>23</v>
      </c>
      <c r="B42" s="62">
        <v>1</v>
      </c>
      <c r="C42" s="63" t="s">
        <v>12</v>
      </c>
      <c r="D42" s="62">
        <v>1</v>
      </c>
      <c r="E42" s="63" t="s">
        <v>28</v>
      </c>
      <c r="F42" s="62" t="s">
        <v>2741</v>
      </c>
      <c r="G42" s="63" t="s">
        <v>11</v>
      </c>
      <c r="H42" s="62">
        <v>1</v>
      </c>
    </row>
    <row r="44" spans="1:8" x14ac:dyDescent="0.2">
      <c r="A44" s="63" t="s">
        <v>2744</v>
      </c>
      <c r="B44" s="62" t="s">
        <v>2723</v>
      </c>
      <c r="C44" s="63" t="s">
        <v>2744</v>
      </c>
      <c r="D44" s="62" t="s">
        <v>2723</v>
      </c>
      <c r="E44" s="63" t="s">
        <v>2749</v>
      </c>
      <c r="F44" s="62" t="s">
        <v>2723</v>
      </c>
      <c r="G44" s="63" t="s">
        <v>2749</v>
      </c>
      <c r="H44" s="62" t="s">
        <v>2723</v>
      </c>
    </row>
    <row r="45" spans="1:8" x14ac:dyDescent="0.2">
      <c r="A45" s="62">
        <v>1</v>
      </c>
      <c r="B45" s="64">
        <v>156</v>
      </c>
      <c r="C45" s="62">
        <v>1</v>
      </c>
      <c r="D45" s="64">
        <v>197</v>
      </c>
      <c r="E45" s="62">
        <v>1</v>
      </c>
      <c r="F45" s="64">
        <v>204</v>
      </c>
      <c r="G45" s="62">
        <v>1</v>
      </c>
      <c r="H45" s="64">
        <v>54</v>
      </c>
    </row>
    <row r="46" spans="1:8" x14ac:dyDescent="0.2">
      <c r="A46" s="62" t="s">
        <v>2719</v>
      </c>
      <c r="B46" s="64">
        <v>156</v>
      </c>
      <c r="C46" s="62" t="s">
        <v>2719</v>
      </c>
      <c r="D46" s="64">
        <v>197</v>
      </c>
      <c r="E46" s="62" t="s">
        <v>2719</v>
      </c>
      <c r="F46" s="64">
        <v>204</v>
      </c>
      <c r="G46" s="62" t="s">
        <v>2719</v>
      </c>
      <c r="H46" s="64">
        <v>54</v>
      </c>
    </row>
    <row r="47" spans="1:8" x14ac:dyDescent="0.2">
      <c r="A47" s="65"/>
      <c r="B47" s="65"/>
      <c r="C47"/>
      <c r="D47"/>
      <c r="E47"/>
      <c r="F47"/>
      <c r="G47"/>
      <c r="H47"/>
    </row>
    <row r="48" spans="1:8" x14ac:dyDescent="0.2">
      <c r="A48" s="63" t="s">
        <v>23</v>
      </c>
      <c r="B48" s="62">
        <v>1</v>
      </c>
      <c r="C48" s="63" t="s">
        <v>12</v>
      </c>
      <c r="D48" s="62">
        <v>1</v>
      </c>
      <c r="E48" s="63" t="s">
        <v>28</v>
      </c>
      <c r="F48" s="62" t="s">
        <v>2741</v>
      </c>
      <c r="G48"/>
      <c r="H48"/>
    </row>
    <row r="50" spans="1:6" x14ac:dyDescent="0.2">
      <c r="A50" s="63" t="s">
        <v>19</v>
      </c>
      <c r="B50" s="62" t="s">
        <v>2723</v>
      </c>
      <c r="C50" s="63" t="s">
        <v>19</v>
      </c>
      <c r="D50" s="62" t="s">
        <v>2723</v>
      </c>
      <c r="E50" s="63" t="s">
        <v>19</v>
      </c>
      <c r="F50" s="62" t="s">
        <v>2723</v>
      </c>
    </row>
    <row r="51" spans="1:6" x14ac:dyDescent="0.2">
      <c r="A51" s="62">
        <v>1</v>
      </c>
      <c r="B51" s="64">
        <v>15</v>
      </c>
      <c r="C51" s="62">
        <v>1</v>
      </c>
      <c r="D51" s="64">
        <v>28</v>
      </c>
      <c r="E51" s="62">
        <v>1</v>
      </c>
      <c r="F51" s="64">
        <v>113</v>
      </c>
    </row>
    <row r="52" spans="1:6" x14ac:dyDescent="0.2">
      <c r="A52" s="62" t="s">
        <v>2719</v>
      </c>
      <c r="B52" s="64">
        <v>15</v>
      </c>
      <c r="C52" s="62" t="s">
        <v>2719</v>
      </c>
      <c r="D52" s="64">
        <v>28</v>
      </c>
      <c r="E52" s="62" t="s">
        <v>2719</v>
      </c>
      <c r="F52" s="64">
        <v>113</v>
      </c>
    </row>
    <row r="53" spans="1:6" x14ac:dyDescent="0.2">
      <c r="A53" s="65"/>
      <c r="B53" s="65"/>
      <c r="C53"/>
      <c r="D53"/>
      <c r="E53"/>
      <c r="F53"/>
    </row>
    <row r="54" spans="1:6" x14ac:dyDescent="0.2">
      <c r="A54" s="63" t="s">
        <v>23</v>
      </c>
      <c r="B54" s="62">
        <v>1</v>
      </c>
      <c r="C54" s="63" t="s">
        <v>12</v>
      </c>
      <c r="D54" s="62">
        <v>1</v>
      </c>
      <c r="E54"/>
      <c r="F54"/>
    </row>
    <row r="56" spans="1:6" x14ac:dyDescent="0.2">
      <c r="A56" s="63" t="s">
        <v>24</v>
      </c>
      <c r="B56" s="62" t="s">
        <v>2723</v>
      </c>
      <c r="C56" s="63" t="s">
        <v>24</v>
      </c>
      <c r="D56" s="62" t="s">
        <v>2723</v>
      </c>
    </row>
    <row r="57" spans="1:6" x14ac:dyDescent="0.2">
      <c r="A57" s="62">
        <v>1</v>
      </c>
      <c r="B57" s="64">
        <v>68</v>
      </c>
      <c r="C57" s="62">
        <v>1</v>
      </c>
      <c r="D57" s="64">
        <v>97</v>
      </c>
    </row>
    <row r="58" spans="1:6" x14ac:dyDescent="0.2">
      <c r="A58" s="62" t="s">
        <v>2719</v>
      </c>
      <c r="B58" s="64">
        <v>68</v>
      </c>
      <c r="C58" s="62" t="s">
        <v>2719</v>
      </c>
      <c r="D58" s="64">
        <v>97</v>
      </c>
    </row>
    <row r="59" spans="1:6" x14ac:dyDescent="0.2">
      <c r="A59"/>
      <c r="B59"/>
      <c r="C59"/>
      <c r="D59"/>
    </row>
    <row r="60" spans="1:6" x14ac:dyDescent="0.2">
      <c r="A60" s="63" t="s">
        <v>23</v>
      </c>
      <c r="B60" s="62">
        <v>1</v>
      </c>
      <c r="C60" s="63" t="s">
        <v>12</v>
      </c>
      <c r="D60" s="62">
        <v>1</v>
      </c>
    </row>
    <row r="62" spans="1:6" x14ac:dyDescent="0.2">
      <c r="A62" s="63" t="s">
        <v>17</v>
      </c>
      <c r="B62" s="62" t="s">
        <v>2723</v>
      </c>
      <c r="C62" s="63" t="s">
        <v>17</v>
      </c>
      <c r="D62" s="62" t="s">
        <v>2723</v>
      </c>
    </row>
    <row r="63" spans="1:6" x14ac:dyDescent="0.2">
      <c r="A63" s="62">
        <v>1</v>
      </c>
      <c r="B63" s="64">
        <v>20</v>
      </c>
      <c r="C63" s="62">
        <v>1</v>
      </c>
      <c r="D63" s="64">
        <v>23</v>
      </c>
    </row>
    <row r="64" spans="1:6" x14ac:dyDescent="0.2">
      <c r="A64" s="62" t="s">
        <v>2719</v>
      </c>
      <c r="B64" s="64">
        <v>20</v>
      </c>
      <c r="C64" s="62" t="s">
        <v>2719</v>
      </c>
      <c r="D64" s="64">
        <v>23</v>
      </c>
    </row>
    <row r="65" spans="1:4" x14ac:dyDescent="0.2">
      <c r="A65"/>
      <c r="B65"/>
      <c r="C65"/>
      <c r="D65"/>
    </row>
    <row r="66" spans="1:4" x14ac:dyDescent="0.2">
      <c r="A66" s="63" t="s">
        <v>23</v>
      </c>
      <c r="B66" s="62">
        <v>1</v>
      </c>
      <c r="C66" s="63" t="s">
        <v>12</v>
      </c>
      <c r="D66" s="62">
        <v>1</v>
      </c>
    </row>
    <row r="68" spans="1:4" x14ac:dyDescent="0.2">
      <c r="A68" s="63" t="s">
        <v>2731</v>
      </c>
      <c r="B68" s="62" t="s">
        <v>2723</v>
      </c>
      <c r="C68" s="63" t="s">
        <v>2731</v>
      </c>
      <c r="D68" s="62" t="s">
        <v>2723</v>
      </c>
    </row>
    <row r="69" spans="1:4" x14ac:dyDescent="0.2">
      <c r="A69" s="62">
        <v>1</v>
      </c>
      <c r="B69" s="64">
        <v>11</v>
      </c>
      <c r="C69" s="62">
        <v>1</v>
      </c>
      <c r="D69" s="64">
        <v>13</v>
      </c>
    </row>
    <row r="70" spans="1:4" x14ac:dyDescent="0.2">
      <c r="A70" s="62" t="s">
        <v>2719</v>
      </c>
      <c r="B70" s="64">
        <v>11</v>
      </c>
      <c r="C70" s="62" t="s">
        <v>2719</v>
      </c>
      <c r="D70" s="64">
        <v>13</v>
      </c>
    </row>
    <row r="71" spans="1:4" x14ac:dyDescent="0.2">
      <c r="A71"/>
      <c r="B71"/>
      <c r="C71"/>
      <c r="D71"/>
    </row>
    <row r="72" spans="1:4" x14ac:dyDescent="0.2">
      <c r="A72" s="63" t="s">
        <v>23</v>
      </c>
      <c r="B72" s="62">
        <v>1</v>
      </c>
      <c r="C72" s="63" t="s">
        <v>12</v>
      </c>
      <c r="D72" s="62">
        <v>1</v>
      </c>
    </row>
    <row r="74" spans="1:4" x14ac:dyDescent="0.2">
      <c r="A74" s="63" t="s">
        <v>26</v>
      </c>
      <c r="B74" s="62" t="s">
        <v>2723</v>
      </c>
      <c r="C74" s="63" t="s">
        <v>2747</v>
      </c>
      <c r="D74" s="62" t="s">
        <v>2723</v>
      </c>
    </row>
    <row r="75" spans="1:4" x14ac:dyDescent="0.2">
      <c r="A75" s="62">
        <v>1</v>
      </c>
      <c r="B75" s="64">
        <v>18</v>
      </c>
      <c r="C75" s="62">
        <v>1</v>
      </c>
      <c r="D75" s="64">
        <v>27</v>
      </c>
    </row>
    <row r="76" spans="1:4" x14ac:dyDescent="0.2">
      <c r="A76" s="62" t="s">
        <v>2719</v>
      </c>
      <c r="B76" s="64">
        <v>18</v>
      </c>
      <c r="C76" s="62" t="s">
        <v>2719</v>
      </c>
      <c r="D76" s="64">
        <v>27</v>
      </c>
    </row>
    <row r="77" spans="1:4" x14ac:dyDescent="0.2">
      <c r="A77"/>
      <c r="B77"/>
      <c r="C77"/>
      <c r="D77"/>
    </row>
    <row r="78" spans="1:4" x14ac:dyDescent="0.2">
      <c r="A78" s="63" t="s">
        <v>23</v>
      </c>
      <c r="B78" s="62">
        <v>1</v>
      </c>
      <c r="C78" s="63" t="s">
        <v>12</v>
      </c>
      <c r="D78" s="62">
        <v>1</v>
      </c>
    </row>
    <row r="80" spans="1:4" x14ac:dyDescent="0.2">
      <c r="A80" s="63" t="s">
        <v>15</v>
      </c>
      <c r="B80" s="62" t="s">
        <v>2723</v>
      </c>
      <c r="C80" s="63" t="s">
        <v>15</v>
      </c>
      <c r="D80" s="62" t="s">
        <v>2723</v>
      </c>
    </row>
    <row r="81" spans="1:4" x14ac:dyDescent="0.2">
      <c r="A81" s="62">
        <v>1</v>
      </c>
      <c r="B81" s="64">
        <v>6</v>
      </c>
      <c r="C81" s="62">
        <v>1</v>
      </c>
      <c r="D81" s="64">
        <v>9</v>
      </c>
    </row>
    <row r="82" spans="1:4" x14ac:dyDescent="0.2">
      <c r="A82" s="62" t="s">
        <v>2719</v>
      </c>
      <c r="B82" s="64">
        <v>6</v>
      </c>
      <c r="C82" s="62" t="s">
        <v>2719</v>
      </c>
      <c r="D82" s="64">
        <v>9</v>
      </c>
    </row>
    <row r="83" spans="1:4" x14ac:dyDescent="0.2">
      <c r="A83"/>
      <c r="B83"/>
      <c r="C83"/>
      <c r="D83"/>
    </row>
    <row r="84" spans="1:4" x14ac:dyDescent="0.2">
      <c r="A84" s="63" t="s">
        <v>23</v>
      </c>
      <c r="B84" s="62">
        <v>1</v>
      </c>
      <c r="C84" s="63" t="s">
        <v>12</v>
      </c>
      <c r="D84" s="62">
        <v>1</v>
      </c>
    </row>
    <row r="86" spans="1:4" x14ac:dyDescent="0.2">
      <c r="A86" s="63" t="s">
        <v>2733</v>
      </c>
      <c r="B86" s="62" t="s">
        <v>2723</v>
      </c>
      <c r="C86" s="63" t="s">
        <v>2733</v>
      </c>
      <c r="D86" s="62" t="s">
        <v>2723</v>
      </c>
    </row>
    <row r="87" spans="1:4" x14ac:dyDescent="0.2">
      <c r="A87" s="62">
        <v>1</v>
      </c>
      <c r="B87" s="64">
        <v>2</v>
      </c>
      <c r="C87" s="62">
        <v>1</v>
      </c>
      <c r="D87" s="64">
        <v>7</v>
      </c>
    </row>
    <row r="88" spans="1:4" x14ac:dyDescent="0.2">
      <c r="A88" s="62" t="s">
        <v>2719</v>
      </c>
      <c r="B88" s="64">
        <v>2</v>
      </c>
      <c r="C88" s="62" t="s">
        <v>2719</v>
      </c>
      <c r="D88" s="64">
        <v>7</v>
      </c>
    </row>
    <row r="89" spans="1:4" x14ac:dyDescent="0.2">
      <c r="A89"/>
      <c r="B89"/>
      <c r="C89"/>
      <c r="D89"/>
    </row>
    <row r="90" spans="1:4" x14ac:dyDescent="0.2">
      <c r="A90" s="63" t="s">
        <v>23</v>
      </c>
      <c r="B90" s="62">
        <v>1</v>
      </c>
      <c r="C90" s="63" t="s">
        <v>12</v>
      </c>
      <c r="D90" s="62">
        <v>1</v>
      </c>
    </row>
    <row r="92" spans="1:4" x14ac:dyDescent="0.2">
      <c r="A92" s="63" t="s">
        <v>28</v>
      </c>
      <c r="B92" s="62" t="s">
        <v>2723</v>
      </c>
      <c r="C92" s="63" t="s">
        <v>28</v>
      </c>
      <c r="D92" s="62" t="s">
        <v>2723</v>
      </c>
    </row>
    <row r="93" spans="1:4" x14ac:dyDescent="0.2">
      <c r="A93" s="62">
        <v>1</v>
      </c>
      <c r="B93" s="64">
        <v>45</v>
      </c>
      <c r="C93" s="62">
        <v>1</v>
      </c>
      <c r="D93" s="64">
        <v>78</v>
      </c>
    </row>
    <row r="94" spans="1:4" x14ac:dyDescent="0.2">
      <c r="A94" s="62" t="s">
        <v>2719</v>
      </c>
      <c r="B94" s="64">
        <v>45</v>
      </c>
      <c r="C94" s="62" t="s">
        <v>2719</v>
      </c>
      <c r="D94" s="64">
        <v>78</v>
      </c>
    </row>
    <row r="95" spans="1:4" x14ac:dyDescent="0.2">
      <c r="A95"/>
      <c r="B95"/>
      <c r="C95"/>
      <c r="D95"/>
    </row>
    <row r="96" spans="1:4" x14ac:dyDescent="0.2">
      <c r="A96" s="63" t="s">
        <v>23</v>
      </c>
      <c r="B96" s="62">
        <v>1</v>
      </c>
      <c r="C96" s="63" t="s">
        <v>12</v>
      </c>
      <c r="D96" s="62">
        <v>1</v>
      </c>
    </row>
    <row r="98" spans="1:4" x14ac:dyDescent="0.2">
      <c r="A98" s="63" t="s">
        <v>18</v>
      </c>
      <c r="B98" s="62" t="s">
        <v>2723</v>
      </c>
      <c r="C98" s="63" t="s">
        <v>18</v>
      </c>
      <c r="D98" s="62" t="s">
        <v>2723</v>
      </c>
    </row>
    <row r="99" spans="1:4" x14ac:dyDescent="0.2">
      <c r="A99" s="62">
        <v>1</v>
      </c>
      <c r="B99" s="64">
        <v>1</v>
      </c>
      <c r="C99" s="62">
        <v>1</v>
      </c>
      <c r="D99" s="64">
        <v>2</v>
      </c>
    </row>
    <row r="100" spans="1:4" x14ac:dyDescent="0.2">
      <c r="A100" s="62" t="s">
        <v>2719</v>
      </c>
      <c r="B100" s="64">
        <v>1</v>
      </c>
      <c r="C100" s="62" t="s">
        <v>2719</v>
      </c>
      <c r="D100" s="64">
        <v>2</v>
      </c>
    </row>
    <row r="101" spans="1:4" x14ac:dyDescent="0.2">
      <c r="A101"/>
      <c r="B101"/>
      <c r="C101"/>
      <c r="D101"/>
    </row>
    <row r="102" spans="1:4" x14ac:dyDescent="0.2">
      <c r="A102" s="63" t="s">
        <v>23</v>
      </c>
      <c r="B102" s="62">
        <v>1</v>
      </c>
      <c r="C102" s="63" t="s">
        <v>12</v>
      </c>
      <c r="D102" s="62">
        <v>1</v>
      </c>
    </row>
    <row r="104" spans="1:4" x14ac:dyDescent="0.2">
      <c r="A104" s="63" t="s">
        <v>27</v>
      </c>
      <c r="B104" s="62" t="s">
        <v>2723</v>
      </c>
      <c r="C104" s="63" t="s">
        <v>27</v>
      </c>
      <c r="D104" s="62" t="s">
        <v>2723</v>
      </c>
    </row>
    <row r="105" spans="1:4" x14ac:dyDescent="0.2">
      <c r="A105" s="62">
        <v>0</v>
      </c>
      <c r="B105" s="64">
        <v>237</v>
      </c>
      <c r="C105" s="62">
        <v>0</v>
      </c>
      <c r="D105" s="64">
        <v>300</v>
      </c>
    </row>
    <row r="106" spans="1:4" x14ac:dyDescent="0.2">
      <c r="A106" s="62" t="s">
        <v>2719</v>
      </c>
      <c r="B106" s="64">
        <v>237</v>
      </c>
      <c r="C106" s="62" t="s">
        <v>2719</v>
      </c>
      <c r="D106" s="64">
        <v>300</v>
      </c>
    </row>
    <row r="108" spans="1:4" x14ac:dyDescent="0.2">
      <c r="A108" s="63" t="s">
        <v>23</v>
      </c>
      <c r="B108" s="62">
        <v>1</v>
      </c>
      <c r="C108" s="63" t="s">
        <v>12</v>
      </c>
      <c r="D108" s="62">
        <v>1</v>
      </c>
    </row>
    <row r="110" spans="1:4" x14ac:dyDescent="0.2">
      <c r="A110" s="63" t="s">
        <v>25</v>
      </c>
      <c r="B110" s="62" t="s">
        <v>2723</v>
      </c>
      <c r="C110" s="63" t="s">
        <v>25</v>
      </c>
      <c r="D110" s="62" t="s">
        <v>2723</v>
      </c>
    </row>
    <row r="111" spans="1:4" x14ac:dyDescent="0.2">
      <c r="A111" s="62">
        <v>1</v>
      </c>
      <c r="B111" s="64">
        <v>5</v>
      </c>
      <c r="C111" s="62">
        <v>1</v>
      </c>
      <c r="D111" s="64">
        <v>6</v>
      </c>
    </row>
    <row r="112" spans="1:4" x14ac:dyDescent="0.2">
      <c r="A112" s="62" t="s">
        <v>2719</v>
      </c>
      <c r="B112" s="64">
        <v>5</v>
      </c>
      <c r="C112" s="62" t="s">
        <v>2719</v>
      </c>
      <c r="D112" s="64">
        <v>6</v>
      </c>
    </row>
    <row r="113" spans="1:4" x14ac:dyDescent="0.2">
      <c r="A113"/>
      <c r="B113"/>
      <c r="C113"/>
      <c r="D113"/>
    </row>
    <row r="114" spans="1:4" x14ac:dyDescent="0.2">
      <c r="A114" s="63" t="s">
        <v>23</v>
      </c>
      <c r="B114" s="62">
        <v>1</v>
      </c>
      <c r="C114" s="63" t="s">
        <v>12</v>
      </c>
      <c r="D114" s="62">
        <v>1</v>
      </c>
    </row>
    <row r="116" spans="1:4" x14ac:dyDescent="0.2">
      <c r="A116" s="63" t="s">
        <v>2735</v>
      </c>
      <c r="B116" s="62" t="s">
        <v>2723</v>
      </c>
      <c r="C116" s="63" t="s">
        <v>2735</v>
      </c>
      <c r="D116" s="62" t="s">
        <v>2723</v>
      </c>
    </row>
    <row r="117" spans="1:4" x14ac:dyDescent="0.2">
      <c r="A117" s="62">
        <v>1</v>
      </c>
      <c r="B117" s="64">
        <v>1</v>
      </c>
      <c r="C117" s="62">
        <v>1</v>
      </c>
      <c r="D117" s="64">
        <v>1</v>
      </c>
    </row>
    <row r="118" spans="1:4" x14ac:dyDescent="0.2">
      <c r="A118" s="62" t="s">
        <v>2719</v>
      </c>
      <c r="B118" s="64">
        <v>1</v>
      </c>
      <c r="C118" s="62" t="s">
        <v>2719</v>
      </c>
      <c r="D118" s="64">
        <v>1</v>
      </c>
    </row>
    <row r="119" spans="1:4" x14ac:dyDescent="0.2">
      <c r="A119"/>
      <c r="B119"/>
      <c r="C119"/>
      <c r="D119"/>
    </row>
    <row r="120" spans="1:4" x14ac:dyDescent="0.2">
      <c r="A120" s="63" t="s">
        <v>23</v>
      </c>
      <c r="B120" s="62">
        <v>1</v>
      </c>
      <c r="C120" s="63" t="s">
        <v>12</v>
      </c>
      <c r="D120" s="62">
        <v>1</v>
      </c>
    </row>
    <row r="122" spans="1:4" x14ac:dyDescent="0.2">
      <c r="A122" s="63" t="s">
        <v>2736</v>
      </c>
      <c r="B122" s="62" t="s">
        <v>2723</v>
      </c>
      <c r="C122" s="63" t="s">
        <v>2736</v>
      </c>
      <c r="D122" s="62" t="s">
        <v>2723</v>
      </c>
    </row>
    <row r="123" spans="1:4" x14ac:dyDescent="0.2">
      <c r="A123" s="62">
        <v>1</v>
      </c>
      <c r="B123" s="64">
        <v>0</v>
      </c>
      <c r="C123" s="62">
        <v>0</v>
      </c>
      <c r="D123" s="64">
        <v>300</v>
      </c>
    </row>
    <row r="124" spans="1:4" x14ac:dyDescent="0.2">
      <c r="A124" s="62" t="s">
        <v>2719</v>
      </c>
      <c r="B124" s="64">
        <v>0</v>
      </c>
      <c r="C124" s="62" t="s">
        <v>2719</v>
      </c>
      <c r="D124" s="64">
        <v>300</v>
      </c>
    </row>
    <row r="125" spans="1:4" x14ac:dyDescent="0.2">
      <c r="A125"/>
      <c r="B125"/>
    </row>
    <row r="126" spans="1:4" x14ac:dyDescent="0.2">
      <c r="A126" s="63" t="s">
        <v>23</v>
      </c>
      <c r="B126" s="62">
        <v>1</v>
      </c>
      <c r="C126" s="63" t="s">
        <v>12</v>
      </c>
      <c r="D126" s="62">
        <v>1</v>
      </c>
    </row>
    <row r="128" spans="1:4" x14ac:dyDescent="0.2">
      <c r="A128" s="63" t="s">
        <v>2745</v>
      </c>
      <c r="B128" s="62" t="s">
        <v>2723</v>
      </c>
      <c r="C128" s="63" t="s">
        <v>2745</v>
      </c>
      <c r="D128" s="62" t="s">
        <v>2723</v>
      </c>
    </row>
    <row r="129" spans="1:4" x14ac:dyDescent="0.2">
      <c r="A129" s="62" t="s">
        <v>2719</v>
      </c>
      <c r="B129" s="64"/>
      <c r="C129" s="62">
        <v>0</v>
      </c>
      <c r="D129" s="64">
        <v>300</v>
      </c>
    </row>
    <row r="130" spans="1:4" x14ac:dyDescent="0.2">
      <c r="A130"/>
      <c r="B130"/>
      <c r="C130" s="62" t="s">
        <v>2719</v>
      </c>
      <c r="D130" s="64">
        <v>300</v>
      </c>
    </row>
  </sheetData>
  <mergeCells count="2">
    <mergeCell ref="A23:B23"/>
    <mergeCell ref="C29:D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ab9197-2f83-49e4-be3e-260593c40680" xsi:nil="true"/>
    <lcf76f155ced4ddcb4097134ff3c332f xmlns="efa7c458-2684-4355-82fd-aab73b549b5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603E415A65504588C716E4176FCBEF" ma:contentTypeVersion="15" ma:contentTypeDescription="Create a new document." ma:contentTypeScope="" ma:versionID="0f66b17e1361db43cee07a414374cd0f">
  <xsd:schema xmlns:xsd="http://www.w3.org/2001/XMLSchema" xmlns:xs="http://www.w3.org/2001/XMLSchema" xmlns:p="http://schemas.microsoft.com/office/2006/metadata/properties" xmlns:ns2="efa7c458-2684-4355-82fd-aab73b549b55" xmlns:ns3="9fab9197-2f83-49e4-be3e-260593c40680" targetNamespace="http://schemas.microsoft.com/office/2006/metadata/properties" ma:root="true" ma:fieldsID="64f91d951e16e4206f7eae61a239e19b" ns2:_="" ns3:_="">
    <xsd:import namespace="efa7c458-2684-4355-82fd-aab73b549b55"/>
    <xsd:import namespace="9fab9197-2f83-49e4-be3e-260593c406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a7c458-2684-4355-82fd-aab73b549b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34859ec5-0d3b-4e39-82c7-2539434c4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ab9197-2f83-49e4-be3e-260593c4068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ebae3e4-0ed4-480a-991f-b1752ab51955}" ma:internalName="TaxCatchAll" ma:showField="CatchAllData" ma:web="9fab9197-2f83-49e4-be3e-260593c406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820846-11D9-497A-B779-A9832EA9F4B4}">
  <ds:schemaRefs>
    <ds:schemaRef ds:uri="http://schemas.microsoft.com/office/2006/metadata/properties"/>
    <ds:schemaRef ds:uri="http://schemas.microsoft.com/office/infopath/2007/PartnerControls"/>
    <ds:schemaRef ds:uri="9fab9197-2f83-49e4-be3e-260593c40680"/>
    <ds:schemaRef ds:uri="efa7c458-2684-4355-82fd-aab73b549b55"/>
  </ds:schemaRefs>
</ds:datastoreItem>
</file>

<file path=customXml/itemProps2.xml><?xml version="1.0" encoding="utf-8"?>
<ds:datastoreItem xmlns:ds="http://schemas.openxmlformats.org/officeDocument/2006/customXml" ds:itemID="{E186B058-B0D5-46C7-B90E-43D5342A42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64CAF4-8CE2-44C3-B386-971EF0233F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a7c458-2684-4355-82fd-aab73b549b55"/>
    <ds:schemaRef ds:uri="9fab9197-2f83-49e4-be3e-260593c406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FINAL_DATA</vt:lpstr>
      <vt:lpstr>PIVOT</vt:lpstr>
      <vt:lpstr>Agreement</vt:lpstr>
      <vt:lpstr>Co-Pair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Allison Dormanesh</dc:creator>
  <cp:keywords/>
  <dc:description/>
  <cp:lastModifiedBy>Microsoft Office User</cp:lastModifiedBy>
  <cp:revision/>
  <dcterms:created xsi:type="dcterms:W3CDTF">2021-09-08T20:25:44Z</dcterms:created>
  <dcterms:modified xsi:type="dcterms:W3CDTF">2023-05-30T23:44:09Z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0x010100FC603E415A65504588C716E4176FCBEF</vt:lpwstr>
  </property>
  <property fmtid="{D5CDD505-2E9C-101B-9397-08002B2CF9AE}" pid="3" name="MediaServiceImageTags">
    <vt:lpwstr/>
  </property>
</Properties>
</file>