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Donaldson/Desktop/USC/TIME/YouTube/YouTube_Data/"/>
    </mc:Choice>
  </mc:AlternateContent>
  <xr:revisionPtr revIDLastSave="0" documentId="13_ncr:1_{81AABF7E-FC91-B84D-BE64-EC566982C11F}" xr6:coauthVersionLast="47" xr6:coauthVersionMax="47" xr10:uidLastSave="{00000000-0000-0000-0000-000000000000}"/>
  <bookViews>
    <workbookView xWindow="0" yWindow="460" windowWidth="28800" windowHeight="17540" xr2:uid="{E38D79C0-0DE0-1847-AB04-626CF81F7775}"/>
  </bookViews>
  <sheets>
    <sheet name="Final_Codes" sheetId="1" r:id="rId1"/>
    <sheet name="Descriptives" sheetId="4" r:id="rId2"/>
    <sheet name="Co-Term" sheetId="5" r:id="rId3"/>
    <sheet name="PIVOT" sheetId="6" r:id="rId4"/>
  </sheet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2" i="1" l="1"/>
  <c r="C262" i="1"/>
  <c r="Q262" i="1"/>
  <c r="K262" i="1"/>
  <c r="E262" i="1"/>
  <c r="J262" i="1"/>
  <c r="I262" i="1"/>
  <c r="L262" i="1"/>
  <c r="R262" i="1"/>
  <c r="F262" i="1"/>
  <c r="G262" i="1"/>
  <c r="S262" i="1"/>
  <c r="O262" i="1"/>
  <c r="M262" i="1"/>
  <c r="H262" i="1"/>
  <c r="P262" i="1"/>
  <c r="N262" i="1"/>
  <c r="T262" i="1"/>
</calcChain>
</file>

<file path=xl/sharedStrings.xml><?xml version="1.0" encoding="utf-8"?>
<sst xmlns="http://schemas.openxmlformats.org/spreadsheetml/2006/main" count="794" uniqueCount="373">
  <si>
    <t>Channel</t>
  </si>
  <si>
    <t>Video_URL</t>
  </si>
  <si>
    <t>https://www.youtube.com/watch?v=EluQYR5qkFc</t>
  </si>
  <si>
    <t>https://www.youtube.com/watch?v=BjVUTgLtzd8</t>
  </si>
  <si>
    <t>https://www.youtube.com/watch?v=V4qzf-p33EI</t>
  </si>
  <si>
    <t>https://www.youtube.com/watch?v=fbyRBF0368k</t>
  </si>
  <si>
    <t>https://www.youtube.com/watch?v=rHw0HfbdoiQ</t>
  </si>
  <si>
    <t>https://www.youtube.com/watch?v=uQqgwqG4ZMk</t>
  </si>
  <si>
    <t>https://www.youtube.com/watch?v=q3TY4swW180</t>
  </si>
  <si>
    <t>https://www.youtube.com/watch?v=xrqfjnF8pII</t>
  </si>
  <si>
    <t>https://www.youtube.com/watch?v=0DY6qPSqDPM</t>
  </si>
  <si>
    <t>https://www.youtube.com/watch?v=-41ECseieWk</t>
  </si>
  <si>
    <t>https://www.youtube.com/watch?v=pkVyKtqQ7oc</t>
  </si>
  <si>
    <t>https://www.youtube.com/watch?v=QnbeIRULhno</t>
  </si>
  <si>
    <t>https://www.youtube.com/watch?v=ye0BNyow7dI</t>
  </si>
  <si>
    <t>Blue Videos</t>
  </si>
  <si>
    <t>https://www.youtube.com/watch?v=2-lelSgoXDg</t>
  </si>
  <si>
    <t xml:space="preserve">https://www.youtube.com/watch?v=c7jL2MoLXq4 </t>
  </si>
  <si>
    <t xml:space="preserve">https://www.youtube.com/watch?v=8mv1THfWVTo </t>
  </si>
  <si>
    <t xml:space="preserve">https://www.youtube.com/watch?v=Z0q8CZz3Zis </t>
  </si>
  <si>
    <t xml:space="preserve">https://www.youtube.com/watch?v=tljzusJII2Q </t>
  </si>
  <si>
    <t xml:space="preserve">https://www.youtube.com/watch?v=bW8HZ4HQIO4 </t>
  </si>
  <si>
    <t xml:space="preserve">https://www.youtube.com/watch?v=uCFukn5gQbs </t>
  </si>
  <si>
    <t xml:space="preserve">https://www.youtube.com/watch?v=XLlVfkwVUdo </t>
  </si>
  <si>
    <t xml:space="preserve">https://www.youtube.com/watch?v=45LnhhEE9wA </t>
  </si>
  <si>
    <t xml:space="preserve">https://www.youtube.com/watch?v=QvQZ9ZBirw4 </t>
  </si>
  <si>
    <t xml:space="preserve">https://www.youtube.com/watch?v=eO_muPJU9WU </t>
  </si>
  <si>
    <t xml:space="preserve">https://www.youtube.com/watch?v=vWJWj-z8Ino </t>
  </si>
  <si>
    <t xml:space="preserve">https://www.youtube.com/watch?v=GrWJTk8iKeY </t>
  </si>
  <si>
    <t xml:space="preserve">https://www.youtube.com/watch?v=p7K1YVx1MEM </t>
  </si>
  <si>
    <t xml:space="preserve">https://www.youtube.com/watch?v=yEeDNrA7Tvo </t>
  </si>
  <si>
    <t xml:space="preserve">https://www.youtube.com/watch?v=Owc6TC5mdJc </t>
  </si>
  <si>
    <t xml:space="preserve">https://www.youtube.com/watch?v=f05vk1H8EYk </t>
  </si>
  <si>
    <t xml:space="preserve">https://www.youtube.com/watch?v=GDYk9c6ifs4 </t>
  </si>
  <si>
    <t xml:space="preserve">https://www.youtube.com/watch?v=g7Yf2sdShbs </t>
  </si>
  <si>
    <t xml:space="preserve">https://www.youtube.com/watch?v=5m8v5ijPXs4 </t>
  </si>
  <si>
    <t xml:space="preserve">https://www.youtube.com/watch?v=AxUwUSa7ODg </t>
  </si>
  <si>
    <t xml:space="preserve">https://www.youtube.com/watch?v=ykMTCk5_3eY </t>
  </si>
  <si>
    <t xml:space="preserve">https://www.youtube.com/watch?v=V2pk_YsBiHk </t>
  </si>
  <si>
    <t xml:space="preserve">https://www.youtube.com/watch?v=-4o4ptUDVYs </t>
  </si>
  <si>
    <t xml:space="preserve">https://www.youtube.com/watch?v=hWnOq5OUA94 </t>
  </si>
  <si>
    <t xml:space="preserve">https://www.youtube.com/watch?v=1GszJp4YICo </t>
  </si>
  <si>
    <t xml:space="preserve">https://www.youtube.com/watch?v=WSzlu91i8rY </t>
  </si>
  <si>
    <t xml:space="preserve">https://www.youtube.com/watch?v=xYNaxC9vK3c </t>
  </si>
  <si>
    <t>Halocigs</t>
  </si>
  <si>
    <t>https://www.youtube.com/watch?v=WGuJLK22sqA</t>
  </si>
  <si>
    <t xml:space="preserve">https://www.youtube.com/watch?v=r9eYeu_3tlc </t>
  </si>
  <si>
    <t xml:space="preserve">https://www.youtube.com/watch?v=tf-0p5WxJhc </t>
  </si>
  <si>
    <t xml:space="preserve">https://www.youtube.com/watch?v=mcLxawjIU6s </t>
  </si>
  <si>
    <t xml:space="preserve">https://www.youtube.com/watch?v=nHeMA1aIFas </t>
  </si>
  <si>
    <t xml:space="preserve">https://www.youtube.com/watch?v=QC-e61Nio8w </t>
  </si>
  <si>
    <t xml:space="preserve">https://www.youtube.com/watch?v=zEghGEwYlGY </t>
  </si>
  <si>
    <t xml:space="preserve">https://www.youtube.com/watch?v=tOhXNtfXazc </t>
  </si>
  <si>
    <t xml:space="preserve">https://www.youtube.com/watch?v=Tdg5_P60KP4 </t>
  </si>
  <si>
    <t xml:space="preserve">https://www.youtube.com/watch?v=LsTPxkoqaeY </t>
  </si>
  <si>
    <t xml:space="preserve">https://www.youtube.com/watch?v=hYUjd81CHsU </t>
  </si>
  <si>
    <t xml:space="preserve">https://www.youtube.com/watch?v=8Xqkbvza9Tk </t>
  </si>
  <si>
    <t xml:space="preserve">https://www.youtube.com/watch?v=yzQ26TJM3A0 </t>
  </si>
  <si>
    <t xml:space="preserve">https://www.youtube.com/watch?v=jiyulnMTNQw </t>
  </si>
  <si>
    <t xml:space="preserve">https://www.youtube.com/watch?v=BoydA_PIkx8 </t>
  </si>
  <si>
    <t xml:space="preserve">https://www.youtube.com/watch?v=69B9ZRJ8TD8 </t>
  </si>
  <si>
    <t xml:space="preserve">https://www.youtube.com/watch?v=tMkSJh44WYg </t>
  </si>
  <si>
    <t xml:space="preserve">https://www.youtube.com/watch?v=RKhpCELVHsQ </t>
  </si>
  <si>
    <t xml:space="preserve">https://www.youtube.com/watch?v=4Nh28EbWVXs </t>
  </si>
  <si>
    <t xml:space="preserve">https://www.youtube.com/watch?v=aSX7Whg0vfI </t>
  </si>
  <si>
    <t xml:space="preserve">https://www.youtube.com/watch?v=lpcyCCDSFDw </t>
  </si>
  <si>
    <t xml:space="preserve">https://www.youtube.com/watch?v=l4MkeMkGZUs </t>
  </si>
  <si>
    <t xml:space="preserve">https://www.youtube.com/watch?v=z3zlUUmBj90 </t>
  </si>
  <si>
    <t xml:space="preserve">https://www.youtube.com/watch?v=_F7i6X-TRfM </t>
  </si>
  <si>
    <t xml:space="preserve">https://www.youtube.com/watch?v=7Fzdn3Qyp88 </t>
  </si>
  <si>
    <t xml:space="preserve">https://www.youtube.com/watch?v=2es9tyRB6FE </t>
  </si>
  <si>
    <t xml:space="preserve">https://www.youtube.com/watch?v=Gq2Bz83g06o </t>
  </si>
  <si>
    <t xml:space="preserve">https://www.youtube.com/watch?v=dDb4AFy4FL8 </t>
  </si>
  <si>
    <t xml:space="preserve">https://www.youtube.com/watch?v=SRUaF7W0nQ4 </t>
  </si>
  <si>
    <t xml:space="preserve">https://www.youtube.com/watch?v=v-t9O2aiS0c </t>
  </si>
  <si>
    <t xml:space="preserve">https://www.youtube.com/watch?v=afBLkGUJc8c </t>
  </si>
  <si>
    <t xml:space="preserve">https://www.youtube.com/watch?v=sjZzNZWwaL4 </t>
  </si>
  <si>
    <t xml:space="preserve">https://www.youtube.com/watch?v=ua-fVp-fyt4 </t>
  </si>
  <si>
    <t xml:space="preserve">https://www.youtube.com/watch?v=u_jk7iYVWTI </t>
  </si>
  <si>
    <t xml:space="preserve">https://www.youtube.com/watch?v=42z3jt6xljY </t>
  </si>
  <si>
    <t xml:space="preserve">https://www.youtube.com/watch?v=e_Pz-xyTb6c </t>
  </si>
  <si>
    <t xml:space="preserve">https://www.youtube.com/watch?v=zPymliNCSnM </t>
  </si>
  <si>
    <t xml:space="preserve">https://www.youtube.com/watch?v=wdlaAd-_Gok </t>
  </si>
  <si>
    <t xml:space="preserve">https://www.youtube.com/watch?v=6DNQVdANUDM </t>
  </si>
  <si>
    <t xml:space="preserve">https://www.youtube.com/watch?v=Yxt5LoJfh54 </t>
  </si>
  <si>
    <t xml:space="preserve">https://www.youtube.com/watch?v=EqOCRrOmGPM </t>
  </si>
  <si>
    <t xml:space="preserve">https://www.youtube.com/watch?v=SQuTQtQuxns </t>
  </si>
  <si>
    <t xml:space="preserve">https://www.youtube.com/watch?v=Xf-QHSMyayM </t>
  </si>
  <si>
    <t xml:space="preserve">https://www.youtube.com/watch?v=N3v5czmvNZg </t>
  </si>
  <si>
    <t xml:space="preserve">https://www.youtube.com/watch?v=tlsge7wi8fo </t>
  </si>
  <si>
    <t xml:space="preserve">https://www.youtube.com/watch?v=6pwhjsRko8A </t>
  </si>
  <si>
    <t xml:space="preserve">https://www.youtube.com/watch?v=jkd4XoqmsLM </t>
  </si>
  <si>
    <t xml:space="preserve">https://www.youtube.com/watch?v=yVvnwmg9kPs </t>
  </si>
  <si>
    <t xml:space="preserve">https://www.youtube.com/watch?v=sYQOEtWqNg8 </t>
  </si>
  <si>
    <t xml:space="preserve">https://www.youtube.com/watch?v=TaxmWMR-Dzk </t>
  </si>
  <si>
    <t xml:space="preserve">https://www.youtube.com/watch?v=kizJbQK2Xyo </t>
  </si>
  <si>
    <t xml:space="preserve">https://www.youtube.com/watch?v=uFXy8qhuDX8 </t>
  </si>
  <si>
    <t xml:space="preserve">https://www.youtube.com/watch?v=W-xmu47s7k4 </t>
  </si>
  <si>
    <t xml:space="preserve">https://www.youtube.com/watch?v=X58wO2Z_qlI </t>
  </si>
  <si>
    <t xml:space="preserve">https://www.youtube.com/watch?v=E8EZOmVvO1A </t>
  </si>
  <si>
    <t xml:space="preserve">https://www.youtube.com/watch?v=EchN0Y-P30k </t>
  </si>
  <si>
    <t xml:space="preserve">https://www.youtube.com/watch?v=dRT6gYaDUk0 </t>
  </si>
  <si>
    <t xml:space="preserve">https://www.youtube.com/watch?v=pjMfT4zQYBA </t>
  </si>
  <si>
    <t xml:space="preserve">https://www.youtube.com/watch?v=o38MnxGC0Os </t>
  </si>
  <si>
    <t xml:space="preserve">https://www.youtube.com/watch?v=NAlIIKfYsd4 </t>
  </si>
  <si>
    <t xml:space="preserve">https://www.youtube.com/watch?v=0poqNHtz18c </t>
  </si>
  <si>
    <t xml:space="preserve">https://www.youtube.com/watch?v=ZA7_TjFqlu4 </t>
  </si>
  <si>
    <t xml:space="preserve">https://www.youtube.com/watch?v=z85-1tlHKUE </t>
  </si>
  <si>
    <t xml:space="preserve">https://www.youtube.com/watch?v=eztl5oCcyoQ </t>
  </si>
  <si>
    <t xml:space="preserve">https://www.youtube.com/watch?v=DzgSoCTFL4Y </t>
  </si>
  <si>
    <t xml:space="preserve">https://www.youtube.com/watch?v=ojIb46lXyvo </t>
  </si>
  <si>
    <t xml:space="preserve">https://www.youtube.com/watch?v=KKphTkyTE1Q </t>
  </si>
  <si>
    <t xml:space="preserve">https://www.youtube.com/watch?v=ujqAkoRBBEM </t>
  </si>
  <si>
    <t xml:space="preserve">https://www.youtube.com/watch?v=W7cBrz-G8wA </t>
  </si>
  <si>
    <t xml:space="preserve">https://www.youtube.com/watch?v=BkceJHkomEI </t>
  </si>
  <si>
    <t xml:space="preserve">https://www.youtube.com/watch?v=aKX7_d8Vjx8 </t>
  </si>
  <si>
    <t xml:space="preserve">https://www.youtube.com/watch?v=4VMSaNgI6SM </t>
  </si>
  <si>
    <t xml:space="preserve">https://www.youtube.com/watch?v=x-3cUD-WS10 </t>
  </si>
  <si>
    <t xml:space="preserve">https://www.youtube.com/watch?v=Fzl6HI7pOR8 </t>
  </si>
  <si>
    <t xml:space="preserve">https://www.youtube.com/watch?v=Ce5bH7WzTig </t>
  </si>
  <si>
    <t xml:space="preserve">https://www.youtube.com/watch?v=zI4DLAZPIFU </t>
  </si>
  <si>
    <t xml:space="preserve">https://www.youtube.com/watch?v=bi8jc8J_e3s </t>
  </si>
  <si>
    <t xml:space="preserve">https://www.youtube.com/watch?v=Gy1xCw1uMDQ </t>
  </si>
  <si>
    <t xml:space="preserve">https://www.youtube.com/watch?v=a_3gH5j6OKc </t>
  </si>
  <si>
    <t>https://www.youtube.com/watch?v=FoIfUhRQM6o</t>
  </si>
  <si>
    <t>https://www.youtube.com/watch?v=vYGSowBfu6g</t>
  </si>
  <si>
    <t>https://www.youtube.com/watch?v=kz5iQvFuUa4</t>
  </si>
  <si>
    <t>https://www.youtube.com/watch?v=qUEpeoY1hro</t>
  </si>
  <si>
    <t>https://www.youtube.com/watch?v=BJfhD0j-DQY</t>
  </si>
  <si>
    <t>https://www.youtube.com/watch?v=Zb67vNgp2DQ</t>
  </si>
  <si>
    <t>https://www.youtube.com/watch?v=MS58I6Xrhpw</t>
  </si>
  <si>
    <t>https://www.youtube.com/watch?v=sZTM5tzzqao</t>
  </si>
  <si>
    <t>https://www.youtube.com/watch?v=QQ92YbQi1xY</t>
  </si>
  <si>
    <t>https://www.youtube.com/watch?v=LGhQtWvyfIo</t>
  </si>
  <si>
    <t>https://www.youtube.com/watch?v=TTqz6T8gwG8</t>
  </si>
  <si>
    <t>https://www.youtube.com/watch?v=9vTFjwuwUe4</t>
  </si>
  <si>
    <t>https://www.youtube.com/watch?v=Yj7UfDHrx54</t>
  </si>
  <si>
    <t>https://www.youtube.com/watch?v=73qhrnsI-8s</t>
  </si>
  <si>
    <t>https://www.youtube.com/watch?v=cN3mnHt-K00</t>
  </si>
  <si>
    <t>https://www.youtube.com/watch?v=qUet1K96cfk</t>
  </si>
  <si>
    <t>https://www.youtube.com/watch?v=yaPus8qHKZg</t>
  </si>
  <si>
    <t>https://www.youtube.com/watch?v=smU7zo6LoH4</t>
  </si>
  <si>
    <t>https://www.youtube.com/watch?v=hR3bBfELyJU</t>
  </si>
  <si>
    <t>https://www.youtube.com/watch?v=EfeMINo-erE</t>
  </si>
  <si>
    <t>https://www.youtube.com/watch?v=n7zpKhpDcRk</t>
  </si>
  <si>
    <t>https://www.youtube.com/watch?v=y8ZIuC8qsZ8</t>
  </si>
  <si>
    <t>https://www.youtube.com/watch?v=u0Vg5APJ9bs</t>
  </si>
  <si>
    <t>https://www.youtube.com/watch?v=0d0q2VybNTU</t>
  </si>
  <si>
    <t>https://www.youtube.com/watch?v=HaEXucwq9kc</t>
  </si>
  <si>
    <t>https://www.youtube.com/watch?v=gpUBEYpB7N8</t>
  </si>
  <si>
    <t>https://www.youtube.com/watch?v=8FMoblw1-v8</t>
  </si>
  <si>
    <t>https://www.youtube.com/watch?v=5P-tyo8YehA</t>
  </si>
  <si>
    <t>https://www.youtube.com/watch?v=qwd9mfngbvQ</t>
  </si>
  <si>
    <t>https://www.youtube.com/watch?v=yMzsBh1Mc4E</t>
  </si>
  <si>
    <t>https://www.youtube.com/watch?v=KP5wqdTN1Gw</t>
  </si>
  <si>
    <t>https://www.youtube.com/watch?v=whHZfzTxJ90</t>
  </si>
  <si>
    <t>https://www.youtube.com/watch?v=ktwSmwvg3DU</t>
  </si>
  <si>
    <t>https://www.youtube.com/watch?v=E5w22_ktKFo</t>
  </si>
  <si>
    <t>https://www.youtube.com/watch?v=IDiurenen8w</t>
  </si>
  <si>
    <t>https://www.youtube.com/watch?v=O21uaFBq4iY</t>
  </si>
  <si>
    <t>https://www.youtube.com/watch?v=Wn22dojBzEo</t>
  </si>
  <si>
    <t>https://www.youtube.com/watch?v=5bi6U9suWDA</t>
  </si>
  <si>
    <t>https://www.youtube.com/watch?v=F5pY42SJVAA</t>
  </si>
  <si>
    <t>https://www.youtube.com/watch?v=pPw8v-Rdegk</t>
  </si>
  <si>
    <t>https://www.youtube.com/watch?v=baalhge1WQA</t>
  </si>
  <si>
    <t>https://www.youtube.com/watch?v=LXS9LashwBY</t>
  </si>
  <si>
    <t>https://www.youtube.com/watch?v=udPo4Jcz5TY</t>
  </si>
  <si>
    <t>https://www.youtube.com/watch?v=VUCtbovoQH0</t>
  </si>
  <si>
    <t>https://www.youtube.com/watch?v=6WZ_E9DJhDE</t>
  </si>
  <si>
    <t>https://www.youtube.com/watch?v=PuXwGWFvPzA</t>
  </si>
  <si>
    <t>https://www.youtube.com/watch?v=PCi5kQvG2L0</t>
  </si>
  <si>
    <t>https://www.youtube.com/watch?v=1Akf7TO1_pM</t>
  </si>
  <si>
    <t>https://www.youtube.com/watch?v=BDrDUcjgKDQ</t>
  </si>
  <si>
    <t>https://www.youtube.com/watch?v=mN2jZJuGF7k</t>
  </si>
  <si>
    <t>https://www.youtube.com/watch?v=MZTlhBuVvQo</t>
  </si>
  <si>
    <t>https://www.youtube.com/watch?v=XSXFGalYpzs</t>
  </si>
  <si>
    <t>https://www.youtube.com/watch?v=TsGgMcGA6x8</t>
  </si>
  <si>
    <t>https://www.youtube.com/watch?v=usgN6JnMyqA</t>
  </si>
  <si>
    <t>https://www.youtube.com/watch?v=cO6D85vzojY</t>
  </si>
  <si>
    <t>https://www.youtube.com/watch?v=J2hEhCehdFk</t>
  </si>
  <si>
    <t>https://www.youtube.com/watch?v=k3HH8Conhgc</t>
  </si>
  <si>
    <t>https://www.youtube.com/watch?v=Gb0BeQuJNfc</t>
  </si>
  <si>
    <t>https://www.youtube.com/watch?v=0dWy86FTDNw</t>
  </si>
  <si>
    <t>https://www.youtube.com/watch?v=RT3OFnSDlJg</t>
  </si>
  <si>
    <t>https://www.youtube.com/watch?v=QrKJDLnDzlE</t>
  </si>
  <si>
    <t>https://www.youtube.com/watch?v=OCAbqo450g8</t>
  </si>
  <si>
    <t>https://www.youtube.com/watch?v=havxRdPzM78</t>
  </si>
  <si>
    <t>https://www.youtube.com/watch?v=SjoUbZaw_mE</t>
  </si>
  <si>
    <t>https://www.youtube.com/watch?v=iIGpHG8V7BA</t>
  </si>
  <si>
    <t>https://www.youtube.com/watch?v=OfKB2vYeZIQ</t>
  </si>
  <si>
    <t>https://www.youtube.com/watch?v=Hk5r4lM3fOs</t>
  </si>
  <si>
    <t>https://www.youtube.com/watch?v=vAbU1Zdj_xM</t>
  </si>
  <si>
    <t>https://www.youtube.com/watch?v=ZftOJCW1UFw</t>
  </si>
  <si>
    <t>https://www.youtube.com/watch?v=l0tTk2EW3K8</t>
  </si>
  <si>
    <t>https://www.youtube.com/watch?v=ZbpGNaIilxs</t>
  </si>
  <si>
    <t>https://www.youtube.com/watch?v=DSRLY2CSP64</t>
  </si>
  <si>
    <t>https://www.youtube.com/watch?v=w53nGFTHBTQ</t>
  </si>
  <si>
    <t>https://www.youtube.com/watch?v=OJOyfVKvhig</t>
  </si>
  <si>
    <t>https://www.youtube.com/watch?v=Ww7eNBC46XI</t>
  </si>
  <si>
    <t>https://www.youtube.com/watch?v=T0wPpunVXz4</t>
  </si>
  <si>
    <t>https://www.youtube.com/watch?v=oLfdRLD-Nx0</t>
  </si>
  <si>
    <t>https://www.youtube.com/watch?v=UTH_L8ryFUQ</t>
  </si>
  <si>
    <t>https://www.youtube.com/watch?v=sYEHYqrrtvo</t>
  </si>
  <si>
    <t>https://www.youtube.com/watch?v=2B48g97YsAI</t>
  </si>
  <si>
    <t>https://www.youtube.com/watch?v=AXzLCHOEU74</t>
  </si>
  <si>
    <t>https://www.youtube.com/watch?v=t984nICgheA</t>
  </si>
  <si>
    <t>https://www.youtube.com/watch?v=QATYolbHy7A</t>
  </si>
  <si>
    <t>https://www.youtube.com/watch?v=HF9h1YCOCfs</t>
  </si>
  <si>
    <t>https://www.youtube.com/watch?v=0xp1xJJyhVA</t>
  </si>
  <si>
    <t>https://www.youtube.com/watch?v=sk7Ohfkn1_U</t>
  </si>
  <si>
    <t>https://www.youtube.com/watch?v=s-FquxNo_dQ</t>
  </si>
  <si>
    <t>https://www.youtube.com/watch?v=8M5ncFqkEco</t>
  </si>
  <si>
    <t>https://www.youtube.com/watch?v=PQPx4a7t7wA</t>
  </si>
  <si>
    <t>https://www.youtube.com/watch?v=xyWXdNppqpU</t>
  </si>
  <si>
    <t>https://www.youtube.com/watch?v=tlEJXPUhh48</t>
  </si>
  <si>
    <t>https://www.youtube.com/watch?v=Us-oqJKIDag</t>
  </si>
  <si>
    <t>https://www.youtube.com/watch?v=WTXDzIOum6Y</t>
  </si>
  <si>
    <t>https://www.youtube.com/watch?v=vOe9eT6JAT4</t>
  </si>
  <si>
    <t>https://www.youtube.com/watch?v=9B4bk4HPAX8</t>
  </si>
  <si>
    <t>https://www.youtube.com/watch?v=n-GAIW9Z0FQ</t>
  </si>
  <si>
    <t>https://www.youtube.com/watch?v=fQe8QviyTmM</t>
  </si>
  <si>
    <t>https://www.youtube.com/watch?v=TocmffaZyw0</t>
  </si>
  <si>
    <t>https://www.youtube.com/watch?v=XvLVQi1U8x4</t>
  </si>
  <si>
    <t>https://www.youtube.com/watch?v=y7QFTvy4nIo</t>
  </si>
  <si>
    <t>https://www.youtube.com/watch?v=s8vJWLt4rp4</t>
  </si>
  <si>
    <t>https://www.youtube.com/watch?v=2Ut_WgAXrsY</t>
  </si>
  <si>
    <t>https://www.youtube.com/watch?v=XsCbAU4Vo4w</t>
  </si>
  <si>
    <t>https://www.youtube.com/watch?v=hkg5p7tsjJk</t>
  </si>
  <si>
    <t>https://www.youtube.com/watch?v=gFyXXHU14KU</t>
  </si>
  <si>
    <t>https://www.youtube.com/watch?v=cE-igOA56nM</t>
  </si>
  <si>
    <t>https://www.youtube.com/watch?v=cABblOvmnqM</t>
  </si>
  <si>
    <t>https://www.youtube.com/watch?v=Gi5hrCBev8A</t>
  </si>
  <si>
    <t>https://www.youtube.com/watch?v=nhUVcbQd9so</t>
  </si>
  <si>
    <t>https://www.youtube.com/watch?v=OtU1R3tNBC8</t>
  </si>
  <si>
    <t>https://www.youtube.com/watch?v=o4rNiVZuVkw</t>
  </si>
  <si>
    <t>https://www.youtube.com/watch?v=tdNPCDeYZPQ</t>
  </si>
  <si>
    <t>https://www.youtube.com/watch?v=diqGNo1xLwY</t>
  </si>
  <si>
    <t>https://www.youtube.com/watch?v=oVIFQ-9hq0k</t>
  </si>
  <si>
    <t>https://www.youtube.com/watch?v=1Xmkrx_801c</t>
  </si>
  <si>
    <t>https://www.youtube.com/watch?v=4teaTcVlZsU</t>
  </si>
  <si>
    <t>https://www.youtube.com/watch?v=K7PkR0Cr2wM</t>
  </si>
  <si>
    <t>https://www.youtube.com/watch?v=FQ9ERqbnvc8</t>
  </si>
  <si>
    <t>https://www.youtube.com/watch?v=VBg2CtnAanw</t>
  </si>
  <si>
    <t>https://www.youtube.com/watch?v=HbNJieCLNHI</t>
  </si>
  <si>
    <t>https://www.youtube.com/watch?v=sbD48icmPH0</t>
  </si>
  <si>
    <t>https://www.youtube.com/watch?v=kYL22ECW6LM</t>
  </si>
  <si>
    <t>https://www.youtube.com/watch?v=HFQxXzHVObI</t>
  </si>
  <si>
    <t>https://www.youtube.com/watch?v=i2H0i3LAlr8</t>
  </si>
  <si>
    <t>Joyetech</t>
  </si>
  <si>
    <t>juullabs</t>
  </si>
  <si>
    <t>https://www.youtube.com/watch?v=wJ5SaaBM2xw</t>
  </si>
  <si>
    <t>https://www.youtube.com/watch?v=Gm0MGYDRLOo</t>
  </si>
  <si>
    <t>https://www.youtube.com/watch?v=NEdh2dJ63wU</t>
  </si>
  <si>
    <t>https://www.youtube.com/watch?v=nPDm0HBcwOw</t>
  </si>
  <si>
    <t>https://www.youtube.com/watch?v=J1pTToByIHE</t>
  </si>
  <si>
    <t>https://www.youtube.com/watch?v=ZBDLqWCjsMM</t>
  </si>
  <si>
    <t>https://www.youtube.com/watch?v=Mn5V4_hPs7U</t>
  </si>
  <si>
    <t>vapage</t>
  </si>
  <si>
    <t>https://www.youtube.com/watch?v=ev0sPQHbmNw</t>
  </si>
  <si>
    <t>vusenewzealand</t>
  </si>
  <si>
    <t>https://www.youtube.com/watch?v=D40Q-Kpa9tw</t>
  </si>
  <si>
    <t>https://www.youtube.com/watch?v=J9d65uJ4OAg</t>
  </si>
  <si>
    <t>https://www.youtube.com/watch?v=NIQK38TdBYc</t>
  </si>
  <si>
    <t>https://www.youtube.com/watch?v=kztFEepJsA4</t>
  </si>
  <si>
    <t>https://www.youtube.com/watch?v=T_oSJyzuOOM</t>
  </si>
  <si>
    <t>https://www.youtube.com/watch?v=ua8y8cKV0eU</t>
  </si>
  <si>
    <t>https://www.youtube.com/watch?v=oszeWMxuKuU</t>
  </si>
  <si>
    <t>https://www.youtube.com/watch?v=Wy1WE7mmNUY</t>
  </si>
  <si>
    <t>Instructional_Final</t>
  </si>
  <si>
    <t>warning_Final</t>
  </si>
  <si>
    <t>flavors_Final</t>
  </si>
  <si>
    <t>personal_Final</t>
  </si>
  <si>
    <t>adult_Final</t>
  </si>
  <si>
    <t>youth_Final</t>
  </si>
  <si>
    <t>lifestyle_Final</t>
  </si>
  <si>
    <t>misleading_Final</t>
  </si>
  <si>
    <t>antitobacco_Final</t>
  </si>
  <si>
    <t>cessation_Final</t>
  </si>
  <si>
    <t>promotional_Final</t>
  </si>
  <si>
    <t>use_Final</t>
  </si>
  <si>
    <t>implied_Final</t>
  </si>
  <si>
    <t>paraphernalia_Final</t>
  </si>
  <si>
    <t>branding_Final</t>
  </si>
  <si>
    <t>testimonials_Final</t>
  </si>
  <si>
    <t>Pdesign_Final</t>
  </si>
  <si>
    <t>Pro_Final</t>
  </si>
  <si>
    <t>%</t>
  </si>
  <si>
    <t>Branding</t>
  </si>
  <si>
    <t>Youth use</t>
  </si>
  <si>
    <t>Tobacco use</t>
  </si>
  <si>
    <t>Paraphernalia</t>
  </si>
  <si>
    <t>Instructional</t>
  </si>
  <si>
    <t>Promotional</t>
  </si>
  <si>
    <t>Implied tobacco use</t>
  </si>
  <si>
    <t>Product design features</t>
  </si>
  <si>
    <t>Flavors</t>
  </si>
  <si>
    <t>Protobacco</t>
  </si>
  <si>
    <t>Warning</t>
  </si>
  <si>
    <t>Adult smokers</t>
  </si>
  <si>
    <t>Testimonial</t>
  </si>
  <si>
    <t>Cessation</t>
  </si>
  <si>
    <t>Lifestyle</t>
  </si>
  <si>
    <t>Misleading health statements</t>
  </si>
  <si>
    <t>Personal choice</t>
  </si>
  <si>
    <t>Antitobacco</t>
  </si>
  <si>
    <t>Themes</t>
  </si>
  <si>
    <t xml:space="preserve">n </t>
  </si>
  <si>
    <t>Table 1. Prevalence of themes (N=260).</t>
  </si>
  <si>
    <t>Table 2. Agreement across all 18 themes.</t>
  </si>
  <si>
    <t xml:space="preserve">%Agreement </t>
  </si>
  <si>
    <t>Total</t>
  </si>
  <si>
    <t>27 (10)</t>
  </si>
  <si>
    <r>
      <t xml:space="preserve">Table 1. </t>
    </r>
    <r>
      <rPr>
        <sz val="12"/>
        <color theme="1"/>
        <rFont val="Times New Roman"/>
        <family val="1"/>
      </rPr>
      <t>Prevalence of themesa.</t>
    </r>
  </si>
  <si>
    <t>250 (96.15)</t>
  </si>
  <si>
    <t>214 (82.30)</t>
  </si>
  <si>
    <t>202 (77.69)</t>
  </si>
  <si>
    <t>161 (61.92)</t>
  </si>
  <si>
    <t>105 (40.38)</t>
  </si>
  <si>
    <t>73 (28.07)</t>
  </si>
  <si>
    <t>66 (25.38)</t>
  </si>
  <si>
    <t>60 (23.07)</t>
  </si>
  <si>
    <t>43 (16.53)</t>
  </si>
  <si>
    <t>26 (10.00)</t>
  </si>
  <si>
    <t>222 (85.38)</t>
  </si>
  <si>
    <t>184 (70.76)</t>
  </si>
  <si>
    <t>142 (54.61)</t>
  </si>
  <si>
    <t>107 (41.15)</t>
  </si>
  <si>
    <t>76 (29.23)</t>
  </si>
  <si>
    <t>41 (15.77)</t>
  </si>
  <si>
    <t>58 (22.30)</t>
  </si>
  <si>
    <t>23 (8.85)</t>
  </si>
  <si>
    <t>13 (5.00)</t>
  </si>
  <si>
    <t>8 (3.08)</t>
  </si>
  <si>
    <t>7 (2.69)</t>
  </si>
  <si>
    <t>4 (1.54)</t>
  </si>
  <si>
    <t>2 (0.77)</t>
  </si>
  <si>
    <t>20 (7.69)</t>
  </si>
  <si>
    <t>17 (6.53)</t>
  </si>
  <si>
    <t>21 (8.08)</t>
  </si>
  <si>
    <t>14 (5.38)</t>
  </si>
  <si>
    <t>9 (3.46)</t>
  </si>
  <si>
    <t>5 (1.92)</t>
  </si>
  <si>
    <t>0 (0.00)</t>
  </si>
  <si>
    <t>0(0.00)</t>
  </si>
  <si>
    <t>210 (80.76)</t>
  </si>
  <si>
    <t>126 (48.46)</t>
  </si>
  <si>
    <t>96 (36.92)</t>
  </si>
  <si>
    <t>57 (21.92)</t>
  </si>
  <si>
    <t>51 (19.62)</t>
  </si>
  <si>
    <t>39 (15.00)</t>
  </si>
  <si>
    <t>24 (9.23)</t>
  </si>
  <si>
    <t>18 (6.92)</t>
  </si>
  <si>
    <t>6 (2.31)</t>
  </si>
  <si>
    <t>1 (0.38)</t>
  </si>
  <si>
    <t>165 (63.46)</t>
  </si>
  <si>
    <t>63 (24.23)</t>
  </si>
  <si>
    <t>44 (16.92)</t>
  </si>
  <si>
    <t>53 (20.38)</t>
  </si>
  <si>
    <t>35 (13.46)</t>
  </si>
  <si>
    <t>3 (1.15)</t>
  </si>
  <si>
    <t>11 (4.23)</t>
  </si>
  <si>
    <t>55 (21.15)</t>
  </si>
  <si>
    <t>111 (42.69)</t>
  </si>
  <si>
    <t>30 (11.54)</t>
  </si>
  <si>
    <t>28 (10.79)</t>
  </si>
  <si>
    <t>25 (9.62)</t>
  </si>
  <si>
    <t>15 (5.77)</t>
  </si>
  <si>
    <t>31 (11.92)</t>
  </si>
  <si>
    <t>10 (3.85)</t>
  </si>
  <si>
    <t>32 (12.31)</t>
  </si>
  <si>
    <t>12 (4.62)</t>
  </si>
  <si>
    <t>61 (23.46)</t>
  </si>
  <si>
    <t xml:space="preserve">Note. aThe diagonal line shows the prevalence of themes. The off-diagonal lines indicate topic overlap. All values are presented as numbers with percentages in parentheses.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</si>
</sst>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  <font>
      <u/>
      <sz val="11"/>
      <color rgb="FF5AABFD"/>
      <name val="Times New Roman"/>
      <family val="1"/>
    </font>
    <font>
      <u/>
      <sz val="12"/>
      <color theme="10"/>
      <name val="Times New Roman"/>
      <family val="1"/>
    </font>
    <font>
      <u/>
      <sz val="12"/>
      <color rgb="FF5AABFD"/>
      <name val="Times New Roman"/>
      <family val="1"/>
    </font>
    <font>
      <sz val="12"/>
      <color rgb="FF9C570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1" fillId="2" borderId="0" applyNumberFormat="0" applyBorder="0" applyAlignment="0" applyProtection="0"/>
  </cellStyleXfs>
  <cellXfs count="63">
    <xf numFmtId="0" fontId="0" fillId="0" borderId="0" xfId="0"/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Fill="1" applyBorder="1" applyAlignment="1">
      <alignment horizontal="fill"/>
    </xf>
    <xf numFmtId="0" fontId="2" fillId="0" borderId="0" xfId="1" applyFont="1" applyBorder="1" applyAlignment="1">
      <alignment horizontal="fill"/>
    </xf>
    <xf numFmtId="0" fontId="2" fillId="0" borderId="0" xfId="1" applyFont="1" applyBorder="1" applyAlignment="1">
      <alignment horizontal="fill" vertical="top"/>
    </xf>
    <xf numFmtId="0" fontId="3" fillId="0" borderId="0" xfId="0" applyFont="1" applyBorder="1" applyAlignment="1">
      <alignment horizontal="fill" vertical="top"/>
    </xf>
    <xf numFmtId="0" fontId="2" fillId="0" borderId="0" xfId="1" applyBorder="1" applyAlignment="1">
      <alignment horizontal="fill" vertical="top"/>
    </xf>
    <xf numFmtId="0" fontId="7" fillId="0" borderId="0" xfId="0" applyFont="1" applyBorder="1" applyAlignment="1">
      <alignment horizontal="fill"/>
    </xf>
    <xf numFmtId="0" fontId="8" fillId="0" borderId="0" xfId="0" applyFont="1" applyBorder="1" applyAlignment="1">
      <alignment horizontal="fill"/>
    </xf>
    <xf numFmtId="0" fontId="9" fillId="0" borderId="0" xfId="0" applyFont="1" applyBorder="1" applyAlignment="1">
      <alignment horizontal="fill"/>
    </xf>
    <xf numFmtId="0" fontId="6" fillId="0" borderId="0" xfId="0" applyFont="1" applyBorder="1" applyAlignment="1">
      <alignment horizontal="fill"/>
    </xf>
    <xf numFmtId="0" fontId="10" fillId="0" borderId="0" xfId="0" applyFont="1" applyBorder="1" applyAlignment="1">
      <alignment horizontal="fill"/>
    </xf>
    <xf numFmtId="0" fontId="0" fillId="0" borderId="0" xfId="0" applyBorder="1" applyAlignment="1">
      <alignment horizontal="fill"/>
    </xf>
    <xf numFmtId="0" fontId="2" fillId="0" borderId="0" xfId="1" applyBorder="1" applyAlignment="1">
      <alignment horizontal="fill"/>
    </xf>
    <xf numFmtId="0" fontId="6" fillId="0" borderId="0" xfId="0" applyFont="1" applyFill="1" applyBorder="1" applyAlignment="1">
      <alignment horizontal="left"/>
    </xf>
    <xf numFmtId="0" fontId="11" fillId="2" borderId="0" xfId="2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/>
    <xf numFmtId="0" fontId="5" fillId="0" borderId="0" xfId="0" applyFont="1" applyBorder="1"/>
    <xf numFmtId="0" fontId="3" fillId="0" borderId="0" xfId="0" applyFont="1" applyBorder="1" applyAlignment="1">
      <alignment horizontal="left" vertical="top"/>
    </xf>
    <xf numFmtId="0" fontId="5" fillId="0" borderId="2" xfId="0" applyFont="1" applyBorder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fill"/>
    </xf>
    <xf numFmtId="0" fontId="6" fillId="0" borderId="0" xfId="0" applyFont="1" applyFill="1" applyAlignment="1">
      <alignment horizontal="left"/>
    </xf>
    <xf numFmtId="0" fontId="6" fillId="0" borderId="0" xfId="0" applyFont="1" applyAlignment="1">
      <alignment horizontal="left" wrapText="1"/>
    </xf>
    <xf numFmtId="0" fontId="6" fillId="0" borderId="4" xfId="0" applyFont="1" applyBorder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7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left"/>
    </xf>
    <xf numFmtId="0" fontId="6" fillId="0" borderId="0" xfId="0" applyFont="1" applyFill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6" fillId="0" borderId="0" xfId="0" applyFont="1" applyAlignment="1">
      <alignment horizontal="left" vertical="top" wrapText="1"/>
    </xf>
    <xf numFmtId="0" fontId="7" fillId="0" borderId="3" xfId="0" applyFont="1" applyBorder="1" applyAlignment="1">
      <alignment horizontal="left"/>
    </xf>
    <xf numFmtId="0" fontId="6" fillId="0" borderId="3" xfId="0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13" fillId="0" borderId="3" xfId="0" applyFont="1" applyBorder="1" applyAlignment="1">
      <alignment horizontal="left"/>
    </xf>
    <xf numFmtId="0" fontId="7" fillId="0" borderId="0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/>
    </xf>
    <xf numFmtId="0" fontId="6" fillId="0" borderId="0" xfId="0" applyFont="1"/>
    <xf numFmtId="0" fontId="13" fillId="0" borderId="0" xfId="0" applyFont="1" applyAlignment="1">
      <alignment horizontal="left" wrapText="1"/>
    </xf>
    <xf numFmtId="0" fontId="6" fillId="0" borderId="0" xfId="0" applyFont="1" applyFill="1" applyBorder="1" applyAlignment="1">
      <alignment horizontal="left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5" fillId="0" borderId="1" xfId="0" applyFont="1" applyBorder="1" applyAlignment="1">
      <alignment horizontal="left"/>
    </xf>
    <xf numFmtId="0" fontId="12" fillId="0" borderId="3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6" fillId="0" borderId="0" xfId="0" applyFont="1" applyAlignment="1">
      <alignment horizontal="left" vertical="top" wrapText="1"/>
    </xf>
  </cellXfs>
  <cellStyles count="3">
    <cellStyle name="Hyperlink" xfId="1" builtinId="8"/>
    <cellStyle name="Neutral" xfId="2" builtinId="28"/>
    <cellStyle name="Normal" xfId="0" builtinId="0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47.595792476852" createdVersion="7" refreshedVersion="7" minRefreshableVersion="3" recordCount="260" xr:uid="{2EFEB9E3-FCAB-9649-8F6E-ECA9DC9A4ABD}">
  <cacheSource type="worksheet">
    <worksheetSource name="YouTube"/>
  </cacheSource>
  <cacheFields count="20">
    <cacheField name="Channel" numFmtId="0">
      <sharedItems/>
    </cacheField>
    <cacheField name="Video_URL" numFmtId="0">
      <sharedItems/>
    </cacheField>
    <cacheField name="warning_Final" numFmtId="0">
      <sharedItems containsSemiMixedTypes="0" containsString="0" containsNumber="1" containsInteger="1" minValue="0" maxValue="999"/>
    </cacheField>
    <cacheField name="flavors_Final" numFmtId="0">
      <sharedItems containsSemiMixedTypes="0" containsString="0" containsNumber="1" containsInteger="1" minValue="0" maxValue="999"/>
    </cacheField>
    <cacheField name="personal_Final" numFmtId="0">
      <sharedItems containsSemiMixedTypes="0" containsString="0" containsNumber="1" containsInteger="1" minValue="0" maxValue="999"/>
    </cacheField>
    <cacheField name="adult_Final" numFmtId="0">
      <sharedItems containsSemiMixedTypes="0" containsString="0" containsNumber="1" containsInteger="1" minValue="0" maxValue="999"/>
    </cacheField>
    <cacheField name="youth_Final" numFmtId="0">
      <sharedItems containsSemiMixedTypes="0" containsString="0" containsNumber="1" containsInteger="1" minValue="0" maxValue="999"/>
    </cacheField>
    <cacheField name="Instructional_Final" numFmtId="0">
      <sharedItems containsSemiMixedTypes="0" containsString="0" containsNumber="1" containsInteger="1" minValue="0" maxValue="999"/>
    </cacheField>
    <cacheField name="lifestyle_Final" numFmtId="0">
      <sharedItems containsSemiMixedTypes="0" containsString="0" containsNumber="1" containsInteger="1" minValue="0" maxValue="999"/>
    </cacheField>
    <cacheField name="misleading_Final" numFmtId="0">
      <sharedItems containsSemiMixedTypes="0" containsString="0" containsNumber="1" containsInteger="1" minValue="0" maxValue="999"/>
    </cacheField>
    <cacheField name="antitobacco_Final" numFmtId="0">
      <sharedItems containsSemiMixedTypes="0" containsString="0" containsNumber="1" containsInteger="1" minValue="0" maxValue="999"/>
    </cacheField>
    <cacheField name="cessation_Final" numFmtId="0">
      <sharedItems containsSemiMixedTypes="0" containsString="0" containsNumber="1" containsInteger="1" minValue="0" maxValue="999"/>
    </cacheField>
    <cacheField name="promotional_Final" numFmtId="0">
      <sharedItems containsSemiMixedTypes="0" containsString="0" containsNumber="1" containsInteger="1" minValue="0" maxValue="999"/>
    </cacheField>
    <cacheField name="use_Final" numFmtId="0">
      <sharedItems containsSemiMixedTypes="0" containsString="0" containsNumber="1" containsInteger="1" minValue="0" maxValue="999"/>
    </cacheField>
    <cacheField name="implied_Final" numFmtId="0">
      <sharedItems containsSemiMixedTypes="0" containsString="0" containsNumber="1" containsInteger="1" minValue="0" maxValue="999"/>
    </cacheField>
    <cacheField name="paraphernalia_Final" numFmtId="0">
      <sharedItems containsSemiMixedTypes="0" containsString="0" containsNumber="1" containsInteger="1" minValue="0" maxValue="999"/>
    </cacheField>
    <cacheField name="branding_Final" numFmtId="0">
      <sharedItems containsSemiMixedTypes="0" containsString="0" containsNumber="1" containsInteger="1" minValue="0" maxValue="999"/>
    </cacheField>
    <cacheField name="testimonials_Final" numFmtId="0">
      <sharedItems containsSemiMixedTypes="0" containsString="0" containsNumber="1" containsInteger="1" minValue="0" maxValue="999"/>
    </cacheField>
    <cacheField name="Pdesign_Final" numFmtId="0">
      <sharedItems containsSemiMixedTypes="0" containsString="0" containsNumber="1" containsInteger="1" minValue="0" maxValue="999"/>
    </cacheField>
    <cacheField name="Pro_Final" numFmtId="0">
      <sharedItems containsSemiMixedTypes="0" containsString="0" containsNumber="1" containsInteger="1" minValue="0" maxValue="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s v="Blue Videos"/>
    <s v="https://www.youtube.com/watch?v=EluQYR5qkFc"/>
    <n v="1"/>
    <n v="0"/>
    <n v="1"/>
    <n v="1"/>
    <n v="1"/>
    <n v="0"/>
    <n v="0"/>
    <n v="0"/>
    <n v="0"/>
    <n v="0"/>
    <n v="0"/>
    <n v="0"/>
    <n v="1"/>
    <n v="0"/>
    <n v="1"/>
    <n v="0"/>
    <n v="0"/>
    <n v="0"/>
  </r>
  <r>
    <s v="Blue Videos"/>
    <s v="https://www.youtube.com/watch?v=BjVUTgLtzd8"/>
    <n v="1"/>
    <n v="1"/>
    <n v="0"/>
    <n v="0"/>
    <n v="1"/>
    <n v="1"/>
    <n v="1"/>
    <n v="0"/>
    <n v="0"/>
    <n v="1"/>
    <n v="0"/>
    <n v="0"/>
    <n v="0"/>
    <n v="1"/>
    <n v="1"/>
    <n v="0"/>
    <n v="0"/>
    <n v="0"/>
  </r>
  <r>
    <s v="Blue Videos"/>
    <s v="https://www.youtube.com/watch?v=V4qzf-p33EI"/>
    <n v="1"/>
    <n v="1"/>
    <n v="0"/>
    <n v="0"/>
    <n v="1"/>
    <n v="1"/>
    <n v="0"/>
    <n v="0"/>
    <n v="0"/>
    <n v="0"/>
    <n v="0"/>
    <n v="0"/>
    <n v="1"/>
    <n v="1"/>
    <n v="1"/>
    <n v="0"/>
    <n v="0"/>
    <n v="1"/>
  </r>
  <r>
    <s v="Blue Videos"/>
    <s v="https://www.youtube.com/watch?v=fbyRBF0368k"/>
    <n v="1"/>
    <n v="1"/>
    <n v="0"/>
    <n v="0"/>
    <n v="1"/>
    <n v="1"/>
    <n v="0"/>
    <n v="0"/>
    <n v="0"/>
    <n v="0"/>
    <n v="0"/>
    <n v="0"/>
    <n v="0"/>
    <n v="1"/>
    <n v="1"/>
    <n v="0"/>
    <n v="0"/>
    <n v="1"/>
  </r>
  <r>
    <s v="Blue Videos"/>
    <s v="https://www.youtube.com/watch?v=rHw0HfbdoiQ"/>
    <n v="1"/>
    <n v="1"/>
    <n v="0"/>
    <n v="0"/>
    <n v="1"/>
    <n v="1"/>
    <n v="0"/>
    <n v="0"/>
    <n v="0"/>
    <n v="0"/>
    <n v="0"/>
    <n v="0"/>
    <n v="0"/>
    <n v="1"/>
    <n v="1"/>
    <n v="0"/>
    <n v="0"/>
    <n v="1"/>
  </r>
  <r>
    <s v="Blue Videos"/>
    <s v="https://www.youtube.com/watch?v=q3TY4swW180"/>
    <n v="1"/>
    <n v="1"/>
    <n v="0"/>
    <n v="0"/>
    <n v="1"/>
    <n v="1"/>
    <n v="0"/>
    <n v="0"/>
    <n v="0"/>
    <n v="0"/>
    <n v="0"/>
    <n v="0"/>
    <n v="0"/>
    <n v="1"/>
    <n v="1"/>
    <n v="0"/>
    <n v="0"/>
    <n v="0"/>
  </r>
  <r>
    <s v="Blue Videos"/>
    <s v="https://www.youtube.com/watch?v=xrqfjnF8pII"/>
    <n v="1"/>
    <n v="1"/>
    <n v="0"/>
    <n v="0"/>
    <n v="1"/>
    <n v="1"/>
    <n v="0"/>
    <n v="0"/>
    <n v="0"/>
    <n v="0"/>
    <n v="0"/>
    <n v="0"/>
    <n v="0"/>
    <n v="1"/>
    <n v="1"/>
    <n v="0"/>
    <n v="0"/>
    <n v="0"/>
  </r>
  <r>
    <s v="Blue Videos"/>
    <s v="https://www.youtube.com/watch?v=pkVyKtqQ7oc"/>
    <n v="1"/>
    <n v="0"/>
    <n v="1"/>
    <n v="1"/>
    <n v="0"/>
    <n v="0"/>
    <n v="0"/>
    <n v="0"/>
    <n v="0"/>
    <n v="0"/>
    <n v="0"/>
    <n v="0"/>
    <n v="0"/>
    <n v="1"/>
    <n v="1"/>
    <n v="0"/>
    <n v="0"/>
    <n v="0"/>
  </r>
  <r>
    <s v="Blue Videos"/>
    <s v="https://www.youtube.com/watch?v=QnbeIRULhno"/>
    <n v="1"/>
    <n v="0"/>
    <n v="0"/>
    <n v="0"/>
    <n v="0"/>
    <n v="0"/>
    <n v="0"/>
    <n v="0"/>
    <n v="0"/>
    <n v="0"/>
    <n v="0"/>
    <n v="0"/>
    <n v="0"/>
    <n v="1"/>
    <n v="1"/>
    <n v="0"/>
    <n v="0"/>
    <n v="1"/>
  </r>
  <r>
    <s v="Blue Videos"/>
    <s v="https://www.youtube.com/watch?v=ye0BNyow7dI"/>
    <n v="0"/>
    <n v="0"/>
    <n v="0"/>
    <n v="0"/>
    <n v="0"/>
    <n v="0"/>
    <n v="0"/>
    <n v="0"/>
    <n v="0"/>
    <n v="0"/>
    <n v="0"/>
    <n v="0"/>
    <n v="0"/>
    <n v="1"/>
    <n v="1"/>
    <n v="0"/>
    <n v="0"/>
    <n v="0"/>
  </r>
  <r>
    <s v="Blue Videos"/>
    <s v="https://www.youtube.com/watch?v=uQqgwqG4ZMk"/>
    <n v="1"/>
    <n v="1"/>
    <n v="0"/>
    <n v="0"/>
    <n v="1"/>
    <n v="1"/>
    <n v="0"/>
    <n v="0"/>
    <n v="0"/>
    <n v="0"/>
    <n v="0"/>
    <n v="0"/>
    <n v="0"/>
    <n v="1"/>
    <n v="1"/>
    <n v="0"/>
    <n v="0"/>
    <n v="1"/>
  </r>
  <r>
    <s v="Blue Videos"/>
    <s v="https://www.youtube.com/watch?v=0DY6qPSqDPM"/>
    <n v="1"/>
    <n v="0"/>
    <n v="0"/>
    <n v="0"/>
    <n v="1"/>
    <n v="1"/>
    <n v="0"/>
    <n v="0"/>
    <n v="0"/>
    <n v="0"/>
    <n v="0"/>
    <n v="0"/>
    <n v="0"/>
    <n v="0"/>
    <n v="1"/>
    <n v="0"/>
    <n v="0"/>
    <n v="1"/>
  </r>
  <r>
    <s v="Blue Videos"/>
    <s v="https://www.youtube.com/watch?v=-41ECseieWk"/>
    <n v="1"/>
    <n v="1"/>
    <n v="0"/>
    <n v="0"/>
    <n v="0"/>
    <n v="1"/>
    <n v="0"/>
    <n v="0"/>
    <n v="0"/>
    <n v="0"/>
    <n v="1"/>
    <n v="1"/>
    <n v="1"/>
    <n v="1"/>
    <n v="1"/>
    <n v="0"/>
    <n v="0"/>
    <n v="1"/>
  </r>
  <r>
    <s v="Halocigs"/>
    <s v="https://www.youtube.com/watch?v=1GszJp4YICo "/>
    <n v="0"/>
    <n v="1"/>
    <n v="0"/>
    <n v="1"/>
    <n v="0"/>
    <n v="0"/>
    <n v="1"/>
    <n v="0"/>
    <n v="0"/>
    <n v="0"/>
    <n v="1"/>
    <n v="0"/>
    <n v="1"/>
    <n v="1"/>
    <n v="1"/>
    <n v="0"/>
    <n v="1"/>
    <n v="1"/>
  </r>
  <r>
    <s v="Halocigs"/>
    <s v="https://www.youtube.com/watch?v=2-lelSgoXDg"/>
    <n v="1"/>
    <n v="1"/>
    <n v="0"/>
    <n v="0"/>
    <n v="0"/>
    <n v="0"/>
    <n v="0"/>
    <n v="0"/>
    <n v="0"/>
    <n v="1"/>
    <n v="1"/>
    <n v="0"/>
    <n v="0"/>
    <n v="0"/>
    <n v="1"/>
    <n v="1"/>
    <n v="0"/>
    <n v="1"/>
  </r>
  <r>
    <s v="Halocigs"/>
    <s v="https://www.youtube.com/watch?v=c7jL2MoLXq4 "/>
    <n v="0"/>
    <n v="1"/>
    <n v="0"/>
    <n v="1"/>
    <n v="0"/>
    <n v="0"/>
    <n v="1"/>
    <n v="0"/>
    <n v="0"/>
    <n v="0"/>
    <n v="0"/>
    <n v="0"/>
    <n v="0"/>
    <n v="1"/>
    <n v="1"/>
    <n v="0"/>
    <n v="0"/>
    <n v="1"/>
  </r>
  <r>
    <s v="Halocigs"/>
    <s v="https://www.youtube.com/watch?v=8mv1THfWVTo "/>
    <n v="0"/>
    <n v="1"/>
    <n v="1"/>
    <n v="1"/>
    <n v="0"/>
    <n v="0"/>
    <n v="1"/>
    <n v="1"/>
    <n v="0"/>
    <n v="0"/>
    <n v="1"/>
    <n v="0"/>
    <n v="0"/>
    <n v="1"/>
    <n v="1"/>
    <n v="0"/>
    <n v="0"/>
    <n v="0"/>
  </r>
  <r>
    <s v="Halocigs"/>
    <s v="https://www.youtube.com/watch?v=Z0q8CZz3Zis "/>
    <n v="0"/>
    <n v="1"/>
    <n v="0"/>
    <n v="1"/>
    <n v="0"/>
    <n v="0"/>
    <n v="1"/>
    <n v="1"/>
    <n v="0"/>
    <n v="0"/>
    <n v="1"/>
    <n v="0"/>
    <n v="0"/>
    <n v="1"/>
    <n v="1"/>
    <n v="0"/>
    <n v="0"/>
    <n v="0"/>
  </r>
  <r>
    <s v="Halocigs"/>
    <s v="https://www.youtube.com/watch?v=tljzusJII2Q "/>
    <n v="0"/>
    <n v="1"/>
    <n v="0"/>
    <n v="1"/>
    <n v="0"/>
    <n v="0"/>
    <n v="0"/>
    <n v="1"/>
    <n v="0"/>
    <n v="0"/>
    <n v="0"/>
    <n v="0"/>
    <n v="0"/>
    <n v="1"/>
    <n v="1"/>
    <n v="0"/>
    <n v="0"/>
    <n v="0"/>
  </r>
  <r>
    <s v="Halocigs"/>
    <s v="https://www.youtube.com/watch?v=XLlVfkwVUdo "/>
    <n v="0"/>
    <n v="1"/>
    <n v="0"/>
    <n v="0"/>
    <n v="0"/>
    <n v="0"/>
    <n v="0"/>
    <n v="0"/>
    <n v="0"/>
    <n v="0"/>
    <n v="0"/>
    <n v="0"/>
    <n v="0"/>
    <n v="1"/>
    <n v="1"/>
    <n v="0"/>
    <n v="0"/>
    <n v="0"/>
  </r>
  <r>
    <s v="Halocigs"/>
    <s v="https://www.youtube.com/watch?v=45LnhhEE9wA "/>
    <n v="0"/>
    <n v="1"/>
    <n v="0"/>
    <n v="0"/>
    <n v="0"/>
    <n v="0"/>
    <n v="0"/>
    <n v="0"/>
    <n v="0"/>
    <n v="0"/>
    <n v="0"/>
    <n v="1"/>
    <n v="0"/>
    <n v="1"/>
    <n v="0"/>
    <n v="0"/>
    <n v="0"/>
    <n v="0"/>
  </r>
  <r>
    <s v="Halocigs"/>
    <s v="https://www.youtube.com/watch?v=QvQZ9ZBirw4 "/>
    <n v="0"/>
    <n v="1"/>
    <n v="0"/>
    <n v="0"/>
    <n v="0"/>
    <n v="0"/>
    <n v="0"/>
    <n v="0"/>
    <n v="0"/>
    <n v="0"/>
    <n v="0"/>
    <n v="1"/>
    <n v="1"/>
    <n v="0"/>
    <n v="1"/>
    <n v="0"/>
    <n v="0"/>
    <n v="0"/>
  </r>
  <r>
    <s v="Halocigs"/>
    <s v="https://www.youtube.com/watch?v=eO_muPJU9WU "/>
    <n v="0"/>
    <n v="1"/>
    <n v="0"/>
    <n v="0"/>
    <n v="0"/>
    <n v="0"/>
    <n v="0"/>
    <n v="0"/>
    <n v="0"/>
    <n v="0"/>
    <n v="0"/>
    <n v="1"/>
    <n v="1"/>
    <n v="0"/>
    <n v="1"/>
    <n v="0"/>
    <n v="0"/>
    <n v="0"/>
  </r>
  <r>
    <s v="Halocigs"/>
    <s v="https://www.youtube.com/watch?v=vWJWj-z8Ino "/>
    <n v="0"/>
    <n v="1"/>
    <n v="0"/>
    <n v="0"/>
    <n v="0"/>
    <n v="0"/>
    <n v="0"/>
    <n v="0"/>
    <n v="0"/>
    <n v="0"/>
    <n v="0"/>
    <n v="1"/>
    <n v="1"/>
    <n v="1"/>
    <n v="1"/>
    <n v="0"/>
    <n v="0"/>
    <n v="0"/>
  </r>
  <r>
    <s v="Halocigs"/>
    <s v="https://www.youtube.com/watch?v=GrWJTk8iKeY "/>
    <n v="0"/>
    <n v="1"/>
    <n v="0"/>
    <n v="0"/>
    <n v="0"/>
    <n v="0"/>
    <n v="0"/>
    <n v="0"/>
    <n v="0"/>
    <n v="0"/>
    <n v="0"/>
    <n v="0"/>
    <n v="1"/>
    <n v="0"/>
    <n v="1"/>
    <n v="0"/>
    <n v="0"/>
    <n v="0"/>
  </r>
  <r>
    <s v="Halocigs"/>
    <s v="https://www.youtube.com/watch?v=p7K1YVx1MEM "/>
    <n v="0"/>
    <n v="1"/>
    <n v="0"/>
    <n v="0"/>
    <n v="0"/>
    <n v="0"/>
    <n v="0"/>
    <n v="0"/>
    <n v="0"/>
    <n v="0"/>
    <n v="0"/>
    <n v="1"/>
    <n v="1"/>
    <n v="1"/>
    <n v="1"/>
    <n v="0"/>
    <n v="0"/>
    <n v="0"/>
  </r>
  <r>
    <s v="Halocigs"/>
    <s v="https://www.youtube.com/watch?v=yEeDNrA7Tvo "/>
    <n v="0"/>
    <n v="1"/>
    <n v="0"/>
    <n v="0"/>
    <n v="0"/>
    <n v="0"/>
    <n v="0"/>
    <n v="0"/>
    <n v="0"/>
    <n v="0"/>
    <n v="0"/>
    <n v="1"/>
    <n v="1"/>
    <n v="1"/>
    <n v="1"/>
    <n v="0"/>
    <n v="0"/>
    <n v="0"/>
  </r>
  <r>
    <s v="Halocigs"/>
    <s v="https://www.youtube.com/watch?v=g7Yf2sdShbs "/>
    <n v="0"/>
    <n v="1"/>
    <n v="0"/>
    <n v="0"/>
    <n v="0"/>
    <n v="0"/>
    <n v="0"/>
    <n v="0"/>
    <n v="0"/>
    <n v="0"/>
    <n v="0"/>
    <n v="1"/>
    <n v="1"/>
    <n v="1"/>
    <n v="1"/>
    <n v="0"/>
    <n v="0"/>
    <n v="1"/>
  </r>
  <r>
    <s v="Halocigs"/>
    <s v="https://www.youtube.com/watch?v=5m8v5ijPXs4 "/>
    <n v="0"/>
    <n v="1"/>
    <n v="0"/>
    <n v="0"/>
    <n v="0"/>
    <n v="0"/>
    <n v="0"/>
    <n v="0"/>
    <n v="0"/>
    <n v="0"/>
    <n v="0"/>
    <n v="1"/>
    <n v="1"/>
    <n v="1"/>
    <n v="1"/>
    <n v="0"/>
    <n v="0"/>
    <n v="0"/>
  </r>
  <r>
    <s v="Halocigs"/>
    <s v="https://www.youtube.com/watch?v=AxUwUSa7ODg "/>
    <n v="0"/>
    <n v="1"/>
    <n v="0"/>
    <n v="0"/>
    <n v="0"/>
    <n v="0"/>
    <n v="0"/>
    <n v="0"/>
    <n v="0"/>
    <n v="0"/>
    <n v="0"/>
    <n v="1"/>
    <n v="1"/>
    <n v="1"/>
    <n v="1"/>
    <n v="0"/>
    <n v="0"/>
    <n v="1"/>
  </r>
  <r>
    <s v="Halocigs"/>
    <s v="https://www.youtube.com/watch?v=ykMTCk5_3eY "/>
    <n v="0"/>
    <n v="1"/>
    <n v="0"/>
    <n v="0"/>
    <n v="0"/>
    <n v="0"/>
    <n v="0"/>
    <n v="0"/>
    <n v="0"/>
    <n v="0"/>
    <n v="0"/>
    <n v="1"/>
    <n v="1"/>
    <n v="0"/>
    <n v="1"/>
    <n v="0"/>
    <n v="0"/>
    <n v="0"/>
  </r>
  <r>
    <s v="Halocigs"/>
    <s v="https://www.youtube.com/watch?v=V2pk_YsBiHk "/>
    <n v="1"/>
    <n v="0"/>
    <n v="0"/>
    <n v="0"/>
    <n v="0"/>
    <n v="0"/>
    <n v="0"/>
    <n v="0"/>
    <n v="0"/>
    <n v="0"/>
    <n v="0"/>
    <n v="1"/>
    <n v="1"/>
    <n v="0"/>
    <n v="1"/>
    <n v="0"/>
    <n v="0"/>
    <n v="0"/>
  </r>
  <r>
    <s v="Halocigs"/>
    <s v="https://www.youtube.com/watch?v=-4o4ptUDVYs "/>
    <n v="0"/>
    <n v="1"/>
    <n v="0"/>
    <n v="0"/>
    <n v="0"/>
    <n v="0"/>
    <n v="1"/>
    <n v="0"/>
    <n v="0"/>
    <n v="0"/>
    <n v="0"/>
    <n v="1"/>
    <n v="1"/>
    <n v="1"/>
    <n v="1"/>
    <n v="0"/>
    <n v="0"/>
    <n v="0"/>
  </r>
  <r>
    <s v="Halocigs"/>
    <s v="https://www.youtube.com/watch?v=hWnOq5OUA94 "/>
    <n v="0"/>
    <n v="0"/>
    <n v="0"/>
    <n v="1"/>
    <n v="0"/>
    <n v="0"/>
    <n v="1"/>
    <n v="0"/>
    <n v="0"/>
    <n v="0"/>
    <n v="0"/>
    <n v="1"/>
    <n v="1"/>
    <n v="0"/>
    <n v="1"/>
    <n v="0"/>
    <n v="0"/>
    <n v="0"/>
  </r>
  <r>
    <s v="Halocigs"/>
    <s v="https://www.youtube.com/watch?v=WSzlu91i8rY "/>
    <n v="0"/>
    <n v="1"/>
    <n v="0"/>
    <n v="0"/>
    <n v="0"/>
    <n v="0"/>
    <n v="0"/>
    <n v="0"/>
    <n v="0"/>
    <n v="0"/>
    <n v="0"/>
    <n v="1"/>
    <n v="1"/>
    <n v="1"/>
    <n v="1"/>
    <n v="0"/>
    <n v="0"/>
    <n v="0"/>
  </r>
  <r>
    <s v="Halocigs"/>
    <s v="https://www.youtube.com/watch?v=xYNaxC9vK3c "/>
    <n v="0"/>
    <n v="1"/>
    <n v="0"/>
    <n v="0"/>
    <n v="0"/>
    <n v="0"/>
    <n v="0"/>
    <n v="0"/>
    <n v="0"/>
    <n v="0"/>
    <n v="0"/>
    <n v="1"/>
    <n v="1"/>
    <n v="0"/>
    <n v="1"/>
    <n v="0"/>
    <n v="0"/>
    <n v="0"/>
  </r>
  <r>
    <s v="Halocigs"/>
    <s v="https://www.youtube.com/watch?v=bW8HZ4HQIO4 "/>
    <n v="0"/>
    <n v="1"/>
    <n v="0"/>
    <n v="0"/>
    <n v="0"/>
    <n v="1"/>
    <n v="0"/>
    <n v="0"/>
    <n v="0"/>
    <n v="0"/>
    <n v="1"/>
    <n v="1"/>
    <n v="1"/>
    <n v="0"/>
    <n v="1"/>
    <n v="0"/>
    <n v="0"/>
    <n v="0"/>
  </r>
  <r>
    <s v="Halocigs"/>
    <s v="https://www.youtube.com/watch?v=uCFukn5gQbs "/>
    <n v="0"/>
    <n v="1"/>
    <n v="0"/>
    <n v="0"/>
    <n v="0"/>
    <n v="1"/>
    <n v="0"/>
    <n v="0"/>
    <n v="0"/>
    <n v="0"/>
    <n v="0"/>
    <n v="1"/>
    <n v="1"/>
    <n v="0"/>
    <n v="1"/>
    <n v="0"/>
    <n v="0"/>
    <n v="1"/>
  </r>
  <r>
    <s v="Halocigs"/>
    <s v="https://www.youtube.com/watch?v=Owc6TC5mdJc "/>
    <n v="0"/>
    <n v="0"/>
    <n v="0"/>
    <n v="0"/>
    <n v="0"/>
    <n v="0"/>
    <n v="0"/>
    <n v="0"/>
    <n v="0"/>
    <n v="0"/>
    <n v="0"/>
    <n v="1"/>
    <n v="1"/>
    <n v="0"/>
    <n v="1"/>
    <n v="0"/>
    <n v="0"/>
    <n v="0"/>
  </r>
  <r>
    <s v="Halocigs"/>
    <s v="https://www.youtube.com/watch?v=f05vk1H8EYk "/>
    <n v="0"/>
    <n v="0"/>
    <n v="0"/>
    <n v="0"/>
    <n v="0"/>
    <n v="0"/>
    <n v="0"/>
    <n v="0"/>
    <n v="0"/>
    <n v="0"/>
    <n v="0"/>
    <n v="1"/>
    <n v="1"/>
    <n v="0"/>
    <n v="1"/>
    <n v="0"/>
    <n v="0"/>
    <n v="0"/>
  </r>
  <r>
    <s v="Halocigs"/>
    <s v="https://www.youtube.com/watch?v=GDYk9c6ifs4 "/>
    <n v="0"/>
    <n v="0"/>
    <n v="0"/>
    <n v="0"/>
    <n v="0"/>
    <n v="0"/>
    <n v="0"/>
    <n v="0"/>
    <n v="0"/>
    <n v="0"/>
    <n v="1"/>
    <n v="1"/>
    <n v="1"/>
    <n v="0"/>
    <n v="1"/>
    <n v="0"/>
    <n v="0"/>
    <n v="0"/>
  </r>
  <r>
    <s v="Joyetech"/>
    <s v="https://www.youtube.com/watch?v=WGuJLK22sqA"/>
    <n v="0"/>
    <n v="0"/>
    <n v="0"/>
    <n v="0"/>
    <n v="0"/>
    <n v="1"/>
    <n v="0"/>
    <n v="0"/>
    <n v="0"/>
    <n v="0"/>
    <n v="1"/>
    <n v="1"/>
    <n v="1"/>
    <n v="0"/>
    <n v="1"/>
    <n v="1"/>
    <n v="0"/>
    <n v="0"/>
  </r>
  <r>
    <s v="Joyetech"/>
    <s v="https://www.youtube.com/watch?v=r9eYeu_3tlc "/>
    <n v="0"/>
    <n v="0"/>
    <n v="0"/>
    <n v="0"/>
    <n v="1"/>
    <n v="1"/>
    <n v="0"/>
    <n v="0"/>
    <n v="0"/>
    <n v="0"/>
    <n v="0"/>
    <n v="0"/>
    <n v="1"/>
    <n v="0"/>
    <n v="1"/>
    <n v="0"/>
    <n v="0"/>
    <n v="0"/>
  </r>
  <r>
    <s v="Joyetech"/>
    <s v="https://www.youtube.com/watch?v=tf-0p5WxJhc "/>
    <n v="0"/>
    <n v="0"/>
    <n v="0"/>
    <n v="0"/>
    <n v="1"/>
    <n v="1"/>
    <n v="0"/>
    <n v="0"/>
    <n v="0"/>
    <n v="0"/>
    <n v="0"/>
    <n v="1"/>
    <n v="1"/>
    <n v="1"/>
    <n v="1"/>
    <n v="0"/>
    <n v="0"/>
    <n v="0"/>
  </r>
  <r>
    <s v="Joyetech"/>
    <s v="https://www.youtube.com/watch?v=zEghGEwYlGY "/>
    <n v="0"/>
    <n v="0"/>
    <n v="0"/>
    <n v="0"/>
    <n v="0"/>
    <n v="0"/>
    <n v="0"/>
    <n v="0"/>
    <n v="0"/>
    <n v="0"/>
    <n v="1"/>
    <n v="1"/>
    <n v="0"/>
    <n v="1"/>
    <n v="1"/>
    <n v="0"/>
    <n v="0"/>
    <n v="0"/>
  </r>
  <r>
    <s v="Joyetech"/>
    <s v="https://www.youtube.com/watch?v=tOhXNtfXazc "/>
    <n v="0"/>
    <n v="0"/>
    <n v="0"/>
    <n v="0"/>
    <n v="1"/>
    <n v="1"/>
    <n v="0"/>
    <n v="0"/>
    <n v="0"/>
    <n v="0"/>
    <n v="0"/>
    <n v="1"/>
    <n v="1"/>
    <n v="0"/>
    <n v="1"/>
    <n v="0"/>
    <n v="0"/>
    <n v="0"/>
  </r>
  <r>
    <s v="Joyetech"/>
    <s v="https://www.youtube.com/watch?v=Tdg5_P60KP4 "/>
    <n v="1"/>
    <n v="0"/>
    <n v="0"/>
    <n v="0"/>
    <n v="1"/>
    <n v="0"/>
    <n v="0"/>
    <n v="0"/>
    <n v="0"/>
    <n v="0"/>
    <n v="0"/>
    <n v="1"/>
    <n v="0"/>
    <n v="1"/>
    <n v="1"/>
    <n v="0"/>
    <n v="0"/>
    <n v="0"/>
  </r>
  <r>
    <s v="Joyetech"/>
    <s v="https://www.youtube.com/watch?v=8Xqkbvza9Tk "/>
    <n v="0"/>
    <n v="0"/>
    <n v="0"/>
    <n v="0"/>
    <n v="1"/>
    <n v="0"/>
    <n v="0"/>
    <n v="0"/>
    <n v="0"/>
    <n v="0"/>
    <n v="0"/>
    <n v="1"/>
    <n v="0"/>
    <n v="1"/>
    <n v="1"/>
    <n v="0"/>
    <n v="0"/>
    <n v="0"/>
  </r>
  <r>
    <s v="Joyetech"/>
    <s v="https://www.youtube.com/watch?v=69B9ZRJ8TD8 "/>
    <n v="0"/>
    <n v="0"/>
    <n v="0"/>
    <n v="0"/>
    <n v="1"/>
    <n v="1"/>
    <n v="0"/>
    <n v="0"/>
    <n v="0"/>
    <n v="0"/>
    <n v="0"/>
    <n v="1"/>
    <n v="0"/>
    <n v="1"/>
    <n v="1"/>
    <n v="0"/>
    <n v="0"/>
    <n v="0"/>
  </r>
  <r>
    <s v="Joyetech"/>
    <s v="https://www.youtube.com/watch?v=tMkSJh44WYg "/>
    <n v="0"/>
    <n v="0"/>
    <n v="0"/>
    <n v="0"/>
    <n v="1"/>
    <n v="1"/>
    <n v="0"/>
    <n v="0"/>
    <n v="0"/>
    <n v="0"/>
    <n v="0"/>
    <n v="1"/>
    <n v="1"/>
    <n v="0"/>
    <n v="1"/>
    <n v="0"/>
    <n v="0"/>
    <n v="1"/>
  </r>
  <r>
    <s v="Joyetech"/>
    <s v="https://www.youtube.com/watch?v=4Nh28EbWVXs "/>
    <n v="0"/>
    <n v="0"/>
    <n v="0"/>
    <n v="0"/>
    <n v="1"/>
    <n v="0"/>
    <n v="0"/>
    <n v="0"/>
    <n v="0"/>
    <n v="0"/>
    <n v="0"/>
    <n v="1"/>
    <n v="0"/>
    <n v="1"/>
    <n v="1"/>
    <n v="0"/>
    <n v="0"/>
    <n v="1"/>
  </r>
  <r>
    <s v="Joyetech"/>
    <s v="https://www.youtube.com/watch?v=aSX7Whg0vfI "/>
    <n v="0"/>
    <n v="0"/>
    <n v="0"/>
    <n v="0"/>
    <n v="1"/>
    <n v="1"/>
    <n v="0"/>
    <n v="0"/>
    <n v="0"/>
    <n v="0"/>
    <n v="0"/>
    <n v="1"/>
    <n v="0"/>
    <n v="1"/>
    <n v="1"/>
    <n v="0"/>
    <n v="0"/>
    <n v="1"/>
  </r>
  <r>
    <s v="Joyetech"/>
    <s v="https://www.youtube.com/watch?v=l4MkeMkGZUs "/>
    <n v="0"/>
    <n v="0"/>
    <n v="0"/>
    <n v="0"/>
    <n v="1"/>
    <n v="1"/>
    <n v="0"/>
    <n v="0"/>
    <n v="0"/>
    <n v="0"/>
    <n v="0"/>
    <n v="1"/>
    <n v="1"/>
    <n v="1"/>
    <n v="1"/>
    <n v="0"/>
    <n v="0"/>
    <n v="0"/>
  </r>
  <r>
    <s v="Joyetech"/>
    <s v="https://www.youtube.com/watch?v=z3zlUUmBj90 "/>
    <n v="0"/>
    <n v="0"/>
    <n v="0"/>
    <n v="0"/>
    <n v="1"/>
    <n v="1"/>
    <n v="0"/>
    <n v="0"/>
    <n v="0"/>
    <n v="0"/>
    <n v="0"/>
    <n v="1"/>
    <n v="0"/>
    <n v="1"/>
    <n v="1"/>
    <n v="0"/>
    <n v="0"/>
    <n v="0"/>
  </r>
  <r>
    <s v="Joyetech"/>
    <s v="https://www.youtube.com/watch?v=_F7i6X-TRfM "/>
    <n v="0"/>
    <n v="0"/>
    <n v="0"/>
    <n v="0"/>
    <n v="1"/>
    <n v="1"/>
    <n v="0"/>
    <n v="0"/>
    <n v="0"/>
    <n v="0"/>
    <n v="0"/>
    <n v="1"/>
    <n v="0"/>
    <n v="1"/>
    <n v="1"/>
    <n v="0"/>
    <n v="0"/>
    <n v="0"/>
  </r>
  <r>
    <s v="Joyetech"/>
    <s v="https://www.youtube.com/watch?v=SRUaF7W0nQ4 "/>
    <n v="0"/>
    <n v="0"/>
    <n v="0"/>
    <n v="0"/>
    <n v="1"/>
    <n v="0"/>
    <n v="0"/>
    <n v="0"/>
    <n v="0"/>
    <n v="0"/>
    <n v="0"/>
    <n v="1"/>
    <n v="1"/>
    <n v="1"/>
    <n v="1"/>
    <n v="0"/>
    <n v="0"/>
    <n v="0"/>
  </r>
  <r>
    <s v="Joyetech"/>
    <s v="https://www.youtube.com/watch?v=zPymliNCSnM "/>
    <n v="0"/>
    <n v="0"/>
    <n v="0"/>
    <n v="0"/>
    <n v="1"/>
    <n v="0"/>
    <n v="0"/>
    <n v="0"/>
    <n v="0"/>
    <n v="0"/>
    <n v="0"/>
    <n v="1"/>
    <n v="0"/>
    <n v="1"/>
    <n v="1"/>
    <n v="0"/>
    <n v="0"/>
    <n v="1"/>
  </r>
  <r>
    <s v="Joyetech"/>
    <s v="https://www.youtube.com/watch?v=Xf-QHSMyayM "/>
    <n v="0"/>
    <n v="0"/>
    <n v="0"/>
    <n v="0"/>
    <n v="1"/>
    <n v="0"/>
    <n v="0"/>
    <n v="0"/>
    <n v="0"/>
    <n v="0"/>
    <n v="0"/>
    <n v="1"/>
    <n v="0"/>
    <n v="1"/>
    <n v="1"/>
    <n v="0"/>
    <n v="0"/>
    <n v="0"/>
  </r>
  <r>
    <s v="Joyetech"/>
    <s v="https://www.youtube.com/watch?v=N3v5czmvNZg "/>
    <n v="0"/>
    <n v="0"/>
    <n v="0"/>
    <n v="0"/>
    <n v="1"/>
    <n v="0"/>
    <n v="0"/>
    <n v="0"/>
    <n v="0"/>
    <n v="0"/>
    <n v="1"/>
    <n v="1"/>
    <n v="1"/>
    <n v="1"/>
    <n v="1"/>
    <n v="0"/>
    <n v="0"/>
    <n v="1"/>
  </r>
  <r>
    <s v="Joyetech"/>
    <s v="https://www.youtube.com/watch?v=yVvnwmg9kPs "/>
    <n v="0"/>
    <n v="0"/>
    <n v="0"/>
    <n v="0"/>
    <n v="1"/>
    <n v="0"/>
    <n v="0"/>
    <n v="0"/>
    <n v="0"/>
    <n v="0"/>
    <n v="0"/>
    <n v="1"/>
    <n v="0"/>
    <n v="1"/>
    <n v="1"/>
    <n v="0"/>
    <n v="0"/>
    <n v="0"/>
  </r>
  <r>
    <s v="Joyetech"/>
    <s v="https://www.youtube.com/watch?v=sYQOEtWqNg8 "/>
    <n v="0"/>
    <n v="0"/>
    <n v="0"/>
    <n v="0"/>
    <n v="1"/>
    <n v="1"/>
    <n v="0"/>
    <n v="0"/>
    <n v="0"/>
    <n v="0"/>
    <n v="0"/>
    <n v="1"/>
    <n v="1"/>
    <n v="0"/>
    <n v="1"/>
    <n v="0"/>
    <n v="0"/>
    <n v="0"/>
  </r>
  <r>
    <s v="Joyetech"/>
    <s v="https://www.youtube.com/watch?v=o38MnxGC0Os "/>
    <n v="0"/>
    <n v="0"/>
    <n v="0"/>
    <n v="0"/>
    <n v="1"/>
    <n v="1"/>
    <n v="0"/>
    <n v="0"/>
    <n v="0"/>
    <n v="0"/>
    <n v="0"/>
    <n v="1"/>
    <n v="0"/>
    <n v="1"/>
    <n v="1"/>
    <n v="0"/>
    <n v="0"/>
    <n v="0"/>
  </r>
  <r>
    <s v="Joyetech"/>
    <s v="https://www.youtube.com/watch?v=NAlIIKfYsd4 "/>
    <n v="0"/>
    <n v="0"/>
    <n v="0"/>
    <n v="0"/>
    <n v="1"/>
    <n v="1"/>
    <n v="0"/>
    <n v="0"/>
    <n v="0"/>
    <n v="0"/>
    <n v="0"/>
    <n v="1"/>
    <n v="0"/>
    <n v="1"/>
    <n v="1"/>
    <n v="0"/>
    <n v="0"/>
    <n v="0"/>
  </r>
  <r>
    <s v="Joyetech"/>
    <s v="https://www.youtube.com/watch?v=0poqNHtz18c "/>
    <n v="0"/>
    <n v="0"/>
    <n v="0"/>
    <n v="0"/>
    <n v="1"/>
    <n v="1"/>
    <n v="0"/>
    <n v="0"/>
    <n v="0"/>
    <n v="0"/>
    <n v="0"/>
    <n v="1"/>
    <n v="0"/>
    <n v="0"/>
    <n v="1"/>
    <n v="0"/>
    <n v="0"/>
    <n v="0"/>
  </r>
  <r>
    <s v="Joyetech"/>
    <s v="https://www.youtube.com/watch?v=ZA7_TjFqlu4 "/>
    <n v="0"/>
    <n v="0"/>
    <n v="0"/>
    <n v="0"/>
    <n v="1"/>
    <n v="1"/>
    <n v="0"/>
    <n v="0"/>
    <n v="0"/>
    <n v="0"/>
    <n v="0"/>
    <n v="1"/>
    <n v="0"/>
    <n v="1"/>
    <n v="1"/>
    <n v="0"/>
    <n v="0"/>
    <n v="0"/>
  </r>
  <r>
    <s v="Joyetech"/>
    <s v="https://www.youtube.com/watch?v=eztl5oCcyoQ "/>
    <n v="0"/>
    <n v="0"/>
    <n v="0"/>
    <n v="0"/>
    <n v="1"/>
    <n v="1"/>
    <n v="0"/>
    <n v="0"/>
    <n v="0"/>
    <n v="0"/>
    <n v="0"/>
    <n v="1"/>
    <n v="0"/>
    <n v="0"/>
    <n v="1"/>
    <n v="0"/>
    <n v="0"/>
    <n v="0"/>
  </r>
  <r>
    <s v="Joyetech"/>
    <s v="https://www.youtube.com/watch?v=DzgSoCTFL4Y "/>
    <n v="0"/>
    <n v="0"/>
    <n v="0"/>
    <n v="0"/>
    <n v="1"/>
    <n v="1"/>
    <n v="0"/>
    <n v="0"/>
    <n v="0"/>
    <n v="0"/>
    <n v="0"/>
    <n v="1"/>
    <n v="0"/>
    <n v="1"/>
    <n v="1"/>
    <n v="0"/>
    <n v="0"/>
    <n v="1"/>
  </r>
  <r>
    <s v="Joyetech"/>
    <s v="https://www.youtube.com/watch?v=ojIb46lXyvo "/>
    <n v="0"/>
    <n v="0"/>
    <n v="0"/>
    <n v="0"/>
    <n v="1"/>
    <n v="0"/>
    <n v="0"/>
    <n v="0"/>
    <n v="0"/>
    <n v="0"/>
    <n v="0"/>
    <n v="1"/>
    <n v="0"/>
    <n v="0"/>
    <n v="1"/>
    <n v="0"/>
    <n v="0"/>
    <n v="0"/>
  </r>
  <r>
    <s v="Joyetech"/>
    <s v="https://www.youtube.com/watch?v=W7cBrz-G8wA "/>
    <n v="1"/>
    <n v="0"/>
    <n v="0"/>
    <n v="0"/>
    <n v="1"/>
    <n v="1"/>
    <n v="0"/>
    <n v="0"/>
    <n v="0"/>
    <n v="0"/>
    <n v="0"/>
    <n v="1"/>
    <n v="0"/>
    <n v="0"/>
    <n v="1"/>
    <n v="0"/>
    <n v="0"/>
    <n v="0"/>
  </r>
  <r>
    <s v="Joyetech"/>
    <s v="https://www.youtube.com/watch?v=BkceJHkomEI "/>
    <n v="0"/>
    <n v="0"/>
    <n v="0"/>
    <n v="0"/>
    <n v="1"/>
    <n v="0"/>
    <n v="0"/>
    <n v="0"/>
    <n v="0"/>
    <n v="0"/>
    <n v="0"/>
    <n v="1"/>
    <n v="0"/>
    <n v="0"/>
    <n v="1"/>
    <n v="0"/>
    <n v="0"/>
    <n v="0"/>
  </r>
  <r>
    <s v="Joyetech"/>
    <s v="https://www.youtube.com/watch?v=aKX7_d8Vjx8 "/>
    <n v="0"/>
    <n v="0"/>
    <n v="0"/>
    <n v="0"/>
    <n v="1"/>
    <n v="1"/>
    <n v="0"/>
    <n v="0"/>
    <n v="0"/>
    <n v="0"/>
    <n v="0"/>
    <n v="1"/>
    <n v="0"/>
    <n v="1"/>
    <n v="1"/>
    <n v="0"/>
    <n v="0"/>
    <n v="0"/>
  </r>
  <r>
    <s v="Joyetech"/>
    <s v="https://www.youtube.com/watch?v=x-3cUD-WS10 "/>
    <n v="0"/>
    <n v="0"/>
    <n v="0"/>
    <n v="0"/>
    <n v="1"/>
    <n v="1"/>
    <n v="0"/>
    <n v="0"/>
    <n v="0"/>
    <n v="0"/>
    <n v="0"/>
    <n v="1"/>
    <n v="0"/>
    <n v="1"/>
    <n v="1"/>
    <n v="0"/>
    <n v="0"/>
    <n v="0"/>
  </r>
  <r>
    <s v="Joyetech"/>
    <s v="https://www.youtube.com/watch?v=a_3gH5j6OKc "/>
    <n v="0"/>
    <n v="0"/>
    <n v="0"/>
    <n v="0"/>
    <n v="1"/>
    <n v="0"/>
    <n v="0"/>
    <n v="0"/>
    <n v="0"/>
    <n v="0"/>
    <n v="0"/>
    <n v="1"/>
    <n v="0"/>
    <n v="1"/>
    <n v="1"/>
    <n v="0"/>
    <n v="0"/>
    <n v="999"/>
  </r>
  <r>
    <s v="Joyetech"/>
    <s v="https://www.youtube.com/watch?v=vYGSowBfu6g"/>
    <n v="0"/>
    <n v="0"/>
    <n v="0"/>
    <n v="0"/>
    <n v="1"/>
    <n v="0"/>
    <n v="0"/>
    <n v="0"/>
    <n v="0"/>
    <n v="0"/>
    <n v="0"/>
    <n v="1"/>
    <n v="0"/>
    <n v="1"/>
    <n v="1"/>
    <n v="0"/>
    <n v="0"/>
    <n v="0"/>
  </r>
  <r>
    <s v="Joyetech"/>
    <s v="https://www.youtube.com/watch?v=qUEpeoY1hro"/>
    <n v="0"/>
    <n v="0"/>
    <n v="0"/>
    <n v="0"/>
    <n v="1"/>
    <n v="1"/>
    <n v="0"/>
    <n v="0"/>
    <n v="0"/>
    <n v="0"/>
    <n v="0"/>
    <n v="1"/>
    <n v="0"/>
    <n v="0"/>
    <n v="1"/>
    <n v="0"/>
    <n v="0"/>
    <n v="0"/>
  </r>
  <r>
    <s v="Joyetech"/>
    <s v="https://www.youtube.com/watch?v=yaPus8qHKZg"/>
    <n v="0"/>
    <n v="0"/>
    <n v="0"/>
    <n v="0"/>
    <n v="1"/>
    <n v="1"/>
    <n v="0"/>
    <n v="0"/>
    <n v="0"/>
    <n v="0"/>
    <n v="0"/>
    <n v="1"/>
    <n v="0"/>
    <n v="0"/>
    <n v="1"/>
    <n v="0"/>
    <n v="0"/>
    <n v="0"/>
  </r>
  <r>
    <s v="Joyetech"/>
    <s v="https://www.youtube.com/watch?v=KP5wqdTN1Gw"/>
    <n v="0"/>
    <n v="0"/>
    <n v="0"/>
    <n v="0"/>
    <n v="1"/>
    <n v="0"/>
    <n v="0"/>
    <n v="0"/>
    <n v="0"/>
    <n v="0"/>
    <n v="0"/>
    <n v="1"/>
    <n v="0"/>
    <n v="0"/>
    <n v="1"/>
    <n v="0"/>
    <n v="0"/>
    <n v="0"/>
  </r>
  <r>
    <s v="Joyetech"/>
    <s v="https://www.youtube.com/watch?v=whHZfzTxJ90"/>
    <n v="0"/>
    <n v="0"/>
    <n v="0"/>
    <n v="0"/>
    <n v="1"/>
    <n v="1"/>
    <n v="0"/>
    <n v="0"/>
    <n v="0"/>
    <n v="0"/>
    <n v="1"/>
    <n v="1"/>
    <n v="0"/>
    <n v="0"/>
    <n v="0"/>
    <n v="0"/>
    <n v="0"/>
    <n v="0"/>
  </r>
  <r>
    <s v="Joyetech"/>
    <s v="https://www.youtube.com/watch?v=IDiurenen8w"/>
    <n v="0"/>
    <n v="0"/>
    <n v="0"/>
    <n v="0"/>
    <n v="1"/>
    <n v="1"/>
    <n v="0"/>
    <n v="0"/>
    <n v="0"/>
    <n v="0"/>
    <n v="0"/>
    <n v="1"/>
    <n v="0"/>
    <n v="1"/>
    <n v="1"/>
    <n v="0"/>
    <n v="0"/>
    <n v="1"/>
  </r>
  <r>
    <s v="Joyetech"/>
    <s v="https://www.youtube.com/watch?v=pPw8v-Rdegk"/>
    <n v="0"/>
    <n v="0"/>
    <n v="0"/>
    <n v="0"/>
    <n v="1"/>
    <n v="1"/>
    <n v="0"/>
    <n v="0"/>
    <n v="0"/>
    <n v="0"/>
    <n v="1"/>
    <n v="1"/>
    <n v="0"/>
    <n v="1"/>
    <n v="0"/>
    <n v="0"/>
    <n v="0"/>
    <n v="0"/>
  </r>
  <r>
    <s v="Joyetech"/>
    <s v="https://www.youtube.com/watch?v=baalhge1WQA"/>
    <n v="0"/>
    <n v="0"/>
    <n v="0"/>
    <n v="0"/>
    <n v="1"/>
    <n v="0"/>
    <n v="0"/>
    <n v="0"/>
    <n v="0"/>
    <n v="0"/>
    <n v="0"/>
    <n v="1"/>
    <n v="0"/>
    <n v="0"/>
    <n v="1"/>
    <n v="0"/>
    <n v="0"/>
    <n v="0"/>
  </r>
  <r>
    <s v="Joyetech"/>
    <s v="https://www.youtube.com/watch?v=LXS9LashwBY"/>
    <n v="0"/>
    <n v="0"/>
    <n v="0"/>
    <n v="0"/>
    <n v="1"/>
    <n v="1"/>
    <n v="0"/>
    <n v="0"/>
    <n v="0"/>
    <n v="0"/>
    <n v="0"/>
    <n v="1"/>
    <n v="0"/>
    <n v="0"/>
    <n v="1"/>
    <n v="0"/>
    <n v="0"/>
    <n v="0"/>
  </r>
  <r>
    <s v="Joyetech"/>
    <s v="https://www.youtube.com/watch?v=u_jk7iYVWTI "/>
    <n v="0"/>
    <n v="0"/>
    <n v="0"/>
    <n v="0"/>
    <n v="1"/>
    <n v="1"/>
    <n v="0"/>
    <n v="0"/>
    <n v="0"/>
    <n v="0"/>
    <n v="0"/>
    <n v="1"/>
    <n v="0"/>
    <n v="0"/>
    <n v="1"/>
    <n v="0"/>
    <n v="0"/>
    <n v="0"/>
  </r>
  <r>
    <s v="Joyetech"/>
    <s v="https://www.youtube.com/watch?v=udPo4Jcz5TY"/>
    <n v="0"/>
    <n v="0"/>
    <n v="0"/>
    <n v="0"/>
    <n v="1"/>
    <n v="1"/>
    <n v="0"/>
    <n v="0"/>
    <n v="0"/>
    <n v="0"/>
    <n v="0"/>
    <n v="1"/>
    <n v="0"/>
    <n v="0"/>
    <n v="1"/>
    <n v="0"/>
    <n v="0"/>
    <n v="1"/>
  </r>
  <r>
    <s v="Joyetech"/>
    <s v="https://www.youtube.com/watch?v=PuXwGWFvPzA"/>
    <n v="0"/>
    <n v="0"/>
    <n v="0"/>
    <n v="0"/>
    <n v="1"/>
    <n v="1"/>
    <n v="0"/>
    <n v="0"/>
    <n v="0"/>
    <n v="0"/>
    <n v="0"/>
    <n v="1"/>
    <n v="0"/>
    <n v="0"/>
    <n v="1"/>
    <n v="0"/>
    <n v="0"/>
    <n v="0"/>
  </r>
  <r>
    <s v="Joyetech"/>
    <s v="https://www.youtube.com/watch?v=PCi5kQvG2L0"/>
    <n v="0"/>
    <n v="0"/>
    <n v="0"/>
    <n v="0"/>
    <n v="1"/>
    <n v="1"/>
    <n v="0"/>
    <n v="0"/>
    <n v="0"/>
    <n v="0"/>
    <n v="0"/>
    <n v="1"/>
    <n v="0"/>
    <n v="0"/>
    <n v="0"/>
    <n v="0"/>
    <n v="0"/>
    <n v="0"/>
  </r>
  <r>
    <s v="Joyetech"/>
    <s v="https://www.youtube.com/watch?v=wdlaAd-_Gok "/>
    <n v="999"/>
    <n v="999"/>
    <n v="999"/>
    <n v="999"/>
    <n v="999"/>
    <n v="999"/>
    <n v="999"/>
    <n v="999"/>
    <n v="0"/>
    <n v="0"/>
    <n v="0"/>
    <n v="1"/>
    <n v="0"/>
    <n v="1"/>
    <n v="1"/>
    <n v="0"/>
    <n v="0"/>
    <n v="0"/>
  </r>
  <r>
    <s v="Joyetech"/>
    <s v="https://www.youtube.com/watch?v=BDrDUcjgKDQ"/>
    <n v="0"/>
    <n v="0"/>
    <n v="0"/>
    <n v="0"/>
    <n v="1"/>
    <n v="1"/>
    <n v="0"/>
    <n v="0"/>
    <n v="0"/>
    <n v="0"/>
    <n v="0"/>
    <n v="1"/>
    <n v="0"/>
    <n v="0"/>
    <n v="1"/>
    <n v="0"/>
    <n v="0"/>
    <n v="0"/>
  </r>
  <r>
    <s v="Joyetech"/>
    <s v="https://www.youtube.com/watch?v=Yxt5LoJfh54 "/>
    <n v="0"/>
    <n v="0"/>
    <n v="0"/>
    <n v="0"/>
    <n v="1"/>
    <n v="0"/>
    <n v="0"/>
    <n v="0"/>
    <n v="0"/>
    <n v="0"/>
    <n v="0"/>
    <n v="1"/>
    <n v="0"/>
    <n v="0"/>
    <n v="0"/>
    <n v="0"/>
    <n v="0"/>
    <n v="0"/>
  </r>
  <r>
    <s v="Joyetech"/>
    <s v="https://www.youtube.com/watch?v=0dWy86FTDNw"/>
    <n v="0"/>
    <n v="0"/>
    <n v="0"/>
    <n v="0"/>
    <n v="1"/>
    <n v="1"/>
    <n v="0"/>
    <n v="0"/>
    <n v="0"/>
    <n v="0"/>
    <n v="0"/>
    <n v="1"/>
    <n v="0"/>
    <n v="1"/>
    <n v="1"/>
    <n v="0"/>
    <n v="0"/>
    <n v="0"/>
  </r>
  <r>
    <s v="Joyetech"/>
    <s v="https://www.youtube.com/watch?v=SjoUbZaw_mE"/>
    <n v="0"/>
    <n v="0"/>
    <n v="0"/>
    <n v="0"/>
    <n v="1"/>
    <n v="1"/>
    <n v="0"/>
    <n v="0"/>
    <n v="0"/>
    <n v="0"/>
    <n v="0"/>
    <n v="1"/>
    <n v="0"/>
    <n v="1"/>
    <n v="1"/>
    <n v="0"/>
    <n v="0"/>
    <n v="0"/>
  </r>
  <r>
    <s v="Joyetech"/>
    <s v="https://www.youtube.com/watch?v=iIGpHG8V7BA"/>
    <n v="0"/>
    <n v="0"/>
    <n v="0"/>
    <n v="0"/>
    <n v="1"/>
    <n v="1"/>
    <n v="0"/>
    <n v="0"/>
    <n v="0"/>
    <n v="0"/>
    <n v="0"/>
    <n v="1"/>
    <n v="0"/>
    <n v="0"/>
    <n v="1"/>
    <n v="0"/>
    <n v="0"/>
    <n v="0"/>
  </r>
  <r>
    <s v="Joyetech"/>
    <s v="https://www.youtube.com/watch?v=OfKB2vYeZIQ"/>
    <n v="0"/>
    <n v="0"/>
    <n v="0"/>
    <n v="0"/>
    <n v="1"/>
    <n v="0"/>
    <n v="0"/>
    <n v="0"/>
    <n v="0"/>
    <n v="0"/>
    <n v="0"/>
    <n v="1"/>
    <n v="0"/>
    <n v="0"/>
    <n v="1"/>
    <n v="0"/>
    <n v="0"/>
    <n v="0"/>
  </r>
  <r>
    <s v="Joyetech"/>
    <s v="https://www.youtube.com/watch?v=vAbU1Zdj_xM"/>
    <n v="0"/>
    <n v="0"/>
    <n v="0"/>
    <n v="0"/>
    <n v="1"/>
    <n v="1"/>
    <n v="0"/>
    <n v="0"/>
    <n v="0"/>
    <n v="0"/>
    <n v="0"/>
    <n v="1"/>
    <n v="0"/>
    <n v="1"/>
    <n v="0"/>
    <n v="0"/>
    <n v="0"/>
    <n v="0"/>
  </r>
  <r>
    <s v="Joyetech"/>
    <s v="https://www.youtube.com/watch?v=ZbpGNaIilxs"/>
    <n v="0"/>
    <n v="0"/>
    <n v="0"/>
    <n v="0"/>
    <n v="1"/>
    <n v="1"/>
    <n v="0"/>
    <n v="0"/>
    <n v="0"/>
    <n v="0"/>
    <n v="0"/>
    <n v="1"/>
    <n v="0"/>
    <n v="1"/>
    <n v="1"/>
    <n v="0"/>
    <n v="0"/>
    <n v="0"/>
  </r>
  <r>
    <s v="Joyetech"/>
    <s v="https://www.youtube.com/watch?v=QATYolbHy7A"/>
    <n v="0"/>
    <n v="0"/>
    <n v="0"/>
    <n v="0"/>
    <n v="1"/>
    <n v="1"/>
    <n v="0"/>
    <n v="0"/>
    <n v="0"/>
    <n v="0"/>
    <n v="0"/>
    <n v="1"/>
    <n v="0"/>
    <n v="0"/>
    <n v="1"/>
    <n v="0"/>
    <n v="0"/>
    <n v="0"/>
  </r>
  <r>
    <s v="Joyetech"/>
    <s v="https://www.youtube.com/watch?v=Us-oqJKIDag"/>
    <n v="0"/>
    <n v="0"/>
    <n v="0"/>
    <n v="0"/>
    <n v="1"/>
    <n v="1"/>
    <n v="0"/>
    <n v="0"/>
    <n v="0"/>
    <n v="0"/>
    <n v="0"/>
    <n v="1"/>
    <n v="0"/>
    <n v="1"/>
    <n v="1"/>
    <n v="0"/>
    <n v="0"/>
    <n v="0"/>
  </r>
  <r>
    <s v="Joyetech"/>
    <s v="https://www.youtube.com/watch?v=XsCbAU4Vo4w"/>
    <n v="0"/>
    <n v="0"/>
    <n v="0"/>
    <n v="0"/>
    <n v="1"/>
    <n v="0"/>
    <n v="0"/>
    <n v="0"/>
    <n v="0"/>
    <n v="0"/>
    <n v="1"/>
    <n v="1"/>
    <n v="0"/>
    <n v="1"/>
    <n v="1"/>
    <n v="0"/>
    <n v="0"/>
    <n v="0"/>
  </r>
  <r>
    <s v="Joyetech"/>
    <s v="https://www.youtube.com/watch?v=hkg5p7tsjJk"/>
    <n v="0"/>
    <n v="0"/>
    <n v="0"/>
    <n v="0"/>
    <n v="1"/>
    <n v="1"/>
    <n v="0"/>
    <n v="0"/>
    <n v="0"/>
    <n v="0"/>
    <n v="0"/>
    <n v="1"/>
    <n v="0"/>
    <n v="0"/>
    <n v="1"/>
    <n v="0"/>
    <n v="0"/>
    <n v="0"/>
  </r>
  <r>
    <s v="Joyetech"/>
    <s v="https://www.youtube.com/watch?v=nhUVcbQd9so"/>
    <n v="0"/>
    <n v="1"/>
    <n v="0"/>
    <n v="0"/>
    <n v="1"/>
    <n v="1"/>
    <n v="0"/>
    <n v="0"/>
    <n v="0"/>
    <n v="0"/>
    <n v="0"/>
    <n v="1"/>
    <n v="0"/>
    <n v="1"/>
    <n v="1"/>
    <n v="0"/>
    <n v="0"/>
    <n v="0"/>
  </r>
  <r>
    <s v="Joyetech"/>
    <s v="https://www.youtube.com/watch?v=mcLxawjIU6s "/>
    <n v="0"/>
    <n v="0"/>
    <n v="0"/>
    <n v="0"/>
    <n v="1"/>
    <n v="0"/>
    <n v="0"/>
    <n v="0"/>
    <n v="0"/>
    <n v="0"/>
    <n v="1"/>
    <n v="1"/>
    <n v="0"/>
    <n v="0"/>
    <n v="1"/>
    <n v="0"/>
    <n v="0"/>
    <n v="0"/>
  </r>
  <r>
    <s v="Joyetech"/>
    <s v="https://www.youtube.com/watch?v=nHeMA1aIFas "/>
    <n v="0"/>
    <n v="0"/>
    <n v="0"/>
    <n v="0"/>
    <n v="1"/>
    <n v="0"/>
    <n v="0"/>
    <n v="0"/>
    <n v="0"/>
    <n v="0"/>
    <n v="1"/>
    <n v="1"/>
    <n v="0"/>
    <n v="1"/>
    <n v="1"/>
    <n v="0"/>
    <n v="0"/>
    <n v="0"/>
  </r>
  <r>
    <s v="Joyetech"/>
    <s v="https://www.youtube.com/watch?v=QC-e61Nio8w "/>
    <n v="0"/>
    <n v="0"/>
    <n v="0"/>
    <n v="0"/>
    <n v="1"/>
    <n v="0"/>
    <n v="0"/>
    <n v="0"/>
    <n v="0"/>
    <n v="0"/>
    <n v="0"/>
    <n v="1"/>
    <n v="0"/>
    <n v="1"/>
    <n v="1"/>
    <n v="0"/>
    <n v="0"/>
    <n v="0"/>
  </r>
  <r>
    <s v="Joyetech"/>
    <s v="https://www.youtube.com/watch?v=LsTPxkoqaeY "/>
    <n v="0"/>
    <n v="0"/>
    <n v="0"/>
    <n v="0"/>
    <n v="1"/>
    <n v="0"/>
    <n v="0"/>
    <n v="0"/>
    <n v="0"/>
    <n v="0"/>
    <n v="0"/>
    <n v="1"/>
    <n v="0"/>
    <n v="1"/>
    <n v="1"/>
    <n v="0"/>
    <n v="0"/>
    <n v="0"/>
  </r>
  <r>
    <s v="Joyetech"/>
    <s v="https://www.youtube.com/watch?v=hYUjd81CHsU "/>
    <n v="0"/>
    <n v="0"/>
    <n v="0"/>
    <n v="0"/>
    <n v="1"/>
    <n v="0"/>
    <n v="0"/>
    <n v="0"/>
    <n v="0"/>
    <n v="0"/>
    <n v="0"/>
    <n v="1"/>
    <n v="0"/>
    <n v="0"/>
    <n v="0"/>
    <n v="0"/>
    <n v="0"/>
    <n v="0"/>
  </r>
  <r>
    <s v="Joyetech"/>
    <s v="https://www.youtube.com/watch?v=yzQ26TJM3A0 "/>
    <n v="0"/>
    <n v="0"/>
    <n v="0"/>
    <n v="0"/>
    <n v="1"/>
    <n v="0"/>
    <n v="0"/>
    <n v="0"/>
    <n v="0"/>
    <n v="0"/>
    <n v="0"/>
    <n v="1"/>
    <n v="0"/>
    <n v="0"/>
    <n v="1"/>
    <n v="0"/>
    <n v="0"/>
    <n v="0"/>
  </r>
  <r>
    <s v="Joyetech"/>
    <s v="https://www.youtube.com/watch?v=jiyulnMTNQw "/>
    <n v="0"/>
    <n v="0"/>
    <n v="0"/>
    <n v="0"/>
    <n v="1"/>
    <n v="0"/>
    <n v="0"/>
    <n v="0"/>
    <n v="0"/>
    <n v="0"/>
    <n v="1"/>
    <n v="1"/>
    <n v="0"/>
    <n v="1"/>
    <n v="1"/>
    <n v="0"/>
    <n v="0"/>
    <n v="0"/>
  </r>
  <r>
    <s v="Joyetech"/>
    <s v="https://www.youtube.com/watch?v=BoydA_PIkx8 "/>
    <n v="0"/>
    <n v="0"/>
    <n v="0"/>
    <n v="0"/>
    <n v="1"/>
    <n v="0"/>
    <n v="0"/>
    <n v="0"/>
    <n v="0"/>
    <n v="0"/>
    <n v="0"/>
    <n v="1"/>
    <n v="0"/>
    <n v="1"/>
    <n v="1"/>
    <n v="0"/>
    <n v="0"/>
    <n v="0"/>
  </r>
  <r>
    <s v="Joyetech"/>
    <s v="https://www.youtube.com/watch?v=RKhpCELVHsQ "/>
    <n v="0"/>
    <n v="0"/>
    <n v="0"/>
    <n v="0"/>
    <n v="1"/>
    <n v="0"/>
    <n v="0"/>
    <n v="0"/>
    <n v="0"/>
    <n v="0"/>
    <n v="1"/>
    <n v="1"/>
    <n v="0"/>
    <n v="1"/>
    <n v="1"/>
    <n v="0"/>
    <n v="0"/>
    <n v="0"/>
  </r>
  <r>
    <s v="Joyetech"/>
    <s v="https://www.youtube.com/watch?v=lpcyCCDSFDw "/>
    <n v="0"/>
    <n v="0"/>
    <n v="0"/>
    <n v="0"/>
    <n v="1"/>
    <n v="0"/>
    <n v="0"/>
    <n v="0"/>
    <n v="0"/>
    <n v="0"/>
    <n v="1"/>
    <n v="1"/>
    <n v="0"/>
    <n v="1"/>
    <n v="1"/>
    <n v="0"/>
    <n v="0"/>
    <n v="0"/>
  </r>
  <r>
    <s v="Joyetech"/>
    <s v="https://www.youtube.com/watch?v=7Fzdn3Qyp88 "/>
    <n v="0"/>
    <n v="0"/>
    <n v="0"/>
    <n v="0"/>
    <n v="1"/>
    <n v="0"/>
    <n v="0"/>
    <n v="0"/>
    <n v="0"/>
    <n v="0"/>
    <n v="0"/>
    <n v="1"/>
    <n v="0"/>
    <n v="1"/>
    <n v="1"/>
    <n v="0"/>
    <n v="0"/>
    <n v="0"/>
  </r>
  <r>
    <s v="Joyetech"/>
    <s v="https://www.youtube.com/watch?v=2es9tyRB6FE "/>
    <n v="0"/>
    <n v="0"/>
    <n v="0"/>
    <n v="0"/>
    <n v="1"/>
    <n v="0"/>
    <n v="0"/>
    <n v="0"/>
    <n v="0"/>
    <n v="0"/>
    <n v="1"/>
    <n v="1"/>
    <n v="0"/>
    <n v="1"/>
    <n v="1"/>
    <n v="0"/>
    <n v="0"/>
    <n v="0"/>
  </r>
  <r>
    <s v="Joyetech"/>
    <s v="https://www.youtube.com/watch?v=Gq2Bz83g06o "/>
    <n v="0"/>
    <n v="0"/>
    <n v="0"/>
    <n v="0"/>
    <n v="1"/>
    <n v="0"/>
    <n v="0"/>
    <n v="0"/>
    <n v="0"/>
    <n v="0"/>
    <n v="0"/>
    <n v="1"/>
    <n v="0"/>
    <n v="1"/>
    <n v="1"/>
    <n v="0"/>
    <n v="0"/>
    <n v="0"/>
  </r>
  <r>
    <s v="Joyetech"/>
    <s v="https://www.youtube.com/watch?v=dDb4AFy4FL8 "/>
    <n v="0"/>
    <n v="0"/>
    <n v="0"/>
    <n v="0"/>
    <n v="1"/>
    <n v="0"/>
    <n v="0"/>
    <n v="0"/>
    <n v="0"/>
    <n v="0"/>
    <n v="0"/>
    <n v="1"/>
    <n v="0"/>
    <n v="1"/>
    <n v="1"/>
    <n v="0"/>
    <n v="0"/>
    <n v="0"/>
  </r>
  <r>
    <s v="Joyetech"/>
    <s v="https://www.youtube.com/watch?v=v-t9O2aiS0c "/>
    <n v="0"/>
    <n v="0"/>
    <n v="0"/>
    <n v="0"/>
    <n v="1"/>
    <n v="0"/>
    <n v="0"/>
    <n v="0"/>
    <n v="0"/>
    <n v="0"/>
    <n v="1"/>
    <n v="1"/>
    <n v="0"/>
    <n v="1"/>
    <n v="1"/>
    <n v="0"/>
    <n v="0"/>
    <n v="0"/>
  </r>
  <r>
    <s v="Joyetech"/>
    <s v="https://www.youtube.com/watch?v=afBLkGUJc8c "/>
    <n v="0"/>
    <n v="0"/>
    <n v="0"/>
    <n v="0"/>
    <n v="1"/>
    <n v="0"/>
    <n v="0"/>
    <n v="0"/>
    <n v="0"/>
    <n v="0"/>
    <n v="0"/>
    <n v="1"/>
    <n v="0"/>
    <n v="0"/>
    <n v="1"/>
    <n v="0"/>
    <n v="0"/>
    <n v="0"/>
  </r>
  <r>
    <s v="Joyetech"/>
    <s v="https://www.youtube.com/watch?v=zI4DLAZPIFU "/>
    <n v="0"/>
    <n v="0"/>
    <n v="0"/>
    <n v="0"/>
    <n v="1"/>
    <n v="0"/>
    <n v="0"/>
    <n v="0"/>
    <n v="0"/>
    <n v="0"/>
    <n v="0"/>
    <n v="1"/>
    <n v="0"/>
    <n v="1"/>
    <n v="1"/>
    <n v="0"/>
    <n v="0"/>
    <n v="0"/>
  </r>
  <r>
    <s v="Joyetech"/>
    <s v="https://www.youtube.com/watch?v=sjZzNZWwaL4 "/>
    <n v="0"/>
    <n v="0"/>
    <n v="0"/>
    <n v="0"/>
    <n v="1"/>
    <n v="1"/>
    <n v="0"/>
    <n v="0"/>
    <n v="0"/>
    <n v="0"/>
    <n v="0"/>
    <n v="1"/>
    <n v="0"/>
    <n v="0"/>
    <n v="1"/>
    <n v="0"/>
    <n v="0"/>
    <n v="0"/>
  </r>
  <r>
    <s v="Joyetech"/>
    <s v="https://www.youtube.com/watch?v=Gy1xCw1uMDQ "/>
    <n v="0"/>
    <n v="0"/>
    <n v="0"/>
    <n v="0"/>
    <n v="1"/>
    <n v="0"/>
    <n v="0"/>
    <n v="0"/>
    <n v="0"/>
    <n v="0"/>
    <n v="0"/>
    <n v="1"/>
    <n v="0"/>
    <n v="1"/>
    <n v="1"/>
    <n v="0"/>
    <n v="0"/>
    <n v="0"/>
  </r>
  <r>
    <s v="Joyetech"/>
    <s v="https://www.youtube.com/watch?v=ua-fVp-fyt4 "/>
    <n v="0"/>
    <n v="0"/>
    <n v="0"/>
    <n v="0"/>
    <n v="1"/>
    <n v="0"/>
    <n v="0"/>
    <n v="0"/>
    <n v="0"/>
    <n v="0"/>
    <n v="1"/>
    <n v="1"/>
    <n v="0"/>
    <n v="0"/>
    <n v="1"/>
    <n v="0"/>
    <n v="0"/>
    <n v="0"/>
  </r>
  <r>
    <s v="Joyetech"/>
    <s v="https://www.youtube.com/watch?v=42z3jt6xljY "/>
    <n v="0"/>
    <n v="0"/>
    <n v="0"/>
    <n v="0"/>
    <n v="1"/>
    <n v="1"/>
    <n v="0"/>
    <n v="0"/>
    <n v="0"/>
    <n v="0"/>
    <n v="0"/>
    <n v="1"/>
    <n v="0"/>
    <n v="0"/>
    <n v="1"/>
    <n v="0"/>
    <n v="0"/>
    <n v="0"/>
  </r>
  <r>
    <s v="Joyetech"/>
    <s v="https://www.youtube.com/watch?v=e_Pz-xyTb6c "/>
    <n v="0"/>
    <n v="0"/>
    <n v="0"/>
    <n v="0"/>
    <n v="1"/>
    <n v="1"/>
    <n v="0"/>
    <n v="0"/>
    <n v="0"/>
    <n v="0"/>
    <n v="0"/>
    <n v="1"/>
    <n v="0"/>
    <n v="1"/>
    <n v="1"/>
    <n v="0"/>
    <n v="0"/>
    <n v="0"/>
  </r>
  <r>
    <s v="Joyetech"/>
    <s v="https://www.youtube.com/watch?v=6DNQVdANUDM "/>
    <n v="0"/>
    <n v="0"/>
    <n v="0"/>
    <n v="0"/>
    <n v="1"/>
    <n v="0"/>
    <n v="0"/>
    <n v="0"/>
    <n v="0"/>
    <n v="0"/>
    <n v="1"/>
    <n v="1"/>
    <n v="0"/>
    <n v="0"/>
    <n v="1"/>
    <n v="0"/>
    <n v="0"/>
    <n v="1"/>
  </r>
  <r>
    <s v="Joyetech"/>
    <s v="https://www.youtube.com/watch?v=EqOCRrOmGPM "/>
    <n v="0"/>
    <n v="0"/>
    <n v="0"/>
    <n v="0"/>
    <n v="1"/>
    <n v="1"/>
    <n v="0"/>
    <n v="0"/>
    <n v="0"/>
    <n v="0"/>
    <n v="1"/>
    <n v="1"/>
    <n v="0"/>
    <n v="0"/>
    <n v="1"/>
    <n v="0"/>
    <n v="0"/>
    <n v="0"/>
  </r>
  <r>
    <s v="Joyetech"/>
    <s v="https://www.youtube.com/watch?v=SQuTQtQuxns "/>
    <n v="0"/>
    <n v="0"/>
    <n v="0"/>
    <n v="0"/>
    <n v="1"/>
    <n v="0"/>
    <n v="0"/>
    <n v="0"/>
    <n v="0"/>
    <n v="0"/>
    <n v="0"/>
    <n v="1"/>
    <n v="0"/>
    <n v="1"/>
    <n v="1"/>
    <n v="0"/>
    <n v="0"/>
    <n v="0"/>
  </r>
  <r>
    <s v="Joyetech"/>
    <s v="https://www.youtube.com/watch?v=tlsge7wi8fo "/>
    <n v="0"/>
    <n v="0"/>
    <n v="0"/>
    <n v="0"/>
    <n v="1"/>
    <n v="0"/>
    <n v="0"/>
    <n v="0"/>
    <n v="0"/>
    <n v="0"/>
    <n v="1"/>
    <n v="1"/>
    <n v="0"/>
    <n v="1"/>
    <n v="1"/>
    <n v="0"/>
    <n v="0"/>
    <n v="0"/>
  </r>
  <r>
    <s v="Joyetech"/>
    <s v="https://www.youtube.com/watch?v=6pwhjsRko8A "/>
    <n v="0"/>
    <n v="0"/>
    <n v="0"/>
    <n v="0"/>
    <n v="1"/>
    <n v="1"/>
    <n v="0"/>
    <n v="0"/>
    <n v="0"/>
    <n v="0"/>
    <n v="1"/>
    <n v="1"/>
    <n v="0"/>
    <n v="1"/>
    <n v="1"/>
    <n v="0"/>
    <n v="0"/>
    <n v="0"/>
  </r>
  <r>
    <s v="Joyetech"/>
    <s v="https://www.youtube.com/watch?v=jkd4XoqmsLM "/>
    <n v="0"/>
    <n v="0"/>
    <n v="0"/>
    <n v="0"/>
    <n v="1"/>
    <n v="0"/>
    <n v="0"/>
    <n v="0"/>
    <n v="0"/>
    <n v="0"/>
    <n v="0"/>
    <n v="1"/>
    <n v="0"/>
    <n v="1"/>
    <n v="1"/>
    <n v="0"/>
    <n v="0"/>
    <n v="0"/>
  </r>
  <r>
    <s v="Joyetech"/>
    <s v="https://www.youtube.com/watch?v=TaxmWMR-Dzk "/>
    <n v="0"/>
    <n v="0"/>
    <n v="0"/>
    <n v="0"/>
    <n v="1"/>
    <n v="0"/>
    <n v="0"/>
    <n v="0"/>
    <n v="0"/>
    <n v="0"/>
    <n v="0"/>
    <n v="1"/>
    <n v="0"/>
    <n v="0"/>
    <n v="1"/>
    <n v="0"/>
    <n v="0"/>
    <n v="0"/>
  </r>
  <r>
    <s v="Joyetech"/>
    <s v="https://www.youtube.com/watch?v=kizJbQK2Xyo "/>
    <n v="0"/>
    <n v="0"/>
    <n v="0"/>
    <n v="0"/>
    <n v="1"/>
    <n v="1"/>
    <n v="0"/>
    <n v="0"/>
    <n v="0"/>
    <n v="0"/>
    <n v="0"/>
    <n v="1"/>
    <n v="0"/>
    <n v="0"/>
    <n v="1"/>
    <n v="0"/>
    <n v="0"/>
    <n v="0"/>
  </r>
  <r>
    <s v="Joyetech"/>
    <s v="https://www.youtube.com/watch?v=uFXy8qhuDX8 "/>
    <n v="0"/>
    <n v="0"/>
    <n v="0"/>
    <n v="0"/>
    <n v="1"/>
    <n v="0"/>
    <n v="0"/>
    <n v="0"/>
    <n v="0"/>
    <n v="0"/>
    <n v="0"/>
    <n v="1"/>
    <n v="0"/>
    <n v="1"/>
    <n v="1"/>
    <n v="0"/>
    <n v="0"/>
    <n v="0"/>
  </r>
  <r>
    <s v="Joyetech"/>
    <s v="https://www.youtube.com/watch?v=W-xmu47s7k4 "/>
    <n v="0"/>
    <n v="0"/>
    <n v="0"/>
    <n v="0"/>
    <n v="1"/>
    <n v="1"/>
    <n v="0"/>
    <n v="0"/>
    <n v="0"/>
    <n v="0"/>
    <n v="0"/>
    <n v="1"/>
    <n v="0"/>
    <n v="0"/>
    <n v="1"/>
    <n v="0"/>
    <n v="0"/>
    <n v="0"/>
  </r>
  <r>
    <s v="Joyetech"/>
    <s v="https://www.youtube.com/watch?v=X58wO2Z_qlI "/>
    <n v="0"/>
    <n v="0"/>
    <n v="0"/>
    <n v="0"/>
    <n v="1"/>
    <n v="0"/>
    <n v="0"/>
    <n v="0"/>
    <n v="0"/>
    <n v="0"/>
    <n v="0"/>
    <n v="1"/>
    <n v="0"/>
    <n v="1"/>
    <n v="1"/>
    <n v="0"/>
    <n v="0"/>
    <n v="0"/>
  </r>
  <r>
    <s v="Joyetech"/>
    <s v="https://www.youtube.com/watch?v=E8EZOmVvO1A "/>
    <n v="0"/>
    <n v="0"/>
    <n v="0"/>
    <n v="0"/>
    <n v="1"/>
    <n v="0"/>
    <n v="0"/>
    <n v="0"/>
    <n v="0"/>
    <n v="0"/>
    <n v="0"/>
    <n v="1"/>
    <n v="0"/>
    <n v="0"/>
    <n v="1"/>
    <n v="0"/>
    <n v="0"/>
    <n v="0"/>
  </r>
  <r>
    <s v="Joyetech"/>
    <s v="https://www.youtube.com/watch?v=EchN0Y-P30k "/>
    <n v="0"/>
    <n v="0"/>
    <n v="0"/>
    <n v="0"/>
    <n v="1"/>
    <n v="0"/>
    <n v="0"/>
    <n v="0"/>
    <n v="0"/>
    <n v="0"/>
    <n v="0"/>
    <n v="1"/>
    <n v="0"/>
    <n v="0"/>
    <n v="1"/>
    <n v="0"/>
    <n v="0"/>
    <n v="0"/>
  </r>
  <r>
    <s v="Joyetech"/>
    <s v="https://www.youtube.com/watch?v=dRT6gYaDUk0 "/>
    <n v="0"/>
    <n v="0"/>
    <n v="0"/>
    <n v="0"/>
    <n v="1"/>
    <n v="0"/>
    <n v="0"/>
    <n v="0"/>
    <n v="0"/>
    <n v="0"/>
    <n v="0"/>
    <n v="1"/>
    <n v="0"/>
    <n v="1"/>
    <n v="1"/>
    <n v="0"/>
    <n v="0"/>
    <n v="0"/>
  </r>
  <r>
    <s v="Joyetech"/>
    <s v="https://www.youtube.com/watch?v=pjMfT4zQYBA "/>
    <n v="0"/>
    <n v="0"/>
    <n v="0"/>
    <n v="0"/>
    <n v="1"/>
    <n v="0"/>
    <n v="0"/>
    <n v="0"/>
    <n v="0"/>
    <n v="0"/>
    <n v="0"/>
    <n v="1"/>
    <n v="0"/>
    <n v="1"/>
    <n v="1"/>
    <n v="0"/>
    <n v="0"/>
    <n v="0"/>
  </r>
  <r>
    <s v="Joyetech"/>
    <s v="https://www.youtube.com/watch?v=z85-1tlHKUE "/>
    <n v="0"/>
    <n v="0"/>
    <n v="0"/>
    <n v="0"/>
    <n v="1"/>
    <n v="1"/>
    <n v="0"/>
    <n v="0"/>
    <n v="0"/>
    <n v="0"/>
    <n v="0"/>
    <n v="1"/>
    <n v="0"/>
    <n v="1"/>
    <n v="1"/>
    <n v="0"/>
    <n v="0"/>
    <n v="0"/>
  </r>
  <r>
    <s v="Joyetech"/>
    <s v="https://www.youtube.com/watch?v=KKphTkyTE1Q "/>
    <n v="1"/>
    <n v="0"/>
    <n v="0"/>
    <n v="0"/>
    <n v="1"/>
    <n v="1"/>
    <n v="0"/>
    <n v="0"/>
    <n v="0"/>
    <n v="0"/>
    <n v="0"/>
    <n v="1"/>
    <n v="0"/>
    <n v="1"/>
    <n v="1"/>
    <n v="0"/>
    <n v="0"/>
    <n v="0"/>
  </r>
  <r>
    <s v="Joyetech"/>
    <s v="https://www.youtube.com/watch?v=ujqAkoRBBEM "/>
    <n v="0"/>
    <n v="0"/>
    <n v="0"/>
    <n v="0"/>
    <n v="1"/>
    <n v="0"/>
    <n v="0"/>
    <n v="0"/>
    <n v="0"/>
    <n v="0"/>
    <n v="0"/>
    <n v="1"/>
    <n v="0"/>
    <n v="1"/>
    <n v="1"/>
    <n v="0"/>
    <n v="0"/>
    <n v="0"/>
  </r>
  <r>
    <s v="Joyetech"/>
    <s v="https://www.youtube.com/watch?v=4VMSaNgI6SM "/>
    <n v="0"/>
    <n v="0"/>
    <n v="0"/>
    <n v="0"/>
    <n v="1"/>
    <n v="1"/>
    <n v="0"/>
    <n v="0"/>
    <n v="0"/>
    <n v="0"/>
    <n v="0"/>
    <n v="1"/>
    <n v="0"/>
    <n v="0"/>
    <n v="1"/>
    <n v="0"/>
    <n v="0"/>
    <n v="0"/>
  </r>
  <r>
    <s v="Joyetech"/>
    <s v="https://www.youtube.com/watch?v=Fzl6HI7pOR8 "/>
    <n v="0"/>
    <n v="0"/>
    <n v="0"/>
    <n v="0"/>
    <n v="1"/>
    <n v="1"/>
    <n v="0"/>
    <n v="0"/>
    <n v="0"/>
    <n v="0"/>
    <n v="0"/>
    <n v="1"/>
    <n v="0"/>
    <n v="1"/>
    <n v="1"/>
    <n v="0"/>
    <n v="0"/>
    <n v="0"/>
  </r>
  <r>
    <s v="Joyetech"/>
    <s v="https://www.youtube.com/watch?v=Ce5bH7WzTig "/>
    <n v="0"/>
    <n v="0"/>
    <n v="0"/>
    <n v="0"/>
    <n v="1"/>
    <n v="1"/>
    <n v="0"/>
    <n v="0"/>
    <n v="0"/>
    <n v="0"/>
    <n v="0"/>
    <n v="1"/>
    <n v="0"/>
    <n v="1"/>
    <n v="1"/>
    <n v="0"/>
    <n v="0"/>
    <n v="0"/>
  </r>
  <r>
    <s v="Joyetech"/>
    <s v="https://www.youtube.com/watch?v=bi8jc8J_e3s "/>
    <n v="0"/>
    <n v="0"/>
    <n v="0"/>
    <n v="0"/>
    <n v="1"/>
    <n v="0"/>
    <n v="0"/>
    <n v="0"/>
    <n v="0"/>
    <n v="0"/>
    <n v="0"/>
    <n v="1"/>
    <n v="0"/>
    <n v="0"/>
    <n v="1"/>
    <n v="0"/>
    <n v="0"/>
    <n v="0"/>
  </r>
  <r>
    <s v="Joyetech"/>
    <s v="https://www.youtube.com/watch?v=FoIfUhRQM6o"/>
    <n v="0"/>
    <n v="0"/>
    <n v="0"/>
    <n v="0"/>
    <n v="1"/>
    <n v="1"/>
    <n v="0"/>
    <n v="0"/>
    <n v="0"/>
    <n v="0"/>
    <n v="1"/>
    <n v="1"/>
    <n v="0"/>
    <n v="0"/>
    <n v="1"/>
    <n v="0"/>
    <n v="0"/>
    <n v="0"/>
  </r>
  <r>
    <s v="Joyetech"/>
    <s v="https://www.youtube.com/watch?v=kz5iQvFuUa4"/>
    <n v="0"/>
    <n v="0"/>
    <n v="0"/>
    <n v="0"/>
    <n v="1"/>
    <n v="0"/>
    <n v="0"/>
    <n v="0"/>
    <n v="0"/>
    <n v="0"/>
    <n v="0"/>
    <n v="1"/>
    <n v="0"/>
    <n v="0"/>
    <n v="1"/>
    <n v="0"/>
    <n v="0"/>
    <n v="0"/>
  </r>
  <r>
    <s v="Joyetech"/>
    <s v="https://www.youtube.com/watch?v=BJfhD0j-DQY"/>
    <n v="0"/>
    <n v="0"/>
    <n v="0"/>
    <n v="0"/>
    <n v="1"/>
    <n v="1"/>
    <n v="0"/>
    <n v="0"/>
    <n v="0"/>
    <n v="0"/>
    <n v="0"/>
    <n v="1"/>
    <n v="0"/>
    <n v="0"/>
    <n v="1"/>
    <n v="0"/>
    <n v="0"/>
    <n v="0"/>
  </r>
  <r>
    <s v="Joyetech"/>
    <s v="https://www.youtube.com/watch?v=Zb67vNgp2DQ"/>
    <n v="0"/>
    <n v="0"/>
    <n v="0"/>
    <n v="0"/>
    <n v="1"/>
    <n v="1"/>
    <n v="0"/>
    <n v="0"/>
    <n v="0"/>
    <n v="0"/>
    <n v="0"/>
    <n v="1"/>
    <n v="0"/>
    <n v="0"/>
    <n v="1"/>
    <n v="0"/>
    <n v="0"/>
    <n v="0"/>
  </r>
  <r>
    <s v="Joyetech"/>
    <s v="https://www.youtube.com/watch?v=qwd9mfngbvQ"/>
    <n v="0"/>
    <n v="0"/>
    <n v="0"/>
    <n v="0"/>
    <n v="1"/>
    <n v="0"/>
    <n v="0"/>
    <n v="0"/>
    <n v="0"/>
    <n v="0"/>
    <n v="0"/>
    <n v="1"/>
    <n v="0"/>
    <n v="0"/>
    <n v="1"/>
    <n v="0"/>
    <n v="0"/>
    <n v="0"/>
  </r>
  <r>
    <s v="Joyetech"/>
    <s v="https://www.youtube.com/watch?v=MS58I6Xrhpw"/>
    <n v="0"/>
    <n v="0"/>
    <n v="0"/>
    <n v="0"/>
    <n v="1"/>
    <n v="0"/>
    <n v="0"/>
    <n v="0"/>
    <n v="0"/>
    <n v="0"/>
    <n v="0"/>
    <n v="1"/>
    <n v="0"/>
    <n v="1"/>
    <n v="1"/>
    <n v="0"/>
    <n v="0"/>
    <n v="0"/>
  </r>
  <r>
    <s v="Joyetech"/>
    <s v="https://www.youtube.com/watch?v=sZTM5tzzqao"/>
    <n v="0"/>
    <n v="0"/>
    <n v="0"/>
    <n v="0"/>
    <n v="1"/>
    <n v="1"/>
    <n v="0"/>
    <n v="0"/>
    <n v="0"/>
    <n v="0"/>
    <n v="1"/>
    <n v="1"/>
    <n v="0"/>
    <n v="0"/>
    <n v="1"/>
    <n v="0"/>
    <n v="0"/>
    <n v="0"/>
  </r>
  <r>
    <s v="Joyetech"/>
    <s v="https://www.youtube.com/watch?v=QQ92YbQi1xY"/>
    <n v="0"/>
    <n v="0"/>
    <n v="0"/>
    <n v="0"/>
    <n v="1"/>
    <n v="0"/>
    <n v="0"/>
    <n v="0"/>
    <n v="0"/>
    <n v="0"/>
    <n v="0"/>
    <n v="1"/>
    <n v="0"/>
    <n v="1"/>
    <n v="1"/>
    <n v="0"/>
    <n v="0"/>
    <n v="0"/>
  </r>
  <r>
    <s v="Joyetech"/>
    <s v="https://www.youtube.com/watch?v=LGhQtWvyfIo"/>
    <n v="0"/>
    <n v="0"/>
    <n v="0"/>
    <n v="0"/>
    <n v="1"/>
    <n v="1"/>
    <n v="0"/>
    <n v="0"/>
    <n v="0"/>
    <n v="0"/>
    <n v="1"/>
    <n v="1"/>
    <n v="0"/>
    <n v="0"/>
    <n v="1"/>
    <n v="0"/>
    <n v="0"/>
    <n v="0"/>
  </r>
  <r>
    <s v="Joyetech"/>
    <s v="https://www.youtube.com/watch?v=TTqz6T8gwG8"/>
    <n v="0"/>
    <n v="0"/>
    <n v="0"/>
    <n v="0"/>
    <n v="1"/>
    <n v="0"/>
    <n v="0"/>
    <n v="0"/>
    <n v="0"/>
    <n v="0"/>
    <n v="1"/>
    <n v="1"/>
    <n v="0"/>
    <n v="0"/>
    <n v="1"/>
    <n v="0"/>
    <n v="0"/>
    <n v="0"/>
  </r>
  <r>
    <s v="Joyetech"/>
    <s v="https://www.youtube.com/watch?v=9vTFjwuwUe4"/>
    <n v="0"/>
    <n v="0"/>
    <n v="0"/>
    <n v="0"/>
    <n v="1"/>
    <n v="0"/>
    <n v="0"/>
    <n v="0"/>
    <n v="0"/>
    <n v="0"/>
    <n v="1"/>
    <n v="1"/>
    <n v="0"/>
    <n v="0"/>
    <n v="1"/>
    <n v="0"/>
    <n v="0"/>
    <n v="0"/>
  </r>
  <r>
    <s v="Joyetech"/>
    <s v="https://www.youtube.com/watch?v=Yj7UfDHrx54"/>
    <n v="0"/>
    <n v="0"/>
    <n v="0"/>
    <n v="0"/>
    <n v="1"/>
    <n v="1"/>
    <n v="0"/>
    <n v="0"/>
    <n v="0"/>
    <n v="0"/>
    <n v="0"/>
    <n v="1"/>
    <n v="0"/>
    <n v="0"/>
    <n v="1"/>
    <n v="0"/>
    <n v="0"/>
    <n v="0"/>
  </r>
  <r>
    <s v="Joyetech"/>
    <s v="https://www.youtube.com/watch?v=73qhrnsI-8s"/>
    <n v="0"/>
    <n v="0"/>
    <n v="0"/>
    <n v="0"/>
    <n v="1"/>
    <n v="1"/>
    <n v="0"/>
    <n v="0"/>
    <n v="0"/>
    <n v="0"/>
    <n v="0"/>
    <n v="1"/>
    <n v="0"/>
    <n v="0"/>
    <n v="1"/>
    <n v="0"/>
    <n v="0"/>
    <n v="0"/>
  </r>
  <r>
    <s v="Joyetech"/>
    <s v="https://www.youtube.com/watch?v=cN3mnHt-K00"/>
    <n v="0"/>
    <n v="0"/>
    <n v="0"/>
    <n v="0"/>
    <n v="1"/>
    <n v="1"/>
    <n v="0"/>
    <n v="0"/>
    <n v="0"/>
    <n v="0"/>
    <n v="0"/>
    <n v="1"/>
    <n v="0"/>
    <n v="0"/>
    <n v="1"/>
    <n v="0"/>
    <n v="0"/>
    <n v="0"/>
  </r>
  <r>
    <s v="Joyetech"/>
    <s v="https://www.youtube.com/watch?v=qUet1K96cfk"/>
    <n v="0"/>
    <n v="0"/>
    <n v="0"/>
    <n v="0"/>
    <n v="1"/>
    <n v="0"/>
    <n v="0"/>
    <n v="0"/>
    <n v="0"/>
    <n v="0"/>
    <n v="0"/>
    <n v="1"/>
    <n v="0"/>
    <n v="1"/>
    <n v="1"/>
    <n v="0"/>
    <n v="0"/>
    <n v="0"/>
  </r>
  <r>
    <s v="Joyetech"/>
    <s v="https://www.youtube.com/watch?v=smU7zo6LoH4"/>
    <n v="0"/>
    <n v="0"/>
    <n v="0"/>
    <n v="0"/>
    <n v="1"/>
    <n v="0"/>
    <n v="0"/>
    <n v="0"/>
    <n v="0"/>
    <n v="0"/>
    <n v="1"/>
    <n v="1"/>
    <n v="0"/>
    <n v="1"/>
    <n v="1"/>
    <n v="0"/>
    <n v="0"/>
    <n v="0"/>
  </r>
  <r>
    <s v="Joyetech"/>
    <s v="https://www.youtube.com/watch?v=hR3bBfELyJU"/>
    <n v="0"/>
    <n v="0"/>
    <n v="0"/>
    <n v="0"/>
    <n v="1"/>
    <n v="0"/>
    <n v="0"/>
    <n v="0"/>
    <n v="0"/>
    <n v="0"/>
    <n v="1"/>
    <n v="1"/>
    <n v="0"/>
    <n v="1"/>
    <n v="1"/>
    <n v="0"/>
    <n v="0"/>
    <n v="0"/>
  </r>
  <r>
    <s v="Joyetech"/>
    <s v="https://www.youtube.com/watch?v=EfeMINo-erE"/>
    <n v="0"/>
    <n v="0"/>
    <n v="0"/>
    <n v="0"/>
    <n v="1"/>
    <n v="0"/>
    <n v="0"/>
    <n v="0"/>
    <n v="0"/>
    <n v="0"/>
    <n v="0"/>
    <n v="1"/>
    <n v="0"/>
    <n v="1"/>
    <n v="1"/>
    <n v="0"/>
    <n v="0"/>
    <n v="0"/>
  </r>
  <r>
    <s v="Joyetech"/>
    <s v="https://www.youtube.com/watch?v=n7zpKhpDcRk"/>
    <n v="0"/>
    <n v="0"/>
    <n v="0"/>
    <n v="0"/>
    <n v="1"/>
    <n v="1"/>
    <n v="0"/>
    <n v="0"/>
    <n v="0"/>
    <n v="0"/>
    <n v="0"/>
    <n v="1"/>
    <n v="0"/>
    <n v="1"/>
    <n v="1"/>
    <n v="0"/>
    <n v="0"/>
    <n v="0"/>
  </r>
  <r>
    <s v="Joyetech"/>
    <s v="https://www.youtube.com/watch?v=y8ZIuC8qsZ8"/>
    <n v="0"/>
    <n v="0"/>
    <n v="0"/>
    <n v="0"/>
    <n v="1"/>
    <n v="0"/>
    <n v="0"/>
    <n v="0"/>
    <n v="0"/>
    <n v="0"/>
    <n v="0"/>
    <n v="0"/>
    <n v="0"/>
    <n v="1"/>
    <n v="1"/>
    <n v="0"/>
    <n v="0"/>
    <n v="0"/>
  </r>
  <r>
    <s v="Joyetech"/>
    <s v="https://www.youtube.com/watch?v=u0Vg5APJ9bs"/>
    <n v="0"/>
    <n v="0"/>
    <n v="0"/>
    <n v="0"/>
    <n v="1"/>
    <n v="0"/>
    <n v="0"/>
    <n v="0"/>
    <n v="0"/>
    <n v="0"/>
    <n v="0"/>
    <n v="1"/>
    <n v="0"/>
    <n v="1"/>
    <n v="1"/>
    <n v="0"/>
    <n v="0"/>
    <n v="0"/>
  </r>
  <r>
    <s v="Joyetech"/>
    <s v="https://www.youtube.com/watch?v=0d0q2VybNTU"/>
    <n v="0"/>
    <n v="0"/>
    <n v="0"/>
    <n v="0"/>
    <n v="1"/>
    <n v="1"/>
    <n v="0"/>
    <n v="0"/>
    <n v="0"/>
    <n v="0"/>
    <n v="1"/>
    <n v="1"/>
    <n v="0"/>
    <n v="0"/>
    <n v="1"/>
    <n v="0"/>
    <n v="0"/>
    <n v="0"/>
  </r>
  <r>
    <s v="Joyetech"/>
    <s v="https://www.youtube.com/watch?v=HaEXucwq9kc"/>
    <n v="0"/>
    <n v="0"/>
    <n v="0"/>
    <n v="0"/>
    <n v="1"/>
    <n v="0"/>
    <n v="0"/>
    <n v="0"/>
    <n v="0"/>
    <n v="0"/>
    <n v="1"/>
    <n v="1"/>
    <n v="0"/>
    <n v="0"/>
    <n v="1"/>
    <n v="0"/>
    <n v="0"/>
    <n v="0"/>
  </r>
  <r>
    <s v="Joyetech"/>
    <s v="https://www.youtube.com/watch?v=gpUBEYpB7N8"/>
    <n v="0"/>
    <n v="0"/>
    <n v="0"/>
    <n v="0"/>
    <n v="1"/>
    <n v="0"/>
    <n v="0"/>
    <n v="0"/>
    <n v="0"/>
    <n v="0"/>
    <n v="1"/>
    <n v="1"/>
    <n v="0"/>
    <n v="1"/>
    <n v="1"/>
    <n v="0"/>
    <n v="0"/>
    <n v="0"/>
  </r>
  <r>
    <s v="Joyetech"/>
    <s v="https://www.youtube.com/watch?v=8FMoblw1-v8"/>
    <n v="0"/>
    <n v="0"/>
    <n v="0"/>
    <n v="0"/>
    <n v="1"/>
    <n v="1"/>
    <n v="0"/>
    <n v="0"/>
    <n v="0"/>
    <n v="0"/>
    <n v="0"/>
    <n v="1"/>
    <n v="0"/>
    <n v="1"/>
    <n v="1"/>
    <n v="0"/>
    <n v="0"/>
    <n v="0"/>
  </r>
  <r>
    <s v="Joyetech"/>
    <s v="https://www.youtube.com/watch?v=5P-tyo8YehA"/>
    <n v="0"/>
    <n v="0"/>
    <n v="0"/>
    <n v="0"/>
    <n v="1"/>
    <n v="0"/>
    <n v="0"/>
    <n v="0"/>
    <n v="0"/>
    <n v="0"/>
    <n v="1"/>
    <n v="1"/>
    <n v="0"/>
    <n v="1"/>
    <n v="1"/>
    <n v="0"/>
    <n v="0"/>
    <n v="0"/>
  </r>
  <r>
    <s v="Joyetech"/>
    <s v="https://www.youtube.com/watch?v=yMzsBh1Mc4E"/>
    <n v="0"/>
    <n v="0"/>
    <n v="0"/>
    <n v="0"/>
    <n v="1"/>
    <n v="1"/>
    <n v="0"/>
    <n v="0"/>
    <n v="0"/>
    <n v="0"/>
    <n v="1"/>
    <n v="1"/>
    <n v="0"/>
    <n v="1"/>
    <n v="1"/>
    <n v="0"/>
    <n v="0"/>
    <n v="0"/>
  </r>
  <r>
    <s v="Joyetech"/>
    <s v="https://www.youtube.com/watch?v=ktwSmwvg3DU"/>
    <n v="0"/>
    <n v="0"/>
    <n v="0"/>
    <n v="0"/>
    <n v="1"/>
    <n v="1"/>
    <n v="0"/>
    <n v="0"/>
    <n v="0"/>
    <n v="0"/>
    <n v="0"/>
    <n v="1"/>
    <n v="0"/>
    <n v="0"/>
    <n v="1"/>
    <n v="0"/>
    <n v="0"/>
    <n v="0"/>
  </r>
  <r>
    <s v="Joyetech"/>
    <s v="https://www.youtube.com/watch?v=E5w22_ktKFo"/>
    <n v="0"/>
    <n v="0"/>
    <n v="0"/>
    <n v="0"/>
    <n v="1"/>
    <n v="0"/>
    <n v="0"/>
    <n v="0"/>
    <n v="0"/>
    <n v="0"/>
    <n v="0"/>
    <n v="1"/>
    <n v="0"/>
    <n v="0"/>
    <n v="1"/>
    <n v="0"/>
    <n v="0"/>
    <n v="0"/>
  </r>
  <r>
    <s v="Joyetech"/>
    <s v="https://www.youtube.com/watch?v=O21uaFBq4iY"/>
    <n v="0"/>
    <n v="0"/>
    <n v="0"/>
    <n v="0"/>
    <n v="1"/>
    <n v="0"/>
    <n v="0"/>
    <n v="0"/>
    <n v="0"/>
    <n v="0"/>
    <n v="0"/>
    <n v="1"/>
    <n v="0"/>
    <n v="0"/>
    <n v="1"/>
    <n v="0"/>
    <n v="0"/>
    <n v="0"/>
  </r>
  <r>
    <s v="Joyetech"/>
    <s v="https://www.youtube.com/watch?v=Wn22dojBzEo"/>
    <n v="0"/>
    <n v="0"/>
    <n v="0"/>
    <n v="0"/>
    <n v="1"/>
    <n v="1"/>
    <n v="0"/>
    <n v="0"/>
    <n v="0"/>
    <n v="0"/>
    <n v="0"/>
    <n v="1"/>
    <n v="0"/>
    <n v="1"/>
    <n v="1"/>
    <n v="0"/>
    <n v="0"/>
    <n v="0"/>
  </r>
  <r>
    <s v="Joyetech"/>
    <s v="https://www.youtube.com/watch?v=5bi6U9suWDA"/>
    <n v="0"/>
    <n v="0"/>
    <n v="0"/>
    <n v="0"/>
    <n v="1"/>
    <n v="0"/>
    <n v="0"/>
    <n v="0"/>
    <n v="0"/>
    <n v="0"/>
    <n v="1"/>
    <n v="1"/>
    <n v="0"/>
    <n v="1"/>
    <n v="1"/>
    <n v="0"/>
    <n v="0"/>
    <n v="0"/>
  </r>
  <r>
    <s v="Joyetech"/>
    <s v="https://www.youtube.com/watch?v=F5pY42SJVAA"/>
    <n v="0"/>
    <n v="0"/>
    <n v="0"/>
    <n v="0"/>
    <n v="1"/>
    <n v="1"/>
    <n v="0"/>
    <n v="0"/>
    <n v="0"/>
    <n v="0"/>
    <n v="0"/>
    <n v="1"/>
    <n v="0"/>
    <n v="1"/>
    <n v="1"/>
    <n v="0"/>
    <n v="0"/>
    <n v="0"/>
  </r>
  <r>
    <s v="Joyetech"/>
    <s v="https://www.youtube.com/watch?v=VUCtbovoQH0"/>
    <n v="0"/>
    <n v="0"/>
    <n v="0"/>
    <n v="0"/>
    <n v="1"/>
    <n v="1"/>
    <n v="0"/>
    <n v="0"/>
    <n v="0"/>
    <n v="0"/>
    <n v="0"/>
    <n v="1"/>
    <n v="0"/>
    <n v="0"/>
    <n v="1"/>
    <n v="0"/>
    <n v="0"/>
    <n v="0"/>
  </r>
  <r>
    <s v="Joyetech"/>
    <s v="https://www.youtube.com/watch?v=6WZ_E9DJhDE"/>
    <n v="0"/>
    <n v="0"/>
    <n v="0"/>
    <n v="0"/>
    <n v="1"/>
    <n v="1"/>
    <n v="0"/>
    <n v="0"/>
    <n v="0"/>
    <n v="0"/>
    <n v="1"/>
    <n v="1"/>
    <n v="0"/>
    <n v="1"/>
    <n v="1"/>
    <n v="0"/>
    <n v="0"/>
    <n v="0"/>
  </r>
  <r>
    <s v="Joyetech"/>
    <s v="https://www.youtube.com/watch?v=1Akf7TO1_pM"/>
    <n v="0"/>
    <n v="0"/>
    <n v="0"/>
    <n v="0"/>
    <n v="1"/>
    <n v="0"/>
    <n v="0"/>
    <n v="0"/>
    <n v="0"/>
    <n v="0"/>
    <n v="1"/>
    <n v="1"/>
    <n v="0"/>
    <n v="1"/>
    <n v="1"/>
    <n v="0"/>
    <n v="0"/>
    <n v="0"/>
  </r>
  <r>
    <s v="Joyetech"/>
    <s v="https://www.youtube.com/watch?v=mN2jZJuGF7k"/>
    <n v="0"/>
    <n v="0"/>
    <n v="0"/>
    <n v="0"/>
    <n v="1"/>
    <n v="0"/>
    <n v="0"/>
    <n v="0"/>
    <n v="0"/>
    <n v="0"/>
    <n v="1"/>
    <n v="1"/>
    <n v="0"/>
    <n v="1"/>
    <n v="1"/>
    <n v="0"/>
    <n v="0"/>
    <n v="0"/>
  </r>
  <r>
    <s v="Joyetech"/>
    <s v="https://www.youtube.com/watch?v=MZTlhBuVvQo"/>
    <n v="0"/>
    <n v="0"/>
    <n v="0"/>
    <n v="0"/>
    <n v="1"/>
    <n v="1"/>
    <n v="0"/>
    <n v="0"/>
    <n v="0"/>
    <n v="0"/>
    <n v="1"/>
    <n v="1"/>
    <n v="0"/>
    <n v="1"/>
    <n v="1"/>
    <n v="0"/>
    <n v="0"/>
    <n v="0"/>
  </r>
  <r>
    <s v="Joyetech"/>
    <s v="https://www.youtube.com/watch?v=XSXFGalYpzs"/>
    <n v="0"/>
    <n v="0"/>
    <n v="0"/>
    <n v="0"/>
    <n v="1"/>
    <n v="1"/>
    <n v="0"/>
    <n v="0"/>
    <n v="0"/>
    <n v="0"/>
    <n v="1"/>
    <n v="1"/>
    <n v="0"/>
    <n v="0"/>
    <n v="1"/>
    <n v="0"/>
    <n v="0"/>
    <n v="0"/>
  </r>
  <r>
    <s v="Joyetech"/>
    <s v="https://www.youtube.com/watch?v=TsGgMcGA6x8"/>
    <n v="0"/>
    <n v="0"/>
    <n v="0"/>
    <n v="0"/>
    <n v="1"/>
    <n v="0"/>
    <n v="0"/>
    <n v="0"/>
    <n v="0"/>
    <n v="0"/>
    <n v="0"/>
    <n v="1"/>
    <n v="0"/>
    <n v="0"/>
    <n v="1"/>
    <n v="0"/>
    <n v="0"/>
    <n v="0"/>
  </r>
  <r>
    <s v="Joyetech"/>
    <s v="https://www.youtube.com/watch?v=usgN6JnMyqA"/>
    <n v="0"/>
    <n v="0"/>
    <n v="0"/>
    <n v="0"/>
    <n v="1"/>
    <n v="0"/>
    <n v="0"/>
    <n v="0"/>
    <n v="0"/>
    <n v="0"/>
    <n v="1"/>
    <n v="1"/>
    <n v="0"/>
    <n v="1"/>
    <n v="1"/>
    <n v="0"/>
    <n v="0"/>
    <n v="0"/>
  </r>
  <r>
    <s v="Joyetech"/>
    <s v="https://www.youtube.com/watch?v=cO6D85vzojY"/>
    <n v="0"/>
    <n v="0"/>
    <n v="0"/>
    <n v="0"/>
    <n v="1"/>
    <n v="1"/>
    <n v="0"/>
    <n v="0"/>
    <n v="0"/>
    <n v="0"/>
    <n v="1"/>
    <n v="1"/>
    <n v="0"/>
    <n v="0"/>
    <n v="1"/>
    <n v="0"/>
    <n v="0"/>
    <n v="0"/>
  </r>
  <r>
    <s v="Joyetech"/>
    <s v="https://www.youtube.com/watch?v=J2hEhCehdFk"/>
    <n v="0"/>
    <n v="0"/>
    <n v="0"/>
    <n v="0"/>
    <n v="1"/>
    <n v="0"/>
    <n v="0"/>
    <n v="0"/>
    <n v="0"/>
    <n v="0"/>
    <n v="0"/>
    <n v="1"/>
    <n v="0"/>
    <n v="1"/>
    <n v="1"/>
    <n v="0"/>
    <n v="0"/>
    <n v="0"/>
  </r>
  <r>
    <s v="Joyetech"/>
    <s v="https://www.youtube.com/watch?v=k3HH8Conhgc"/>
    <n v="0"/>
    <n v="0"/>
    <n v="0"/>
    <n v="0"/>
    <n v="1"/>
    <n v="0"/>
    <n v="0"/>
    <n v="0"/>
    <n v="0"/>
    <n v="0"/>
    <n v="0"/>
    <n v="1"/>
    <n v="0"/>
    <n v="1"/>
    <n v="1"/>
    <n v="0"/>
    <n v="0"/>
    <n v="0"/>
  </r>
  <r>
    <s v="Joyetech"/>
    <s v="https://www.youtube.com/watch?v=Gb0BeQuJNfc"/>
    <n v="0"/>
    <n v="0"/>
    <n v="0"/>
    <n v="0"/>
    <n v="1"/>
    <n v="1"/>
    <n v="0"/>
    <n v="0"/>
    <n v="0"/>
    <n v="0"/>
    <n v="0"/>
    <n v="1"/>
    <n v="0"/>
    <n v="0"/>
    <n v="1"/>
    <n v="0"/>
    <n v="0"/>
    <n v="0"/>
  </r>
  <r>
    <s v="Joyetech"/>
    <s v="https://www.youtube.com/watch?v=RT3OFnSDlJg"/>
    <n v="0"/>
    <n v="0"/>
    <n v="0"/>
    <n v="0"/>
    <n v="1"/>
    <n v="0"/>
    <n v="0"/>
    <n v="0"/>
    <n v="0"/>
    <n v="0"/>
    <n v="0"/>
    <n v="1"/>
    <n v="0"/>
    <n v="1"/>
    <n v="1"/>
    <n v="0"/>
    <n v="0"/>
    <n v="0"/>
  </r>
  <r>
    <s v="Joyetech"/>
    <s v="https://www.youtube.com/watch?v=QrKJDLnDzlE"/>
    <n v="0"/>
    <n v="0"/>
    <n v="0"/>
    <n v="0"/>
    <n v="1"/>
    <n v="1"/>
    <n v="0"/>
    <n v="0"/>
    <n v="0"/>
    <n v="0"/>
    <n v="1"/>
    <n v="1"/>
    <n v="0"/>
    <n v="0"/>
    <n v="1"/>
    <n v="0"/>
    <n v="1"/>
    <n v="0"/>
  </r>
  <r>
    <s v="Joyetech"/>
    <s v="https://www.youtube.com/watch?v=OCAbqo450g8"/>
    <n v="0"/>
    <n v="0"/>
    <n v="0"/>
    <n v="0"/>
    <n v="1"/>
    <n v="0"/>
    <n v="0"/>
    <n v="0"/>
    <n v="0"/>
    <n v="0"/>
    <n v="1"/>
    <n v="0"/>
    <n v="1"/>
    <n v="1"/>
    <n v="1"/>
    <n v="0"/>
    <n v="1"/>
    <n v="0"/>
  </r>
  <r>
    <s v="Joyetech"/>
    <s v="https://www.youtube.com/watch?v=havxRdPzM78"/>
    <n v="0"/>
    <n v="0"/>
    <n v="0"/>
    <n v="0"/>
    <n v="1"/>
    <n v="0"/>
    <n v="0"/>
    <n v="0"/>
    <n v="0"/>
    <n v="0"/>
    <n v="1"/>
    <n v="0"/>
    <n v="1"/>
    <n v="1"/>
    <n v="1"/>
    <n v="0"/>
    <n v="1"/>
    <n v="0"/>
  </r>
  <r>
    <s v="Joyetech"/>
    <s v="https://www.youtube.com/watch?v=Hk5r4lM3fOs"/>
    <n v="0"/>
    <n v="0"/>
    <n v="0"/>
    <n v="0"/>
    <n v="1"/>
    <n v="0"/>
    <n v="0"/>
    <n v="0"/>
    <n v="0"/>
    <n v="0"/>
    <n v="0"/>
    <n v="0"/>
    <n v="0"/>
    <n v="1"/>
    <n v="1"/>
    <n v="0"/>
    <n v="1"/>
    <n v="0"/>
  </r>
  <r>
    <s v="Joyetech"/>
    <s v="https://www.youtube.com/watch?v=ZftOJCW1UFw"/>
    <n v="0"/>
    <n v="0"/>
    <n v="0"/>
    <n v="0"/>
    <n v="1"/>
    <n v="0"/>
    <n v="0"/>
    <n v="0"/>
    <n v="0"/>
    <n v="0"/>
    <n v="0"/>
    <n v="0"/>
    <n v="0"/>
    <n v="1"/>
    <n v="1"/>
    <n v="0"/>
    <n v="1"/>
    <n v="0"/>
  </r>
  <r>
    <s v="Joyetech"/>
    <s v="https://www.youtube.com/watch?v=l0tTk2EW3K8"/>
    <n v="0"/>
    <n v="0"/>
    <n v="0"/>
    <n v="0"/>
    <n v="1"/>
    <n v="1"/>
    <n v="0"/>
    <n v="0"/>
    <n v="0"/>
    <n v="0"/>
    <n v="1"/>
    <n v="1"/>
    <n v="1"/>
    <n v="1"/>
    <n v="1"/>
    <n v="0"/>
    <n v="1"/>
    <n v="0"/>
  </r>
  <r>
    <s v="Joyetech"/>
    <s v="https://www.youtube.com/watch?v=DSRLY2CSP64"/>
    <n v="0"/>
    <n v="0"/>
    <n v="0"/>
    <n v="0"/>
    <n v="1"/>
    <n v="0"/>
    <n v="0"/>
    <n v="0"/>
    <n v="0"/>
    <n v="0"/>
    <n v="0"/>
    <n v="1"/>
    <n v="1"/>
    <n v="0"/>
    <n v="1"/>
    <n v="0"/>
    <n v="0"/>
    <n v="0"/>
  </r>
  <r>
    <s v="Joyetech"/>
    <s v="https://www.youtube.com/watch?v=w53nGFTHBTQ"/>
    <n v="0"/>
    <n v="0"/>
    <n v="0"/>
    <n v="0"/>
    <n v="1"/>
    <n v="1"/>
    <n v="0"/>
    <n v="0"/>
    <n v="0"/>
    <n v="0"/>
    <n v="1"/>
    <n v="1"/>
    <n v="1"/>
    <n v="0"/>
    <n v="1"/>
    <n v="0"/>
    <n v="0"/>
    <n v="0"/>
  </r>
  <r>
    <s v="Joyetech"/>
    <s v="https://www.youtube.com/watch?v=OJOyfVKvhig"/>
    <n v="0"/>
    <n v="0"/>
    <n v="0"/>
    <n v="0"/>
    <n v="1"/>
    <n v="1"/>
    <n v="0"/>
    <n v="0"/>
    <n v="0"/>
    <n v="0"/>
    <n v="0"/>
    <n v="1"/>
    <n v="1"/>
    <n v="1"/>
    <n v="1"/>
    <n v="1"/>
    <n v="1"/>
    <n v="0"/>
  </r>
  <r>
    <s v="Joyetech"/>
    <s v="https://www.youtube.com/watch?v=Ww7eNBC46XI"/>
    <n v="0"/>
    <n v="0"/>
    <n v="0"/>
    <n v="0"/>
    <n v="1"/>
    <n v="0"/>
    <n v="0"/>
    <n v="0"/>
    <n v="0"/>
    <n v="0"/>
    <n v="0"/>
    <n v="1"/>
    <n v="1"/>
    <n v="1"/>
    <n v="1"/>
    <n v="0"/>
    <n v="1"/>
    <n v="0"/>
  </r>
  <r>
    <s v="Joyetech"/>
    <s v="https://www.youtube.com/watch?v=T0wPpunVXz4"/>
    <n v="0"/>
    <n v="0"/>
    <n v="0"/>
    <n v="0"/>
    <n v="1"/>
    <n v="1"/>
    <n v="0"/>
    <n v="0"/>
    <n v="0"/>
    <n v="1"/>
    <n v="1"/>
    <n v="1"/>
    <n v="1"/>
    <n v="1"/>
    <n v="1"/>
    <n v="1"/>
    <n v="1"/>
    <n v="0"/>
  </r>
  <r>
    <s v="Joyetech"/>
    <s v="https://www.youtube.com/watch?v=oLfdRLD-Nx0"/>
    <n v="0"/>
    <n v="0"/>
    <n v="0"/>
    <n v="0"/>
    <n v="1"/>
    <n v="0"/>
    <n v="0"/>
    <n v="0"/>
    <n v="0"/>
    <n v="0"/>
    <n v="1"/>
    <n v="1"/>
    <n v="1"/>
    <n v="1"/>
    <n v="1"/>
    <n v="0"/>
    <n v="1"/>
    <n v="0"/>
  </r>
  <r>
    <s v="Joyetech"/>
    <s v="https://www.youtube.com/watch?v=UTH_L8ryFUQ"/>
    <n v="0"/>
    <n v="0"/>
    <n v="0"/>
    <n v="0"/>
    <n v="1"/>
    <n v="0"/>
    <n v="0"/>
    <n v="0"/>
    <n v="0"/>
    <n v="0"/>
    <n v="1"/>
    <n v="1"/>
    <n v="1"/>
    <n v="1"/>
    <n v="1"/>
    <n v="0"/>
    <n v="1"/>
    <n v="0"/>
  </r>
  <r>
    <s v="Joyetech"/>
    <s v="https://www.youtube.com/watch?v=sYEHYqrrtvo"/>
    <n v="0"/>
    <n v="0"/>
    <n v="0"/>
    <n v="0"/>
    <n v="1"/>
    <n v="0"/>
    <n v="0"/>
    <n v="0"/>
    <n v="0"/>
    <n v="0"/>
    <n v="1"/>
    <n v="0"/>
    <n v="1"/>
    <n v="1"/>
    <n v="1"/>
    <n v="0"/>
    <n v="1"/>
    <n v="0"/>
  </r>
  <r>
    <s v="Joyetech"/>
    <s v="https://www.youtube.com/watch?v=2B48g97YsAI"/>
    <n v="0"/>
    <n v="0"/>
    <n v="0"/>
    <n v="0"/>
    <n v="1"/>
    <n v="1"/>
    <n v="0"/>
    <n v="0"/>
    <n v="0"/>
    <n v="0"/>
    <n v="1"/>
    <n v="0"/>
    <n v="1"/>
    <n v="1"/>
    <n v="1"/>
    <n v="0"/>
    <n v="1"/>
    <n v="0"/>
  </r>
  <r>
    <s v="Joyetech"/>
    <s v="https://www.youtube.com/watch?v=AXzLCHOEU74"/>
    <n v="0"/>
    <n v="0"/>
    <n v="0"/>
    <n v="0"/>
    <n v="1"/>
    <n v="1"/>
    <n v="0"/>
    <n v="0"/>
    <n v="0"/>
    <n v="0"/>
    <n v="1"/>
    <n v="0"/>
    <n v="1"/>
    <n v="1"/>
    <n v="1"/>
    <n v="0"/>
    <n v="1"/>
    <n v="0"/>
  </r>
  <r>
    <s v="Joyetech"/>
    <s v="https://www.youtube.com/watch?v=t984nICgheA"/>
    <n v="0"/>
    <n v="0"/>
    <n v="0"/>
    <n v="0"/>
    <n v="1"/>
    <n v="1"/>
    <n v="0"/>
    <n v="0"/>
    <n v="0"/>
    <n v="0"/>
    <n v="1"/>
    <n v="0"/>
    <n v="1"/>
    <n v="1"/>
    <n v="1"/>
    <n v="0"/>
    <n v="1"/>
    <n v="0"/>
  </r>
  <r>
    <s v="Joyetech"/>
    <s v="https://www.youtube.com/watch?v=HF9h1YCOCfs"/>
    <n v="0"/>
    <n v="0"/>
    <n v="0"/>
    <n v="0"/>
    <n v="1"/>
    <n v="1"/>
    <n v="0"/>
    <n v="0"/>
    <n v="0"/>
    <n v="0"/>
    <n v="1"/>
    <n v="0"/>
    <n v="1"/>
    <n v="1"/>
    <n v="1"/>
    <n v="1"/>
    <n v="1"/>
    <n v="0"/>
  </r>
  <r>
    <s v="Joyetech"/>
    <s v="https://www.youtube.com/watch?v=0xp1xJJyhVA"/>
    <n v="0"/>
    <n v="0"/>
    <n v="0"/>
    <n v="0"/>
    <n v="1"/>
    <n v="1"/>
    <n v="0"/>
    <n v="0"/>
    <n v="0"/>
    <n v="0"/>
    <n v="1"/>
    <n v="0"/>
    <n v="1"/>
    <n v="1"/>
    <n v="1"/>
    <n v="1"/>
    <n v="1"/>
    <n v="0"/>
  </r>
  <r>
    <s v="Joyetech"/>
    <s v="https://www.youtube.com/watch?v=sk7Ohfkn1_U"/>
    <n v="0"/>
    <n v="0"/>
    <n v="0"/>
    <n v="0"/>
    <n v="1"/>
    <n v="1"/>
    <n v="0"/>
    <n v="0"/>
    <n v="0"/>
    <n v="0"/>
    <n v="0"/>
    <n v="1"/>
    <n v="0"/>
    <n v="1"/>
    <n v="1"/>
    <n v="0"/>
    <n v="1"/>
    <n v="0"/>
  </r>
  <r>
    <s v="Joyetech"/>
    <s v="https://www.youtube.com/watch?v=s-FquxNo_dQ"/>
    <n v="0"/>
    <n v="0"/>
    <n v="0"/>
    <n v="0"/>
    <n v="1"/>
    <n v="0"/>
    <n v="0"/>
    <n v="0"/>
    <n v="0"/>
    <n v="0"/>
    <n v="1"/>
    <n v="0"/>
    <n v="1"/>
    <n v="1"/>
    <n v="1"/>
    <n v="0"/>
    <n v="1"/>
    <n v="0"/>
  </r>
  <r>
    <s v="Joyetech"/>
    <s v="https://www.youtube.com/watch?v=8M5ncFqkEco"/>
    <n v="0"/>
    <n v="0"/>
    <n v="0"/>
    <n v="0"/>
    <n v="1"/>
    <n v="1"/>
    <n v="0"/>
    <n v="0"/>
    <n v="0"/>
    <n v="0"/>
    <n v="0"/>
    <n v="1"/>
    <n v="1"/>
    <n v="1"/>
    <n v="1"/>
    <n v="0"/>
    <n v="1"/>
    <n v="0"/>
  </r>
  <r>
    <s v="Joyetech"/>
    <s v="https://www.youtube.com/watch?v=PQPx4a7t7wA"/>
    <n v="0"/>
    <n v="0"/>
    <n v="0"/>
    <n v="0"/>
    <n v="1"/>
    <n v="1"/>
    <n v="0"/>
    <n v="0"/>
    <n v="0"/>
    <n v="0"/>
    <n v="0"/>
    <n v="1"/>
    <n v="1"/>
    <n v="0"/>
    <n v="1"/>
    <n v="0"/>
    <n v="1"/>
    <n v="0"/>
  </r>
  <r>
    <s v="Joyetech"/>
    <s v="https://www.youtube.com/watch?v=xyWXdNppqpU"/>
    <n v="0"/>
    <n v="0"/>
    <n v="0"/>
    <n v="0"/>
    <n v="1"/>
    <n v="0"/>
    <n v="0"/>
    <n v="0"/>
    <n v="0"/>
    <n v="0"/>
    <n v="0"/>
    <n v="1"/>
    <n v="0"/>
    <n v="1"/>
    <n v="1"/>
    <n v="0"/>
    <n v="1"/>
    <n v="0"/>
  </r>
  <r>
    <s v="Joyetech"/>
    <s v="https://www.youtube.com/watch?v=tlEJXPUhh48"/>
    <n v="0"/>
    <n v="0"/>
    <n v="0"/>
    <n v="0"/>
    <n v="1"/>
    <n v="1"/>
    <n v="0"/>
    <n v="0"/>
    <n v="0"/>
    <n v="0"/>
    <n v="0"/>
    <n v="1"/>
    <n v="1"/>
    <n v="0"/>
    <n v="1"/>
    <n v="0"/>
    <n v="1"/>
    <n v="0"/>
  </r>
  <r>
    <s v="Joyetech"/>
    <s v="https://www.youtube.com/watch?v=WTXDzIOum6Y"/>
    <n v="0"/>
    <n v="1"/>
    <n v="1"/>
    <n v="0"/>
    <n v="1"/>
    <n v="1"/>
    <n v="0"/>
    <n v="0"/>
    <n v="0"/>
    <n v="0"/>
    <n v="0"/>
    <n v="1"/>
    <n v="1"/>
    <n v="1"/>
    <n v="1"/>
    <n v="0"/>
    <n v="1"/>
    <n v="0"/>
  </r>
  <r>
    <s v="Joyetech"/>
    <s v="https://www.youtube.com/watch?v=vOe9eT6JAT4"/>
    <n v="0"/>
    <n v="0"/>
    <n v="0"/>
    <n v="0"/>
    <n v="1"/>
    <n v="0"/>
    <n v="0"/>
    <n v="0"/>
    <n v="0"/>
    <n v="0"/>
    <n v="0"/>
    <n v="1"/>
    <n v="0"/>
    <n v="1"/>
    <n v="1"/>
    <n v="0"/>
    <n v="1"/>
    <n v="0"/>
  </r>
  <r>
    <s v="Joyetech"/>
    <s v="https://www.youtube.com/watch?v=9B4bk4HPAX8"/>
    <n v="0"/>
    <n v="0"/>
    <n v="0"/>
    <n v="0"/>
    <n v="1"/>
    <n v="0"/>
    <n v="0"/>
    <n v="0"/>
    <n v="0"/>
    <n v="0"/>
    <n v="0"/>
    <n v="1"/>
    <n v="0"/>
    <n v="0"/>
    <n v="1"/>
    <n v="0"/>
    <n v="1"/>
    <n v="0"/>
  </r>
  <r>
    <s v="Joyetech"/>
    <s v="https://www.youtube.com/watch?v=n-GAIW9Z0FQ"/>
    <n v="0"/>
    <n v="1"/>
    <n v="0"/>
    <n v="0"/>
    <n v="1"/>
    <n v="0"/>
    <n v="0"/>
    <n v="0"/>
    <n v="0"/>
    <n v="0"/>
    <n v="1"/>
    <n v="1"/>
    <n v="0"/>
    <n v="1"/>
    <n v="1"/>
    <n v="0"/>
    <n v="1"/>
    <n v="0"/>
  </r>
  <r>
    <s v="Joyetech"/>
    <s v="https://www.youtube.com/watch?v=fQe8QviyTmM"/>
    <n v="0"/>
    <n v="0"/>
    <n v="0"/>
    <n v="0"/>
    <n v="1"/>
    <n v="1"/>
    <n v="0"/>
    <n v="0"/>
    <n v="0"/>
    <n v="1"/>
    <n v="0"/>
    <n v="1"/>
    <n v="1"/>
    <n v="1"/>
    <n v="1"/>
    <n v="1"/>
    <n v="1"/>
    <n v="0"/>
  </r>
  <r>
    <s v="Joyetech"/>
    <s v="https://www.youtube.com/watch?v=TocmffaZyw0"/>
    <n v="0"/>
    <n v="1"/>
    <n v="0"/>
    <n v="0"/>
    <n v="1"/>
    <n v="1"/>
    <n v="0"/>
    <n v="0"/>
    <n v="0"/>
    <n v="1"/>
    <n v="0"/>
    <n v="1"/>
    <n v="0"/>
    <n v="1"/>
    <n v="1"/>
    <n v="1"/>
    <n v="1"/>
    <n v="0"/>
  </r>
  <r>
    <s v="Joyetech"/>
    <s v="https://www.youtube.com/watch?v=XvLVQi1U8x4"/>
    <n v="0"/>
    <n v="1"/>
    <n v="0"/>
    <n v="0"/>
    <n v="1"/>
    <n v="0"/>
    <n v="0"/>
    <n v="0"/>
    <n v="0"/>
    <n v="1"/>
    <n v="0"/>
    <n v="0"/>
    <n v="0"/>
    <n v="1"/>
    <n v="1"/>
    <n v="1"/>
    <n v="1"/>
    <n v="0"/>
  </r>
  <r>
    <s v="Joyetech"/>
    <s v="https://www.youtube.com/watch?v=y7QFTvy4nIo"/>
    <n v="0"/>
    <n v="0"/>
    <n v="0"/>
    <n v="0"/>
    <n v="1"/>
    <n v="1"/>
    <n v="0"/>
    <n v="0"/>
    <n v="0"/>
    <n v="0"/>
    <n v="0"/>
    <n v="1"/>
    <n v="1"/>
    <n v="1"/>
    <n v="1"/>
    <n v="1"/>
    <n v="1"/>
    <n v="0"/>
  </r>
  <r>
    <s v="Joyetech"/>
    <s v="https://www.youtube.com/watch?v=s8vJWLt4rp4"/>
    <n v="0"/>
    <n v="0"/>
    <n v="0"/>
    <n v="0"/>
    <n v="1"/>
    <n v="0"/>
    <n v="0"/>
    <n v="0"/>
    <n v="0"/>
    <n v="0"/>
    <n v="0"/>
    <n v="1"/>
    <n v="1"/>
    <n v="1"/>
    <n v="1"/>
    <n v="0"/>
    <n v="1"/>
    <n v="0"/>
  </r>
  <r>
    <s v="Joyetech"/>
    <s v="https://www.youtube.com/watch?v=2Ut_WgAXrsY"/>
    <n v="0"/>
    <n v="0"/>
    <n v="0"/>
    <n v="0"/>
    <n v="1"/>
    <n v="0"/>
    <n v="0"/>
    <n v="0"/>
    <n v="0"/>
    <n v="0"/>
    <n v="1"/>
    <n v="1"/>
    <n v="0"/>
    <n v="1"/>
    <n v="1"/>
    <n v="0"/>
    <n v="1"/>
    <n v="0"/>
  </r>
  <r>
    <s v="Joyetech"/>
    <s v="https://www.youtube.com/watch?v=gFyXXHU14KU"/>
    <n v="0"/>
    <n v="0"/>
    <n v="0"/>
    <n v="0"/>
    <n v="1"/>
    <n v="1"/>
    <n v="0"/>
    <n v="0"/>
    <n v="0"/>
    <n v="0"/>
    <n v="1"/>
    <n v="1"/>
    <n v="0"/>
    <n v="1"/>
    <n v="1"/>
    <n v="0"/>
    <n v="1"/>
    <n v="0"/>
  </r>
  <r>
    <s v="Joyetech"/>
    <s v="https://www.youtube.com/watch?v=cE-igOA56nM"/>
    <n v="0"/>
    <n v="0"/>
    <n v="0"/>
    <n v="0"/>
    <n v="1"/>
    <n v="0"/>
    <n v="0"/>
    <n v="0"/>
    <n v="0"/>
    <n v="0"/>
    <n v="1"/>
    <n v="1"/>
    <n v="0"/>
    <n v="0"/>
    <n v="1"/>
    <n v="0"/>
    <n v="1"/>
    <n v="0"/>
  </r>
  <r>
    <s v="Joyetech"/>
    <s v="https://www.youtube.com/watch?v=cABblOvmnqM"/>
    <n v="0"/>
    <n v="0"/>
    <n v="0"/>
    <n v="0"/>
    <n v="1"/>
    <n v="1"/>
    <n v="0"/>
    <n v="0"/>
    <n v="0"/>
    <n v="0"/>
    <n v="1"/>
    <n v="1"/>
    <n v="0"/>
    <n v="1"/>
    <n v="1"/>
    <n v="0"/>
    <n v="1"/>
    <n v="0"/>
  </r>
  <r>
    <s v="Joyetech"/>
    <s v="https://www.youtube.com/watch?v=Gi5hrCBev8A"/>
    <n v="0"/>
    <n v="0"/>
    <n v="0"/>
    <n v="0"/>
    <n v="1"/>
    <n v="0"/>
    <n v="1"/>
    <n v="0"/>
    <n v="999"/>
    <n v="999"/>
    <n v="999"/>
    <n v="999"/>
    <n v="999"/>
    <n v="999"/>
    <n v="999"/>
    <n v="999"/>
    <n v="999"/>
    <n v="999"/>
  </r>
  <r>
    <s v="Joyetech"/>
    <s v="https://www.youtube.com/watch?v=OtU1R3tNBC8"/>
    <n v="0"/>
    <n v="1"/>
    <n v="0"/>
    <n v="0"/>
    <n v="1"/>
    <n v="1"/>
    <n v="0"/>
    <n v="0"/>
    <n v="0"/>
    <n v="0"/>
    <n v="0"/>
    <n v="1"/>
    <n v="0"/>
    <n v="1"/>
    <n v="1"/>
    <n v="0"/>
    <n v="0"/>
    <n v="0"/>
  </r>
  <r>
    <s v="Joyetech"/>
    <s v="https://www.youtube.com/watch?v=o4rNiVZuVkw"/>
    <n v="0"/>
    <n v="1"/>
    <n v="0"/>
    <n v="0"/>
    <n v="1"/>
    <n v="1"/>
    <n v="0"/>
    <n v="0"/>
    <n v="0"/>
    <n v="0"/>
    <n v="1"/>
    <n v="1"/>
    <n v="1"/>
    <n v="1"/>
    <n v="1"/>
    <n v="0"/>
    <n v="1"/>
    <n v="0"/>
  </r>
  <r>
    <s v="Joyetech"/>
    <s v="https://www.youtube.com/watch?v=tdNPCDeYZPQ"/>
    <n v="0"/>
    <n v="0"/>
    <n v="0"/>
    <n v="0"/>
    <n v="1"/>
    <n v="0"/>
    <n v="0"/>
    <n v="0"/>
    <n v="0"/>
    <n v="0"/>
    <n v="0"/>
    <n v="1"/>
    <n v="1"/>
    <n v="1"/>
    <n v="1"/>
    <n v="0"/>
    <n v="1"/>
    <n v="1"/>
  </r>
  <r>
    <s v="Joyetech"/>
    <s v="https://www.youtube.com/watch?v=diqGNo1xLwY"/>
    <n v="0"/>
    <n v="0"/>
    <n v="0"/>
    <n v="0"/>
    <n v="1"/>
    <n v="1"/>
    <n v="0"/>
    <n v="0"/>
    <n v="0"/>
    <n v="0"/>
    <n v="1"/>
    <n v="1"/>
    <n v="0"/>
    <n v="1"/>
    <n v="0"/>
    <n v="0"/>
    <n v="1"/>
    <n v="1"/>
  </r>
  <r>
    <s v="Joyetech"/>
    <s v="https://www.youtube.com/watch?v=oVIFQ-9hq0k"/>
    <n v="0"/>
    <n v="0"/>
    <n v="0"/>
    <n v="0"/>
    <n v="1"/>
    <n v="0"/>
    <n v="0"/>
    <n v="0"/>
    <n v="0"/>
    <n v="0"/>
    <n v="0"/>
    <n v="1"/>
    <n v="1"/>
    <n v="1"/>
    <n v="1"/>
    <n v="0"/>
    <n v="1"/>
    <n v="0"/>
  </r>
  <r>
    <s v="Joyetech"/>
    <s v="https://www.youtube.com/watch?v=1Xmkrx_801c"/>
    <n v="0"/>
    <n v="0"/>
    <n v="0"/>
    <n v="0"/>
    <n v="1"/>
    <n v="0"/>
    <n v="0"/>
    <n v="0"/>
    <n v="0"/>
    <n v="0"/>
    <n v="0"/>
    <n v="1"/>
    <n v="1"/>
    <n v="1"/>
    <n v="1"/>
    <n v="0"/>
    <n v="1"/>
    <n v="0"/>
  </r>
  <r>
    <s v="Joyetech"/>
    <s v="https://www.youtube.com/watch?v=4teaTcVlZsU"/>
    <n v="0"/>
    <n v="1"/>
    <n v="0"/>
    <n v="0"/>
    <n v="1"/>
    <n v="0"/>
    <n v="0"/>
    <n v="0"/>
    <n v="0"/>
    <n v="0"/>
    <n v="1"/>
    <n v="1"/>
    <n v="0"/>
    <n v="1"/>
    <n v="1"/>
    <n v="0"/>
    <n v="1"/>
    <n v="0"/>
  </r>
  <r>
    <s v="Joyetech"/>
    <s v="https://www.youtube.com/watch?v=K7PkR0Cr2wM"/>
    <n v="0"/>
    <n v="1"/>
    <n v="0"/>
    <n v="0"/>
    <n v="1"/>
    <n v="0"/>
    <n v="0"/>
    <n v="0"/>
    <n v="0"/>
    <n v="0"/>
    <n v="0"/>
    <n v="1"/>
    <n v="0"/>
    <n v="0"/>
    <n v="1"/>
    <n v="0"/>
    <n v="1"/>
    <n v="0"/>
  </r>
  <r>
    <s v="Joyetech"/>
    <s v="https://www.youtube.com/watch?v=FQ9ERqbnvc8"/>
    <n v="0"/>
    <n v="0"/>
    <n v="0"/>
    <n v="0"/>
    <n v="1"/>
    <n v="0"/>
    <n v="0"/>
    <n v="0"/>
    <n v="0"/>
    <n v="0"/>
    <n v="0"/>
    <n v="1"/>
    <n v="0"/>
    <n v="0"/>
    <n v="1"/>
    <n v="0"/>
    <n v="1"/>
    <n v="0"/>
  </r>
  <r>
    <s v="Joyetech"/>
    <s v="https://www.youtube.com/watch?v=VBg2CtnAanw"/>
    <n v="0"/>
    <n v="0"/>
    <n v="0"/>
    <n v="0"/>
    <n v="1"/>
    <n v="1"/>
    <n v="0"/>
    <n v="0"/>
    <n v="0"/>
    <n v="0"/>
    <n v="0"/>
    <n v="1"/>
    <n v="0"/>
    <n v="1"/>
    <n v="1"/>
    <n v="0"/>
    <n v="1"/>
    <n v="0"/>
  </r>
  <r>
    <s v="Joyetech"/>
    <s v="https://www.youtube.com/watch?v=HbNJieCLNHI"/>
    <n v="0"/>
    <n v="0"/>
    <n v="0"/>
    <n v="0"/>
    <n v="1"/>
    <n v="0"/>
    <n v="0"/>
    <n v="0"/>
    <n v="0"/>
    <n v="0"/>
    <n v="0"/>
    <n v="1"/>
    <n v="0"/>
    <n v="1"/>
    <n v="1"/>
    <n v="0"/>
    <n v="1"/>
    <n v="0"/>
  </r>
  <r>
    <s v="Joyetech"/>
    <s v="https://www.youtube.com/watch?v=sbD48icmPH0"/>
    <n v="0"/>
    <n v="0"/>
    <n v="0"/>
    <n v="0"/>
    <n v="1"/>
    <n v="1"/>
    <n v="0"/>
    <n v="0"/>
    <n v="0"/>
    <n v="0"/>
    <n v="0"/>
    <n v="1"/>
    <n v="0"/>
    <n v="0"/>
    <n v="1"/>
    <n v="0"/>
    <n v="1"/>
    <n v="0"/>
  </r>
  <r>
    <s v="Joyetech"/>
    <s v="https://www.youtube.com/watch?v=kYL22ECW6LM"/>
    <n v="0"/>
    <n v="0"/>
    <n v="0"/>
    <n v="0"/>
    <n v="1"/>
    <n v="1"/>
    <n v="0"/>
    <n v="0"/>
    <n v="0"/>
    <n v="0"/>
    <n v="1"/>
    <n v="1"/>
    <n v="1"/>
    <n v="1"/>
    <n v="1"/>
    <n v="1"/>
    <n v="1"/>
    <n v="0"/>
  </r>
  <r>
    <s v="Joyetech"/>
    <s v="https://www.youtube.com/watch?v=HFQxXzHVObI"/>
    <n v="0"/>
    <n v="0"/>
    <n v="0"/>
    <n v="0"/>
    <n v="1"/>
    <n v="1"/>
    <n v="0"/>
    <n v="0"/>
    <n v="0"/>
    <n v="0"/>
    <n v="0"/>
    <n v="0"/>
    <n v="0"/>
    <n v="1"/>
    <n v="1"/>
    <n v="0"/>
    <n v="1"/>
    <n v="0"/>
  </r>
  <r>
    <s v="Joyetech"/>
    <s v="https://www.youtube.com/watch?v=i2H0i3LAlr8"/>
    <n v="0"/>
    <n v="0"/>
    <n v="0"/>
    <n v="0"/>
    <n v="1"/>
    <n v="0"/>
    <n v="0"/>
    <n v="0"/>
    <n v="0"/>
    <n v="0"/>
    <n v="0"/>
    <n v="0"/>
    <n v="0"/>
    <n v="1"/>
    <n v="1"/>
    <n v="0"/>
    <n v="1"/>
    <n v="0"/>
  </r>
  <r>
    <s v="juullabs"/>
    <s v="https://www.youtube.com/watch?v=wJ5SaaBM2xw"/>
    <n v="0"/>
    <n v="0"/>
    <n v="0"/>
    <n v="1"/>
    <n v="1"/>
    <n v="0"/>
    <n v="0"/>
    <n v="0"/>
    <n v="0"/>
    <n v="0"/>
    <n v="0"/>
    <n v="0"/>
    <n v="0"/>
    <n v="0"/>
    <n v="1"/>
    <n v="0"/>
    <n v="0"/>
    <n v="0"/>
  </r>
  <r>
    <s v="juullabs"/>
    <s v="https://www.youtube.com/watch?v=Gm0MGYDRLOo"/>
    <n v="0"/>
    <n v="0"/>
    <n v="0"/>
    <n v="1"/>
    <n v="1"/>
    <n v="0"/>
    <n v="0"/>
    <n v="0"/>
    <n v="0"/>
    <n v="0"/>
    <n v="0"/>
    <n v="0"/>
    <n v="0"/>
    <n v="0"/>
    <n v="1"/>
    <n v="0"/>
    <n v="0"/>
    <n v="0"/>
  </r>
  <r>
    <s v="juullabs"/>
    <s v="https://www.youtube.com/watch?v=NEdh2dJ63wU"/>
    <n v="0"/>
    <n v="0"/>
    <n v="0"/>
    <n v="1"/>
    <n v="1"/>
    <n v="0"/>
    <n v="0"/>
    <n v="0"/>
    <n v="0"/>
    <n v="0"/>
    <n v="0"/>
    <n v="0"/>
    <n v="0"/>
    <n v="1"/>
    <n v="1"/>
    <n v="0"/>
    <n v="0"/>
    <n v="0"/>
  </r>
  <r>
    <s v="juullabs"/>
    <s v="https://www.youtube.com/watch?v=nPDm0HBcwOw"/>
    <n v="0"/>
    <n v="0"/>
    <n v="0"/>
    <n v="1"/>
    <n v="1"/>
    <n v="0"/>
    <n v="0"/>
    <n v="0"/>
    <n v="0"/>
    <n v="0"/>
    <n v="0"/>
    <n v="0"/>
    <n v="0"/>
    <n v="0"/>
    <n v="1"/>
    <n v="0"/>
    <n v="0"/>
    <n v="0"/>
  </r>
  <r>
    <s v="juullabs"/>
    <s v="https://www.youtube.com/watch?v=J1pTToByIHE"/>
    <n v="0"/>
    <n v="0"/>
    <n v="0"/>
    <n v="1"/>
    <n v="0"/>
    <n v="0"/>
    <n v="0"/>
    <n v="0"/>
    <n v="1"/>
    <n v="1"/>
    <n v="0"/>
    <n v="1"/>
    <n v="1"/>
    <n v="1"/>
    <n v="1"/>
    <n v="1"/>
    <n v="1"/>
    <n v="1"/>
  </r>
  <r>
    <s v="juullabs"/>
    <s v="https://www.youtube.com/watch?v=ZBDLqWCjsMM"/>
    <n v="0"/>
    <n v="0"/>
    <n v="0"/>
    <n v="1"/>
    <n v="0"/>
    <n v="0"/>
    <n v="0"/>
    <n v="1"/>
    <n v="1"/>
    <n v="1"/>
    <n v="0"/>
    <n v="1"/>
    <n v="1"/>
    <n v="1"/>
    <n v="1"/>
    <n v="1"/>
    <n v="1"/>
    <n v="1"/>
  </r>
  <r>
    <s v="juullabs"/>
    <s v="https://www.youtube.com/watch?v=Mn5V4_hPs7U"/>
    <n v="1"/>
    <n v="0"/>
    <n v="0"/>
    <n v="1"/>
    <n v="1"/>
    <n v="0"/>
    <n v="0"/>
    <n v="0"/>
    <n v="0"/>
    <n v="0"/>
    <n v="0"/>
    <n v="0"/>
    <n v="0"/>
    <n v="0"/>
    <n v="1"/>
    <n v="0"/>
    <n v="0"/>
    <n v="0"/>
  </r>
  <r>
    <s v="vapage"/>
    <s v="https://www.youtube.com/watch?v=ev0sPQHbmNw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usenewzealand"/>
    <s v="https://www.youtube.com/watch?v=D40Q-Kpa9tw"/>
    <n v="1"/>
    <n v="0"/>
    <n v="0"/>
    <n v="1"/>
    <n v="1"/>
    <n v="0"/>
    <n v="0"/>
    <n v="0"/>
    <n v="0"/>
    <n v="0"/>
    <n v="0"/>
    <n v="0"/>
    <n v="0"/>
    <n v="1"/>
    <n v="1"/>
    <n v="0"/>
    <n v="1"/>
    <n v="0"/>
  </r>
  <r>
    <s v="vusenewzealand"/>
    <s v="https://www.youtube.com/watch?v=J9d65uJ4OAg"/>
    <n v="1"/>
    <n v="1"/>
    <n v="0"/>
    <n v="1"/>
    <n v="1"/>
    <n v="0"/>
    <n v="0"/>
    <n v="0"/>
    <n v="0"/>
    <n v="0"/>
    <n v="1"/>
    <n v="0"/>
    <n v="1"/>
    <n v="1"/>
    <n v="1"/>
    <n v="0"/>
    <n v="1"/>
    <n v="0"/>
  </r>
  <r>
    <s v="vusenewzealand"/>
    <s v="https://www.youtube.com/watch?v=NIQK38TdBYc"/>
    <n v="1"/>
    <n v="1"/>
    <n v="0"/>
    <n v="1"/>
    <n v="1"/>
    <n v="0"/>
    <n v="0"/>
    <n v="0"/>
    <n v="0"/>
    <n v="0"/>
    <n v="1"/>
    <n v="0"/>
    <n v="0"/>
    <n v="1"/>
    <n v="1"/>
    <n v="0"/>
    <n v="1"/>
    <n v="0"/>
  </r>
  <r>
    <s v="vusenewzealand"/>
    <s v="https://www.youtube.com/watch?v=kztFEepJsA4"/>
    <n v="1"/>
    <n v="1"/>
    <n v="0"/>
    <n v="1"/>
    <n v="1"/>
    <n v="0"/>
    <n v="0"/>
    <n v="0"/>
    <n v="0"/>
    <n v="0"/>
    <n v="1"/>
    <n v="0"/>
    <n v="0"/>
    <n v="1"/>
    <n v="1"/>
    <n v="0"/>
    <n v="1"/>
    <n v="0"/>
  </r>
  <r>
    <s v="vusenewzealand"/>
    <s v="https://www.youtube.com/watch?v=T_oSJyzuOOM"/>
    <n v="1"/>
    <n v="0"/>
    <n v="0"/>
    <n v="1"/>
    <n v="1"/>
    <n v="0"/>
    <n v="0"/>
    <n v="0"/>
    <n v="0"/>
    <n v="0"/>
    <n v="1"/>
    <n v="0"/>
    <n v="0"/>
    <n v="1"/>
    <n v="1"/>
    <n v="0"/>
    <n v="1"/>
    <n v="0"/>
  </r>
  <r>
    <s v="vusenewzealand"/>
    <s v="https://www.youtube.com/watch?v=ua8y8cKV0eU"/>
    <n v="1"/>
    <n v="0"/>
    <n v="0"/>
    <n v="1"/>
    <n v="1"/>
    <n v="0"/>
    <n v="0"/>
    <n v="0"/>
    <n v="0"/>
    <n v="0"/>
    <n v="1"/>
    <n v="0"/>
    <n v="0"/>
    <n v="1"/>
    <n v="1"/>
    <n v="0"/>
    <n v="1"/>
    <n v="0"/>
  </r>
  <r>
    <s v="vusenewzealand"/>
    <s v="https://www.youtube.com/watch?v=oszeWMxuKuU"/>
    <n v="1"/>
    <n v="0"/>
    <n v="0"/>
    <n v="1"/>
    <n v="1"/>
    <n v="0"/>
    <n v="0"/>
    <n v="0"/>
    <n v="0"/>
    <n v="0"/>
    <n v="1"/>
    <n v="1"/>
    <n v="1"/>
    <n v="1"/>
    <n v="1"/>
    <n v="0"/>
    <n v="1"/>
    <n v="1"/>
  </r>
  <r>
    <s v="vusenewzealand"/>
    <s v="https://www.youtube.com/watch?v=Wy1WE7mmNUY"/>
    <n v="1"/>
    <n v="1"/>
    <n v="0"/>
    <n v="1"/>
    <n v="1"/>
    <n v="0"/>
    <n v="0"/>
    <n v="0"/>
    <n v="0"/>
    <n v="0"/>
    <n v="1"/>
    <n v="0"/>
    <n v="0"/>
    <n v="1"/>
    <n v="1"/>
    <n v="0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C508BE-6BE4-E443-BC11-BE2E40F91818}" name="PivotTable68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C18" firstHeaderRow="1" firstDataRow="1" firstDataCol="0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ED0289-7827-B142-9287-53CB8BE5A097}" name="YouTube" displayName="YouTube" ref="A1:T262" totalsRowCount="1" headerRowDxfId="41" dataDxfId="40">
  <autoFilter ref="A1:T261" xr:uid="{92ED0289-7827-B142-9287-53CB8BE5A097}"/>
  <tableColumns count="20">
    <tableColumn id="1" xr3:uid="{DC0D8C30-4561-1440-955A-67A4E6F82F8C}" name="Channel" totalsRowLabel="Total" dataDxfId="39" totalsRowDxfId="19"/>
    <tableColumn id="2" xr3:uid="{D05B6985-C6A9-B14C-A4BC-471E88BBE592}" name="Video_URL" dataDxfId="38" totalsRowDxfId="18"/>
    <tableColumn id="40" xr3:uid="{0223E690-4DF7-6E40-9404-A81965A5925F}" name="warning_Final" totalsRowFunction="count" dataDxfId="37" totalsRowDxfId="17"/>
    <tableColumn id="41" xr3:uid="{837930F9-39EE-5145-972E-01A84F1FC0BA}" name="flavors_Final" totalsRowFunction="count" dataDxfId="36" totalsRowDxfId="16"/>
    <tableColumn id="42" xr3:uid="{D0136E4B-B09C-C448-9617-709DEB2A96A4}" name="personal_Final" totalsRowFunction="sum" dataDxfId="35" totalsRowDxfId="15"/>
    <tableColumn id="43" xr3:uid="{A670A6B9-9530-F443-8A83-A386A895F24F}" name="adult_Final" totalsRowFunction="sum" dataDxfId="34" totalsRowDxfId="14"/>
    <tableColumn id="44" xr3:uid="{39E69CCD-B02E-2F42-AF51-88FB0A34A8CA}" name="youth_Final" totalsRowFunction="sum" dataDxfId="33" totalsRowDxfId="13"/>
    <tableColumn id="39" xr3:uid="{B86B00A3-F457-C048-8884-D43939E5BC4D}" name="Instructional_Final" totalsRowFunction="sum" dataDxfId="32" totalsRowDxfId="12"/>
    <tableColumn id="45" xr3:uid="{0B0C25C7-F4F4-804D-AA6A-A6FA8784EE56}" name="lifestyle_Final" totalsRowFunction="sum" dataDxfId="31" totalsRowDxfId="11"/>
    <tableColumn id="46" xr3:uid="{9BDF11E9-3FD0-294C-8173-7912D457FC4E}" name="misleading_Final" totalsRowFunction="sum" dataDxfId="30" totalsRowDxfId="10"/>
    <tableColumn id="47" xr3:uid="{5A2E2875-2495-9540-8627-8F7618E610DA}" name="antitobacco_Final" totalsRowFunction="sum" dataDxfId="29" totalsRowDxfId="9"/>
    <tableColumn id="48" xr3:uid="{B6F6C420-BDB1-1647-8C43-047A430EA2E3}" name="cessation_Final" totalsRowFunction="sum" dataDxfId="28" totalsRowDxfId="8"/>
    <tableColumn id="49" xr3:uid="{6818E26C-2050-FE4A-8D19-1225C222AA1A}" name="promotional_Final" totalsRowFunction="sum" dataDxfId="27" totalsRowDxfId="7"/>
    <tableColumn id="50" xr3:uid="{456E1910-0252-3C4B-9F92-D98F02B9156E}" name="use_Final" totalsRowFunction="sum" dataDxfId="26" totalsRowDxfId="6"/>
    <tableColumn id="51" xr3:uid="{B0D32E49-29D7-F049-9A86-1D8E4DC8BECE}" name="implied_Final" totalsRowFunction="sum" dataDxfId="25" totalsRowDxfId="5"/>
    <tableColumn id="52" xr3:uid="{A25223DF-3D49-324C-9CCA-503B4ED5AEBB}" name="paraphernalia_Final" totalsRowFunction="sum" dataDxfId="24" totalsRowDxfId="4"/>
    <tableColumn id="53" xr3:uid="{B5AE8402-E826-3F4F-9A88-A36116A1E5BD}" name="branding_Final" totalsRowFunction="sum" dataDxfId="23" totalsRowDxfId="3"/>
    <tableColumn id="54" xr3:uid="{699A46F6-F0BC-CD48-9D21-B132FE1741F9}" name="testimonials_Final" totalsRowFunction="sum" dataDxfId="22" totalsRowDxfId="2"/>
    <tableColumn id="55" xr3:uid="{0B5B7C1B-496A-3648-A9AC-9FD261AAF9AB}" name="Pdesign_Final" totalsRowFunction="sum" dataDxfId="21" totalsRowDxfId="1"/>
    <tableColumn id="56" xr3:uid="{DC5D265D-E7B9-9640-82B8-A6B94848F4AF}" name="Pro_Final" totalsRowFunction="sum" dataDxfId="20" totalsRowDxfId="0"/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watch?v=zI4DLAZPIFU" TargetMode="External"/><Relationship Id="rId21" Type="http://schemas.openxmlformats.org/officeDocument/2006/relationships/hyperlink" Target="https://www.youtube.com/watch?v=XLlVfkwVUdo" TargetMode="External"/><Relationship Id="rId42" Type="http://schemas.openxmlformats.org/officeDocument/2006/relationships/hyperlink" Target="https://www.youtube.com/watch?v=WGuJLK22sqA" TargetMode="External"/><Relationship Id="rId63" Type="http://schemas.openxmlformats.org/officeDocument/2006/relationships/hyperlink" Target="https://www.youtube.com/watch?v=l4MkeMkGZUs" TargetMode="External"/><Relationship Id="rId84" Type="http://schemas.openxmlformats.org/officeDocument/2006/relationships/hyperlink" Target="https://www.youtube.com/watch?v=Xf-QHSMyayM" TargetMode="External"/><Relationship Id="rId138" Type="http://schemas.openxmlformats.org/officeDocument/2006/relationships/hyperlink" Target="https://www.youtube.com/watch?v=TsGgMcGA6x8" TargetMode="External"/><Relationship Id="rId159" Type="http://schemas.openxmlformats.org/officeDocument/2006/relationships/hyperlink" Target="https://www.youtube.com/watch?v=kYL22ECW6LM" TargetMode="External"/><Relationship Id="rId170" Type="http://schemas.openxmlformats.org/officeDocument/2006/relationships/hyperlink" Target="https://www.youtube.com/watch?v=sbD48icmPH0" TargetMode="External"/><Relationship Id="rId191" Type="http://schemas.openxmlformats.org/officeDocument/2006/relationships/hyperlink" Target="https://www.youtube.com/watch?v=nhUVcbQd9so" TargetMode="External"/><Relationship Id="rId107" Type="http://schemas.openxmlformats.org/officeDocument/2006/relationships/hyperlink" Target="https://www.youtube.com/watch?v=ojIb46lXyvo" TargetMode="External"/><Relationship Id="rId11" Type="http://schemas.openxmlformats.org/officeDocument/2006/relationships/hyperlink" Target="https://www.youtube.com/watch?v=pkVyKtqQ7oc" TargetMode="External"/><Relationship Id="rId32" Type="http://schemas.openxmlformats.org/officeDocument/2006/relationships/hyperlink" Target="https://www.youtube.com/watch?v=g7Yf2sdShbs" TargetMode="External"/><Relationship Id="rId53" Type="http://schemas.openxmlformats.org/officeDocument/2006/relationships/hyperlink" Target="https://www.youtube.com/watch?v=8Xqkbvza9Tk" TargetMode="External"/><Relationship Id="rId74" Type="http://schemas.openxmlformats.org/officeDocument/2006/relationships/hyperlink" Target="https://www.youtube.com/watch?v=ua-fVp-fyt4" TargetMode="External"/><Relationship Id="rId128" Type="http://schemas.openxmlformats.org/officeDocument/2006/relationships/hyperlink" Target="https://www.youtube.com/watch?v=cN3mnHt-K00" TargetMode="External"/><Relationship Id="rId149" Type="http://schemas.openxmlformats.org/officeDocument/2006/relationships/hyperlink" Target="https://www.youtube.com/watch?v=HF9h1YCOCfs" TargetMode="External"/><Relationship Id="rId5" Type="http://schemas.openxmlformats.org/officeDocument/2006/relationships/hyperlink" Target="https://www.youtube.com/watch?v=rHw0HfbdoiQ" TargetMode="External"/><Relationship Id="rId95" Type="http://schemas.openxmlformats.org/officeDocument/2006/relationships/hyperlink" Target="https://www.youtube.com/watch?v=X58wO2Z_qlI" TargetMode="External"/><Relationship Id="rId160" Type="http://schemas.openxmlformats.org/officeDocument/2006/relationships/hyperlink" Target="https://www.youtube.com/watch?v=tdNPCDeYZPQ" TargetMode="External"/><Relationship Id="rId181" Type="http://schemas.openxmlformats.org/officeDocument/2006/relationships/hyperlink" Target="https://www.youtube.com/watch?v=J2hEhCehdFk" TargetMode="External"/><Relationship Id="rId22" Type="http://schemas.openxmlformats.org/officeDocument/2006/relationships/hyperlink" Target="https://www.youtube.com/watch?v=45LnhhEE9wA" TargetMode="External"/><Relationship Id="rId43" Type="http://schemas.openxmlformats.org/officeDocument/2006/relationships/hyperlink" Target="https://www.youtube.com/watch?v=r9eYeu_3tlc" TargetMode="External"/><Relationship Id="rId64" Type="http://schemas.openxmlformats.org/officeDocument/2006/relationships/hyperlink" Target="https://www.youtube.com/watch?v=z3zlUUmBj90" TargetMode="External"/><Relationship Id="rId118" Type="http://schemas.openxmlformats.org/officeDocument/2006/relationships/hyperlink" Target="https://www.youtube.com/watch?v=bi8jc8J_e3s" TargetMode="External"/><Relationship Id="rId139" Type="http://schemas.openxmlformats.org/officeDocument/2006/relationships/hyperlink" Target="https://www.youtube.com/watch?v=Gb0BeQuJNfc" TargetMode="External"/><Relationship Id="rId85" Type="http://schemas.openxmlformats.org/officeDocument/2006/relationships/hyperlink" Target="https://www.youtube.com/watch?v=N3v5czmvNZg" TargetMode="External"/><Relationship Id="rId150" Type="http://schemas.openxmlformats.org/officeDocument/2006/relationships/hyperlink" Target="https://www.youtube.com/watch?v=sk7Ohfkn1_U" TargetMode="External"/><Relationship Id="rId171" Type="http://schemas.openxmlformats.org/officeDocument/2006/relationships/hyperlink" Target="https://www.youtube.com/watch?v=HFQxXzHVObI" TargetMode="External"/><Relationship Id="rId192" Type="http://schemas.openxmlformats.org/officeDocument/2006/relationships/hyperlink" Target="https://www.youtube.com/watch?v=cO6D85vzojY" TargetMode="External"/><Relationship Id="rId12" Type="http://schemas.openxmlformats.org/officeDocument/2006/relationships/hyperlink" Target="https://www.youtube.com/watch?v=QnbeIRULhno" TargetMode="External"/><Relationship Id="rId33" Type="http://schemas.openxmlformats.org/officeDocument/2006/relationships/hyperlink" Target="https://www.youtube.com/watch?v=5m8v5ijPXs4" TargetMode="External"/><Relationship Id="rId108" Type="http://schemas.openxmlformats.org/officeDocument/2006/relationships/hyperlink" Target="https://www.youtube.com/watch?v=KKphTkyTE1Q" TargetMode="External"/><Relationship Id="rId129" Type="http://schemas.openxmlformats.org/officeDocument/2006/relationships/hyperlink" Target="https://www.youtube.com/watch?v=hR3bBfELyJU" TargetMode="External"/><Relationship Id="rId54" Type="http://schemas.openxmlformats.org/officeDocument/2006/relationships/hyperlink" Target="https://www.youtube.com/watch?v=yzQ26TJM3A0" TargetMode="External"/><Relationship Id="rId75" Type="http://schemas.openxmlformats.org/officeDocument/2006/relationships/hyperlink" Target="https://www.youtube.com/watch?v=u_jk7iYVWTI" TargetMode="External"/><Relationship Id="rId96" Type="http://schemas.openxmlformats.org/officeDocument/2006/relationships/hyperlink" Target="https://www.youtube.com/watch?v=E8EZOmVvO1A" TargetMode="External"/><Relationship Id="rId140" Type="http://schemas.openxmlformats.org/officeDocument/2006/relationships/hyperlink" Target="https://www.youtube.com/watch?v=QrKJDLnDzlE" TargetMode="External"/><Relationship Id="rId161" Type="http://schemas.openxmlformats.org/officeDocument/2006/relationships/hyperlink" Target="https://www.youtube.com/watch?v=diqGNo1xLwY" TargetMode="External"/><Relationship Id="rId182" Type="http://schemas.openxmlformats.org/officeDocument/2006/relationships/hyperlink" Target="https://www.youtube.com/watch?v=k3HH8Conhgc" TargetMode="External"/><Relationship Id="rId6" Type="http://schemas.openxmlformats.org/officeDocument/2006/relationships/hyperlink" Target="https://www.youtube.com/watch?v=uQqgwqG4ZMk" TargetMode="External"/><Relationship Id="rId23" Type="http://schemas.openxmlformats.org/officeDocument/2006/relationships/hyperlink" Target="https://www.youtube.com/watch?v=QvQZ9ZBirw4" TargetMode="External"/><Relationship Id="rId119" Type="http://schemas.openxmlformats.org/officeDocument/2006/relationships/hyperlink" Target="https://www.youtube.com/watch?v=Gy1xCw1uMDQ" TargetMode="External"/><Relationship Id="rId44" Type="http://schemas.openxmlformats.org/officeDocument/2006/relationships/hyperlink" Target="https://www.youtube.com/watch?v=tf-0p5WxJhc" TargetMode="External"/><Relationship Id="rId65" Type="http://schemas.openxmlformats.org/officeDocument/2006/relationships/hyperlink" Target="https://www.youtube.com/watch?v=_F7i6X-TRfM" TargetMode="External"/><Relationship Id="rId86" Type="http://schemas.openxmlformats.org/officeDocument/2006/relationships/hyperlink" Target="https://www.youtube.com/watch?v=tlsge7wi8fo" TargetMode="External"/><Relationship Id="rId130" Type="http://schemas.openxmlformats.org/officeDocument/2006/relationships/hyperlink" Target="https://www.youtube.com/watch?v=y8ZIuC8qsZ8" TargetMode="External"/><Relationship Id="rId151" Type="http://schemas.openxmlformats.org/officeDocument/2006/relationships/hyperlink" Target="https://www.youtube.com/watch?v=xyWXdNppqpU" TargetMode="External"/><Relationship Id="rId172" Type="http://schemas.openxmlformats.org/officeDocument/2006/relationships/hyperlink" Target="https://www.youtube.com/watch?v=i2H0i3LAlr8" TargetMode="External"/><Relationship Id="rId193" Type="http://schemas.openxmlformats.org/officeDocument/2006/relationships/hyperlink" Target="https://www.youtube.com/watch?v=oszeWMxuKuU" TargetMode="External"/><Relationship Id="rId13" Type="http://schemas.openxmlformats.org/officeDocument/2006/relationships/hyperlink" Target="https://www.youtube.com/watch?v=ye0BNyow7dI" TargetMode="External"/><Relationship Id="rId109" Type="http://schemas.openxmlformats.org/officeDocument/2006/relationships/hyperlink" Target="https://www.youtube.com/watch?v=ujqAkoRBBEM" TargetMode="External"/><Relationship Id="rId34" Type="http://schemas.openxmlformats.org/officeDocument/2006/relationships/hyperlink" Target="https://www.youtube.com/watch?v=AxUwUSa7ODg" TargetMode="External"/><Relationship Id="rId55" Type="http://schemas.openxmlformats.org/officeDocument/2006/relationships/hyperlink" Target="https://www.youtube.com/watch?v=jiyulnMTNQw" TargetMode="External"/><Relationship Id="rId76" Type="http://schemas.openxmlformats.org/officeDocument/2006/relationships/hyperlink" Target="https://www.youtube.com/watch?v=42z3jt6xljY" TargetMode="External"/><Relationship Id="rId97" Type="http://schemas.openxmlformats.org/officeDocument/2006/relationships/hyperlink" Target="https://www.youtube.com/watch?v=EchN0Y-P30k" TargetMode="External"/><Relationship Id="rId120" Type="http://schemas.openxmlformats.org/officeDocument/2006/relationships/hyperlink" Target="https://www.youtube.com/watch?v=a_3gH5j6OKc" TargetMode="External"/><Relationship Id="rId141" Type="http://schemas.openxmlformats.org/officeDocument/2006/relationships/hyperlink" Target="https://www.youtube.com/watch?v=havxRdPzM78" TargetMode="External"/><Relationship Id="rId7" Type="http://schemas.openxmlformats.org/officeDocument/2006/relationships/hyperlink" Target="https://www.youtube.com/watch?v=q3TY4swW180" TargetMode="External"/><Relationship Id="rId71" Type="http://schemas.openxmlformats.org/officeDocument/2006/relationships/hyperlink" Target="https://www.youtube.com/watch?v=v-t9O2aiS0c" TargetMode="External"/><Relationship Id="rId92" Type="http://schemas.openxmlformats.org/officeDocument/2006/relationships/hyperlink" Target="https://www.youtube.com/watch?v=kizJbQK2Xyo" TargetMode="External"/><Relationship Id="rId162" Type="http://schemas.openxmlformats.org/officeDocument/2006/relationships/hyperlink" Target="https://www.youtube.com/watch?v=1Xmkrx_801c" TargetMode="External"/><Relationship Id="rId183" Type="http://schemas.openxmlformats.org/officeDocument/2006/relationships/hyperlink" Target="https://www.youtube.com/watch?v=Ww7eNBC46XI" TargetMode="External"/><Relationship Id="rId2" Type="http://schemas.openxmlformats.org/officeDocument/2006/relationships/hyperlink" Target="https://www.youtube.com/watch?v=BjVUTgLtzd8" TargetMode="External"/><Relationship Id="rId29" Type="http://schemas.openxmlformats.org/officeDocument/2006/relationships/hyperlink" Target="https://www.youtube.com/watch?v=Owc6TC5mdJc" TargetMode="External"/><Relationship Id="rId24" Type="http://schemas.openxmlformats.org/officeDocument/2006/relationships/hyperlink" Target="https://www.youtube.com/watch?v=eO_muPJU9WU" TargetMode="External"/><Relationship Id="rId40" Type="http://schemas.openxmlformats.org/officeDocument/2006/relationships/hyperlink" Target="https://www.youtube.com/watch?v=WSzlu91i8rY" TargetMode="External"/><Relationship Id="rId45" Type="http://schemas.openxmlformats.org/officeDocument/2006/relationships/hyperlink" Target="https://www.youtube.com/watch?v=mcLxawjIU6s" TargetMode="External"/><Relationship Id="rId66" Type="http://schemas.openxmlformats.org/officeDocument/2006/relationships/hyperlink" Target="https://www.youtube.com/watch?v=7Fzdn3Qyp88" TargetMode="External"/><Relationship Id="rId87" Type="http://schemas.openxmlformats.org/officeDocument/2006/relationships/hyperlink" Target="https://www.youtube.com/watch?v=6pwhjsRko8A" TargetMode="External"/><Relationship Id="rId110" Type="http://schemas.openxmlformats.org/officeDocument/2006/relationships/hyperlink" Target="https://www.youtube.com/watch?v=W7cBrz-G8wA" TargetMode="External"/><Relationship Id="rId115" Type="http://schemas.openxmlformats.org/officeDocument/2006/relationships/hyperlink" Target="https://www.youtube.com/watch?v=Fzl6HI7pOR8" TargetMode="External"/><Relationship Id="rId131" Type="http://schemas.openxmlformats.org/officeDocument/2006/relationships/hyperlink" Target="https://www.youtube.com/watch?v=8FMoblw1-v8" TargetMode="External"/><Relationship Id="rId136" Type="http://schemas.openxmlformats.org/officeDocument/2006/relationships/hyperlink" Target="https://www.youtube.com/watch?v=PCi5kQvG2L0" TargetMode="External"/><Relationship Id="rId157" Type="http://schemas.openxmlformats.org/officeDocument/2006/relationships/hyperlink" Target="https://www.youtube.com/watch?v=y7QFTvy4nIo" TargetMode="External"/><Relationship Id="rId178" Type="http://schemas.openxmlformats.org/officeDocument/2006/relationships/hyperlink" Target="https://www.youtube.com/watch?v=Wy1WE7mmNUY" TargetMode="External"/><Relationship Id="rId61" Type="http://schemas.openxmlformats.org/officeDocument/2006/relationships/hyperlink" Target="https://www.youtube.com/watch?v=aSX7Whg0vfI" TargetMode="External"/><Relationship Id="rId82" Type="http://schemas.openxmlformats.org/officeDocument/2006/relationships/hyperlink" Target="https://www.youtube.com/watch?v=EqOCRrOmGPM" TargetMode="External"/><Relationship Id="rId152" Type="http://schemas.openxmlformats.org/officeDocument/2006/relationships/hyperlink" Target="https://www.youtube.com/watch?v=Us-oqJKIDag" TargetMode="External"/><Relationship Id="rId173" Type="http://schemas.openxmlformats.org/officeDocument/2006/relationships/hyperlink" Target="https://www.youtube.com/watch?v=vOe9eT6JAT4" TargetMode="External"/><Relationship Id="rId194" Type="http://schemas.openxmlformats.org/officeDocument/2006/relationships/hyperlink" Target="https://www.youtube.com/watch?v=T_oSJyzuOOM" TargetMode="External"/><Relationship Id="rId19" Type="http://schemas.openxmlformats.org/officeDocument/2006/relationships/hyperlink" Target="https://www.youtube.com/watch?v=bW8HZ4HQIO4" TargetMode="External"/><Relationship Id="rId14" Type="http://schemas.openxmlformats.org/officeDocument/2006/relationships/hyperlink" Target="https://www.youtube.com/watch?v=2-lelSgoXDg" TargetMode="External"/><Relationship Id="rId30" Type="http://schemas.openxmlformats.org/officeDocument/2006/relationships/hyperlink" Target="https://www.youtube.com/watch?v=f05vk1H8EYk" TargetMode="External"/><Relationship Id="rId35" Type="http://schemas.openxmlformats.org/officeDocument/2006/relationships/hyperlink" Target="https://www.youtube.com/watch?v=ykMTCk5_3eY" TargetMode="External"/><Relationship Id="rId56" Type="http://schemas.openxmlformats.org/officeDocument/2006/relationships/hyperlink" Target="https://www.youtube.com/watch?v=BoydA_PIkx8" TargetMode="External"/><Relationship Id="rId77" Type="http://schemas.openxmlformats.org/officeDocument/2006/relationships/hyperlink" Target="https://www.youtube.com/watch?v=e_Pz-xyTb6c" TargetMode="External"/><Relationship Id="rId100" Type="http://schemas.openxmlformats.org/officeDocument/2006/relationships/hyperlink" Target="https://www.youtube.com/watch?v=o38MnxGC0Os" TargetMode="External"/><Relationship Id="rId105" Type="http://schemas.openxmlformats.org/officeDocument/2006/relationships/hyperlink" Target="https://www.youtube.com/watch?v=eztl5oCcyoQ" TargetMode="External"/><Relationship Id="rId126" Type="http://schemas.openxmlformats.org/officeDocument/2006/relationships/hyperlink" Target="https://www.youtube.com/watch?v=QQ92YbQi1xY" TargetMode="External"/><Relationship Id="rId147" Type="http://schemas.openxmlformats.org/officeDocument/2006/relationships/hyperlink" Target="https://www.youtube.com/watch?v=OJOyfVKvhig" TargetMode="External"/><Relationship Id="rId168" Type="http://schemas.openxmlformats.org/officeDocument/2006/relationships/hyperlink" Target="https://www.youtube.com/watch?v=VBg2CtnAanw" TargetMode="External"/><Relationship Id="rId8" Type="http://schemas.openxmlformats.org/officeDocument/2006/relationships/hyperlink" Target="https://www.youtube.com/watch?v=xrqfjnF8pII" TargetMode="External"/><Relationship Id="rId51" Type="http://schemas.openxmlformats.org/officeDocument/2006/relationships/hyperlink" Target="https://www.youtube.com/watch?v=LsTPxkoqaeY" TargetMode="External"/><Relationship Id="rId72" Type="http://schemas.openxmlformats.org/officeDocument/2006/relationships/hyperlink" Target="https://www.youtube.com/watch?v=afBLkGUJc8c" TargetMode="External"/><Relationship Id="rId93" Type="http://schemas.openxmlformats.org/officeDocument/2006/relationships/hyperlink" Target="https://www.youtube.com/watch?v=uFXy8qhuDX8" TargetMode="External"/><Relationship Id="rId98" Type="http://schemas.openxmlformats.org/officeDocument/2006/relationships/hyperlink" Target="https://www.youtube.com/watch?v=dRT6gYaDUk0" TargetMode="External"/><Relationship Id="rId121" Type="http://schemas.openxmlformats.org/officeDocument/2006/relationships/hyperlink" Target="https://www.youtube.com/watch?v=FoIfUhRQM6o" TargetMode="External"/><Relationship Id="rId142" Type="http://schemas.openxmlformats.org/officeDocument/2006/relationships/hyperlink" Target="https://www.youtube.com/watch?v=OfKB2vYeZIQ" TargetMode="External"/><Relationship Id="rId163" Type="http://schemas.openxmlformats.org/officeDocument/2006/relationships/hyperlink" Target="https://www.youtube.com/watch?v=8M5ncFqkEco" TargetMode="External"/><Relationship Id="rId184" Type="http://schemas.openxmlformats.org/officeDocument/2006/relationships/hyperlink" Target="https://www.youtube.com/watch?v=wJ5SaaBM2xw" TargetMode="External"/><Relationship Id="rId189" Type="http://schemas.openxmlformats.org/officeDocument/2006/relationships/hyperlink" Target="https://www.youtube.com/watch?v=Gm0MGYDRLOo" TargetMode="External"/><Relationship Id="rId3" Type="http://schemas.openxmlformats.org/officeDocument/2006/relationships/hyperlink" Target="https://www.youtube.com/watch?v=V4qzf-p33EI" TargetMode="External"/><Relationship Id="rId25" Type="http://schemas.openxmlformats.org/officeDocument/2006/relationships/hyperlink" Target="https://www.youtube.com/watch?v=vWJWj-z8Ino" TargetMode="External"/><Relationship Id="rId46" Type="http://schemas.openxmlformats.org/officeDocument/2006/relationships/hyperlink" Target="https://www.youtube.com/watch?v=nHeMA1aIFas" TargetMode="External"/><Relationship Id="rId67" Type="http://schemas.openxmlformats.org/officeDocument/2006/relationships/hyperlink" Target="https://www.youtube.com/watch?v=2es9tyRB6FE" TargetMode="External"/><Relationship Id="rId116" Type="http://schemas.openxmlformats.org/officeDocument/2006/relationships/hyperlink" Target="https://www.youtube.com/watch?v=Ce5bH7WzTig" TargetMode="External"/><Relationship Id="rId137" Type="http://schemas.openxmlformats.org/officeDocument/2006/relationships/hyperlink" Target="https://www.youtube.com/watch?v=BDrDUcjgKDQ" TargetMode="External"/><Relationship Id="rId158" Type="http://schemas.openxmlformats.org/officeDocument/2006/relationships/hyperlink" Target="https://www.youtube.com/watch?v=Gi5hrCBev8A" TargetMode="External"/><Relationship Id="rId20" Type="http://schemas.openxmlformats.org/officeDocument/2006/relationships/hyperlink" Target="https://www.youtube.com/watch?v=uCFukn5gQbs" TargetMode="External"/><Relationship Id="rId41" Type="http://schemas.openxmlformats.org/officeDocument/2006/relationships/hyperlink" Target="https://www.youtube.com/watch?v=xYNaxC9vK3c" TargetMode="External"/><Relationship Id="rId62" Type="http://schemas.openxmlformats.org/officeDocument/2006/relationships/hyperlink" Target="https://www.youtube.com/watch?v=lpcyCCDSFDw" TargetMode="External"/><Relationship Id="rId83" Type="http://schemas.openxmlformats.org/officeDocument/2006/relationships/hyperlink" Target="https://www.youtube.com/watch?v=SQuTQtQuxns" TargetMode="External"/><Relationship Id="rId88" Type="http://schemas.openxmlformats.org/officeDocument/2006/relationships/hyperlink" Target="https://www.youtube.com/watch?v=jkd4XoqmsLM" TargetMode="External"/><Relationship Id="rId111" Type="http://schemas.openxmlformats.org/officeDocument/2006/relationships/hyperlink" Target="https://www.youtube.com/watch?v=BkceJHkomEI" TargetMode="External"/><Relationship Id="rId132" Type="http://schemas.openxmlformats.org/officeDocument/2006/relationships/hyperlink" Target="https://www.youtube.com/watch?v=yMzsBh1Mc4E" TargetMode="External"/><Relationship Id="rId153" Type="http://schemas.openxmlformats.org/officeDocument/2006/relationships/hyperlink" Target="https://www.youtube.com/watch?v=WTXDzIOum6Y" TargetMode="External"/><Relationship Id="rId174" Type="http://schemas.openxmlformats.org/officeDocument/2006/relationships/hyperlink" Target="https://www.youtube.com/watch?v=OtU1R3tNBC8" TargetMode="External"/><Relationship Id="rId179" Type="http://schemas.openxmlformats.org/officeDocument/2006/relationships/hyperlink" Target="https://www.youtube.com/watch?v=4teaTcVlZsU" TargetMode="External"/><Relationship Id="rId195" Type="http://schemas.openxmlformats.org/officeDocument/2006/relationships/hyperlink" Target="https://www.youtube.com/watch?v=NIQK38TdBYc" TargetMode="External"/><Relationship Id="rId190" Type="http://schemas.openxmlformats.org/officeDocument/2006/relationships/hyperlink" Target="https://www.youtube.com/watch?v=nPDm0HBcwOw" TargetMode="External"/><Relationship Id="rId15" Type="http://schemas.openxmlformats.org/officeDocument/2006/relationships/hyperlink" Target="https://www.youtube.com/watch?v=c7jL2MoLXq4" TargetMode="External"/><Relationship Id="rId36" Type="http://schemas.openxmlformats.org/officeDocument/2006/relationships/hyperlink" Target="https://www.youtube.com/watch?v=V2pk_YsBiHk" TargetMode="External"/><Relationship Id="rId57" Type="http://schemas.openxmlformats.org/officeDocument/2006/relationships/hyperlink" Target="https://www.youtube.com/watch?v=69B9ZRJ8TD8" TargetMode="External"/><Relationship Id="rId106" Type="http://schemas.openxmlformats.org/officeDocument/2006/relationships/hyperlink" Target="https://www.youtube.com/watch?v=DzgSoCTFL4Y" TargetMode="External"/><Relationship Id="rId127" Type="http://schemas.openxmlformats.org/officeDocument/2006/relationships/hyperlink" Target="https://www.youtube.com/watch?v=73qhrnsI-8s" TargetMode="External"/><Relationship Id="rId10" Type="http://schemas.openxmlformats.org/officeDocument/2006/relationships/hyperlink" Target="https://www.youtube.com/watch?v=-41ECseieWk" TargetMode="External"/><Relationship Id="rId31" Type="http://schemas.openxmlformats.org/officeDocument/2006/relationships/hyperlink" Target="https://www.youtube.com/watch?v=GDYk9c6ifs4" TargetMode="External"/><Relationship Id="rId52" Type="http://schemas.openxmlformats.org/officeDocument/2006/relationships/hyperlink" Target="https://www.youtube.com/watch?v=hYUjd81CHsU" TargetMode="External"/><Relationship Id="rId73" Type="http://schemas.openxmlformats.org/officeDocument/2006/relationships/hyperlink" Target="https://www.youtube.com/watch?v=sjZzNZWwaL4" TargetMode="External"/><Relationship Id="rId78" Type="http://schemas.openxmlformats.org/officeDocument/2006/relationships/hyperlink" Target="https://www.youtube.com/watch?v=zPymliNCSnM" TargetMode="External"/><Relationship Id="rId94" Type="http://schemas.openxmlformats.org/officeDocument/2006/relationships/hyperlink" Target="https://www.youtube.com/watch?v=W-xmu47s7k4" TargetMode="External"/><Relationship Id="rId99" Type="http://schemas.openxmlformats.org/officeDocument/2006/relationships/hyperlink" Target="https://www.youtube.com/watch?v=pjMfT4zQYBA" TargetMode="External"/><Relationship Id="rId101" Type="http://schemas.openxmlformats.org/officeDocument/2006/relationships/hyperlink" Target="https://www.youtube.com/watch?v=NAlIIKfYsd4" TargetMode="External"/><Relationship Id="rId122" Type="http://schemas.openxmlformats.org/officeDocument/2006/relationships/hyperlink" Target="https://www.youtube.com/watch?v=vYGSowBfu6g" TargetMode="External"/><Relationship Id="rId143" Type="http://schemas.openxmlformats.org/officeDocument/2006/relationships/hyperlink" Target="https://www.youtube.com/watch?v=Hk5r4lM3fOs" TargetMode="External"/><Relationship Id="rId148" Type="http://schemas.openxmlformats.org/officeDocument/2006/relationships/hyperlink" Target="https://www.youtube.com/watch?v=2B48g97YsAI" TargetMode="External"/><Relationship Id="rId164" Type="http://schemas.openxmlformats.org/officeDocument/2006/relationships/hyperlink" Target="https://www.youtube.com/watch?v=PQPx4a7t7wA" TargetMode="External"/><Relationship Id="rId169" Type="http://schemas.openxmlformats.org/officeDocument/2006/relationships/hyperlink" Target="https://www.youtube.com/watch?v=HbNJieCLNHI" TargetMode="External"/><Relationship Id="rId185" Type="http://schemas.openxmlformats.org/officeDocument/2006/relationships/hyperlink" Target="https://www.youtube.com/watch?v=D40Q-Kpa9tw" TargetMode="External"/><Relationship Id="rId4" Type="http://schemas.openxmlformats.org/officeDocument/2006/relationships/hyperlink" Target="https://www.youtube.com/watch?v=fbyRBF0368k" TargetMode="External"/><Relationship Id="rId9" Type="http://schemas.openxmlformats.org/officeDocument/2006/relationships/hyperlink" Target="https://www.youtube.com/watch?v=0DY6qPSqDPM" TargetMode="External"/><Relationship Id="rId180" Type="http://schemas.openxmlformats.org/officeDocument/2006/relationships/hyperlink" Target="https://www.youtube.com/watch?v=usgN6JnMyqA" TargetMode="External"/><Relationship Id="rId26" Type="http://schemas.openxmlformats.org/officeDocument/2006/relationships/hyperlink" Target="https://www.youtube.com/watch?v=GrWJTk8iKeY" TargetMode="External"/><Relationship Id="rId47" Type="http://schemas.openxmlformats.org/officeDocument/2006/relationships/hyperlink" Target="https://www.youtube.com/watch?v=QC-e61Nio8w" TargetMode="External"/><Relationship Id="rId68" Type="http://schemas.openxmlformats.org/officeDocument/2006/relationships/hyperlink" Target="https://www.youtube.com/watch?v=Gq2Bz83g06o" TargetMode="External"/><Relationship Id="rId89" Type="http://schemas.openxmlformats.org/officeDocument/2006/relationships/hyperlink" Target="https://www.youtube.com/watch?v=yVvnwmg9kPs" TargetMode="External"/><Relationship Id="rId112" Type="http://schemas.openxmlformats.org/officeDocument/2006/relationships/hyperlink" Target="https://www.youtube.com/watch?v=aKX7_d8Vjx8" TargetMode="External"/><Relationship Id="rId133" Type="http://schemas.openxmlformats.org/officeDocument/2006/relationships/hyperlink" Target="https://www.youtube.com/watch?v=udPo4Jcz5TY" TargetMode="External"/><Relationship Id="rId154" Type="http://schemas.openxmlformats.org/officeDocument/2006/relationships/hyperlink" Target="https://www.youtube.com/watch?v=n-GAIW9Z0FQ" TargetMode="External"/><Relationship Id="rId175" Type="http://schemas.openxmlformats.org/officeDocument/2006/relationships/hyperlink" Target="https://www.youtube.com/watch?v=o4rNiVZuVkw" TargetMode="External"/><Relationship Id="rId196" Type="http://schemas.openxmlformats.org/officeDocument/2006/relationships/hyperlink" Target="https://www.youtube.com/watch?v=kztFEepJsA4" TargetMode="External"/><Relationship Id="rId16" Type="http://schemas.openxmlformats.org/officeDocument/2006/relationships/hyperlink" Target="https://www.youtube.com/watch?v=8mv1THfWVTo" TargetMode="External"/><Relationship Id="rId37" Type="http://schemas.openxmlformats.org/officeDocument/2006/relationships/hyperlink" Target="https://www.youtube.com/watch?v=-4o4ptUDVYs" TargetMode="External"/><Relationship Id="rId58" Type="http://schemas.openxmlformats.org/officeDocument/2006/relationships/hyperlink" Target="https://www.youtube.com/watch?v=tMkSJh44WYg" TargetMode="External"/><Relationship Id="rId79" Type="http://schemas.openxmlformats.org/officeDocument/2006/relationships/hyperlink" Target="https://www.youtube.com/watch?v=wdlaAd-_Gok" TargetMode="External"/><Relationship Id="rId102" Type="http://schemas.openxmlformats.org/officeDocument/2006/relationships/hyperlink" Target="https://www.youtube.com/watch?v=0poqNHtz18c" TargetMode="External"/><Relationship Id="rId123" Type="http://schemas.openxmlformats.org/officeDocument/2006/relationships/hyperlink" Target="https://www.youtube.com/watch?v=kz5iQvFuUa4" TargetMode="External"/><Relationship Id="rId144" Type="http://schemas.openxmlformats.org/officeDocument/2006/relationships/hyperlink" Target="https://www.youtube.com/watch?v=vAbU1Zdj_xM" TargetMode="External"/><Relationship Id="rId90" Type="http://schemas.openxmlformats.org/officeDocument/2006/relationships/hyperlink" Target="https://www.youtube.com/watch?v=sYQOEtWqNg8" TargetMode="External"/><Relationship Id="rId165" Type="http://schemas.openxmlformats.org/officeDocument/2006/relationships/hyperlink" Target="https://www.youtube.com/watch?v=oVIFQ-9hq0k" TargetMode="External"/><Relationship Id="rId186" Type="http://schemas.openxmlformats.org/officeDocument/2006/relationships/hyperlink" Target="https://www.youtube.com/watch?v=ZBDLqWCjsMM" TargetMode="External"/><Relationship Id="rId27" Type="http://schemas.openxmlformats.org/officeDocument/2006/relationships/hyperlink" Target="https://www.youtube.com/watch?v=p7K1YVx1MEM" TargetMode="External"/><Relationship Id="rId48" Type="http://schemas.openxmlformats.org/officeDocument/2006/relationships/hyperlink" Target="https://www.youtube.com/watch?v=zEghGEwYlGY" TargetMode="External"/><Relationship Id="rId69" Type="http://schemas.openxmlformats.org/officeDocument/2006/relationships/hyperlink" Target="https://www.youtube.com/watch?v=dDb4AFy4FL8" TargetMode="External"/><Relationship Id="rId113" Type="http://schemas.openxmlformats.org/officeDocument/2006/relationships/hyperlink" Target="https://www.youtube.com/watch?v=4VMSaNgI6SM" TargetMode="External"/><Relationship Id="rId134" Type="http://schemas.openxmlformats.org/officeDocument/2006/relationships/hyperlink" Target="https://www.youtube.com/watch?v=VUCtbovoQH0" TargetMode="External"/><Relationship Id="rId80" Type="http://schemas.openxmlformats.org/officeDocument/2006/relationships/hyperlink" Target="https://www.youtube.com/watch?v=6DNQVdANUDM" TargetMode="External"/><Relationship Id="rId155" Type="http://schemas.openxmlformats.org/officeDocument/2006/relationships/hyperlink" Target="https://www.youtube.com/watch?v=TocmffaZyw0" TargetMode="External"/><Relationship Id="rId176" Type="http://schemas.openxmlformats.org/officeDocument/2006/relationships/hyperlink" Target="https://www.youtube.com/watch?v=NEdh2dJ63wU" TargetMode="External"/><Relationship Id="rId197" Type="http://schemas.openxmlformats.org/officeDocument/2006/relationships/hyperlink" Target="https://www.youtube.com/watch?v=0xp1xJJyhVA" TargetMode="External"/><Relationship Id="rId17" Type="http://schemas.openxmlformats.org/officeDocument/2006/relationships/hyperlink" Target="https://www.youtube.com/watch?v=Z0q8CZz3Zis" TargetMode="External"/><Relationship Id="rId38" Type="http://schemas.openxmlformats.org/officeDocument/2006/relationships/hyperlink" Target="https://www.youtube.com/watch?v=hWnOq5OUA94" TargetMode="External"/><Relationship Id="rId59" Type="http://schemas.openxmlformats.org/officeDocument/2006/relationships/hyperlink" Target="https://www.youtube.com/watch?v=RKhpCELVHsQ" TargetMode="External"/><Relationship Id="rId103" Type="http://schemas.openxmlformats.org/officeDocument/2006/relationships/hyperlink" Target="https://www.youtube.com/watch?v=ZA7_TjFqlu4" TargetMode="External"/><Relationship Id="rId124" Type="http://schemas.openxmlformats.org/officeDocument/2006/relationships/hyperlink" Target="https://www.youtube.com/watch?v=BJfhD0j-DQY" TargetMode="External"/><Relationship Id="rId70" Type="http://schemas.openxmlformats.org/officeDocument/2006/relationships/hyperlink" Target="https://www.youtube.com/watch?v=SRUaF7W0nQ4" TargetMode="External"/><Relationship Id="rId91" Type="http://schemas.openxmlformats.org/officeDocument/2006/relationships/hyperlink" Target="https://www.youtube.com/watch?v=TaxmWMR-Dzk" TargetMode="External"/><Relationship Id="rId145" Type="http://schemas.openxmlformats.org/officeDocument/2006/relationships/hyperlink" Target="https://www.youtube.com/watch?v=ZftOJCW1UFw" TargetMode="External"/><Relationship Id="rId166" Type="http://schemas.openxmlformats.org/officeDocument/2006/relationships/hyperlink" Target="https://www.youtube.com/watch?v=K7PkR0Cr2wM" TargetMode="External"/><Relationship Id="rId187" Type="http://schemas.openxmlformats.org/officeDocument/2006/relationships/hyperlink" Target="https://www.youtube.com/watch?v=J9d65uJ4OAg" TargetMode="External"/><Relationship Id="rId1" Type="http://schemas.openxmlformats.org/officeDocument/2006/relationships/hyperlink" Target="https://www.youtube.com/watch?v=EluQYR5qkFc" TargetMode="External"/><Relationship Id="rId28" Type="http://schemas.openxmlformats.org/officeDocument/2006/relationships/hyperlink" Target="https://www.youtube.com/watch?v=yEeDNrA7Tvo" TargetMode="External"/><Relationship Id="rId49" Type="http://schemas.openxmlformats.org/officeDocument/2006/relationships/hyperlink" Target="https://www.youtube.com/watch?v=tOhXNtfXazc" TargetMode="External"/><Relationship Id="rId114" Type="http://schemas.openxmlformats.org/officeDocument/2006/relationships/hyperlink" Target="https://www.youtube.com/watch?v=x-3cUD-WS10" TargetMode="External"/><Relationship Id="rId60" Type="http://schemas.openxmlformats.org/officeDocument/2006/relationships/hyperlink" Target="https://www.youtube.com/watch?v=4Nh28EbWVXs" TargetMode="External"/><Relationship Id="rId81" Type="http://schemas.openxmlformats.org/officeDocument/2006/relationships/hyperlink" Target="https://www.youtube.com/watch?v=Yxt5LoJfh54" TargetMode="External"/><Relationship Id="rId135" Type="http://schemas.openxmlformats.org/officeDocument/2006/relationships/hyperlink" Target="https://www.youtube.com/watch?v=PuXwGWFvPzA" TargetMode="External"/><Relationship Id="rId156" Type="http://schemas.openxmlformats.org/officeDocument/2006/relationships/hyperlink" Target="https://www.youtube.com/watch?v=XvLVQi1U8x4" TargetMode="External"/><Relationship Id="rId177" Type="http://schemas.openxmlformats.org/officeDocument/2006/relationships/hyperlink" Target="https://www.youtube.com/watch?v=ev0sPQHbmNw" TargetMode="External"/><Relationship Id="rId198" Type="http://schemas.openxmlformats.org/officeDocument/2006/relationships/table" Target="../tables/table1.xml"/><Relationship Id="rId18" Type="http://schemas.openxmlformats.org/officeDocument/2006/relationships/hyperlink" Target="https://www.youtube.com/watch?v=tljzusJII2Q" TargetMode="External"/><Relationship Id="rId39" Type="http://schemas.openxmlformats.org/officeDocument/2006/relationships/hyperlink" Target="https://www.youtube.com/watch?v=1GszJp4YICo" TargetMode="External"/><Relationship Id="rId50" Type="http://schemas.openxmlformats.org/officeDocument/2006/relationships/hyperlink" Target="https://www.youtube.com/watch?v=Tdg5_P60KP4" TargetMode="External"/><Relationship Id="rId104" Type="http://schemas.openxmlformats.org/officeDocument/2006/relationships/hyperlink" Target="https://www.youtube.com/watch?v=z85-1tlHKUE" TargetMode="External"/><Relationship Id="rId125" Type="http://schemas.openxmlformats.org/officeDocument/2006/relationships/hyperlink" Target="https://www.youtube.com/watch?v=MS58I6Xrhpw" TargetMode="External"/><Relationship Id="rId146" Type="http://schemas.openxmlformats.org/officeDocument/2006/relationships/hyperlink" Target="https://www.youtube.com/watch?v=l0tTk2EW3K8" TargetMode="External"/><Relationship Id="rId167" Type="http://schemas.openxmlformats.org/officeDocument/2006/relationships/hyperlink" Target="https://www.youtube.com/watch?v=FQ9ERqbnvc8" TargetMode="External"/><Relationship Id="rId188" Type="http://schemas.openxmlformats.org/officeDocument/2006/relationships/hyperlink" Target="https://www.youtube.com/watch?v=J1pTToByIH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73EA6-3A19-074C-ACBB-C4D3043F07E8}">
  <dimension ref="A1:T262"/>
  <sheetViews>
    <sheetView tabSelected="1" zoomScale="208" zoomScaleNormal="277" workbookViewId="0">
      <pane xSplit="2" ySplit="1" topLeftCell="K205" activePane="bottomRight" state="frozen"/>
      <selection pane="topRight" activeCell="C1" sqref="C1"/>
      <selection pane="bottomLeft" activeCell="A2" sqref="A2"/>
      <selection pane="bottomRight" activeCell="B210" sqref="B210"/>
    </sheetView>
  </sheetViews>
  <sheetFormatPr baseColWidth="10" defaultRowHeight="16" x14ac:dyDescent="0.2"/>
  <cols>
    <col min="1" max="1" width="12.1640625" style="1" customWidth="1"/>
    <col min="2" max="2" width="11.83203125" style="19" customWidth="1"/>
    <col min="3" max="3" width="15" style="24" customWidth="1"/>
    <col min="4" max="4" width="11.5" style="24" customWidth="1"/>
    <col min="5" max="5" width="13" style="24" customWidth="1"/>
    <col min="6" max="7" width="10.83203125" style="24"/>
    <col min="8" max="8" width="19.83203125" style="1" customWidth="1"/>
    <col min="9" max="9" width="12.6640625" style="24" customWidth="1"/>
    <col min="10" max="10" width="15" style="24" customWidth="1"/>
    <col min="11" max="11" width="16.6640625" style="24" customWidth="1"/>
    <col min="12" max="12" width="14.5" style="24" customWidth="1"/>
    <col min="13" max="13" width="17.1640625" style="24" customWidth="1"/>
    <col min="14" max="14" width="10.83203125" style="24"/>
    <col min="15" max="15" width="12.5" style="24" customWidth="1"/>
    <col min="16" max="16" width="18.5" style="24" customWidth="1"/>
    <col min="17" max="17" width="14.1640625" style="24" customWidth="1"/>
    <col min="18" max="18" width="24.5" style="24" customWidth="1"/>
    <col min="19" max="19" width="13" style="24" customWidth="1"/>
    <col min="20" max="16384" width="10.83203125" style="1"/>
  </cols>
  <sheetData>
    <row r="1" spans="1:20" s="7" customFormat="1" x14ac:dyDescent="0.2">
      <c r="A1" s="7" t="s">
        <v>0</v>
      </c>
      <c r="B1" s="9" t="s">
        <v>1</v>
      </c>
      <c r="C1" s="22" t="s">
        <v>269</v>
      </c>
      <c r="D1" s="22" t="s">
        <v>270</v>
      </c>
      <c r="E1" s="22" t="s">
        <v>271</v>
      </c>
      <c r="F1" s="22" t="s">
        <v>272</v>
      </c>
      <c r="G1" s="22" t="s">
        <v>273</v>
      </c>
      <c r="H1" s="22" t="s">
        <v>268</v>
      </c>
      <c r="I1" s="22" t="s">
        <v>274</v>
      </c>
      <c r="J1" s="22" t="s">
        <v>275</v>
      </c>
      <c r="K1" s="22" t="s">
        <v>276</v>
      </c>
      <c r="L1" s="22" t="s">
        <v>277</v>
      </c>
      <c r="M1" s="22" t="s">
        <v>278</v>
      </c>
      <c r="N1" s="22" t="s">
        <v>279</v>
      </c>
      <c r="O1" s="22" t="s">
        <v>280</v>
      </c>
      <c r="P1" s="22" t="s">
        <v>281</v>
      </c>
      <c r="Q1" s="22" t="s">
        <v>282</v>
      </c>
      <c r="R1" s="22" t="s">
        <v>283</v>
      </c>
      <c r="S1" s="22" t="s">
        <v>284</v>
      </c>
      <c r="T1" s="22" t="s">
        <v>285</v>
      </c>
    </row>
    <row r="2" spans="1:20" x14ac:dyDescent="0.2">
      <c r="A2" s="2" t="s">
        <v>15</v>
      </c>
      <c r="B2" s="10" t="s">
        <v>2</v>
      </c>
      <c r="C2" s="5">
        <v>1</v>
      </c>
      <c r="D2" s="5">
        <v>0</v>
      </c>
      <c r="E2" s="5">
        <v>1</v>
      </c>
      <c r="F2" s="5">
        <v>1</v>
      </c>
      <c r="G2" s="5">
        <v>1</v>
      </c>
      <c r="H2" s="3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1</v>
      </c>
      <c r="P2" s="5">
        <v>0</v>
      </c>
      <c r="Q2" s="5">
        <v>1</v>
      </c>
      <c r="R2" s="5">
        <v>0</v>
      </c>
      <c r="S2" s="5">
        <v>0</v>
      </c>
      <c r="T2" s="8">
        <v>0</v>
      </c>
    </row>
    <row r="3" spans="1:20" x14ac:dyDescent="0.2">
      <c r="A3" s="2" t="s">
        <v>15</v>
      </c>
      <c r="B3" s="10" t="s">
        <v>3</v>
      </c>
      <c r="C3" s="5">
        <v>1</v>
      </c>
      <c r="D3" s="5">
        <v>1</v>
      </c>
      <c r="E3" s="5">
        <v>0</v>
      </c>
      <c r="F3" s="5">
        <v>0</v>
      </c>
      <c r="G3" s="5">
        <v>1</v>
      </c>
      <c r="H3" s="3">
        <v>1</v>
      </c>
      <c r="I3" s="5">
        <v>1</v>
      </c>
      <c r="J3" s="5">
        <v>0</v>
      </c>
      <c r="K3" s="5">
        <v>0</v>
      </c>
      <c r="L3" s="5">
        <v>1</v>
      </c>
      <c r="M3" s="5">
        <v>0</v>
      </c>
      <c r="N3" s="5">
        <v>0</v>
      </c>
      <c r="O3" s="5">
        <v>0</v>
      </c>
      <c r="P3" s="5">
        <v>1</v>
      </c>
      <c r="Q3" s="5">
        <v>1</v>
      </c>
      <c r="R3" s="5">
        <v>0</v>
      </c>
      <c r="S3" s="5">
        <v>0</v>
      </c>
      <c r="T3" s="8">
        <v>0</v>
      </c>
    </row>
    <row r="4" spans="1:20" x14ac:dyDescent="0.2">
      <c r="A4" s="2" t="s">
        <v>15</v>
      </c>
      <c r="B4" s="10" t="s">
        <v>4</v>
      </c>
      <c r="C4" s="5">
        <v>1</v>
      </c>
      <c r="D4" s="5">
        <v>1</v>
      </c>
      <c r="E4" s="5">
        <v>0</v>
      </c>
      <c r="F4" s="5">
        <v>0</v>
      </c>
      <c r="G4" s="5">
        <v>1</v>
      </c>
      <c r="H4" s="3">
        <v>1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1</v>
      </c>
      <c r="P4" s="5">
        <v>1</v>
      </c>
      <c r="Q4" s="5">
        <v>1</v>
      </c>
      <c r="R4" s="5">
        <v>0</v>
      </c>
      <c r="S4" s="5">
        <v>0</v>
      </c>
      <c r="T4" s="8">
        <v>1</v>
      </c>
    </row>
    <row r="5" spans="1:20" x14ac:dyDescent="0.2">
      <c r="A5" s="2" t="s">
        <v>15</v>
      </c>
      <c r="B5" s="10" t="s">
        <v>5</v>
      </c>
      <c r="C5" s="5">
        <v>1</v>
      </c>
      <c r="D5" s="5">
        <v>1</v>
      </c>
      <c r="E5" s="5">
        <v>0</v>
      </c>
      <c r="F5" s="5">
        <v>0</v>
      </c>
      <c r="G5" s="5">
        <v>1</v>
      </c>
      <c r="H5" s="3">
        <v>1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1</v>
      </c>
      <c r="Q5" s="5">
        <v>1</v>
      </c>
      <c r="R5" s="5">
        <v>0</v>
      </c>
      <c r="S5" s="5">
        <v>0</v>
      </c>
      <c r="T5" s="8">
        <v>1</v>
      </c>
    </row>
    <row r="6" spans="1:20" x14ac:dyDescent="0.2">
      <c r="A6" s="2" t="s">
        <v>15</v>
      </c>
      <c r="B6" s="10" t="s">
        <v>6</v>
      </c>
      <c r="C6" s="5">
        <v>1</v>
      </c>
      <c r="D6" s="5">
        <v>1</v>
      </c>
      <c r="E6" s="5">
        <v>0</v>
      </c>
      <c r="F6" s="5">
        <v>0</v>
      </c>
      <c r="G6" s="5">
        <v>1</v>
      </c>
      <c r="H6" s="3">
        <v>1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1</v>
      </c>
      <c r="Q6" s="5">
        <v>1</v>
      </c>
      <c r="R6" s="5">
        <v>0</v>
      </c>
      <c r="S6" s="5">
        <v>0</v>
      </c>
      <c r="T6" s="8">
        <v>1</v>
      </c>
    </row>
    <row r="7" spans="1:20" x14ac:dyDescent="0.2">
      <c r="A7" s="2" t="s">
        <v>15</v>
      </c>
      <c r="B7" s="10" t="s">
        <v>8</v>
      </c>
      <c r="C7" s="5">
        <v>1</v>
      </c>
      <c r="D7" s="5">
        <v>1</v>
      </c>
      <c r="E7" s="5">
        <v>0</v>
      </c>
      <c r="F7" s="5">
        <v>0</v>
      </c>
      <c r="G7" s="5">
        <v>1</v>
      </c>
      <c r="H7" s="3">
        <v>1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1</v>
      </c>
      <c r="Q7" s="5">
        <v>1</v>
      </c>
      <c r="R7" s="5">
        <v>0</v>
      </c>
      <c r="S7" s="5">
        <v>0</v>
      </c>
      <c r="T7" s="8">
        <v>0</v>
      </c>
    </row>
    <row r="8" spans="1:20" x14ac:dyDescent="0.2">
      <c r="A8" s="2" t="s">
        <v>15</v>
      </c>
      <c r="B8" s="10" t="s">
        <v>9</v>
      </c>
      <c r="C8" s="5">
        <v>1</v>
      </c>
      <c r="D8" s="5">
        <v>1</v>
      </c>
      <c r="E8" s="5">
        <v>0</v>
      </c>
      <c r="F8" s="5">
        <v>0</v>
      </c>
      <c r="G8" s="5">
        <v>1</v>
      </c>
      <c r="H8" s="3">
        <v>1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1</v>
      </c>
      <c r="Q8" s="5">
        <v>1</v>
      </c>
      <c r="R8" s="5">
        <v>0</v>
      </c>
      <c r="S8" s="5">
        <v>0</v>
      </c>
      <c r="T8" s="8">
        <v>0</v>
      </c>
    </row>
    <row r="9" spans="1:20" x14ac:dyDescent="0.2">
      <c r="A9" s="2" t="s">
        <v>15</v>
      </c>
      <c r="B9" s="10" t="s">
        <v>12</v>
      </c>
      <c r="C9" s="5">
        <v>1</v>
      </c>
      <c r="D9" s="5">
        <v>0</v>
      </c>
      <c r="E9" s="5">
        <v>1</v>
      </c>
      <c r="F9" s="5">
        <v>1</v>
      </c>
      <c r="G9" s="5">
        <v>0</v>
      </c>
      <c r="H9" s="3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1</v>
      </c>
      <c r="Q9" s="5">
        <v>1</v>
      </c>
      <c r="R9" s="5">
        <v>0</v>
      </c>
      <c r="S9" s="5">
        <v>0</v>
      </c>
      <c r="T9" s="8">
        <v>0</v>
      </c>
    </row>
    <row r="10" spans="1:20" x14ac:dyDescent="0.2">
      <c r="A10" s="2" t="s">
        <v>15</v>
      </c>
      <c r="B10" s="10" t="s">
        <v>13</v>
      </c>
      <c r="C10" s="5">
        <v>1</v>
      </c>
      <c r="D10" s="5">
        <v>0</v>
      </c>
      <c r="E10" s="5">
        <v>0</v>
      </c>
      <c r="F10" s="5">
        <v>0</v>
      </c>
      <c r="G10" s="5">
        <v>0</v>
      </c>
      <c r="H10" s="3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1</v>
      </c>
      <c r="Q10" s="5">
        <v>1</v>
      </c>
      <c r="R10" s="5">
        <v>0</v>
      </c>
      <c r="S10" s="5">
        <v>0</v>
      </c>
      <c r="T10" s="8">
        <v>1</v>
      </c>
    </row>
    <row r="11" spans="1:20" x14ac:dyDescent="0.2">
      <c r="A11" s="2" t="s">
        <v>15</v>
      </c>
      <c r="B11" s="10" t="s">
        <v>14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3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1</v>
      </c>
      <c r="Q11" s="5">
        <v>1</v>
      </c>
      <c r="R11" s="5">
        <v>0</v>
      </c>
      <c r="S11" s="5">
        <v>0</v>
      </c>
      <c r="T11" s="8">
        <v>0</v>
      </c>
    </row>
    <row r="12" spans="1:20" x14ac:dyDescent="0.2">
      <c r="A12" s="2" t="s">
        <v>15</v>
      </c>
      <c r="B12" s="10" t="s">
        <v>7</v>
      </c>
      <c r="C12" s="5">
        <v>1</v>
      </c>
      <c r="D12" s="5">
        <v>1</v>
      </c>
      <c r="E12" s="5">
        <v>0</v>
      </c>
      <c r="F12" s="5">
        <v>0</v>
      </c>
      <c r="G12" s="5">
        <v>1</v>
      </c>
      <c r="H12" s="3">
        <v>1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1</v>
      </c>
      <c r="Q12" s="5">
        <v>1</v>
      </c>
      <c r="R12" s="5">
        <v>0</v>
      </c>
      <c r="S12" s="5">
        <v>0</v>
      </c>
      <c r="T12" s="8">
        <v>1</v>
      </c>
    </row>
    <row r="13" spans="1:20" x14ac:dyDescent="0.2">
      <c r="A13" s="2" t="s">
        <v>15</v>
      </c>
      <c r="B13" s="10" t="s">
        <v>10</v>
      </c>
      <c r="C13" s="5">
        <v>1</v>
      </c>
      <c r="D13" s="5">
        <v>0</v>
      </c>
      <c r="E13" s="5">
        <v>0</v>
      </c>
      <c r="F13" s="5">
        <v>0</v>
      </c>
      <c r="G13" s="5">
        <v>1</v>
      </c>
      <c r="H13" s="3">
        <v>1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1</v>
      </c>
      <c r="R13" s="5">
        <v>0</v>
      </c>
      <c r="S13" s="5">
        <v>0</v>
      </c>
      <c r="T13" s="8">
        <v>1</v>
      </c>
    </row>
    <row r="14" spans="1:20" x14ac:dyDescent="0.2">
      <c r="A14" s="2" t="s">
        <v>15</v>
      </c>
      <c r="B14" s="10" t="s">
        <v>11</v>
      </c>
      <c r="C14" s="5">
        <v>1</v>
      </c>
      <c r="D14" s="5">
        <v>1</v>
      </c>
      <c r="E14" s="5">
        <v>0</v>
      </c>
      <c r="F14" s="5">
        <v>0</v>
      </c>
      <c r="G14" s="5">
        <v>0</v>
      </c>
      <c r="H14" s="3">
        <v>1</v>
      </c>
      <c r="I14" s="5">
        <v>0</v>
      </c>
      <c r="J14" s="5">
        <v>0</v>
      </c>
      <c r="K14" s="5">
        <v>0</v>
      </c>
      <c r="L14" s="5">
        <v>0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0</v>
      </c>
      <c r="S14" s="5">
        <v>0</v>
      </c>
      <c r="T14" s="8">
        <v>1</v>
      </c>
    </row>
    <row r="15" spans="1:20" x14ac:dyDescent="0.2">
      <c r="A15" s="2" t="s">
        <v>44</v>
      </c>
      <c r="B15" s="10" t="s">
        <v>41</v>
      </c>
      <c r="C15" s="5">
        <v>0</v>
      </c>
      <c r="D15" s="5">
        <v>1</v>
      </c>
      <c r="E15" s="5">
        <v>0</v>
      </c>
      <c r="F15" s="5">
        <v>1</v>
      </c>
      <c r="G15" s="5">
        <v>0</v>
      </c>
      <c r="H15" s="3">
        <v>0</v>
      </c>
      <c r="I15" s="5">
        <v>1</v>
      </c>
      <c r="J15" s="5">
        <v>0</v>
      </c>
      <c r="K15" s="5">
        <v>0</v>
      </c>
      <c r="L15" s="5">
        <v>0</v>
      </c>
      <c r="M15" s="5">
        <v>1</v>
      </c>
      <c r="N15" s="5">
        <v>0</v>
      </c>
      <c r="O15" s="5">
        <v>1</v>
      </c>
      <c r="P15" s="5">
        <v>1</v>
      </c>
      <c r="Q15" s="5">
        <v>1</v>
      </c>
      <c r="R15" s="5">
        <v>0</v>
      </c>
      <c r="S15" s="5">
        <v>1</v>
      </c>
      <c r="T15" s="8">
        <v>1</v>
      </c>
    </row>
    <row r="16" spans="1:20" x14ac:dyDescent="0.2">
      <c r="A16" s="2" t="s">
        <v>44</v>
      </c>
      <c r="B16" s="10" t="s">
        <v>16</v>
      </c>
      <c r="C16" s="5">
        <v>1</v>
      </c>
      <c r="D16" s="5">
        <v>1</v>
      </c>
      <c r="E16" s="5">
        <v>0</v>
      </c>
      <c r="F16" s="5">
        <v>0</v>
      </c>
      <c r="G16" s="5">
        <v>0</v>
      </c>
      <c r="H16" s="3">
        <v>0</v>
      </c>
      <c r="I16" s="5">
        <v>0</v>
      </c>
      <c r="J16" s="5">
        <v>0</v>
      </c>
      <c r="K16" s="5">
        <v>0</v>
      </c>
      <c r="L16" s="5">
        <v>1</v>
      </c>
      <c r="M16" s="5">
        <v>1</v>
      </c>
      <c r="N16" s="5">
        <v>0</v>
      </c>
      <c r="O16" s="5">
        <v>0</v>
      </c>
      <c r="P16" s="5">
        <v>0</v>
      </c>
      <c r="Q16" s="5">
        <v>1</v>
      </c>
      <c r="R16" s="5">
        <v>1</v>
      </c>
      <c r="S16" s="5">
        <v>0</v>
      </c>
      <c r="T16" s="8">
        <v>1</v>
      </c>
    </row>
    <row r="17" spans="1:20" x14ac:dyDescent="0.2">
      <c r="A17" s="2" t="s">
        <v>44</v>
      </c>
      <c r="B17" s="10" t="s">
        <v>17</v>
      </c>
      <c r="C17" s="5">
        <v>0</v>
      </c>
      <c r="D17" s="5">
        <v>1</v>
      </c>
      <c r="E17" s="5">
        <v>0</v>
      </c>
      <c r="F17" s="5">
        <v>1</v>
      </c>
      <c r="G17" s="5">
        <v>0</v>
      </c>
      <c r="H17" s="3">
        <v>0</v>
      </c>
      <c r="I17" s="5">
        <v>1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1</v>
      </c>
      <c r="Q17" s="5">
        <v>1</v>
      </c>
      <c r="R17" s="5">
        <v>0</v>
      </c>
      <c r="S17" s="5">
        <v>0</v>
      </c>
      <c r="T17" s="8">
        <v>1</v>
      </c>
    </row>
    <row r="18" spans="1:20" x14ac:dyDescent="0.2">
      <c r="A18" s="2" t="s">
        <v>44</v>
      </c>
      <c r="B18" s="10" t="s">
        <v>18</v>
      </c>
      <c r="C18" s="5">
        <v>0</v>
      </c>
      <c r="D18" s="5">
        <v>1</v>
      </c>
      <c r="E18" s="5">
        <v>1</v>
      </c>
      <c r="F18" s="5">
        <v>1</v>
      </c>
      <c r="G18" s="5">
        <v>0</v>
      </c>
      <c r="H18" s="3">
        <v>0</v>
      </c>
      <c r="I18" s="5">
        <v>1</v>
      </c>
      <c r="J18" s="5">
        <v>1</v>
      </c>
      <c r="K18" s="5">
        <v>0</v>
      </c>
      <c r="L18" s="5">
        <v>0</v>
      </c>
      <c r="M18" s="5">
        <v>1</v>
      </c>
      <c r="N18" s="5">
        <v>0</v>
      </c>
      <c r="O18" s="5">
        <v>0</v>
      </c>
      <c r="P18" s="5">
        <v>1</v>
      </c>
      <c r="Q18" s="5">
        <v>1</v>
      </c>
      <c r="R18" s="5">
        <v>0</v>
      </c>
      <c r="S18" s="5">
        <v>0</v>
      </c>
      <c r="T18" s="8">
        <v>0</v>
      </c>
    </row>
    <row r="19" spans="1:20" x14ac:dyDescent="0.2">
      <c r="A19" s="2" t="s">
        <v>44</v>
      </c>
      <c r="B19" s="10" t="s">
        <v>19</v>
      </c>
      <c r="C19" s="5">
        <v>0</v>
      </c>
      <c r="D19" s="5">
        <v>1</v>
      </c>
      <c r="E19" s="5">
        <v>0</v>
      </c>
      <c r="F19" s="5">
        <v>1</v>
      </c>
      <c r="G19" s="5">
        <v>0</v>
      </c>
      <c r="H19" s="3">
        <v>0</v>
      </c>
      <c r="I19" s="5">
        <v>1</v>
      </c>
      <c r="J19" s="5">
        <v>1</v>
      </c>
      <c r="K19" s="5">
        <v>0</v>
      </c>
      <c r="L19" s="5">
        <v>0</v>
      </c>
      <c r="M19" s="5">
        <v>1</v>
      </c>
      <c r="N19" s="5">
        <v>0</v>
      </c>
      <c r="O19" s="5">
        <v>0</v>
      </c>
      <c r="P19" s="5">
        <v>1</v>
      </c>
      <c r="Q19" s="5">
        <v>1</v>
      </c>
      <c r="R19" s="5">
        <v>0</v>
      </c>
      <c r="S19" s="5">
        <v>0</v>
      </c>
      <c r="T19" s="8">
        <v>0</v>
      </c>
    </row>
    <row r="20" spans="1:20" x14ac:dyDescent="0.2">
      <c r="A20" s="2" t="s">
        <v>44</v>
      </c>
      <c r="B20" s="10" t="s">
        <v>20</v>
      </c>
      <c r="C20" s="5">
        <v>0</v>
      </c>
      <c r="D20" s="5">
        <v>1</v>
      </c>
      <c r="E20" s="5">
        <v>0</v>
      </c>
      <c r="F20" s="5">
        <v>1</v>
      </c>
      <c r="G20" s="5">
        <v>0</v>
      </c>
      <c r="H20" s="3">
        <v>0</v>
      </c>
      <c r="I20" s="5">
        <v>0</v>
      </c>
      <c r="J20" s="5">
        <v>1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1</v>
      </c>
      <c r="Q20" s="5">
        <v>1</v>
      </c>
      <c r="R20" s="5">
        <v>0</v>
      </c>
      <c r="S20" s="5">
        <v>0</v>
      </c>
      <c r="T20" s="8">
        <v>0</v>
      </c>
    </row>
    <row r="21" spans="1:20" x14ac:dyDescent="0.2">
      <c r="A21" s="2" t="s">
        <v>44</v>
      </c>
      <c r="B21" s="10" t="s">
        <v>23</v>
      </c>
      <c r="C21" s="5">
        <v>0</v>
      </c>
      <c r="D21" s="5">
        <v>1</v>
      </c>
      <c r="E21" s="5">
        <v>0</v>
      </c>
      <c r="F21" s="5">
        <v>0</v>
      </c>
      <c r="G21" s="5">
        <v>0</v>
      </c>
      <c r="H21" s="3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1</v>
      </c>
      <c r="Q21" s="5">
        <v>1</v>
      </c>
      <c r="R21" s="5">
        <v>0</v>
      </c>
      <c r="S21" s="5">
        <v>0</v>
      </c>
      <c r="T21" s="8">
        <v>0</v>
      </c>
    </row>
    <row r="22" spans="1:20" x14ac:dyDescent="0.2">
      <c r="A22" s="2" t="s">
        <v>44</v>
      </c>
      <c r="B22" s="10" t="s">
        <v>24</v>
      </c>
      <c r="C22" s="5">
        <v>0</v>
      </c>
      <c r="D22" s="5">
        <v>1</v>
      </c>
      <c r="E22" s="5">
        <v>0</v>
      </c>
      <c r="F22" s="5">
        <v>0</v>
      </c>
      <c r="G22" s="5">
        <v>0</v>
      </c>
      <c r="H22" s="3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1</v>
      </c>
      <c r="O22" s="5">
        <v>0</v>
      </c>
      <c r="P22" s="5">
        <v>1</v>
      </c>
      <c r="Q22" s="5">
        <v>0</v>
      </c>
      <c r="R22" s="5">
        <v>0</v>
      </c>
      <c r="S22" s="5">
        <v>0</v>
      </c>
      <c r="T22" s="8">
        <v>0</v>
      </c>
    </row>
    <row r="23" spans="1:20" x14ac:dyDescent="0.2">
      <c r="A23" s="2" t="s">
        <v>44</v>
      </c>
      <c r="B23" s="10" t="s">
        <v>25</v>
      </c>
      <c r="C23" s="5">
        <v>0</v>
      </c>
      <c r="D23" s="5">
        <v>1</v>
      </c>
      <c r="E23" s="5">
        <v>0</v>
      </c>
      <c r="F23" s="5">
        <v>0</v>
      </c>
      <c r="G23" s="5">
        <v>0</v>
      </c>
      <c r="H23" s="3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6">
        <v>1</v>
      </c>
      <c r="O23" s="5">
        <v>1</v>
      </c>
      <c r="P23" s="5">
        <v>0</v>
      </c>
      <c r="Q23" s="5">
        <v>1</v>
      </c>
      <c r="R23" s="5">
        <v>0</v>
      </c>
      <c r="S23" s="5">
        <v>0</v>
      </c>
      <c r="T23" s="8">
        <v>0</v>
      </c>
    </row>
    <row r="24" spans="1:20" x14ac:dyDescent="0.2">
      <c r="A24" s="2" t="s">
        <v>44</v>
      </c>
      <c r="B24" s="10" t="s">
        <v>26</v>
      </c>
      <c r="C24" s="5">
        <v>0</v>
      </c>
      <c r="D24" s="5">
        <v>1</v>
      </c>
      <c r="E24" s="5">
        <v>0</v>
      </c>
      <c r="F24" s="5">
        <v>0</v>
      </c>
      <c r="G24" s="5">
        <v>0</v>
      </c>
      <c r="H24" s="3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6">
        <v>1</v>
      </c>
      <c r="O24" s="5">
        <v>1</v>
      </c>
      <c r="P24" s="5">
        <v>0</v>
      </c>
      <c r="Q24" s="6">
        <v>1</v>
      </c>
      <c r="R24" s="5">
        <v>0</v>
      </c>
      <c r="S24" s="5">
        <v>0</v>
      </c>
      <c r="T24" s="8">
        <v>0</v>
      </c>
    </row>
    <row r="25" spans="1:20" x14ac:dyDescent="0.2">
      <c r="A25" s="2" t="s">
        <v>44</v>
      </c>
      <c r="B25" s="10" t="s">
        <v>27</v>
      </c>
      <c r="C25" s="5">
        <v>0</v>
      </c>
      <c r="D25" s="5">
        <v>1</v>
      </c>
      <c r="E25" s="5">
        <v>0</v>
      </c>
      <c r="F25" s="5">
        <v>0</v>
      </c>
      <c r="G25" s="5">
        <v>0</v>
      </c>
      <c r="H25" s="3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6">
        <v>1</v>
      </c>
      <c r="O25" s="5">
        <v>1</v>
      </c>
      <c r="P25" s="5">
        <v>1</v>
      </c>
      <c r="Q25" s="5">
        <v>1</v>
      </c>
      <c r="R25" s="5">
        <v>0</v>
      </c>
      <c r="S25" s="5">
        <v>0</v>
      </c>
      <c r="T25" s="8">
        <v>0</v>
      </c>
    </row>
    <row r="26" spans="1:20" x14ac:dyDescent="0.2">
      <c r="A26" s="2" t="s">
        <v>44</v>
      </c>
      <c r="B26" s="10" t="s">
        <v>28</v>
      </c>
      <c r="C26" s="5">
        <v>0</v>
      </c>
      <c r="D26" s="5">
        <v>1</v>
      </c>
      <c r="E26" s="5">
        <v>0</v>
      </c>
      <c r="F26" s="5">
        <v>0</v>
      </c>
      <c r="G26" s="5">
        <v>0</v>
      </c>
      <c r="H26" s="3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6">
        <v>0</v>
      </c>
      <c r="O26" s="5">
        <v>1</v>
      </c>
      <c r="P26" s="5">
        <v>0</v>
      </c>
      <c r="Q26" s="5">
        <v>1</v>
      </c>
      <c r="R26" s="5">
        <v>0</v>
      </c>
      <c r="S26" s="5">
        <v>0</v>
      </c>
      <c r="T26" s="8">
        <v>0</v>
      </c>
    </row>
    <row r="27" spans="1:20" x14ac:dyDescent="0.2">
      <c r="A27" s="2" t="s">
        <v>44</v>
      </c>
      <c r="B27" s="10" t="s">
        <v>29</v>
      </c>
      <c r="C27" s="5">
        <v>0</v>
      </c>
      <c r="D27" s="5">
        <v>1</v>
      </c>
      <c r="E27" s="5">
        <v>0</v>
      </c>
      <c r="F27" s="5">
        <v>0</v>
      </c>
      <c r="G27" s="5">
        <v>0</v>
      </c>
      <c r="H27" s="3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6">
        <v>1</v>
      </c>
      <c r="O27" s="5">
        <v>1</v>
      </c>
      <c r="P27" s="5">
        <v>1</v>
      </c>
      <c r="Q27" s="5">
        <v>1</v>
      </c>
      <c r="R27" s="5">
        <v>0</v>
      </c>
      <c r="S27" s="5">
        <v>0</v>
      </c>
      <c r="T27" s="8">
        <v>0</v>
      </c>
    </row>
    <row r="28" spans="1:20" x14ac:dyDescent="0.2">
      <c r="A28" s="2" t="s">
        <v>44</v>
      </c>
      <c r="B28" s="10" t="s">
        <v>30</v>
      </c>
      <c r="C28" s="5">
        <v>0</v>
      </c>
      <c r="D28" s="5">
        <v>1</v>
      </c>
      <c r="E28" s="5">
        <v>0</v>
      </c>
      <c r="F28" s="5">
        <v>0</v>
      </c>
      <c r="G28" s="5">
        <v>0</v>
      </c>
      <c r="H28" s="3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6">
        <v>1</v>
      </c>
      <c r="O28" s="5">
        <v>1</v>
      </c>
      <c r="P28" s="5">
        <v>1</v>
      </c>
      <c r="Q28" s="5">
        <v>1</v>
      </c>
      <c r="R28" s="5">
        <v>0</v>
      </c>
      <c r="S28" s="5">
        <v>0</v>
      </c>
      <c r="T28" s="8">
        <v>0</v>
      </c>
    </row>
    <row r="29" spans="1:20" x14ac:dyDescent="0.2">
      <c r="A29" s="2" t="s">
        <v>44</v>
      </c>
      <c r="B29" s="10" t="s">
        <v>34</v>
      </c>
      <c r="C29" s="5">
        <v>0</v>
      </c>
      <c r="D29" s="5">
        <v>1</v>
      </c>
      <c r="E29" s="5">
        <v>0</v>
      </c>
      <c r="F29" s="5">
        <v>0</v>
      </c>
      <c r="G29" s="5">
        <v>0</v>
      </c>
      <c r="H29" s="3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6">
        <v>1</v>
      </c>
      <c r="O29" s="5">
        <v>1</v>
      </c>
      <c r="P29" s="5">
        <v>1</v>
      </c>
      <c r="Q29" s="5">
        <v>1</v>
      </c>
      <c r="R29" s="5">
        <v>0</v>
      </c>
      <c r="S29" s="5">
        <v>0</v>
      </c>
      <c r="T29" s="8">
        <v>1</v>
      </c>
    </row>
    <row r="30" spans="1:20" x14ac:dyDescent="0.2">
      <c r="A30" s="2" t="s">
        <v>44</v>
      </c>
      <c r="B30" s="10" t="s">
        <v>35</v>
      </c>
      <c r="C30" s="5">
        <v>0</v>
      </c>
      <c r="D30" s="5">
        <v>1</v>
      </c>
      <c r="E30" s="5">
        <v>0</v>
      </c>
      <c r="F30" s="5">
        <v>0</v>
      </c>
      <c r="G30" s="5">
        <v>0</v>
      </c>
      <c r="H30" s="3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6">
        <v>1</v>
      </c>
      <c r="O30" s="5">
        <v>1</v>
      </c>
      <c r="P30" s="5">
        <v>1</v>
      </c>
      <c r="Q30" s="5">
        <v>1</v>
      </c>
      <c r="R30" s="5">
        <v>0</v>
      </c>
      <c r="S30" s="5">
        <v>0</v>
      </c>
      <c r="T30" s="8">
        <v>0</v>
      </c>
    </row>
    <row r="31" spans="1:20" x14ac:dyDescent="0.2">
      <c r="A31" s="2" t="s">
        <v>44</v>
      </c>
      <c r="B31" s="10" t="s">
        <v>36</v>
      </c>
      <c r="C31" s="5">
        <v>0</v>
      </c>
      <c r="D31" s="5">
        <v>1</v>
      </c>
      <c r="E31" s="5">
        <v>0</v>
      </c>
      <c r="F31" s="5">
        <v>0</v>
      </c>
      <c r="G31" s="5">
        <v>0</v>
      </c>
      <c r="H31" s="3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6">
        <v>1</v>
      </c>
      <c r="O31" s="5">
        <v>1</v>
      </c>
      <c r="P31" s="5">
        <v>1</v>
      </c>
      <c r="Q31" s="5">
        <v>1</v>
      </c>
      <c r="R31" s="5">
        <v>0</v>
      </c>
      <c r="S31" s="5">
        <v>0</v>
      </c>
      <c r="T31" s="8">
        <v>1</v>
      </c>
    </row>
    <row r="32" spans="1:20" x14ac:dyDescent="0.2">
      <c r="A32" s="2" t="s">
        <v>44</v>
      </c>
      <c r="B32" s="10" t="s">
        <v>37</v>
      </c>
      <c r="C32" s="5">
        <v>0</v>
      </c>
      <c r="D32" s="5">
        <v>1</v>
      </c>
      <c r="E32" s="5">
        <v>0</v>
      </c>
      <c r="F32" s="5">
        <v>0</v>
      </c>
      <c r="G32" s="5">
        <v>0</v>
      </c>
      <c r="H32" s="3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6">
        <v>1</v>
      </c>
      <c r="O32" s="5">
        <v>1</v>
      </c>
      <c r="P32" s="5">
        <v>0</v>
      </c>
      <c r="Q32" s="5">
        <v>1</v>
      </c>
      <c r="R32" s="5">
        <v>0</v>
      </c>
      <c r="S32" s="5">
        <v>0</v>
      </c>
      <c r="T32" s="8">
        <v>0</v>
      </c>
    </row>
    <row r="33" spans="1:20" x14ac:dyDescent="0.2">
      <c r="A33" s="2" t="s">
        <v>44</v>
      </c>
      <c r="B33" s="10" t="s">
        <v>38</v>
      </c>
      <c r="C33" s="5">
        <v>1</v>
      </c>
      <c r="D33" s="5">
        <v>0</v>
      </c>
      <c r="E33" s="5">
        <v>0</v>
      </c>
      <c r="F33" s="5">
        <v>0</v>
      </c>
      <c r="G33" s="5">
        <v>0</v>
      </c>
      <c r="H33" s="3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6">
        <v>1</v>
      </c>
      <c r="O33" s="5">
        <v>1</v>
      </c>
      <c r="P33" s="5">
        <v>0</v>
      </c>
      <c r="Q33" s="5">
        <v>1</v>
      </c>
      <c r="R33" s="5">
        <v>0</v>
      </c>
      <c r="S33" s="5">
        <v>0</v>
      </c>
      <c r="T33" s="8">
        <v>0</v>
      </c>
    </row>
    <row r="34" spans="1:20" x14ac:dyDescent="0.2">
      <c r="A34" s="2" t="s">
        <v>44</v>
      </c>
      <c r="B34" s="10" t="s">
        <v>39</v>
      </c>
      <c r="C34" s="5">
        <v>0</v>
      </c>
      <c r="D34" s="5">
        <v>1</v>
      </c>
      <c r="E34" s="5">
        <v>0</v>
      </c>
      <c r="F34" s="5">
        <v>0</v>
      </c>
      <c r="G34" s="5">
        <v>0</v>
      </c>
      <c r="H34" s="3">
        <v>0</v>
      </c>
      <c r="I34" s="5">
        <v>1</v>
      </c>
      <c r="J34" s="5">
        <v>0</v>
      </c>
      <c r="K34" s="5">
        <v>0</v>
      </c>
      <c r="L34" s="5">
        <v>0</v>
      </c>
      <c r="M34" s="5">
        <v>0</v>
      </c>
      <c r="N34" s="6">
        <v>1</v>
      </c>
      <c r="O34" s="5">
        <v>1</v>
      </c>
      <c r="P34" s="5">
        <v>1</v>
      </c>
      <c r="Q34" s="5">
        <v>1</v>
      </c>
      <c r="R34" s="5">
        <v>0</v>
      </c>
      <c r="S34" s="5">
        <v>0</v>
      </c>
      <c r="T34" s="8">
        <v>0</v>
      </c>
    </row>
    <row r="35" spans="1:20" x14ac:dyDescent="0.2">
      <c r="A35" s="2" t="s">
        <v>44</v>
      </c>
      <c r="B35" s="10" t="s">
        <v>40</v>
      </c>
      <c r="C35" s="5">
        <v>0</v>
      </c>
      <c r="D35" s="5">
        <v>0</v>
      </c>
      <c r="E35" s="5">
        <v>0</v>
      </c>
      <c r="F35" s="5">
        <v>1</v>
      </c>
      <c r="G35" s="5">
        <v>0</v>
      </c>
      <c r="H35" s="3">
        <v>0</v>
      </c>
      <c r="I35" s="5">
        <v>1</v>
      </c>
      <c r="J35" s="5">
        <v>0</v>
      </c>
      <c r="K35" s="5">
        <v>0</v>
      </c>
      <c r="L35" s="5">
        <v>0</v>
      </c>
      <c r="M35" s="5">
        <v>0</v>
      </c>
      <c r="N35" s="6">
        <v>1</v>
      </c>
      <c r="O35" s="5">
        <v>1</v>
      </c>
      <c r="P35" s="5">
        <v>0</v>
      </c>
      <c r="Q35" s="5">
        <v>1</v>
      </c>
      <c r="R35" s="5">
        <v>0</v>
      </c>
      <c r="S35" s="5">
        <v>0</v>
      </c>
      <c r="T35" s="8">
        <v>0</v>
      </c>
    </row>
    <row r="36" spans="1:20" x14ac:dyDescent="0.2">
      <c r="A36" s="2" t="s">
        <v>44</v>
      </c>
      <c r="B36" s="10" t="s">
        <v>42</v>
      </c>
      <c r="C36" s="5">
        <v>0</v>
      </c>
      <c r="D36" s="5">
        <v>1</v>
      </c>
      <c r="E36" s="5">
        <v>0</v>
      </c>
      <c r="F36" s="5">
        <v>0</v>
      </c>
      <c r="G36" s="5">
        <v>0</v>
      </c>
      <c r="H36" s="3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6">
        <v>1</v>
      </c>
      <c r="O36" s="5">
        <v>1</v>
      </c>
      <c r="P36" s="5">
        <v>1</v>
      </c>
      <c r="Q36" s="5">
        <v>1</v>
      </c>
      <c r="R36" s="5">
        <v>0</v>
      </c>
      <c r="S36" s="5">
        <v>0</v>
      </c>
      <c r="T36" s="8">
        <v>0</v>
      </c>
    </row>
    <row r="37" spans="1:20" x14ac:dyDescent="0.2">
      <c r="A37" s="2" t="s">
        <v>44</v>
      </c>
      <c r="B37" s="10" t="s">
        <v>43</v>
      </c>
      <c r="C37" s="5">
        <v>0</v>
      </c>
      <c r="D37" s="5">
        <v>1</v>
      </c>
      <c r="E37" s="5">
        <v>0</v>
      </c>
      <c r="F37" s="5">
        <v>0</v>
      </c>
      <c r="G37" s="5">
        <v>0</v>
      </c>
      <c r="H37" s="3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6">
        <v>1</v>
      </c>
      <c r="O37" s="5">
        <v>1</v>
      </c>
      <c r="P37" s="5">
        <v>0</v>
      </c>
      <c r="Q37" s="5">
        <v>1</v>
      </c>
      <c r="R37" s="5">
        <v>0</v>
      </c>
      <c r="S37" s="5">
        <v>0</v>
      </c>
      <c r="T37" s="8">
        <v>0</v>
      </c>
    </row>
    <row r="38" spans="1:20" x14ac:dyDescent="0.2">
      <c r="A38" s="2" t="s">
        <v>44</v>
      </c>
      <c r="B38" s="10" t="s">
        <v>21</v>
      </c>
      <c r="C38" s="5">
        <v>0</v>
      </c>
      <c r="D38" s="5">
        <v>1</v>
      </c>
      <c r="E38" s="5">
        <v>0</v>
      </c>
      <c r="F38" s="5">
        <v>0</v>
      </c>
      <c r="G38" s="5">
        <v>0</v>
      </c>
      <c r="H38" s="23">
        <v>1</v>
      </c>
      <c r="I38" s="5">
        <v>0</v>
      </c>
      <c r="J38" s="5">
        <v>0</v>
      </c>
      <c r="K38" s="5">
        <v>0</v>
      </c>
      <c r="L38" s="5">
        <v>0</v>
      </c>
      <c r="M38" s="6">
        <v>1</v>
      </c>
      <c r="N38" s="6">
        <v>1</v>
      </c>
      <c r="O38" s="5">
        <v>1</v>
      </c>
      <c r="P38" s="5">
        <v>0</v>
      </c>
      <c r="Q38" s="5">
        <v>1</v>
      </c>
      <c r="R38" s="5">
        <v>0</v>
      </c>
      <c r="S38" s="5">
        <v>0</v>
      </c>
      <c r="T38" s="8">
        <v>0</v>
      </c>
    </row>
    <row r="39" spans="1:20" x14ac:dyDescent="0.2">
      <c r="A39" s="2" t="s">
        <v>44</v>
      </c>
      <c r="B39" s="10" t="s">
        <v>22</v>
      </c>
      <c r="C39" s="5">
        <v>0</v>
      </c>
      <c r="D39" s="5">
        <v>1</v>
      </c>
      <c r="E39" s="5">
        <v>0</v>
      </c>
      <c r="F39" s="5">
        <v>0</v>
      </c>
      <c r="G39" s="5">
        <v>0</v>
      </c>
      <c r="H39" s="3">
        <v>1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6">
        <v>1</v>
      </c>
      <c r="O39" s="5">
        <v>1</v>
      </c>
      <c r="P39" s="5">
        <v>0</v>
      </c>
      <c r="Q39" s="5">
        <v>1</v>
      </c>
      <c r="R39" s="5">
        <v>0</v>
      </c>
      <c r="S39" s="5">
        <v>0</v>
      </c>
      <c r="T39" s="8">
        <v>1</v>
      </c>
    </row>
    <row r="40" spans="1:20" x14ac:dyDescent="0.2">
      <c r="A40" s="2" t="s">
        <v>44</v>
      </c>
      <c r="B40" s="10" t="s">
        <v>31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3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6">
        <v>1</v>
      </c>
      <c r="O40" s="5">
        <v>1</v>
      </c>
      <c r="P40" s="5">
        <v>0</v>
      </c>
      <c r="Q40" s="5">
        <v>1</v>
      </c>
      <c r="R40" s="5">
        <v>0</v>
      </c>
      <c r="S40" s="5">
        <v>0</v>
      </c>
      <c r="T40" s="8">
        <v>0</v>
      </c>
    </row>
    <row r="41" spans="1:20" x14ac:dyDescent="0.2">
      <c r="A41" s="2" t="s">
        <v>44</v>
      </c>
      <c r="B41" s="10" t="s">
        <v>32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3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6">
        <v>1</v>
      </c>
      <c r="O41" s="5">
        <v>1</v>
      </c>
      <c r="P41" s="5">
        <v>0</v>
      </c>
      <c r="Q41" s="5">
        <v>1</v>
      </c>
      <c r="R41" s="5">
        <v>0</v>
      </c>
      <c r="S41" s="5">
        <v>0</v>
      </c>
      <c r="T41" s="8">
        <v>0</v>
      </c>
    </row>
    <row r="42" spans="1:20" x14ac:dyDescent="0.2">
      <c r="A42" s="2" t="s">
        <v>44</v>
      </c>
      <c r="B42" s="10" t="s">
        <v>33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3">
        <v>0</v>
      </c>
      <c r="I42" s="5">
        <v>0</v>
      </c>
      <c r="J42" s="5">
        <v>0</v>
      </c>
      <c r="K42" s="5">
        <v>0</v>
      </c>
      <c r="L42" s="5">
        <v>0</v>
      </c>
      <c r="M42" s="6">
        <v>1</v>
      </c>
      <c r="N42" s="6">
        <v>1</v>
      </c>
      <c r="O42" s="5">
        <v>1</v>
      </c>
      <c r="P42" s="5">
        <v>0</v>
      </c>
      <c r="Q42" s="5">
        <v>1</v>
      </c>
      <c r="R42" s="5">
        <v>0</v>
      </c>
      <c r="S42" s="5">
        <v>0</v>
      </c>
      <c r="T42" s="8">
        <v>0</v>
      </c>
    </row>
    <row r="43" spans="1:20" x14ac:dyDescent="0.2">
      <c r="A43" s="2" t="s">
        <v>248</v>
      </c>
      <c r="B43" s="11" t="s">
        <v>45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3">
        <v>1</v>
      </c>
      <c r="I43" s="5">
        <v>0</v>
      </c>
      <c r="J43" s="5">
        <v>0</v>
      </c>
      <c r="K43" s="5">
        <v>0</v>
      </c>
      <c r="L43" s="5">
        <v>0</v>
      </c>
      <c r="M43" s="6">
        <v>1</v>
      </c>
      <c r="N43" s="6">
        <v>1</v>
      </c>
      <c r="O43" s="5">
        <v>1</v>
      </c>
      <c r="P43" s="5">
        <v>0</v>
      </c>
      <c r="Q43" s="5">
        <v>1</v>
      </c>
      <c r="R43" s="5">
        <v>1</v>
      </c>
      <c r="S43" s="5">
        <v>0</v>
      </c>
      <c r="T43" s="8">
        <v>0</v>
      </c>
    </row>
    <row r="44" spans="1:20" x14ac:dyDescent="0.2">
      <c r="A44" s="2" t="s">
        <v>248</v>
      </c>
      <c r="B44" s="11" t="s">
        <v>46</v>
      </c>
      <c r="C44" s="5">
        <v>0</v>
      </c>
      <c r="D44" s="5">
        <v>0</v>
      </c>
      <c r="E44" s="5">
        <v>0</v>
      </c>
      <c r="F44" s="5">
        <v>0</v>
      </c>
      <c r="G44" s="6">
        <v>1</v>
      </c>
      <c r="H44" s="3">
        <v>1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1</v>
      </c>
      <c r="P44" s="5">
        <v>0</v>
      </c>
      <c r="Q44" s="6">
        <v>1</v>
      </c>
      <c r="R44" s="6">
        <v>0</v>
      </c>
      <c r="S44" s="4">
        <v>0</v>
      </c>
      <c r="T44" s="8">
        <v>0</v>
      </c>
    </row>
    <row r="45" spans="1:20" x14ac:dyDescent="0.2">
      <c r="A45" s="2" t="s">
        <v>248</v>
      </c>
      <c r="B45" s="11" t="s">
        <v>47</v>
      </c>
      <c r="C45" s="5">
        <v>0</v>
      </c>
      <c r="D45" s="5">
        <v>0</v>
      </c>
      <c r="E45" s="5">
        <v>0</v>
      </c>
      <c r="F45" s="5">
        <v>0</v>
      </c>
      <c r="G45" s="6">
        <v>1</v>
      </c>
      <c r="H45" s="3">
        <v>1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6">
        <v>1</v>
      </c>
      <c r="O45" s="5">
        <v>1</v>
      </c>
      <c r="P45" s="5">
        <v>1</v>
      </c>
      <c r="Q45" s="6">
        <v>1</v>
      </c>
      <c r="R45" s="5">
        <v>0</v>
      </c>
      <c r="S45" s="5">
        <v>0</v>
      </c>
      <c r="T45" s="8">
        <v>0</v>
      </c>
    </row>
    <row r="46" spans="1:20" x14ac:dyDescent="0.2">
      <c r="A46" s="2" t="s">
        <v>248</v>
      </c>
      <c r="B46" s="11" t="s">
        <v>51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3">
        <v>0</v>
      </c>
      <c r="I46" s="5">
        <v>0</v>
      </c>
      <c r="J46" s="5">
        <v>0</v>
      </c>
      <c r="K46" s="5">
        <v>0</v>
      </c>
      <c r="L46" s="5">
        <v>0</v>
      </c>
      <c r="M46" s="6">
        <v>1</v>
      </c>
      <c r="N46" s="6">
        <v>1</v>
      </c>
      <c r="O46" s="6">
        <v>0</v>
      </c>
      <c r="P46" s="5">
        <v>1</v>
      </c>
      <c r="Q46" s="5">
        <v>1</v>
      </c>
      <c r="R46" s="5">
        <v>0</v>
      </c>
      <c r="S46" s="5">
        <v>0</v>
      </c>
      <c r="T46" s="8">
        <v>0</v>
      </c>
    </row>
    <row r="47" spans="1:20" x14ac:dyDescent="0.2">
      <c r="A47" s="2" t="s">
        <v>248</v>
      </c>
      <c r="B47" s="11" t="s">
        <v>52</v>
      </c>
      <c r="C47" s="5">
        <v>0</v>
      </c>
      <c r="D47" s="5">
        <v>0</v>
      </c>
      <c r="E47" s="5">
        <v>0</v>
      </c>
      <c r="F47" s="5">
        <v>0</v>
      </c>
      <c r="G47" s="6">
        <v>1</v>
      </c>
      <c r="H47" s="3">
        <v>1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6">
        <v>1</v>
      </c>
      <c r="O47" s="5">
        <v>1</v>
      </c>
      <c r="P47" s="5">
        <v>0</v>
      </c>
      <c r="Q47" s="5">
        <v>1</v>
      </c>
      <c r="R47" s="5">
        <v>0</v>
      </c>
      <c r="S47" s="5">
        <v>0</v>
      </c>
      <c r="T47" s="8">
        <v>0</v>
      </c>
    </row>
    <row r="48" spans="1:20" x14ac:dyDescent="0.2">
      <c r="A48" s="2" t="s">
        <v>248</v>
      </c>
      <c r="B48" s="11" t="s">
        <v>53</v>
      </c>
      <c r="C48" s="5">
        <v>1</v>
      </c>
      <c r="D48" s="5">
        <v>0</v>
      </c>
      <c r="E48" s="5">
        <v>0</v>
      </c>
      <c r="F48" s="5">
        <v>0</v>
      </c>
      <c r="G48" s="5">
        <v>1</v>
      </c>
      <c r="H48" s="3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6">
        <v>1</v>
      </c>
      <c r="O48" s="6">
        <v>0</v>
      </c>
      <c r="P48" s="5">
        <v>1</v>
      </c>
      <c r="Q48" s="5">
        <v>1</v>
      </c>
      <c r="R48" s="5">
        <v>0</v>
      </c>
      <c r="S48" s="5">
        <v>0</v>
      </c>
      <c r="T48" s="8">
        <v>0</v>
      </c>
    </row>
    <row r="49" spans="1:20" x14ac:dyDescent="0.2">
      <c r="A49" s="2" t="s">
        <v>248</v>
      </c>
      <c r="B49" s="11" t="s">
        <v>56</v>
      </c>
      <c r="C49" s="5">
        <v>0</v>
      </c>
      <c r="D49" s="5">
        <v>0</v>
      </c>
      <c r="E49" s="5">
        <v>0</v>
      </c>
      <c r="F49" s="5">
        <v>0</v>
      </c>
      <c r="G49" s="5">
        <v>1</v>
      </c>
      <c r="H49" s="3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6">
        <v>1</v>
      </c>
      <c r="O49" s="6">
        <v>0</v>
      </c>
      <c r="P49" s="5">
        <v>1</v>
      </c>
      <c r="Q49" s="5">
        <v>1</v>
      </c>
      <c r="R49" s="5">
        <v>0</v>
      </c>
      <c r="S49" s="5">
        <v>0</v>
      </c>
      <c r="T49" s="8">
        <v>0</v>
      </c>
    </row>
    <row r="50" spans="1:20" x14ac:dyDescent="0.2">
      <c r="A50" s="2" t="s">
        <v>248</v>
      </c>
      <c r="B50" s="11" t="s">
        <v>60</v>
      </c>
      <c r="C50" s="5">
        <v>0</v>
      </c>
      <c r="D50" s="5">
        <v>0</v>
      </c>
      <c r="E50" s="5">
        <v>0</v>
      </c>
      <c r="F50" s="5">
        <v>0</v>
      </c>
      <c r="G50" s="5">
        <v>1</v>
      </c>
      <c r="H50" s="3">
        <v>1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6">
        <v>1</v>
      </c>
      <c r="O50" s="6">
        <v>0</v>
      </c>
      <c r="P50" s="5">
        <v>1</v>
      </c>
      <c r="Q50" s="5">
        <v>1</v>
      </c>
      <c r="R50" s="5">
        <v>0</v>
      </c>
      <c r="S50" s="5">
        <v>0</v>
      </c>
      <c r="T50" s="8">
        <v>0</v>
      </c>
    </row>
    <row r="51" spans="1:20" x14ac:dyDescent="0.2">
      <c r="A51" s="2" t="s">
        <v>248</v>
      </c>
      <c r="B51" s="11" t="s">
        <v>61</v>
      </c>
      <c r="C51" s="5">
        <v>0</v>
      </c>
      <c r="D51" s="5">
        <v>0</v>
      </c>
      <c r="E51" s="5">
        <v>0</v>
      </c>
      <c r="F51" s="5">
        <v>0</v>
      </c>
      <c r="G51" s="5">
        <v>1</v>
      </c>
      <c r="H51" s="6">
        <v>1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6">
        <v>1</v>
      </c>
      <c r="O51" s="5">
        <v>1</v>
      </c>
      <c r="P51" s="5">
        <v>0</v>
      </c>
      <c r="Q51" s="5">
        <v>1</v>
      </c>
      <c r="R51" s="5">
        <v>0</v>
      </c>
      <c r="S51" s="5">
        <v>0</v>
      </c>
      <c r="T51" s="8">
        <v>1</v>
      </c>
    </row>
    <row r="52" spans="1:20" x14ac:dyDescent="0.2">
      <c r="A52" s="2" t="s">
        <v>248</v>
      </c>
      <c r="B52" s="11" t="s">
        <v>63</v>
      </c>
      <c r="C52" s="5">
        <v>0</v>
      </c>
      <c r="D52" s="5">
        <v>0</v>
      </c>
      <c r="E52" s="5">
        <v>0</v>
      </c>
      <c r="F52" s="5">
        <v>0</v>
      </c>
      <c r="G52" s="5">
        <v>1</v>
      </c>
      <c r="H52" s="3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6">
        <v>1</v>
      </c>
      <c r="O52" s="6">
        <v>0</v>
      </c>
      <c r="P52" s="5">
        <v>1</v>
      </c>
      <c r="Q52" s="5">
        <v>1</v>
      </c>
      <c r="R52" s="5">
        <v>0</v>
      </c>
      <c r="S52" s="5">
        <v>0</v>
      </c>
      <c r="T52" s="8">
        <v>1</v>
      </c>
    </row>
    <row r="53" spans="1:20" x14ac:dyDescent="0.2">
      <c r="A53" s="2" t="s">
        <v>248</v>
      </c>
      <c r="B53" s="11" t="s">
        <v>64</v>
      </c>
      <c r="C53" s="5">
        <v>0</v>
      </c>
      <c r="D53" s="5">
        <v>0</v>
      </c>
      <c r="E53" s="5">
        <v>0</v>
      </c>
      <c r="F53" s="5">
        <v>0</v>
      </c>
      <c r="G53" s="5">
        <v>1</v>
      </c>
      <c r="H53" s="6">
        <v>1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6">
        <v>1</v>
      </c>
      <c r="O53" s="5">
        <v>0</v>
      </c>
      <c r="P53" s="5">
        <v>1</v>
      </c>
      <c r="Q53" s="5">
        <v>1</v>
      </c>
      <c r="R53" s="5">
        <v>0</v>
      </c>
      <c r="S53" s="5">
        <v>0</v>
      </c>
      <c r="T53" s="8">
        <v>1</v>
      </c>
    </row>
    <row r="54" spans="1:20" x14ac:dyDescent="0.2">
      <c r="A54" s="2" t="s">
        <v>248</v>
      </c>
      <c r="B54" s="11" t="s">
        <v>66</v>
      </c>
      <c r="C54" s="5">
        <v>0</v>
      </c>
      <c r="D54" s="5">
        <v>0</v>
      </c>
      <c r="E54" s="5">
        <v>0</v>
      </c>
      <c r="F54" s="5">
        <v>0</v>
      </c>
      <c r="G54" s="5">
        <v>1</v>
      </c>
      <c r="H54" s="6">
        <v>1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6">
        <v>1</v>
      </c>
      <c r="O54" s="5">
        <v>1</v>
      </c>
      <c r="P54" s="5">
        <v>1</v>
      </c>
      <c r="Q54" s="5">
        <v>1</v>
      </c>
      <c r="R54" s="5">
        <v>0</v>
      </c>
      <c r="S54" s="5">
        <v>0</v>
      </c>
      <c r="T54" s="8">
        <v>0</v>
      </c>
    </row>
    <row r="55" spans="1:20" x14ac:dyDescent="0.2">
      <c r="A55" s="2" t="s">
        <v>248</v>
      </c>
      <c r="B55" s="11" t="s">
        <v>67</v>
      </c>
      <c r="C55" s="5">
        <v>0</v>
      </c>
      <c r="D55" s="5">
        <v>0</v>
      </c>
      <c r="E55" s="5">
        <v>0</v>
      </c>
      <c r="F55" s="5">
        <v>0</v>
      </c>
      <c r="G55" s="5">
        <v>1</v>
      </c>
      <c r="H55" s="3">
        <v>1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6">
        <v>1</v>
      </c>
      <c r="O55" s="6">
        <v>0</v>
      </c>
      <c r="P55" s="5">
        <v>1</v>
      </c>
      <c r="Q55" s="5">
        <v>1</v>
      </c>
      <c r="R55" s="5">
        <v>0</v>
      </c>
      <c r="S55" s="5">
        <v>0</v>
      </c>
      <c r="T55" s="8">
        <v>0</v>
      </c>
    </row>
    <row r="56" spans="1:20" x14ac:dyDescent="0.2">
      <c r="A56" s="2" t="s">
        <v>248</v>
      </c>
      <c r="B56" s="11" t="s">
        <v>68</v>
      </c>
      <c r="C56" s="5">
        <v>0</v>
      </c>
      <c r="D56" s="5">
        <v>0</v>
      </c>
      <c r="E56" s="5">
        <v>0</v>
      </c>
      <c r="F56" s="5">
        <v>0</v>
      </c>
      <c r="G56" s="5">
        <v>1</v>
      </c>
      <c r="H56" s="3">
        <v>1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6">
        <v>1</v>
      </c>
      <c r="O56" s="6">
        <v>0</v>
      </c>
      <c r="P56" s="5">
        <v>1</v>
      </c>
      <c r="Q56" s="5">
        <v>1</v>
      </c>
      <c r="R56" s="5">
        <v>0</v>
      </c>
      <c r="S56" s="5">
        <v>0</v>
      </c>
      <c r="T56" s="8">
        <v>0</v>
      </c>
    </row>
    <row r="57" spans="1:20" x14ac:dyDescent="0.2">
      <c r="A57" s="2" t="s">
        <v>248</v>
      </c>
      <c r="B57" s="11" t="s">
        <v>73</v>
      </c>
      <c r="C57" s="5">
        <v>0</v>
      </c>
      <c r="D57" s="5">
        <v>0</v>
      </c>
      <c r="E57" s="5">
        <v>0</v>
      </c>
      <c r="F57" s="6">
        <v>0</v>
      </c>
      <c r="G57" s="5">
        <v>1</v>
      </c>
      <c r="H57" s="3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6">
        <v>1</v>
      </c>
      <c r="O57" s="6">
        <v>1</v>
      </c>
      <c r="P57" s="5">
        <v>1</v>
      </c>
      <c r="Q57" s="5">
        <v>1</v>
      </c>
      <c r="R57" s="5">
        <v>0</v>
      </c>
      <c r="S57" s="5">
        <v>0</v>
      </c>
      <c r="T57" s="8">
        <v>0</v>
      </c>
    </row>
    <row r="58" spans="1:20" x14ac:dyDescent="0.2">
      <c r="A58" s="2" t="s">
        <v>248</v>
      </c>
      <c r="B58" s="11" t="s">
        <v>81</v>
      </c>
      <c r="C58" s="5">
        <v>0</v>
      </c>
      <c r="D58" s="5">
        <v>0</v>
      </c>
      <c r="E58" s="5">
        <v>0</v>
      </c>
      <c r="F58" s="5">
        <v>0</v>
      </c>
      <c r="G58" s="5">
        <v>1</v>
      </c>
      <c r="H58" s="6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6">
        <v>1</v>
      </c>
      <c r="O58" s="6">
        <v>0</v>
      </c>
      <c r="P58" s="5">
        <v>1</v>
      </c>
      <c r="Q58" s="5">
        <v>1</v>
      </c>
      <c r="R58" s="5">
        <v>0</v>
      </c>
      <c r="S58" s="5">
        <v>0</v>
      </c>
      <c r="T58" s="8">
        <v>1</v>
      </c>
    </row>
    <row r="59" spans="1:20" x14ac:dyDescent="0.2">
      <c r="A59" s="2" t="s">
        <v>248</v>
      </c>
      <c r="B59" s="11" t="s">
        <v>87</v>
      </c>
      <c r="C59" s="5">
        <v>0</v>
      </c>
      <c r="D59" s="5">
        <v>0</v>
      </c>
      <c r="E59" s="5">
        <v>0</v>
      </c>
      <c r="F59" s="5">
        <v>0</v>
      </c>
      <c r="G59" s="5">
        <v>1</v>
      </c>
      <c r="H59" s="3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6">
        <v>1</v>
      </c>
      <c r="O59" s="6">
        <v>0</v>
      </c>
      <c r="P59" s="5">
        <v>1</v>
      </c>
      <c r="Q59" s="5">
        <v>1</v>
      </c>
      <c r="R59" s="5">
        <v>0</v>
      </c>
      <c r="S59" s="5">
        <v>0</v>
      </c>
      <c r="T59" s="8">
        <v>0</v>
      </c>
    </row>
    <row r="60" spans="1:20" x14ac:dyDescent="0.2">
      <c r="A60" s="2" t="s">
        <v>248</v>
      </c>
      <c r="B60" s="11" t="s">
        <v>88</v>
      </c>
      <c r="C60" s="5">
        <v>0</v>
      </c>
      <c r="D60" s="5">
        <v>0</v>
      </c>
      <c r="E60" s="5">
        <v>0</v>
      </c>
      <c r="F60" s="5">
        <v>0</v>
      </c>
      <c r="G60" s="5">
        <v>1</v>
      </c>
      <c r="H60" s="3">
        <v>0</v>
      </c>
      <c r="I60" s="5">
        <v>0</v>
      </c>
      <c r="J60" s="5">
        <v>0</v>
      </c>
      <c r="K60" s="5">
        <v>0</v>
      </c>
      <c r="L60" s="5">
        <v>0</v>
      </c>
      <c r="M60" s="6">
        <v>1</v>
      </c>
      <c r="N60" s="6">
        <v>1</v>
      </c>
      <c r="O60" s="5">
        <v>1</v>
      </c>
      <c r="P60" s="5">
        <v>1</v>
      </c>
      <c r="Q60" s="5">
        <v>1</v>
      </c>
      <c r="R60" s="5">
        <v>0</v>
      </c>
      <c r="S60" s="5">
        <v>0</v>
      </c>
      <c r="T60" s="8">
        <v>1</v>
      </c>
    </row>
    <row r="61" spans="1:20" x14ac:dyDescent="0.2">
      <c r="A61" s="2" t="s">
        <v>248</v>
      </c>
      <c r="B61" s="11" t="s">
        <v>92</v>
      </c>
      <c r="C61" s="5">
        <v>0</v>
      </c>
      <c r="D61" s="5">
        <v>0</v>
      </c>
      <c r="E61" s="5">
        <v>0</v>
      </c>
      <c r="F61" s="5">
        <v>0</v>
      </c>
      <c r="G61" s="5">
        <v>1</v>
      </c>
      <c r="H61" s="3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6">
        <v>1</v>
      </c>
      <c r="O61" s="6">
        <v>0</v>
      </c>
      <c r="P61" s="5">
        <v>1</v>
      </c>
      <c r="Q61" s="5">
        <v>1</v>
      </c>
      <c r="R61" s="5">
        <v>0</v>
      </c>
      <c r="S61" s="5">
        <v>0</v>
      </c>
      <c r="T61" s="8">
        <v>0</v>
      </c>
    </row>
    <row r="62" spans="1:20" x14ac:dyDescent="0.2">
      <c r="A62" s="2" t="s">
        <v>248</v>
      </c>
      <c r="B62" s="11" t="s">
        <v>93</v>
      </c>
      <c r="C62" s="5">
        <v>0</v>
      </c>
      <c r="D62" s="5">
        <v>0</v>
      </c>
      <c r="E62" s="5">
        <v>0</v>
      </c>
      <c r="F62" s="5">
        <v>0</v>
      </c>
      <c r="G62" s="5">
        <v>1</v>
      </c>
      <c r="H62" s="3">
        <v>1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6">
        <v>1</v>
      </c>
      <c r="O62" s="5">
        <v>1</v>
      </c>
      <c r="P62" s="5">
        <v>0</v>
      </c>
      <c r="Q62" s="5">
        <v>1</v>
      </c>
      <c r="R62" s="5">
        <v>0</v>
      </c>
      <c r="S62" s="5">
        <v>0</v>
      </c>
      <c r="T62" s="8">
        <v>0</v>
      </c>
    </row>
    <row r="63" spans="1:20" x14ac:dyDescent="0.2">
      <c r="A63" s="2" t="s">
        <v>248</v>
      </c>
      <c r="B63" s="11" t="s">
        <v>103</v>
      </c>
      <c r="C63" s="5">
        <v>0</v>
      </c>
      <c r="D63" s="5">
        <v>0</v>
      </c>
      <c r="E63" s="5">
        <v>0</v>
      </c>
      <c r="F63" s="5">
        <v>0</v>
      </c>
      <c r="G63" s="5">
        <v>1</v>
      </c>
      <c r="H63" s="3">
        <v>1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6">
        <v>1</v>
      </c>
      <c r="O63" s="5">
        <v>0</v>
      </c>
      <c r="P63" s="5">
        <v>1</v>
      </c>
      <c r="Q63" s="6">
        <v>1</v>
      </c>
      <c r="R63" s="5">
        <v>0</v>
      </c>
      <c r="S63" s="5">
        <v>0</v>
      </c>
      <c r="T63" s="8">
        <v>0</v>
      </c>
    </row>
    <row r="64" spans="1:20" x14ac:dyDescent="0.2">
      <c r="A64" s="2" t="s">
        <v>248</v>
      </c>
      <c r="B64" s="11" t="s">
        <v>104</v>
      </c>
      <c r="C64" s="5">
        <v>0</v>
      </c>
      <c r="D64" s="5">
        <v>0</v>
      </c>
      <c r="E64" s="5">
        <v>0</v>
      </c>
      <c r="F64" s="5">
        <v>0</v>
      </c>
      <c r="G64" s="5">
        <v>1</v>
      </c>
      <c r="H64" s="6">
        <v>1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6">
        <v>1</v>
      </c>
      <c r="O64" s="5">
        <v>0</v>
      </c>
      <c r="P64" s="5">
        <v>1</v>
      </c>
      <c r="Q64" s="5">
        <v>1</v>
      </c>
      <c r="R64" s="5">
        <v>0</v>
      </c>
      <c r="S64" s="5">
        <v>0</v>
      </c>
      <c r="T64" s="8">
        <v>0</v>
      </c>
    </row>
    <row r="65" spans="1:20" x14ac:dyDescent="0.2">
      <c r="A65" s="2" t="s">
        <v>248</v>
      </c>
      <c r="B65" s="11" t="s">
        <v>105</v>
      </c>
      <c r="C65" s="5">
        <v>0</v>
      </c>
      <c r="D65" s="5">
        <v>0</v>
      </c>
      <c r="E65" s="5">
        <v>0</v>
      </c>
      <c r="F65" s="5">
        <v>0</v>
      </c>
      <c r="G65" s="5">
        <v>1</v>
      </c>
      <c r="H65" s="3">
        <v>1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6">
        <v>1</v>
      </c>
      <c r="O65" s="5">
        <v>0</v>
      </c>
      <c r="P65" s="5">
        <v>0</v>
      </c>
      <c r="Q65" s="5">
        <v>1</v>
      </c>
      <c r="R65" s="5">
        <v>0</v>
      </c>
      <c r="S65" s="5">
        <v>0</v>
      </c>
      <c r="T65" s="8">
        <v>0</v>
      </c>
    </row>
    <row r="66" spans="1:20" x14ac:dyDescent="0.2">
      <c r="A66" s="2" t="s">
        <v>248</v>
      </c>
      <c r="B66" s="11" t="s">
        <v>106</v>
      </c>
      <c r="C66" s="5">
        <v>0</v>
      </c>
      <c r="D66" s="5">
        <v>0</v>
      </c>
      <c r="E66" s="5">
        <v>0</v>
      </c>
      <c r="F66" s="5">
        <v>0</v>
      </c>
      <c r="G66" s="5">
        <v>1</v>
      </c>
      <c r="H66" s="3">
        <v>1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6">
        <v>1</v>
      </c>
      <c r="O66" s="5">
        <v>0</v>
      </c>
      <c r="P66" s="5">
        <v>1</v>
      </c>
      <c r="Q66" s="5">
        <v>1</v>
      </c>
      <c r="R66" s="5">
        <v>0</v>
      </c>
      <c r="S66" s="5">
        <v>0</v>
      </c>
      <c r="T66" s="8">
        <v>0</v>
      </c>
    </row>
    <row r="67" spans="1:20" x14ac:dyDescent="0.2">
      <c r="A67" s="2" t="s">
        <v>248</v>
      </c>
      <c r="B67" s="11" t="s">
        <v>108</v>
      </c>
      <c r="C67" s="5">
        <v>0</v>
      </c>
      <c r="D67" s="5">
        <v>0</v>
      </c>
      <c r="E67" s="5">
        <v>0</v>
      </c>
      <c r="F67" s="5">
        <v>0</v>
      </c>
      <c r="G67" s="5">
        <v>1</v>
      </c>
      <c r="H67" s="6">
        <v>1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6">
        <v>1</v>
      </c>
      <c r="O67" s="5">
        <v>0</v>
      </c>
      <c r="P67" s="5">
        <v>0</v>
      </c>
      <c r="Q67" s="5">
        <v>1</v>
      </c>
      <c r="R67" s="5">
        <v>0</v>
      </c>
      <c r="S67" s="5">
        <v>0</v>
      </c>
      <c r="T67" s="8">
        <v>0</v>
      </c>
    </row>
    <row r="68" spans="1:20" x14ac:dyDescent="0.2">
      <c r="A68" s="2" t="s">
        <v>248</v>
      </c>
      <c r="B68" s="11" t="s">
        <v>109</v>
      </c>
      <c r="C68" s="5">
        <v>0</v>
      </c>
      <c r="D68" s="5">
        <v>0</v>
      </c>
      <c r="E68" s="5">
        <v>0</v>
      </c>
      <c r="F68" s="5">
        <v>0</v>
      </c>
      <c r="G68" s="5">
        <v>1</v>
      </c>
      <c r="H68" s="3">
        <v>1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6">
        <v>1</v>
      </c>
      <c r="O68" s="5">
        <v>0</v>
      </c>
      <c r="P68" s="5">
        <v>1</v>
      </c>
      <c r="Q68" s="6">
        <v>1</v>
      </c>
      <c r="R68" s="5">
        <v>0</v>
      </c>
      <c r="S68" s="5">
        <v>0</v>
      </c>
      <c r="T68" s="8">
        <v>1</v>
      </c>
    </row>
    <row r="69" spans="1:20" x14ac:dyDescent="0.2">
      <c r="A69" s="2" t="s">
        <v>248</v>
      </c>
      <c r="B69" s="11" t="s">
        <v>110</v>
      </c>
      <c r="C69" s="5">
        <v>0</v>
      </c>
      <c r="D69" s="5">
        <v>0</v>
      </c>
      <c r="E69" s="5">
        <v>0</v>
      </c>
      <c r="F69" s="5">
        <v>0</v>
      </c>
      <c r="G69" s="5">
        <v>1</v>
      </c>
      <c r="H69" s="3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6">
        <v>1</v>
      </c>
      <c r="O69" s="5">
        <v>0</v>
      </c>
      <c r="P69" s="5">
        <v>0</v>
      </c>
      <c r="Q69" s="5">
        <v>1</v>
      </c>
      <c r="R69" s="5">
        <v>0</v>
      </c>
      <c r="S69" s="5">
        <v>0</v>
      </c>
      <c r="T69" s="8">
        <v>0</v>
      </c>
    </row>
    <row r="70" spans="1:20" x14ac:dyDescent="0.2">
      <c r="A70" s="2" t="s">
        <v>248</v>
      </c>
      <c r="B70" s="11" t="s">
        <v>113</v>
      </c>
      <c r="C70" s="5">
        <v>1</v>
      </c>
      <c r="D70" s="5">
        <v>0</v>
      </c>
      <c r="E70" s="5">
        <v>0</v>
      </c>
      <c r="F70" s="5">
        <v>0</v>
      </c>
      <c r="G70" s="5">
        <v>1</v>
      </c>
      <c r="H70" s="3">
        <v>1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6">
        <v>1</v>
      </c>
      <c r="O70" s="5">
        <v>0</v>
      </c>
      <c r="P70" s="5">
        <v>0</v>
      </c>
      <c r="Q70" s="5">
        <v>1</v>
      </c>
      <c r="R70" s="5">
        <v>0</v>
      </c>
      <c r="S70" s="5">
        <v>0</v>
      </c>
      <c r="T70" s="8">
        <v>0</v>
      </c>
    </row>
    <row r="71" spans="1:20" x14ac:dyDescent="0.2">
      <c r="A71" s="2" t="s">
        <v>248</v>
      </c>
      <c r="B71" s="11" t="s">
        <v>114</v>
      </c>
      <c r="C71" s="5">
        <v>0</v>
      </c>
      <c r="D71" s="5">
        <v>0</v>
      </c>
      <c r="E71" s="5">
        <v>0</v>
      </c>
      <c r="F71" s="5">
        <v>0</v>
      </c>
      <c r="G71" s="5">
        <v>1</v>
      </c>
      <c r="H71" s="3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6">
        <v>1</v>
      </c>
      <c r="O71" s="5">
        <v>0</v>
      </c>
      <c r="P71" s="5">
        <v>0</v>
      </c>
      <c r="Q71" s="5">
        <v>1</v>
      </c>
      <c r="R71" s="6">
        <v>0</v>
      </c>
      <c r="S71" s="4">
        <v>0</v>
      </c>
      <c r="T71" s="8">
        <v>0</v>
      </c>
    </row>
    <row r="72" spans="1:20" x14ac:dyDescent="0.2">
      <c r="A72" s="2" t="s">
        <v>248</v>
      </c>
      <c r="B72" s="11" t="s">
        <v>115</v>
      </c>
      <c r="C72" s="5">
        <v>0</v>
      </c>
      <c r="D72" s="5">
        <v>0</v>
      </c>
      <c r="E72" s="5">
        <v>0</v>
      </c>
      <c r="F72" s="5">
        <v>0</v>
      </c>
      <c r="G72" s="5">
        <v>1</v>
      </c>
      <c r="H72" s="6">
        <v>1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6">
        <v>1</v>
      </c>
      <c r="O72" s="5">
        <v>0</v>
      </c>
      <c r="P72" s="5">
        <v>1</v>
      </c>
      <c r="Q72" s="5">
        <v>1</v>
      </c>
      <c r="R72" s="5">
        <v>0</v>
      </c>
      <c r="S72" s="5">
        <v>0</v>
      </c>
      <c r="T72" s="8">
        <v>0</v>
      </c>
    </row>
    <row r="73" spans="1:20" x14ac:dyDescent="0.2">
      <c r="A73" s="2" t="s">
        <v>248</v>
      </c>
      <c r="B73" s="11" t="s">
        <v>117</v>
      </c>
      <c r="C73" s="5">
        <v>0</v>
      </c>
      <c r="D73" s="5">
        <v>0</v>
      </c>
      <c r="E73" s="5">
        <v>0</v>
      </c>
      <c r="F73" s="5">
        <v>0</v>
      </c>
      <c r="G73" s="5">
        <v>1</v>
      </c>
      <c r="H73" s="3">
        <v>1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6">
        <v>1</v>
      </c>
      <c r="O73" s="5">
        <v>0</v>
      </c>
      <c r="P73" s="5">
        <v>1</v>
      </c>
      <c r="Q73" s="5">
        <v>1</v>
      </c>
      <c r="R73" s="5">
        <v>0</v>
      </c>
      <c r="S73" s="5">
        <v>0</v>
      </c>
      <c r="T73" s="8">
        <v>0</v>
      </c>
    </row>
    <row r="74" spans="1:20" x14ac:dyDescent="0.2">
      <c r="A74" s="2" t="s">
        <v>248</v>
      </c>
      <c r="B74" s="11" t="s">
        <v>123</v>
      </c>
      <c r="C74" s="5">
        <v>0</v>
      </c>
      <c r="D74" s="5">
        <v>0</v>
      </c>
      <c r="E74" s="5">
        <v>0</v>
      </c>
      <c r="F74" s="5">
        <v>0</v>
      </c>
      <c r="G74" s="5">
        <v>1</v>
      </c>
      <c r="H74" s="3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6">
        <v>1</v>
      </c>
      <c r="O74" s="5">
        <v>0</v>
      </c>
      <c r="P74" s="5">
        <v>1</v>
      </c>
      <c r="Q74" s="5">
        <v>1</v>
      </c>
      <c r="R74" s="5">
        <v>0</v>
      </c>
      <c r="S74" s="5">
        <v>0</v>
      </c>
      <c r="T74" s="8">
        <v>999</v>
      </c>
    </row>
    <row r="75" spans="1:20" x14ac:dyDescent="0.2">
      <c r="A75" s="2" t="s">
        <v>248</v>
      </c>
      <c r="B75" s="11" t="s">
        <v>125</v>
      </c>
      <c r="C75" s="5">
        <v>0</v>
      </c>
      <c r="D75" s="5">
        <v>0</v>
      </c>
      <c r="E75" s="5">
        <v>0</v>
      </c>
      <c r="F75" s="5">
        <v>0</v>
      </c>
      <c r="G75" s="5">
        <v>1</v>
      </c>
      <c r="H75" s="3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6">
        <v>1</v>
      </c>
      <c r="O75" s="5">
        <v>0</v>
      </c>
      <c r="P75" s="5">
        <v>1</v>
      </c>
      <c r="Q75" s="5">
        <v>1</v>
      </c>
      <c r="R75" s="5">
        <v>0</v>
      </c>
      <c r="S75" s="5">
        <v>0</v>
      </c>
      <c r="T75" s="8">
        <v>0</v>
      </c>
    </row>
    <row r="76" spans="1:20" x14ac:dyDescent="0.2">
      <c r="A76" s="2" t="s">
        <v>248</v>
      </c>
      <c r="B76" s="12" t="s">
        <v>127</v>
      </c>
      <c r="C76" s="5">
        <v>0</v>
      </c>
      <c r="D76" s="5">
        <v>0</v>
      </c>
      <c r="E76" s="5">
        <v>0</v>
      </c>
      <c r="F76" s="5">
        <v>0</v>
      </c>
      <c r="G76" s="5">
        <v>1</v>
      </c>
      <c r="H76" s="3">
        <v>1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6">
        <v>1</v>
      </c>
      <c r="O76" s="5">
        <v>0</v>
      </c>
      <c r="P76" s="5">
        <v>0</v>
      </c>
      <c r="Q76" s="5">
        <v>1</v>
      </c>
      <c r="R76" s="5">
        <v>0</v>
      </c>
      <c r="S76" s="5">
        <v>0</v>
      </c>
      <c r="T76" s="8">
        <v>0</v>
      </c>
    </row>
    <row r="77" spans="1:20" x14ac:dyDescent="0.2">
      <c r="A77" s="2" t="s">
        <v>248</v>
      </c>
      <c r="B77" s="12" t="s">
        <v>140</v>
      </c>
      <c r="C77" s="5">
        <v>0</v>
      </c>
      <c r="D77" s="5">
        <v>0</v>
      </c>
      <c r="E77" s="5">
        <v>0</v>
      </c>
      <c r="F77" s="5">
        <v>0</v>
      </c>
      <c r="G77" s="5">
        <v>1</v>
      </c>
      <c r="H77" s="3">
        <v>1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6">
        <v>1</v>
      </c>
      <c r="O77" s="5">
        <v>0</v>
      </c>
      <c r="P77" s="5">
        <v>0</v>
      </c>
      <c r="Q77" s="6">
        <v>1</v>
      </c>
      <c r="R77" s="5">
        <v>0</v>
      </c>
      <c r="S77" s="5">
        <v>0</v>
      </c>
      <c r="T77" s="8">
        <v>0</v>
      </c>
    </row>
    <row r="78" spans="1:20" x14ac:dyDescent="0.2">
      <c r="A78" s="2" t="s">
        <v>248</v>
      </c>
      <c r="B78" s="12" t="s">
        <v>154</v>
      </c>
      <c r="C78" s="5">
        <v>0</v>
      </c>
      <c r="D78" s="5">
        <v>0</v>
      </c>
      <c r="E78" s="5">
        <v>0</v>
      </c>
      <c r="F78" s="5">
        <v>0</v>
      </c>
      <c r="G78" s="5">
        <v>1</v>
      </c>
      <c r="H78" s="3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6">
        <v>1</v>
      </c>
      <c r="O78" s="5">
        <v>0</v>
      </c>
      <c r="P78" s="5">
        <v>0</v>
      </c>
      <c r="Q78" s="6">
        <v>1</v>
      </c>
      <c r="R78" s="5">
        <v>0</v>
      </c>
      <c r="S78" s="5">
        <v>0</v>
      </c>
      <c r="T78" s="8">
        <v>0</v>
      </c>
    </row>
    <row r="79" spans="1:20" x14ac:dyDescent="0.2">
      <c r="A79" s="2" t="s">
        <v>248</v>
      </c>
      <c r="B79" s="12" t="s">
        <v>155</v>
      </c>
      <c r="C79" s="5">
        <v>0</v>
      </c>
      <c r="D79" s="5">
        <v>0</v>
      </c>
      <c r="E79" s="5">
        <v>0</v>
      </c>
      <c r="F79" s="5">
        <v>0</v>
      </c>
      <c r="G79" s="5">
        <v>1</v>
      </c>
      <c r="H79" s="3">
        <v>1</v>
      </c>
      <c r="I79" s="5">
        <v>0</v>
      </c>
      <c r="J79" s="5">
        <v>0</v>
      </c>
      <c r="K79" s="5">
        <v>0</v>
      </c>
      <c r="L79" s="5">
        <v>0</v>
      </c>
      <c r="M79" s="6">
        <v>1</v>
      </c>
      <c r="N79" s="6">
        <v>1</v>
      </c>
      <c r="O79" s="5">
        <v>0</v>
      </c>
      <c r="P79" s="5">
        <v>0</v>
      </c>
      <c r="Q79" s="6">
        <v>0</v>
      </c>
      <c r="R79" s="5">
        <v>0</v>
      </c>
      <c r="S79" s="5">
        <v>0</v>
      </c>
      <c r="T79" s="8">
        <v>0</v>
      </c>
    </row>
    <row r="80" spans="1:20" x14ac:dyDescent="0.2">
      <c r="A80" s="2" t="s">
        <v>248</v>
      </c>
      <c r="B80" s="12" t="s">
        <v>158</v>
      </c>
      <c r="C80" s="5">
        <v>0</v>
      </c>
      <c r="D80" s="5">
        <v>0</v>
      </c>
      <c r="E80" s="5">
        <v>0</v>
      </c>
      <c r="F80" s="5">
        <v>0</v>
      </c>
      <c r="G80" s="5">
        <v>1</v>
      </c>
      <c r="H80" s="3">
        <v>1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6">
        <v>1</v>
      </c>
      <c r="O80" s="5">
        <v>0</v>
      </c>
      <c r="P80" s="5">
        <v>1</v>
      </c>
      <c r="Q80" s="6">
        <v>1</v>
      </c>
      <c r="R80" s="5">
        <v>0</v>
      </c>
      <c r="S80" s="5">
        <v>0</v>
      </c>
      <c r="T80" s="8">
        <v>1</v>
      </c>
    </row>
    <row r="81" spans="1:20" x14ac:dyDescent="0.2">
      <c r="A81" s="2" t="s">
        <v>248</v>
      </c>
      <c r="B81" s="12" t="s">
        <v>163</v>
      </c>
      <c r="C81" s="5">
        <v>0</v>
      </c>
      <c r="D81" s="5">
        <v>0</v>
      </c>
      <c r="E81" s="5">
        <v>0</v>
      </c>
      <c r="F81" s="5">
        <v>0</v>
      </c>
      <c r="G81" s="5">
        <v>1</v>
      </c>
      <c r="H81" s="3">
        <v>1</v>
      </c>
      <c r="I81" s="5">
        <v>0</v>
      </c>
      <c r="J81" s="5">
        <v>0</v>
      </c>
      <c r="K81" s="5">
        <v>0</v>
      </c>
      <c r="L81" s="5">
        <v>0</v>
      </c>
      <c r="M81" s="6">
        <v>1</v>
      </c>
      <c r="N81" s="6">
        <v>1</v>
      </c>
      <c r="O81" s="5">
        <v>0</v>
      </c>
      <c r="P81" s="5">
        <v>1</v>
      </c>
      <c r="Q81" s="6">
        <v>0</v>
      </c>
      <c r="R81" s="5">
        <v>0</v>
      </c>
      <c r="S81" s="5">
        <v>0</v>
      </c>
      <c r="T81" s="8">
        <v>0</v>
      </c>
    </row>
    <row r="82" spans="1:20" x14ac:dyDescent="0.2">
      <c r="A82" s="2" t="s">
        <v>248</v>
      </c>
      <c r="B82" s="12" t="s">
        <v>164</v>
      </c>
      <c r="C82" s="5">
        <v>0</v>
      </c>
      <c r="D82" s="5">
        <v>0</v>
      </c>
      <c r="E82" s="5">
        <v>0</v>
      </c>
      <c r="F82" s="5">
        <v>0</v>
      </c>
      <c r="G82" s="5">
        <v>1</v>
      </c>
      <c r="H82" s="3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6">
        <v>1</v>
      </c>
      <c r="O82" s="5">
        <v>0</v>
      </c>
      <c r="P82" s="5">
        <v>0</v>
      </c>
      <c r="Q82" s="5">
        <v>1</v>
      </c>
      <c r="R82" s="5">
        <v>0</v>
      </c>
      <c r="S82" s="5">
        <v>0</v>
      </c>
      <c r="T82" s="8">
        <v>0</v>
      </c>
    </row>
    <row r="83" spans="1:20" x14ac:dyDescent="0.2">
      <c r="A83" s="2" t="s">
        <v>248</v>
      </c>
      <c r="B83" s="12" t="s">
        <v>165</v>
      </c>
      <c r="C83" s="5">
        <v>0</v>
      </c>
      <c r="D83" s="5">
        <v>0</v>
      </c>
      <c r="E83" s="5">
        <v>0</v>
      </c>
      <c r="F83" s="5">
        <v>0</v>
      </c>
      <c r="G83" s="5">
        <v>1</v>
      </c>
      <c r="H83" s="3">
        <v>1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6">
        <v>1</v>
      </c>
      <c r="O83" s="5">
        <v>0</v>
      </c>
      <c r="P83" s="5">
        <v>0</v>
      </c>
      <c r="Q83" s="6">
        <v>1</v>
      </c>
      <c r="R83" s="5">
        <v>0</v>
      </c>
      <c r="S83" s="5">
        <v>0</v>
      </c>
      <c r="T83" s="8">
        <v>0</v>
      </c>
    </row>
    <row r="84" spans="1:20" x14ac:dyDescent="0.2">
      <c r="A84" s="2" t="s">
        <v>248</v>
      </c>
      <c r="B84" s="11" t="s">
        <v>78</v>
      </c>
      <c r="C84" s="5">
        <v>0</v>
      </c>
      <c r="D84" s="5">
        <v>0</v>
      </c>
      <c r="E84" s="5">
        <v>0</v>
      </c>
      <c r="F84" s="5">
        <v>0</v>
      </c>
      <c r="G84" s="6">
        <v>1</v>
      </c>
      <c r="H84" s="3">
        <v>1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6">
        <v>1</v>
      </c>
      <c r="O84" s="5">
        <v>0</v>
      </c>
      <c r="P84" s="5">
        <v>0</v>
      </c>
      <c r="Q84" s="5">
        <v>1</v>
      </c>
      <c r="R84" s="5">
        <v>0</v>
      </c>
      <c r="S84" s="5">
        <v>0</v>
      </c>
      <c r="T84" s="8">
        <v>0</v>
      </c>
    </row>
    <row r="85" spans="1:20" x14ac:dyDescent="0.2">
      <c r="A85" s="2" t="s">
        <v>248</v>
      </c>
      <c r="B85" s="11" t="s">
        <v>166</v>
      </c>
      <c r="C85" s="5">
        <v>0</v>
      </c>
      <c r="D85" s="5">
        <v>0</v>
      </c>
      <c r="E85" s="5">
        <v>0</v>
      </c>
      <c r="F85" s="5">
        <v>0</v>
      </c>
      <c r="G85" s="5">
        <v>1</v>
      </c>
      <c r="H85" s="3">
        <v>1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6">
        <v>1</v>
      </c>
      <c r="O85" s="5">
        <v>0</v>
      </c>
      <c r="P85" s="5">
        <v>0</v>
      </c>
      <c r="Q85" s="5">
        <v>1</v>
      </c>
      <c r="R85" s="5">
        <v>0</v>
      </c>
      <c r="S85" s="5">
        <v>0</v>
      </c>
      <c r="T85" s="8">
        <v>1</v>
      </c>
    </row>
    <row r="86" spans="1:20" x14ac:dyDescent="0.2">
      <c r="A86" s="2" t="s">
        <v>248</v>
      </c>
      <c r="B86" s="11" t="s">
        <v>169</v>
      </c>
      <c r="C86" s="5">
        <v>0</v>
      </c>
      <c r="D86" s="5">
        <v>0</v>
      </c>
      <c r="E86" s="5">
        <v>0</v>
      </c>
      <c r="F86" s="6">
        <v>0</v>
      </c>
      <c r="G86" s="5">
        <v>1</v>
      </c>
      <c r="H86" s="3">
        <v>1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6">
        <v>1</v>
      </c>
      <c r="O86" s="5">
        <v>0</v>
      </c>
      <c r="P86" s="5">
        <v>0</v>
      </c>
      <c r="Q86" s="5">
        <v>1</v>
      </c>
      <c r="R86" s="5">
        <v>0</v>
      </c>
      <c r="S86" s="5">
        <v>0</v>
      </c>
      <c r="T86" s="8">
        <v>0</v>
      </c>
    </row>
    <row r="87" spans="1:20" x14ac:dyDescent="0.2">
      <c r="A87" s="2" t="s">
        <v>248</v>
      </c>
      <c r="B87" s="11" t="s">
        <v>170</v>
      </c>
      <c r="C87" s="5">
        <v>0</v>
      </c>
      <c r="D87" s="5">
        <v>0</v>
      </c>
      <c r="E87" s="5">
        <v>0</v>
      </c>
      <c r="F87" s="5">
        <v>0</v>
      </c>
      <c r="G87" s="5">
        <v>1</v>
      </c>
      <c r="H87" s="3">
        <v>1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6">
        <v>1</v>
      </c>
      <c r="O87" s="5">
        <v>0</v>
      </c>
      <c r="P87" s="5">
        <v>0</v>
      </c>
      <c r="Q87" s="6">
        <v>0</v>
      </c>
      <c r="R87" s="5">
        <v>0</v>
      </c>
      <c r="S87" s="5">
        <v>0</v>
      </c>
      <c r="T87" s="8">
        <v>0</v>
      </c>
    </row>
    <row r="88" spans="1:20" x14ac:dyDescent="0.2">
      <c r="A88" s="2" t="s">
        <v>248</v>
      </c>
      <c r="B88" s="11" t="s">
        <v>82</v>
      </c>
      <c r="C88" s="6">
        <v>999</v>
      </c>
      <c r="D88" s="6">
        <v>999</v>
      </c>
      <c r="E88" s="6">
        <v>999</v>
      </c>
      <c r="F88" s="6">
        <v>999</v>
      </c>
      <c r="G88" s="6">
        <v>999</v>
      </c>
      <c r="H88" s="6">
        <v>999</v>
      </c>
      <c r="I88" s="6">
        <v>999</v>
      </c>
      <c r="J88" s="6">
        <v>999</v>
      </c>
      <c r="K88" s="5">
        <v>0</v>
      </c>
      <c r="L88" s="5">
        <v>0</v>
      </c>
      <c r="M88" s="5">
        <v>0</v>
      </c>
      <c r="N88" s="6">
        <v>1</v>
      </c>
      <c r="O88" s="5">
        <v>0</v>
      </c>
      <c r="P88" s="5">
        <v>1</v>
      </c>
      <c r="Q88" s="5">
        <v>1</v>
      </c>
      <c r="R88" s="5">
        <v>0</v>
      </c>
      <c r="S88" s="5">
        <v>0</v>
      </c>
      <c r="T88" s="8">
        <v>0</v>
      </c>
    </row>
    <row r="89" spans="1:20" x14ac:dyDescent="0.2">
      <c r="A89" s="2" t="s">
        <v>248</v>
      </c>
      <c r="B89" s="11" t="s">
        <v>172</v>
      </c>
      <c r="C89" s="5">
        <v>0</v>
      </c>
      <c r="D89" s="5">
        <v>0</v>
      </c>
      <c r="E89" s="5">
        <v>0</v>
      </c>
      <c r="F89" s="5">
        <v>0</v>
      </c>
      <c r="G89" s="5">
        <v>1</v>
      </c>
      <c r="H89" s="6">
        <v>1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6">
        <v>1</v>
      </c>
      <c r="O89" s="5">
        <v>0</v>
      </c>
      <c r="P89" s="5">
        <v>0</v>
      </c>
      <c r="Q89" s="5">
        <v>1</v>
      </c>
      <c r="R89" s="5">
        <v>0</v>
      </c>
      <c r="S89" s="5">
        <v>0</v>
      </c>
      <c r="T89" s="8">
        <v>0</v>
      </c>
    </row>
    <row r="90" spans="1:20" x14ac:dyDescent="0.2">
      <c r="A90" s="2" t="s">
        <v>248</v>
      </c>
      <c r="B90" s="11" t="s">
        <v>84</v>
      </c>
      <c r="C90" s="5">
        <v>0</v>
      </c>
      <c r="D90" s="5">
        <v>0</v>
      </c>
      <c r="E90" s="5">
        <v>0</v>
      </c>
      <c r="F90" s="5">
        <v>0</v>
      </c>
      <c r="G90" s="6">
        <v>1</v>
      </c>
      <c r="H90" s="3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6">
        <v>1</v>
      </c>
      <c r="O90" s="5">
        <v>0</v>
      </c>
      <c r="P90" s="5">
        <v>0</v>
      </c>
      <c r="Q90" s="6">
        <v>0</v>
      </c>
      <c r="R90" s="5">
        <v>0</v>
      </c>
      <c r="S90" s="5">
        <v>0</v>
      </c>
      <c r="T90" s="8">
        <v>0</v>
      </c>
    </row>
    <row r="91" spans="1:20" x14ac:dyDescent="0.2">
      <c r="A91" s="2" t="s">
        <v>248</v>
      </c>
      <c r="B91" s="12" t="s">
        <v>182</v>
      </c>
      <c r="C91" s="5">
        <v>0</v>
      </c>
      <c r="D91" s="5">
        <v>0</v>
      </c>
      <c r="E91" s="5">
        <v>0</v>
      </c>
      <c r="F91" s="5">
        <v>0</v>
      </c>
      <c r="G91" s="5">
        <v>1</v>
      </c>
      <c r="H91" s="3">
        <v>1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6">
        <v>1</v>
      </c>
      <c r="O91" s="5">
        <v>0</v>
      </c>
      <c r="P91" s="5">
        <v>1</v>
      </c>
      <c r="Q91" s="5">
        <v>1</v>
      </c>
      <c r="R91" s="6">
        <v>0</v>
      </c>
      <c r="S91" s="4">
        <v>0</v>
      </c>
      <c r="T91" s="8">
        <v>0</v>
      </c>
    </row>
    <row r="92" spans="1:20" x14ac:dyDescent="0.2">
      <c r="A92" s="2" t="s">
        <v>248</v>
      </c>
      <c r="B92" s="12" t="s">
        <v>187</v>
      </c>
      <c r="C92" s="5">
        <v>0</v>
      </c>
      <c r="D92" s="5">
        <v>0</v>
      </c>
      <c r="E92" s="5">
        <v>0</v>
      </c>
      <c r="F92" s="5">
        <v>0</v>
      </c>
      <c r="G92" s="5">
        <v>1</v>
      </c>
      <c r="H92" s="3">
        <v>1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6">
        <v>1</v>
      </c>
      <c r="O92" s="5">
        <v>0</v>
      </c>
      <c r="P92" s="5">
        <v>1</v>
      </c>
      <c r="Q92" s="5">
        <v>1</v>
      </c>
      <c r="R92" s="5">
        <v>0</v>
      </c>
      <c r="S92" s="5">
        <v>0</v>
      </c>
      <c r="T92" s="8">
        <v>0</v>
      </c>
    </row>
    <row r="93" spans="1:20" x14ac:dyDescent="0.2">
      <c r="A93" s="2" t="s">
        <v>248</v>
      </c>
      <c r="B93" s="12" t="s">
        <v>188</v>
      </c>
      <c r="C93" s="5">
        <v>0</v>
      </c>
      <c r="D93" s="5">
        <v>0</v>
      </c>
      <c r="E93" s="5">
        <v>0</v>
      </c>
      <c r="F93" s="5">
        <v>0</v>
      </c>
      <c r="G93" s="5">
        <v>1</v>
      </c>
      <c r="H93" s="3">
        <v>1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6">
        <v>1</v>
      </c>
      <c r="O93" s="5">
        <v>0</v>
      </c>
      <c r="P93" s="5">
        <v>0</v>
      </c>
      <c r="Q93" s="6">
        <v>1</v>
      </c>
      <c r="R93" s="5">
        <v>0</v>
      </c>
      <c r="S93" s="5">
        <v>0</v>
      </c>
      <c r="T93" s="8">
        <v>0</v>
      </c>
    </row>
    <row r="94" spans="1:20" x14ac:dyDescent="0.2">
      <c r="A94" s="2" t="s">
        <v>248</v>
      </c>
      <c r="B94" s="11" t="s">
        <v>189</v>
      </c>
      <c r="C94" s="5">
        <v>0</v>
      </c>
      <c r="D94" s="5">
        <v>0</v>
      </c>
      <c r="E94" s="5">
        <v>0</v>
      </c>
      <c r="F94" s="5">
        <v>0</v>
      </c>
      <c r="G94" s="5">
        <v>1</v>
      </c>
      <c r="H94" s="3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6">
        <v>1</v>
      </c>
      <c r="O94" s="5">
        <v>0</v>
      </c>
      <c r="P94" s="5">
        <v>0</v>
      </c>
      <c r="Q94" s="5">
        <v>1</v>
      </c>
      <c r="R94" s="5">
        <v>0</v>
      </c>
      <c r="S94" s="5">
        <v>0</v>
      </c>
      <c r="T94" s="8">
        <v>0</v>
      </c>
    </row>
    <row r="95" spans="1:20" x14ac:dyDescent="0.2">
      <c r="A95" s="2" t="s">
        <v>248</v>
      </c>
      <c r="B95" s="11" t="s">
        <v>191</v>
      </c>
      <c r="C95" s="5">
        <v>0</v>
      </c>
      <c r="D95" s="5">
        <v>0</v>
      </c>
      <c r="E95" s="5">
        <v>0</v>
      </c>
      <c r="F95" s="5">
        <v>0</v>
      </c>
      <c r="G95" s="5">
        <v>1</v>
      </c>
      <c r="H95" s="3">
        <v>1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6">
        <v>1</v>
      </c>
      <c r="O95" s="5">
        <v>0</v>
      </c>
      <c r="P95" s="5">
        <v>1</v>
      </c>
      <c r="Q95" s="6">
        <v>0</v>
      </c>
      <c r="R95" s="5">
        <v>0</v>
      </c>
      <c r="S95" s="5">
        <v>0</v>
      </c>
      <c r="T95" s="8">
        <v>0</v>
      </c>
    </row>
    <row r="96" spans="1:20" x14ac:dyDescent="0.2">
      <c r="A96" s="2" t="s">
        <v>248</v>
      </c>
      <c r="B96" s="12" t="s">
        <v>194</v>
      </c>
      <c r="C96" s="5">
        <v>0</v>
      </c>
      <c r="D96" s="5">
        <v>0</v>
      </c>
      <c r="E96" s="5">
        <v>0</v>
      </c>
      <c r="F96" s="5">
        <v>0</v>
      </c>
      <c r="G96" s="5">
        <v>1</v>
      </c>
      <c r="H96" s="3">
        <v>1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6">
        <v>1</v>
      </c>
      <c r="O96" s="5">
        <v>0</v>
      </c>
      <c r="P96" s="5">
        <v>1</v>
      </c>
      <c r="Q96" s="6">
        <v>1</v>
      </c>
      <c r="R96" s="5">
        <v>0</v>
      </c>
      <c r="S96" s="5">
        <v>0</v>
      </c>
      <c r="T96" s="8">
        <v>0</v>
      </c>
    </row>
    <row r="97" spans="1:20" x14ac:dyDescent="0.2">
      <c r="A97" s="2" t="s">
        <v>248</v>
      </c>
      <c r="B97" s="12" t="s">
        <v>206</v>
      </c>
      <c r="C97" s="5">
        <v>0</v>
      </c>
      <c r="D97" s="5">
        <v>0</v>
      </c>
      <c r="E97" s="5">
        <v>0</v>
      </c>
      <c r="F97" s="5">
        <v>0</v>
      </c>
      <c r="G97" s="5">
        <v>1</v>
      </c>
      <c r="H97" s="3">
        <v>1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6">
        <v>1</v>
      </c>
      <c r="O97" s="5">
        <v>0</v>
      </c>
      <c r="P97" s="5">
        <v>0</v>
      </c>
      <c r="Q97" s="6">
        <v>1</v>
      </c>
      <c r="R97" s="5">
        <v>0</v>
      </c>
      <c r="S97" s="5">
        <v>0</v>
      </c>
      <c r="T97" s="8">
        <v>0</v>
      </c>
    </row>
    <row r="98" spans="1:20" x14ac:dyDescent="0.2">
      <c r="A98" s="2" t="s">
        <v>248</v>
      </c>
      <c r="B98" s="11" t="s">
        <v>215</v>
      </c>
      <c r="C98" s="5">
        <v>0</v>
      </c>
      <c r="D98" s="5">
        <v>0</v>
      </c>
      <c r="E98" s="5">
        <v>0</v>
      </c>
      <c r="F98" s="5">
        <v>0</v>
      </c>
      <c r="G98" s="5">
        <v>1</v>
      </c>
      <c r="H98" s="3">
        <v>1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6">
        <v>1</v>
      </c>
      <c r="O98" s="5">
        <v>0</v>
      </c>
      <c r="P98" s="5">
        <v>1</v>
      </c>
      <c r="Q98" s="5">
        <v>1</v>
      </c>
      <c r="R98" s="5">
        <v>0</v>
      </c>
      <c r="S98" s="5">
        <v>0</v>
      </c>
      <c r="T98" s="8">
        <v>0</v>
      </c>
    </row>
    <row r="99" spans="1:20" x14ac:dyDescent="0.2">
      <c r="A99" s="2" t="s">
        <v>248</v>
      </c>
      <c r="B99" s="12" t="s">
        <v>226</v>
      </c>
      <c r="C99" s="5">
        <v>0</v>
      </c>
      <c r="D99" s="5">
        <v>0</v>
      </c>
      <c r="E99" s="5">
        <v>0</v>
      </c>
      <c r="F99" s="5">
        <v>0</v>
      </c>
      <c r="G99" s="5">
        <v>1</v>
      </c>
      <c r="H99" s="3">
        <v>0</v>
      </c>
      <c r="I99" s="5">
        <v>0</v>
      </c>
      <c r="J99" s="5">
        <v>0</v>
      </c>
      <c r="K99" s="5">
        <v>0</v>
      </c>
      <c r="L99" s="5">
        <v>0</v>
      </c>
      <c r="M99" s="6">
        <v>1</v>
      </c>
      <c r="N99" s="6">
        <v>1</v>
      </c>
      <c r="O99" s="5">
        <v>0</v>
      </c>
      <c r="P99" s="5">
        <v>1</v>
      </c>
      <c r="Q99" s="5">
        <v>1</v>
      </c>
      <c r="R99" s="5">
        <v>0</v>
      </c>
      <c r="S99" s="5">
        <v>0</v>
      </c>
      <c r="T99" s="8">
        <v>0</v>
      </c>
    </row>
    <row r="100" spans="1:20" x14ac:dyDescent="0.2">
      <c r="A100" s="2" t="s">
        <v>248</v>
      </c>
      <c r="B100" s="12" t="s">
        <v>227</v>
      </c>
      <c r="C100" s="5">
        <v>0</v>
      </c>
      <c r="D100" s="5">
        <v>0</v>
      </c>
      <c r="E100" s="5">
        <v>0</v>
      </c>
      <c r="F100" s="5">
        <v>0</v>
      </c>
      <c r="G100" s="5">
        <v>1</v>
      </c>
      <c r="H100" s="3">
        <v>1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6">
        <v>1</v>
      </c>
      <c r="O100" s="5">
        <v>0</v>
      </c>
      <c r="P100" s="5">
        <v>0</v>
      </c>
      <c r="Q100" s="6">
        <v>1</v>
      </c>
      <c r="R100" s="5">
        <v>0</v>
      </c>
      <c r="S100" s="5">
        <v>0</v>
      </c>
      <c r="T100" s="8">
        <v>0</v>
      </c>
    </row>
    <row r="101" spans="1:20" x14ac:dyDescent="0.2">
      <c r="A101" s="2" t="s">
        <v>248</v>
      </c>
      <c r="B101" s="13" t="s">
        <v>232</v>
      </c>
      <c r="C101" s="5">
        <v>0</v>
      </c>
      <c r="D101" s="5">
        <v>1</v>
      </c>
      <c r="E101" s="5">
        <v>0</v>
      </c>
      <c r="F101" s="5">
        <v>0</v>
      </c>
      <c r="G101" s="5">
        <v>1</v>
      </c>
      <c r="H101" s="6">
        <v>1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6">
        <v>1</v>
      </c>
      <c r="O101" s="5">
        <v>0</v>
      </c>
      <c r="P101" s="5">
        <v>1</v>
      </c>
      <c r="Q101" s="5">
        <v>1</v>
      </c>
      <c r="R101" s="5">
        <v>0</v>
      </c>
      <c r="S101" s="5">
        <v>0</v>
      </c>
      <c r="T101" s="8">
        <v>0</v>
      </c>
    </row>
    <row r="102" spans="1:20" x14ac:dyDescent="0.2">
      <c r="A102" s="2" t="s">
        <v>248</v>
      </c>
      <c r="B102" s="11" t="s">
        <v>48</v>
      </c>
      <c r="C102" s="5">
        <v>0</v>
      </c>
      <c r="D102" s="5">
        <v>0</v>
      </c>
      <c r="E102" s="5">
        <v>0</v>
      </c>
      <c r="F102" s="5">
        <v>0</v>
      </c>
      <c r="G102" s="6">
        <v>1</v>
      </c>
      <c r="H102" s="3">
        <v>0</v>
      </c>
      <c r="I102" s="5">
        <v>0</v>
      </c>
      <c r="J102" s="5">
        <v>0</v>
      </c>
      <c r="K102" s="5">
        <v>0</v>
      </c>
      <c r="L102" s="5">
        <v>0</v>
      </c>
      <c r="M102" s="6">
        <v>1</v>
      </c>
      <c r="N102" s="6">
        <v>1</v>
      </c>
      <c r="O102" s="5">
        <v>0</v>
      </c>
      <c r="P102" s="6">
        <v>0</v>
      </c>
      <c r="Q102" s="5">
        <v>1</v>
      </c>
      <c r="R102" s="5">
        <v>0</v>
      </c>
      <c r="S102" s="5">
        <v>0</v>
      </c>
      <c r="T102" s="8">
        <v>0</v>
      </c>
    </row>
    <row r="103" spans="1:20" x14ac:dyDescent="0.2">
      <c r="A103" s="2" t="s">
        <v>248</v>
      </c>
      <c r="B103" s="11" t="s">
        <v>49</v>
      </c>
      <c r="C103" s="5">
        <v>0</v>
      </c>
      <c r="D103" s="5">
        <v>0</v>
      </c>
      <c r="E103" s="5">
        <v>0</v>
      </c>
      <c r="F103" s="5">
        <v>0</v>
      </c>
      <c r="G103" s="5">
        <v>1</v>
      </c>
      <c r="H103" s="6">
        <v>0</v>
      </c>
      <c r="I103" s="5">
        <v>0</v>
      </c>
      <c r="J103" s="5">
        <v>0</v>
      </c>
      <c r="K103" s="5">
        <v>0</v>
      </c>
      <c r="L103" s="5">
        <v>0</v>
      </c>
      <c r="M103" s="6">
        <v>1</v>
      </c>
      <c r="N103" s="6">
        <v>1</v>
      </c>
      <c r="O103" s="5">
        <v>0</v>
      </c>
      <c r="P103" s="5">
        <v>1</v>
      </c>
      <c r="Q103" s="5">
        <v>1</v>
      </c>
      <c r="R103" s="5">
        <v>0</v>
      </c>
      <c r="S103" s="5">
        <v>0</v>
      </c>
      <c r="T103" s="8">
        <v>0</v>
      </c>
    </row>
    <row r="104" spans="1:20" x14ac:dyDescent="0.2">
      <c r="A104" s="2" t="s">
        <v>248</v>
      </c>
      <c r="B104" s="11" t="s">
        <v>50</v>
      </c>
      <c r="C104" s="5">
        <v>0</v>
      </c>
      <c r="D104" s="5">
        <v>0</v>
      </c>
      <c r="E104" s="5">
        <v>0</v>
      </c>
      <c r="F104" s="5">
        <v>0</v>
      </c>
      <c r="G104" s="5">
        <v>1</v>
      </c>
      <c r="H104" s="3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6">
        <v>1</v>
      </c>
      <c r="O104" s="5">
        <v>0</v>
      </c>
      <c r="P104" s="5">
        <v>1</v>
      </c>
      <c r="Q104" s="5">
        <v>1</v>
      </c>
      <c r="R104" s="5">
        <v>0</v>
      </c>
      <c r="S104" s="5">
        <v>0</v>
      </c>
      <c r="T104" s="8">
        <v>0</v>
      </c>
    </row>
    <row r="105" spans="1:20" x14ac:dyDescent="0.2">
      <c r="A105" s="2" t="s">
        <v>248</v>
      </c>
      <c r="B105" s="11" t="s">
        <v>54</v>
      </c>
      <c r="C105" s="5">
        <v>0</v>
      </c>
      <c r="D105" s="5">
        <v>0</v>
      </c>
      <c r="E105" s="5">
        <v>0</v>
      </c>
      <c r="F105" s="5">
        <v>0</v>
      </c>
      <c r="G105" s="5">
        <v>1</v>
      </c>
      <c r="H105" s="3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6">
        <v>1</v>
      </c>
      <c r="O105" s="5">
        <v>0</v>
      </c>
      <c r="P105" s="5">
        <v>1</v>
      </c>
      <c r="Q105" s="5">
        <v>1</v>
      </c>
      <c r="R105" s="5">
        <v>0</v>
      </c>
      <c r="S105" s="5">
        <v>0</v>
      </c>
      <c r="T105" s="8">
        <v>0</v>
      </c>
    </row>
    <row r="106" spans="1:20" x14ac:dyDescent="0.2">
      <c r="A106" s="2" t="s">
        <v>248</v>
      </c>
      <c r="B106" s="11" t="s">
        <v>55</v>
      </c>
      <c r="C106" s="5">
        <v>0</v>
      </c>
      <c r="D106" s="5">
        <v>0</v>
      </c>
      <c r="E106" s="5">
        <v>0</v>
      </c>
      <c r="F106" s="5">
        <v>0</v>
      </c>
      <c r="G106" s="5">
        <v>1</v>
      </c>
      <c r="H106" s="3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6">
        <v>1</v>
      </c>
      <c r="O106" s="5">
        <v>0</v>
      </c>
      <c r="P106" s="5">
        <v>0</v>
      </c>
      <c r="Q106" s="6">
        <v>0</v>
      </c>
      <c r="R106" s="5">
        <v>0</v>
      </c>
      <c r="S106" s="5">
        <v>0</v>
      </c>
      <c r="T106" s="8">
        <v>0</v>
      </c>
    </row>
    <row r="107" spans="1:20" x14ac:dyDescent="0.2">
      <c r="A107" s="2" t="s">
        <v>248</v>
      </c>
      <c r="B107" s="11" t="s">
        <v>57</v>
      </c>
      <c r="C107" s="5">
        <v>0</v>
      </c>
      <c r="D107" s="5">
        <v>0</v>
      </c>
      <c r="E107" s="5">
        <v>0</v>
      </c>
      <c r="F107" s="5">
        <v>0</v>
      </c>
      <c r="G107" s="5">
        <v>1</v>
      </c>
      <c r="H107" s="3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6">
        <v>1</v>
      </c>
      <c r="O107" s="5">
        <v>0</v>
      </c>
      <c r="P107" s="5">
        <v>0</v>
      </c>
      <c r="Q107" s="5">
        <v>1</v>
      </c>
      <c r="R107" s="5">
        <v>0</v>
      </c>
      <c r="S107" s="5">
        <v>0</v>
      </c>
      <c r="T107" s="8">
        <v>0</v>
      </c>
    </row>
    <row r="108" spans="1:20" x14ac:dyDescent="0.2">
      <c r="A108" s="2" t="s">
        <v>248</v>
      </c>
      <c r="B108" s="11" t="s">
        <v>58</v>
      </c>
      <c r="C108" s="5">
        <v>0</v>
      </c>
      <c r="D108" s="5">
        <v>0</v>
      </c>
      <c r="E108" s="5">
        <v>0</v>
      </c>
      <c r="F108" s="5">
        <v>0</v>
      </c>
      <c r="G108" s="5">
        <v>1</v>
      </c>
      <c r="H108" s="3">
        <v>0</v>
      </c>
      <c r="I108" s="5">
        <v>0</v>
      </c>
      <c r="J108" s="5">
        <v>0</v>
      </c>
      <c r="K108" s="5">
        <v>0</v>
      </c>
      <c r="L108" s="5">
        <v>0</v>
      </c>
      <c r="M108" s="6">
        <v>1</v>
      </c>
      <c r="N108" s="6">
        <v>1</v>
      </c>
      <c r="O108" s="5">
        <v>0</v>
      </c>
      <c r="P108" s="5">
        <v>1</v>
      </c>
      <c r="Q108" s="5">
        <v>1</v>
      </c>
      <c r="R108" s="5">
        <v>0</v>
      </c>
      <c r="S108" s="5">
        <v>0</v>
      </c>
      <c r="T108" s="8">
        <v>0</v>
      </c>
    </row>
    <row r="109" spans="1:20" x14ac:dyDescent="0.2">
      <c r="A109" s="2" t="s">
        <v>248</v>
      </c>
      <c r="B109" s="11" t="s">
        <v>59</v>
      </c>
      <c r="C109" s="5">
        <v>0</v>
      </c>
      <c r="D109" s="5">
        <v>0</v>
      </c>
      <c r="E109" s="5">
        <v>0</v>
      </c>
      <c r="F109" s="5">
        <v>0</v>
      </c>
      <c r="G109" s="5">
        <v>1</v>
      </c>
      <c r="H109" s="3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6">
        <v>1</v>
      </c>
      <c r="O109" s="5">
        <v>0</v>
      </c>
      <c r="P109" s="5">
        <v>1</v>
      </c>
      <c r="Q109" s="5">
        <v>1</v>
      </c>
      <c r="R109" s="5">
        <v>0</v>
      </c>
      <c r="S109" s="5">
        <v>0</v>
      </c>
      <c r="T109" s="8">
        <v>0</v>
      </c>
    </row>
    <row r="110" spans="1:20" x14ac:dyDescent="0.2">
      <c r="A110" s="2" t="s">
        <v>248</v>
      </c>
      <c r="B110" s="11" t="s">
        <v>62</v>
      </c>
      <c r="C110" s="5">
        <v>0</v>
      </c>
      <c r="D110" s="5">
        <v>0</v>
      </c>
      <c r="E110" s="5">
        <v>0</v>
      </c>
      <c r="F110" s="5">
        <v>0</v>
      </c>
      <c r="G110" s="5">
        <v>1</v>
      </c>
      <c r="H110" s="3">
        <v>0</v>
      </c>
      <c r="I110" s="5">
        <v>0</v>
      </c>
      <c r="J110" s="5">
        <v>0</v>
      </c>
      <c r="K110" s="5">
        <v>0</v>
      </c>
      <c r="L110" s="5">
        <v>0</v>
      </c>
      <c r="M110" s="6">
        <v>1</v>
      </c>
      <c r="N110" s="6">
        <v>1</v>
      </c>
      <c r="O110" s="5">
        <v>0</v>
      </c>
      <c r="P110" s="5">
        <v>1</v>
      </c>
      <c r="Q110" s="5">
        <v>1</v>
      </c>
      <c r="R110" s="5">
        <v>0</v>
      </c>
      <c r="S110" s="5">
        <v>0</v>
      </c>
      <c r="T110" s="8">
        <v>0</v>
      </c>
    </row>
    <row r="111" spans="1:20" x14ac:dyDescent="0.2">
      <c r="A111" s="2" t="s">
        <v>248</v>
      </c>
      <c r="B111" s="11" t="s">
        <v>65</v>
      </c>
      <c r="C111" s="5">
        <v>0</v>
      </c>
      <c r="D111" s="5">
        <v>0</v>
      </c>
      <c r="E111" s="5">
        <v>0</v>
      </c>
      <c r="F111" s="5">
        <v>0</v>
      </c>
      <c r="G111" s="5">
        <v>1</v>
      </c>
      <c r="H111" s="3">
        <v>0</v>
      </c>
      <c r="I111" s="5">
        <v>0</v>
      </c>
      <c r="J111" s="5">
        <v>0</v>
      </c>
      <c r="K111" s="5">
        <v>0</v>
      </c>
      <c r="L111" s="5">
        <v>0</v>
      </c>
      <c r="M111" s="6">
        <v>1</v>
      </c>
      <c r="N111" s="6">
        <v>1</v>
      </c>
      <c r="O111" s="5">
        <v>0</v>
      </c>
      <c r="P111" s="5">
        <v>1</v>
      </c>
      <c r="Q111" s="5">
        <v>1</v>
      </c>
      <c r="R111" s="5">
        <v>0</v>
      </c>
      <c r="S111" s="5">
        <v>0</v>
      </c>
      <c r="T111" s="8">
        <v>0</v>
      </c>
    </row>
    <row r="112" spans="1:20" x14ac:dyDescent="0.2">
      <c r="A112" s="2" t="s">
        <v>248</v>
      </c>
      <c r="B112" s="11" t="s">
        <v>69</v>
      </c>
      <c r="C112" s="5">
        <v>0</v>
      </c>
      <c r="D112" s="5">
        <v>0</v>
      </c>
      <c r="E112" s="5">
        <v>0</v>
      </c>
      <c r="F112" s="5">
        <v>0</v>
      </c>
      <c r="G112" s="5">
        <v>1</v>
      </c>
      <c r="H112" s="3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6">
        <v>1</v>
      </c>
      <c r="O112" s="5">
        <v>0</v>
      </c>
      <c r="P112" s="5">
        <v>1</v>
      </c>
      <c r="Q112" s="5">
        <v>1</v>
      </c>
      <c r="R112" s="5">
        <v>0</v>
      </c>
      <c r="S112" s="5">
        <v>0</v>
      </c>
      <c r="T112" s="8">
        <v>0</v>
      </c>
    </row>
    <row r="113" spans="1:20" x14ac:dyDescent="0.2">
      <c r="A113" s="2" t="s">
        <v>248</v>
      </c>
      <c r="B113" s="11" t="s">
        <v>70</v>
      </c>
      <c r="C113" s="5">
        <v>0</v>
      </c>
      <c r="D113" s="5">
        <v>0</v>
      </c>
      <c r="E113" s="5">
        <v>0</v>
      </c>
      <c r="F113" s="5">
        <v>0</v>
      </c>
      <c r="G113" s="5">
        <v>1</v>
      </c>
      <c r="H113" s="3">
        <v>0</v>
      </c>
      <c r="I113" s="5">
        <v>0</v>
      </c>
      <c r="J113" s="5">
        <v>0</v>
      </c>
      <c r="K113" s="5">
        <v>0</v>
      </c>
      <c r="L113" s="5">
        <v>0</v>
      </c>
      <c r="M113" s="6">
        <v>1</v>
      </c>
      <c r="N113" s="6">
        <v>1</v>
      </c>
      <c r="O113" s="5">
        <v>0</v>
      </c>
      <c r="P113" s="5">
        <v>1</v>
      </c>
      <c r="Q113" s="5">
        <v>1</v>
      </c>
      <c r="R113" s="5">
        <v>0</v>
      </c>
      <c r="S113" s="5">
        <v>0</v>
      </c>
      <c r="T113" s="8">
        <v>0</v>
      </c>
    </row>
    <row r="114" spans="1:20" x14ac:dyDescent="0.2">
      <c r="A114" s="2" t="s">
        <v>248</v>
      </c>
      <c r="B114" s="11" t="s">
        <v>71</v>
      </c>
      <c r="C114" s="5">
        <v>0</v>
      </c>
      <c r="D114" s="5">
        <v>0</v>
      </c>
      <c r="E114" s="5">
        <v>0</v>
      </c>
      <c r="F114" s="5">
        <v>0</v>
      </c>
      <c r="G114" s="5">
        <v>1</v>
      </c>
      <c r="H114" s="3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6">
        <v>1</v>
      </c>
      <c r="O114" s="5">
        <v>0</v>
      </c>
      <c r="P114" s="5">
        <v>1</v>
      </c>
      <c r="Q114" s="5">
        <v>1</v>
      </c>
      <c r="R114" s="5">
        <v>0</v>
      </c>
      <c r="S114" s="5">
        <v>0</v>
      </c>
      <c r="T114" s="8">
        <v>0</v>
      </c>
    </row>
    <row r="115" spans="1:20" x14ac:dyDescent="0.2">
      <c r="A115" s="2" t="s">
        <v>248</v>
      </c>
      <c r="B115" s="11" t="s">
        <v>72</v>
      </c>
      <c r="C115" s="5">
        <v>0</v>
      </c>
      <c r="D115" s="5">
        <v>0</v>
      </c>
      <c r="E115" s="5">
        <v>0</v>
      </c>
      <c r="F115" s="5">
        <v>0</v>
      </c>
      <c r="G115" s="5">
        <v>1</v>
      </c>
      <c r="H115" s="3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6">
        <v>1</v>
      </c>
      <c r="O115" s="5">
        <v>0</v>
      </c>
      <c r="P115" s="5">
        <v>1</v>
      </c>
      <c r="Q115" s="5">
        <v>1</v>
      </c>
      <c r="R115" s="5">
        <v>0</v>
      </c>
      <c r="S115" s="5">
        <v>0</v>
      </c>
      <c r="T115" s="8">
        <v>0</v>
      </c>
    </row>
    <row r="116" spans="1:20" x14ac:dyDescent="0.2">
      <c r="A116" s="2" t="s">
        <v>248</v>
      </c>
      <c r="B116" s="11" t="s">
        <v>74</v>
      </c>
      <c r="C116" s="5">
        <v>0</v>
      </c>
      <c r="D116" s="5">
        <v>0</v>
      </c>
      <c r="E116" s="5">
        <v>0</v>
      </c>
      <c r="F116" s="5">
        <v>0</v>
      </c>
      <c r="G116" s="5">
        <v>1</v>
      </c>
      <c r="H116" s="3">
        <v>0</v>
      </c>
      <c r="I116" s="5">
        <v>0</v>
      </c>
      <c r="J116" s="5">
        <v>0</v>
      </c>
      <c r="K116" s="5">
        <v>0</v>
      </c>
      <c r="L116" s="5">
        <v>0</v>
      </c>
      <c r="M116" s="6">
        <v>1</v>
      </c>
      <c r="N116" s="6">
        <v>1</v>
      </c>
      <c r="O116" s="5">
        <v>0</v>
      </c>
      <c r="P116" s="5">
        <v>1</v>
      </c>
      <c r="Q116" s="5">
        <v>1</v>
      </c>
      <c r="R116" s="5">
        <v>0</v>
      </c>
      <c r="S116" s="5">
        <v>0</v>
      </c>
      <c r="T116" s="8">
        <v>0</v>
      </c>
    </row>
    <row r="117" spans="1:20" x14ac:dyDescent="0.2">
      <c r="A117" s="2" t="s">
        <v>248</v>
      </c>
      <c r="B117" s="11" t="s">
        <v>75</v>
      </c>
      <c r="C117" s="5">
        <v>0</v>
      </c>
      <c r="D117" s="5">
        <v>0</v>
      </c>
      <c r="E117" s="5">
        <v>0</v>
      </c>
      <c r="F117" s="5">
        <v>0</v>
      </c>
      <c r="G117" s="5">
        <v>1</v>
      </c>
      <c r="H117" s="3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6">
        <v>1</v>
      </c>
      <c r="O117" s="5">
        <v>0</v>
      </c>
      <c r="P117" s="5">
        <v>0</v>
      </c>
      <c r="Q117" s="5">
        <v>1</v>
      </c>
      <c r="R117" s="5">
        <v>0</v>
      </c>
      <c r="S117" s="5">
        <v>0</v>
      </c>
      <c r="T117" s="8">
        <v>0</v>
      </c>
    </row>
    <row r="118" spans="1:20" x14ac:dyDescent="0.2">
      <c r="A118" s="2" t="s">
        <v>248</v>
      </c>
      <c r="B118" s="11" t="s">
        <v>120</v>
      </c>
      <c r="C118" s="5">
        <v>0</v>
      </c>
      <c r="D118" s="5">
        <v>0</v>
      </c>
      <c r="E118" s="5">
        <v>0</v>
      </c>
      <c r="F118" s="5">
        <v>0</v>
      </c>
      <c r="G118" s="5">
        <v>1</v>
      </c>
      <c r="H118" s="3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6">
        <v>1</v>
      </c>
      <c r="O118" s="5">
        <v>0</v>
      </c>
      <c r="P118" s="5">
        <v>1</v>
      </c>
      <c r="Q118" s="5">
        <v>1</v>
      </c>
      <c r="R118" s="5">
        <v>0</v>
      </c>
      <c r="S118" s="5">
        <v>0</v>
      </c>
      <c r="T118" s="8">
        <v>0</v>
      </c>
    </row>
    <row r="119" spans="1:20" x14ac:dyDescent="0.2">
      <c r="A119" s="2" t="s">
        <v>248</v>
      </c>
      <c r="B119" s="11" t="s">
        <v>76</v>
      </c>
      <c r="C119" s="5">
        <v>0</v>
      </c>
      <c r="D119" s="5">
        <v>0</v>
      </c>
      <c r="E119" s="5">
        <v>0</v>
      </c>
      <c r="F119" s="5">
        <v>0</v>
      </c>
      <c r="G119" s="5">
        <v>1</v>
      </c>
      <c r="H119" s="3">
        <v>1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6">
        <v>1</v>
      </c>
      <c r="O119" s="5">
        <v>0</v>
      </c>
      <c r="P119" s="5">
        <v>0</v>
      </c>
      <c r="Q119" s="5">
        <v>1</v>
      </c>
      <c r="R119" s="5">
        <v>0</v>
      </c>
      <c r="S119" s="5">
        <v>0</v>
      </c>
      <c r="T119" s="8">
        <v>0</v>
      </c>
    </row>
    <row r="120" spans="1:20" x14ac:dyDescent="0.2">
      <c r="A120" s="2" t="s">
        <v>248</v>
      </c>
      <c r="B120" s="11" t="s">
        <v>122</v>
      </c>
      <c r="C120" s="5">
        <v>0</v>
      </c>
      <c r="D120" s="5">
        <v>0</v>
      </c>
      <c r="E120" s="5">
        <v>0</v>
      </c>
      <c r="F120" s="5">
        <v>0</v>
      </c>
      <c r="G120" s="5">
        <v>1</v>
      </c>
      <c r="H120" s="3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6">
        <v>1</v>
      </c>
      <c r="O120" s="5">
        <v>0</v>
      </c>
      <c r="P120" s="5">
        <v>1</v>
      </c>
      <c r="Q120" s="5">
        <v>1</v>
      </c>
      <c r="R120" s="5">
        <v>0</v>
      </c>
      <c r="S120" s="5">
        <v>0</v>
      </c>
      <c r="T120" s="8">
        <v>0</v>
      </c>
    </row>
    <row r="121" spans="1:20" x14ac:dyDescent="0.2">
      <c r="A121" s="2" t="s">
        <v>248</v>
      </c>
      <c r="B121" s="11" t="s">
        <v>77</v>
      </c>
      <c r="C121" s="5">
        <v>0</v>
      </c>
      <c r="D121" s="5">
        <v>0</v>
      </c>
      <c r="E121" s="5">
        <v>0</v>
      </c>
      <c r="F121" s="5">
        <v>0</v>
      </c>
      <c r="G121" s="5">
        <v>1</v>
      </c>
      <c r="H121" s="3">
        <v>0</v>
      </c>
      <c r="I121" s="5">
        <v>0</v>
      </c>
      <c r="J121" s="5">
        <v>0</v>
      </c>
      <c r="K121" s="5">
        <v>0</v>
      </c>
      <c r="L121" s="5">
        <v>0</v>
      </c>
      <c r="M121" s="6">
        <v>1</v>
      </c>
      <c r="N121" s="6">
        <v>1</v>
      </c>
      <c r="O121" s="5">
        <v>0</v>
      </c>
      <c r="P121" s="5">
        <v>0</v>
      </c>
      <c r="Q121" s="5">
        <v>1</v>
      </c>
      <c r="R121" s="5">
        <v>0</v>
      </c>
      <c r="S121" s="5">
        <v>0</v>
      </c>
      <c r="T121" s="8">
        <v>0</v>
      </c>
    </row>
    <row r="122" spans="1:20" x14ac:dyDescent="0.2">
      <c r="A122" s="2" t="s">
        <v>248</v>
      </c>
      <c r="B122" s="11" t="s">
        <v>79</v>
      </c>
      <c r="C122" s="5">
        <v>0</v>
      </c>
      <c r="D122" s="5">
        <v>0</v>
      </c>
      <c r="E122" s="5">
        <v>0</v>
      </c>
      <c r="F122" s="5">
        <v>0</v>
      </c>
      <c r="G122" s="5">
        <v>1</v>
      </c>
      <c r="H122" s="3">
        <v>1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6">
        <v>1</v>
      </c>
      <c r="O122" s="5">
        <v>0</v>
      </c>
      <c r="P122" s="5">
        <v>0</v>
      </c>
      <c r="Q122" s="5">
        <v>1</v>
      </c>
      <c r="R122" s="5">
        <v>0</v>
      </c>
      <c r="S122" s="5">
        <v>0</v>
      </c>
      <c r="T122" s="8">
        <v>0</v>
      </c>
    </row>
    <row r="123" spans="1:20" x14ac:dyDescent="0.2">
      <c r="A123" s="2" t="s">
        <v>248</v>
      </c>
      <c r="B123" s="11" t="s">
        <v>80</v>
      </c>
      <c r="C123" s="5">
        <v>0</v>
      </c>
      <c r="D123" s="5">
        <v>0</v>
      </c>
      <c r="E123" s="5">
        <v>0</v>
      </c>
      <c r="F123" s="5">
        <v>0</v>
      </c>
      <c r="G123" s="5">
        <v>1</v>
      </c>
      <c r="H123" s="3">
        <v>1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6">
        <v>1</v>
      </c>
      <c r="O123" s="5">
        <v>0</v>
      </c>
      <c r="P123" s="5">
        <v>1</v>
      </c>
      <c r="Q123" s="5">
        <v>1</v>
      </c>
      <c r="R123" s="5">
        <v>0</v>
      </c>
      <c r="S123" s="5">
        <v>0</v>
      </c>
      <c r="T123" s="8">
        <v>0</v>
      </c>
    </row>
    <row r="124" spans="1:20" x14ac:dyDescent="0.2">
      <c r="A124" s="2" t="s">
        <v>248</v>
      </c>
      <c r="B124" s="11" t="s">
        <v>83</v>
      </c>
      <c r="C124" s="5">
        <v>0</v>
      </c>
      <c r="D124" s="5">
        <v>0</v>
      </c>
      <c r="E124" s="5">
        <v>0</v>
      </c>
      <c r="F124" s="5">
        <v>0</v>
      </c>
      <c r="G124" s="5">
        <v>1</v>
      </c>
      <c r="H124" s="3">
        <v>0</v>
      </c>
      <c r="I124" s="5">
        <v>0</v>
      </c>
      <c r="J124" s="5">
        <v>0</v>
      </c>
      <c r="K124" s="5">
        <v>0</v>
      </c>
      <c r="L124" s="5">
        <v>0</v>
      </c>
      <c r="M124" s="6">
        <v>1</v>
      </c>
      <c r="N124" s="6">
        <v>1</v>
      </c>
      <c r="O124" s="5">
        <v>0</v>
      </c>
      <c r="P124" s="5">
        <v>0</v>
      </c>
      <c r="Q124" s="5">
        <v>1</v>
      </c>
      <c r="R124" s="5">
        <v>0</v>
      </c>
      <c r="S124" s="5">
        <v>0</v>
      </c>
      <c r="T124" s="8">
        <v>1</v>
      </c>
    </row>
    <row r="125" spans="1:20" x14ac:dyDescent="0.2">
      <c r="A125" s="2" t="s">
        <v>248</v>
      </c>
      <c r="B125" s="11" t="s">
        <v>85</v>
      </c>
      <c r="C125" s="5">
        <v>0</v>
      </c>
      <c r="D125" s="5">
        <v>0</v>
      </c>
      <c r="E125" s="5">
        <v>0</v>
      </c>
      <c r="F125" s="5">
        <v>0</v>
      </c>
      <c r="G125" s="6">
        <v>1</v>
      </c>
      <c r="H125" s="3">
        <v>1</v>
      </c>
      <c r="I125" s="5">
        <v>0</v>
      </c>
      <c r="J125" s="5">
        <v>0</v>
      </c>
      <c r="K125" s="5">
        <v>0</v>
      </c>
      <c r="L125" s="5">
        <v>0</v>
      </c>
      <c r="M125" s="6">
        <v>1</v>
      </c>
      <c r="N125" s="6">
        <v>1</v>
      </c>
      <c r="O125" s="5">
        <v>0</v>
      </c>
      <c r="P125" s="5">
        <v>0</v>
      </c>
      <c r="Q125" s="5">
        <v>1</v>
      </c>
      <c r="R125" s="5">
        <v>0</v>
      </c>
      <c r="S125" s="5">
        <v>0</v>
      </c>
      <c r="T125" s="8">
        <v>0</v>
      </c>
    </row>
    <row r="126" spans="1:20" x14ac:dyDescent="0.2">
      <c r="A126" s="2" t="s">
        <v>248</v>
      </c>
      <c r="B126" s="11" t="s">
        <v>86</v>
      </c>
      <c r="C126" s="5">
        <v>0</v>
      </c>
      <c r="D126" s="5">
        <v>0</v>
      </c>
      <c r="E126" s="5">
        <v>0</v>
      </c>
      <c r="F126" s="5">
        <v>0</v>
      </c>
      <c r="G126" s="5">
        <v>1</v>
      </c>
      <c r="H126" s="3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6">
        <v>1</v>
      </c>
      <c r="O126" s="5">
        <v>0</v>
      </c>
      <c r="P126" s="5">
        <v>1</v>
      </c>
      <c r="Q126" s="5">
        <v>1</v>
      </c>
      <c r="R126" s="5">
        <v>0</v>
      </c>
      <c r="S126" s="5">
        <v>0</v>
      </c>
      <c r="T126" s="8">
        <v>0</v>
      </c>
    </row>
    <row r="127" spans="1:20" x14ac:dyDescent="0.2">
      <c r="A127" s="2" t="s">
        <v>248</v>
      </c>
      <c r="B127" s="11" t="s">
        <v>89</v>
      </c>
      <c r="C127" s="5">
        <v>0</v>
      </c>
      <c r="D127" s="5">
        <v>0</v>
      </c>
      <c r="E127" s="5">
        <v>0</v>
      </c>
      <c r="F127" s="5">
        <v>0</v>
      </c>
      <c r="G127" s="5">
        <v>1</v>
      </c>
      <c r="H127" s="3">
        <v>0</v>
      </c>
      <c r="I127" s="5">
        <v>0</v>
      </c>
      <c r="J127" s="5">
        <v>0</v>
      </c>
      <c r="K127" s="5">
        <v>0</v>
      </c>
      <c r="L127" s="5">
        <v>0</v>
      </c>
      <c r="M127" s="6">
        <v>1</v>
      </c>
      <c r="N127" s="6">
        <v>1</v>
      </c>
      <c r="O127" s="5">
        <v>0</v>
      </c>
      <c r="P127" s="6">
        <v>1</v>
      </c>
      <c r="Q127" s="5">
        <v>1</v>
      </c>
      <c r="R127" s="5">
        <v>0</v>
      </c>
      <c r="S127" s="5">
        <v>0</v>
      </c>
      <c r="T127" s="8">
        <v>0</v>
      </c>
    </row>
    <row r="128" spans="1:20" x14ac:dyDescent="0.2">
      <c r="A128" s="2" t="s">
        <v>248</v>
      </c>
      <c r="B128" s="11" t="s">
        <v>90</v>
      </c>
      <c r="C128" s="5">
        <v>0</v>
      </c>
      <c r="D128" s="5">
        <v>0</v>
      </c>
      <c r="E128" s="5">
        <v>0</v>
      </c>
      <c r="F128" s="5">
        <v>0</v>
      </c>
      <c r="G128" s="5">
        <v>1</v>
      </c>
      <c r="H128" s="3">
        <v>1</v>
      </c>
      <c r="I128" s="5">
        <v>0</v>
      </c>
      <c r="J128" s="5">
        <v>0</v>
      </c>
      <c r="K128" s="5">
        <v>0</v>
      </c>
      <c r="L128" s="5">
        <v>0</v>
      </c>
      <c r="M128" s="6">
        <v>1</v>
      </c>
      <c r="N128" s="6">
        <v>1</v>
      </c>
      <c r="O128" s="5">
        <v>0</v>
      </c>
      <c r="P128" s="5">
        <v>1</v>
      </c>
      <c r="Q128" s="5">
        <v>1</v>
      </c>
      <c r="R128" s="5">
        <v>0</v>
      </c>
      <c r="S128" s="5">
        <v>0</v>
      </c>
      <c r="T128" s="8">
        <v>0</v>
      </c>
    </row>
    <row r="129" spans="1:20" x14ac:dyDescent="0.2">
      <c r="A129" s="2" t="s">
        <v>248</v>
      </c>
      <c r="B129" s="11" t="s">
        <v>91</v>
      </c>
      <c r="C129" s="5">
        <v>0</v>
      </c>
      <c r="D129" s="5">
        <v>0</v>
      </c>
      <c r="E129" s="5">
        <v>0</v>
      </c>
      <c r="F129" s="5">
        <v>0</v>
      </c>
      <c r="G129" s="5">
        <v>1</v>
      </c>
      <c r="H129" s="3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6">
        <v>1</v>
      </c>
      <c r="O129" s="5">
        <v>0</v>
      </c>
      <c r="P129" s="5">
        <v>1</v>
      </c>
      <c r="Q129" s="5">
        <v>1</v>
      </c>
      <c r="R129" s="5">
        <v>0</v>
      </c>
      <c r="S129" s="5">
        <v>0</v>
      </c>
      <c r="T129" s="8">
        <v>0</v>
      </c>
    </row>
    <row r="130" spans="1:20" x14ac:dyDescent="0.2">
      <c r="A130" s="2" t="s">
        <v>248</v>
      </c>
      <c r="B130" s="11" t="s">
        <v>94</v>
      </c>
      <c r="C130" s="5">
        <v>0</v>
      </c>
      <c r="D130" s="5">
        <v>0</v>
      </c>
      <c r="E130" s="5">
        <v>0</v>
      </c>
      <c r="F130" s="5">
        <v>0</v>
      </c>
      <c r="G130" s="5">
        <v>1</v>
      </c>
      <c r="H130" s="3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6">
        <v>1</v>
      </c>
      <c r="O130" s="5">
        <v>0</v>
      </c>
      <c r="P130" s="5">
        <v>0</v>
      </c>
      <c r="Q130" s="5">
        <v>1</v>
      </c>
      <c r="R130" s="5">
        <v>0</v>
      </c>
      <c r="S130" s="5">
        <v>0</v>
      </c>
      <c r="T130" s="8">
        <v>0</v>
      </c>
    </row>
    <row r="131" spans="1:20" x14ac:dyDescent="0.2">
      <c r="A131" s="2" t="s">
        <v>248</v>
      </c>
      <c r="B131" s="11" t="s">
        <v>95</v>
      </c>
      <c r="C131" s="5">
        <v>0</v>
      </c>
      <c r="D131" s="5">
        <v>0</v>
      </c>
      <c r="E131" s="5">
        <v>0</v>
      </c>
      <c r="F131" s="5">
        <v>0</v>
      </c>
      <c r="G131" s="5">
        <v>1</v>
      </c>
      <c r="H131" s="6">
        <v>1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6">
        <v>1</v>
      </c>
      <c r="O131" s="5">
        <v>0</v>
      </c>
      <c r="P131" s="5">
        <v>0</v>
      </c>
      <c r="Q131" s="5">
        <v>1</v>
      </c>
      <c r="R131" s="5">
        <v>0</v>
      </c>
      <c r="S131" s="5">
        <v>0</v>
      </c>
      <c r="T131" s="8">
        <v>0</v>
      </c>
    </row>
    <row r="132" spans="1:20" x14ac:dyDescent="0.2">
      <c r="A132" s="2" t="s">
        <v>248</v>
      </c>
      <c r="B132" s="11" t="s">
        <v>96</v>
      </c>
      <c r="C132" s="5">
        <v>0</v>
      </c>
      <c r="D132" s="5">
        <v>0</v>
      </c>
      <c r="E132" s="5">
        <v>0</v>
      </c>
      <c r="F132" s="5">
        <v>0</v>
      </c>
      <c r="G132" s="5">
        <v>1</v>
      </c>
      <c r="H132" s="3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6">
        <v>1</v>
      </c>
      <c r="O132" s="5">
        <v>0</v>
      </c>
      <c r="P132" s="5">
        <v>1</v>
      </c>
      <c r="Q132" s="5">
        <v>1</v>
      </c>
      <c r="R132" s="5">
        <v>0</v>
      </c>
      <c r="S132" s="5">
        <v>0</v>
      </c>
      <c r="T132" s="8">
        <v>0</v>
      </c>
    </row>
    <row r="133" spans="1:20" x14ac:dyDescent="0.2">
      <c r="A133" s="2" t="s">
        <v>248</v>
      </c>
      <c r="B133" s="11" t="s">
        <v>97</v>
      </c>
      <c r="C133" s="5">
        <v>0</v>
      </c>
      <c r="D133" s="5">
        <v>0</v>
      </c>
      <c r="E133" s="5">
        <v>0</v>
      </c>
      <c r="F133" s="5">
        <v>0</v>
      </c>
      <c r="G133" s="5">
        <v>1</v>
      </c>
      <c r="H133" s="3">
        <v>1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6">
        <v>1</v>
      </c>
      <c r="O133" s="5">
        <v>0</v>
      </c>
      <c r="P133" s="5">
        <v>0</v>
      </c>
      <c r="Q133" s="5">
        <v>1</v>
      </c>
      <c r="R133" s="5">
        <v>0</v>
      </c>
      <c r="S133" s="5">
        <v>0</v>
      </c>
      <c r="T133" s="8">
        <v>0</v>
      </c>
    </row>
    <row r="134" spans="1:20" x14ac:dyDescent="0.2">
      <c r="A134" s="2" t="s">
        <v>248</v>
      </c>
      <c r="B134" s="11" t="s">
        <v>98</v>
      </c>
      <c r="C134" s="5">
        <v>0</v>
      </c>
      <c r="D134" s="5">
        <v>0</v>
      </c>
      <c r="E134" s="5">
        <v>0</v>
      </c>
      <c r="F134" s="5">
        <v>0</v>
      </c>
      <c r="G134" s="5">
        <v>1</v>
      </c>
      <c r="H134" s="3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6">
        <v>1</v>
      </c>
      <c r="O134" s="5">
        <v>0</v>
      </c>
      <c r="P134" s="5">
        <v>1</v>
      </c>
      <c r="Q134" s="5">
        <v>1</v>
      </c>
      <c r="R134" s="5">
        <v>0</v>
      </c>
      <c r="S134" s="5">
        <v>0</v>
      </c>
      <c r="T134" s="8">
        <v>0</v>
      </c>
    </row>
    <row r="135" spans="1:20" x14ac:dyDescent="0.2">
      <c r="A135" s="2" t="s">
        <v>248</v>
      </c>
      <c r="B135" s="11" t="s">
        <v>99</v>
      </c>
      <c r="C135" s="5">
        <v>0</v>
      </c>
      <c r="D135" s="5">
        <v>0</v>
      </c>
      <c r="E135" s="5">
        <v>0</v>
      </c>
      <c r="F135" s="5">
        <v>0</v>
      </c>
      <c r="G135" s="5">
        <v>1</v>
      </c>
      <c r="H135" s="3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6">
        <v>1</v>
      </c>
      <c r="O135" s="5">
        <v>0</v>
      </c>
      <c r="P135" s="5">
        <v>0</v>
      </c>
      <c r="Q135" s="5">
        <v>1</v>
      </c>
      <c r="R135" s="5">
        <v>0</v>
      </c>
      <c r="S135" s="5">
        <v>0</v>
      </c>
      <c r="T135" s="8">
        <v>0</v>
      </c>
    </row>
    <row r="136" spans="1:20" x14ac:dyDescent="0.2">
      <c r="A136" s="2" t="s">
        <v>248</v>
      </c>
      <c r="B136" s="11" t="s">
        <v>100</v>
      </c>
      <c r="C136" s="5">
        <v>0</v>
      </c>
      <c r="D136" s="5">
        <v>0</v>
      </c>
      <c r="E136" s="5">
        <v>0</v>
      </c>
      <c r="F136" s="5">
        <v>0</v>
      </c>
      <c r="G136" s="5">
        <v>1</v>
      </c>
      <c r="H136" s="3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6">
        <v>1</v>
      </c>
      <c r="O136" s="5">
        <v>0</v>
      </c>
      <c r="P136" s="5">
        <v>0</v>
      </c>
      <c r="Q136" s="5">
        <v>1</v>
      </c>
      <c r="R136" s="5">
        <v>0</v>
      </c>
      <c r="S136" s="5">
        <v>0</v>
      </c>
      <c r="T136" s="8">
        <v>0</v>
      </c>
    </row>
    <row r="137" spans="1:20" x14ac:dyDescent="0.2">
      <c r="A137" s="2" t="s">
        <v>248</v>
      </c>
      <c r="B137" s="11" t="s">
        <v>101</v>
      </c>
      <c r="C137" s="5">
        <v>0</v>
      </c>
      <c r="D137" s="5">
        <v>0</v>
      </c>
      <c r="E137" s="5">
        <v>0</v>
      </c>
      <c r="F137" s="5">
        <v>0</v>
      </c>
      <c r="G137" s="5">
        <v>1</v>
      </c>
      <c r="H137" s="3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6">
        <v>1</v>
      </c>
      <c r="O137" s="5">
        <v>0</v>
      </c>
      <c r="P137" s="5">
        <v>1</v>
      </c>
      <c r="Q137" s="5">
        <v>1</v>
      </c>
      <c r="R137" s="5">
        <v>0</v>
      </c>
      <c r="S137" s="5">
        <v>0</v>
      </c>
      <c r="T137" s="8">
        <v>0</v>
      </c>
    </row>
    <row r="138" spans="1:20" x14ac:dyDescent="0.2">
      <c r="A138" s="2" t="s">
        <v>248</v>
      </c>
      <c r="B138" s="11" t="s">
        <v>102</v>
      </c>
      <c r="C138" s="5">
        <v>0</v>
      </c>
      <c r="D138" s="5">
        <v>0</v>
      </c>
      <c r="E138" s="5">
        <v>0</v>
      </c>
      <c r="F138" s="5">
        <v>0</v>
      </c>
      <c r="G138" s="5">
        <v>1</v>
      </c>
      <c r="H138" s="3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6">
        <v>1</v>
      </c>
      <c r="O138" s="5">
        <v>0</v>
      </c>
      <c r="P138" s="5">
        <v>1</v>
      </c>
      <c r="Q138" s="5">
        <v>1</v>
      </c>
      <c r="R138" s="5">
        <v>0</v>
      </c>
      <c r="S138" s="5">
        <v>0</v>
      </c>
      <c r="T138" s="8">
        <v>0</v>
      </c>
    </row>
    <row r="139" spans="1:20" x14ac:dyDescent="0.2">
      <c r="A139" s="2" t="s">
        <v>248</v>
      </c>
      <c r="B139" s="11" t="s">
        <v>107</v>
      </c>
      <c r="C139" s="5">
        <v>0</v>
      </c>
      <c r="D139" s="5">
        <v>0</v>
      </c>
      <c r="E139" s="5">
        <v>0</v>
      </c>
      <c r="F139" s="5">
        <v>0</v>
      </c>
      <c r="G139" s="5">
        <v>1</v>
      </c>
      <c r="H139" s="3">
        <v>1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6">
        <v>1</v>
      </c>
      <c r="O139" s="5">
        <v>0</v>
      </c>
      <c r="P139" s="5">
        <v>1</v>
      </c>
      <c r="Q139" s="5">
        <v>1</v>
      </c>
      <c r="R139" s="5">
        <v>0</v>
      </c>
      <c r="S139" s="5">
        <v>0</v>
      </c>
      <c r="T139" s="8">
        <v>0</v>
      </c>
    </row>
    <row r="140" spans="1:20" x14ac:dyDescent="0.2">
      <c r="A140" s="2" t="s">
        <v>248</v>
      </c>
      <c r="B140" s="11" t="s">
        <v>111</v>
      </c>
      <c r="C140" s="5">
        <v>1</v>
      </c>
      <c r="D140" s="5">
        <v>0</v>
      </c>
      <c r="E140" s="5">
        <v>0</v>
      </c>
      <c r="F140" s="5">
        <v>0</v>
      </c>
      <c r="G140" s="5">
        <v>1</v>
      </c>
      <c r="H140" s="3">
        <v>1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6">
        <v>1</v>
      </c>
      <c r="O140" s="5">
        <v>0</v>
      </c>
      <c r="P140" s="5">
        <v>1</v>
      </c>
      <c r="Q140" s="5">
        <v>1</v>
      </c>
      <c r="R140" s="5">
        <v>0</v>
      </c>
      <c r="S140" s="5">
        <v>0</v>
      </c>
      <c r="T140" s="8">
        <v>0</v>
      </c>
    </row>
    <row r="141" spans="1:20" x14ac:dyDescent="0.2">
      <c r="A141" s="2" t="s">
        <v>248</v>
      </c>
      <c r="B141" s="11" t="s">
        <v>112</v>
      </c>
      <c r="C141" s="5">
        <v>0</v>
      </c>
      <c r="D141" s="5">
        <v>0</v>
      </c>
      <c r="E141" s="5">
        <v>0</v>
      </c>
      <c r="F141" s="5">
        <v>0</v>
      </c>
      <c r="G141" s="5">
        <v>1</v>
      </c>
      <c r="H141" s="3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6">
        <v>1</v>
      </c>
      <c r="O141" s="5">
        <v>0</v>
      </c>
      <c r="P141" s="5">
        <v>1</v>
      </c>
      <c r="Q141" s="5">
        <v>1</v>
      </c>
      <c r="R141" s="5">
        <v>0</v>
      </c>
      <c r="S141" s="5">
        <v>0</v>
      </c>
      <c r="T141" s="8">
        <v>0</v>
      </c>
    </row>
    <row r="142" spans="1:20" x14ac:dyDescent="0.2">
      <c r="A142" s="2" t="s">
        <v>248</v>
      </c>
      <c r="B142" s="11" t="s">
        <v>116</v>
      </c>
      <c r="C142" s="5">
        <v>0</v>
      </c>
      <c r="D142" s="5">
        <v>0</v>
      </c>
      <c r="E142" s="5">
        <v>0</v>
      </c>
      <c r="F142" s="5">
        <v>0</v>
      </c>
      <c r="G142" s="5">
        <v>1</v>
      </c>
      <c r="H142" s="6">
        <v>1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6">
        <v>1</v>
      </c>
      <c r="O142" s="5">
        <v>0</v>
      </c>
      <c r="P142" s="5">
        <v>0</v>
      </c>
      <c r="Q142" s="5">
        <v>1</v>
      </c>
      <c r="R142" s="5">
        <v>0</v>
      </c>
      <c r="S142" s="5">
        <v>0</v>
      </c>
      <c r="T142" s="8">
        <v>0</v>
      </c>
    </row>
    <row r="143" spans="1:20" x14ac:dyDescent="0.2">
      <c r="A143" s="2" t="s">
        <v>248</v>
      </c>
      <c r="B143" s="11" t="s">
        <v>118</v>
      </c>
      <c r="C143" s="5">
        <v>0</v>
      </c>
      <c r="D143" s="5">
        <v>0</v>
      </c>
      <c r="E143" s="5">
        <v>0</v>
      </c>
      <c r="F143" s="5">
        <v>0</v>
      </c>
      <c r="G143" s="5">
        <v>1</v>
      </c>
      <c r="H143" s="3">
        <v>1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6">
        <v>1</v>
      </c>
      <c r="O143" s="5">
        <v>0</v>
      </c>
      <c r="P143" s="5">
        <v>1</v>
      </c>
      <c r="Q143" s="5">
        <v>1</v>
      </c>
      <c r="R143" s="5">
        <v>0</v>
      </c>
      <c r="S143" s="5">
        <v>0</v>
      </c>
      <c r="T143" s="8">
        <v>0</v>
      </c>
    </row>
    <row r="144" spans="1:20" x14ac:dyDescent="0.2">
      <c r="A144" s="2" t="s">
        <v>248</v>
      </c>
      <c r="B144" s="11" t="s">
        <v>119</v>
      </c>
      <c r="C144" s="5">
        <v>0</v>
      </c>
      <c r="D144" s="5">
        <v>0</v>
      </c>
      <c r="E144" s="5">
        <v>0</v>
      </c>
      <c r="F144" s="5">
        <v>0</v>
      </c>
      <c r="G144" s="5">
        <v>1</v>
      </c>
      <c r="H144" s="3">
        <v>1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6">
        <v>1</v>
      </c>
      <c r="O144" s="5">
        <v>0</v>
      </c>
      <c r="P144" s="5">
        <v>1</v>
      </c>
      <c r="Q144" s="5">
        <v>1</v>
      </c>
      <c r="R144" s="5">
        <v>0</v>
      </c>
      <c r="S144" s="5">
        <v>0</v>
      </c>
      <c r="T144" s="8">
        <v>0</v>
      </c>
    </row>
    <row r="145" spans="1:20" x14ac:dyDescent="0.2">
      <c r="A145" s="2" t="s">
        <v>248</v>
      </c>
      <c r="B145" s="11" t="s">
        <v>121</v>
      </c>
      <c r="C145" s="5">
        <v>0</v>
      </c>
      <c r="D145" s="5">
        <v>0</v>
      </c>
      <c r="E145" s="5">
        <v>0</v>
      </c>
      <c r="F145" s="5">
        <v>0</v>
      </c>
      <c r="G145" s="5">
        <v>1</v>
      </c>
      <c r="H145" s="3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6">
        <v>1</v>
      </c>
      <c r="O145" s="5">
        <v>0</v>
      </c>
      <c r="P145" s="5">
        <v>0</v>
      </c>
      <c r="Q145" s="5">
        <v>1</v>
      </c>
      <c r="R145" s="5">
        <v>0</v>
      </c>
      <c r="S145" s="5">
        <v>0</v>
      </c>
      <c r="T145" s="8">
        <v>0</v>
      </c>
    </row>
    <row r="146" spans="1:20" x14ac:dyDescent="0.2">
      <c r="A146" s="2" t="s">
        <v>248</v>
      </c>
      <c r="B146" s="11" t="s">
        <v>124</v>
      </c>
      <c r="C146" s="6">
        <v>0</v>
      </c>
      <c r="D146" s="5">
        <v>0</v>
      </c>
      <c r="E146" s="5">
        <v>0</v>
      </c>
      <c r="F146" s="5">
        <v>0</v>
      </c>
      <c r="G146" s="5">
        <v>1</v>
      </c>
      <c r="H146" s="3">
        <v>1</v>
      </c>
      <c r="I146" s="5">
        <v>0</v>
      </c>
      <c r="J146" s="5">
        <v>0</v>
      </c>
      <c r="K146" s="5">
        <v>0</v>
      </c>
      <c r="L146" s="5">
        <v>0</v>
      </c>
      <c r="M146" s="6">
        <v>1</v>
      </c>
      <c r="N146" s="6">
        <v>1</v>
      </c>
      <c r="O146" s="5">
        <v>0</v>
      </c>
      <c r="P146" s="5">
        <v>0</v>
      </c>
      <c r="Q146" s="5">
        <v>1</v>
      </c>
      <c r="R146" s="5">
        <v>0</v>
      </c>
      <c r="S146" s="5">
        <v>0</v>
      </c>
      <c r="T146" s="8">
        <v>0</v>
      </c>
    </row>
    <row r="147" spans="1:20" x14ac:dyDescent="0.2">
      <c r="A147" s="2" t="s">
        <v>248</v>
      </c>
      <c r="B147" s="11" t="s">
        <v>126</v>
      </c>
      <c r="C147" s="5">
        <v>0</v>
      </c>
      <c r="D147" s="5">
        <v>0</v>
      </c>
      <c r="E147" s="5">
        <v>0</v>
      </c>
      <c r="F147" s="5">
        <v>0</v>
      </c>
      <c r="G147" s="5">
        <v>1</v>
      </c>
      <c r="H147" s="3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6">
        <v>1</v>
      </c>
      <c r="O147" s="5">
        <v>0</v>
      </c>
      <c r="P147" s="5">
        <v>0</v>
      </c>
      <c r="Q147" s="5">
        <v>1</v>
      </c>
      <c r="R147" s="5">
        <v>0</v>
      </c>
      <c r="S147" s="5">
        <v>0</v>
      </c>
      <c r="T147" s="8">
        <v>0</v>
      </c>
    </row>
    <row r="148" spans="1:20" x14ac:dyDescent="0.2">
      <c r="A148" s="2" t="s">
        <v>248</v>
      </c>
      <c r="B148" s="11" t="s">
        <v>128</v>
      </c>
      <c r="C148" s="5">
        <v>0</v>
      </c>
      <c r="D148" s="5">
        <v>0</v>
      </c>
      <c r="E148" s="5">
        <v>0</v>
      </c>
      <c r="F148" s="5">
        <v>0</v>
      </c>
      <c r="G148" s="5">
        <v>1</v>
      </c>
      <c r="H148" s="6">
        <v>1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6">
        <v>1</v>
      </c>
      <c r="O148" s="5">
        <v>0</v>
      </c>
      <c r="P148" s="5">
        <v>0</v>
      </c>
      <c r="Q148" s="5">
        <v>1</v>
      </c>
      <c r="R148" s="5">
        <v>0</v>
      </c>
      <c r="S148" s="5">
        <v>0</v>
      </c>
      <c r="T148" s="8">
        <v>0</v>
      </c>
    </row>
    <row r="149" spans="1:20" x14ac:dyDescent="0.2">
      <c r="A149" s="2" t="s">
        <v>248</v>
      </c>
      <c r="B149" s="12" t="s">
        <v>129</v>
      </c>
      <c r="C149" s="5">
        <v>0</v>
      </c>
      <c r="D149" s="5">
        <v>0</v>
      </c>
      <c r="E149" s="5">
        <v>0</v>
      </c>
      <c r="F149" s="5">
        <v>0</v>
      </c>
      <c r="G149" s="5">
        <v>1</v>
      </c>
      <c r="H149" s="3">
        <v>1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6">
        <v>1</v>
      </c>
      <c r="O149" s="5">
        <v>0</v>
      </c>
      <c r="P149" s="5">
        <v>0</v>
      </c>
      <c r="Q149" s="5">
        <v>1</v>
      </c>
      <c r="R149" s="5">
        <v>0</v>
      </c>
      <c r="S149" s="5">
        <v>0</v>
      </c>
      <c r="T149" s="8">
        <v>0</v>
      </c>
    </row>
    <row r="150" spans="1:20" x14ac:dyDescent="0.2">
      <c r="A150" s="2" t="s">
        <v>248</v>
      </c>
      <c r="B150" s="12" t="s">
        <v>152</v>
      </c>
      <c r="C150" s="5">
        <v>0</v>
      </c>
      <c r="D150" s="5">
        <v>0</v>
      </c>
      <c r="E150" s="5">
        <v>0</v>
      </c>
      <c r="F150" s="5">
        <v>0</v>
      </c>
      <c r="G150" s="5">
        <v>1</v>
      </c>
      <c r="H150" s="3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6">
        <v>1</v>
      </c>
      <c r="O150" s="5">
        <v>0</v>
      </c>
      <c r="P150" s="5">
        <v>0</v>
      </c>
      <c r="Q150" s="5">
        <v>1</v>
      </c>
      <c r="R150" s="5">
        <v>0</v>
      </c>
      <c r="S150" s="5">
        <v>0</v>
      </c>
      <c r="T150" s="8">
        <v>0</v>
      </c>
    </row>
    <row r="151" spans="1:20" x14ac:dyDescent="0.2">
      <c r="A151" s="2" t="s">
        <v>248</v>
      </c>
      <c r="B151" s="11" t="s">
        <v>130</v>
      </c>
      <c r="C151" s="5">
        <v>0</v>
      </c>
      <c r="D151" s="5">
        <v>0</v>
      </c>
      <c r="E151" s="5">
        <v>0</v>
      </c>
      <c r="F151" s="5">
        <v>0</v>
      </c>
      <c r="G151" s="5">
        <v>1</v>
      </c>
      <c r="H151" s="3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6">
        <v>1</v>
      </c>
      <c r="O151" s="5">
        <v>0</v>
      </c>
      <c r="P151" s="5">
        <v>1</v>
      </c>
      <c r="Q151" s="5">
        <v>1</v>
      </c>
      <c r="R151" s="5">
        <v>0</v>
      </c>
      <c r="S151" s="5">
        <v>0</v>
      </c>
      <c r="T151" s="8">
        <v>0</v>
      </c>
    </row>
    <row r="152" spans="1:20" x14ac:dyDescent="0.2">
      <c r="A152" s="2" t="s">
        <v>248</v>
      </c>
      <c r="B152" s="12" t="s">
        <v>131</v>
      </c>
      <c r="C152" s="5">
        <v>0</v>
      </c>
      <c r="D152" s="5">
        <v>0</v>
      </c>
      <c r="E152" s="5">
        <v>0</v>
      </c>
      <c r="F152" s="5">
        <v>0</v>
      </c>
      <c r="G152" s="5">
        <v>1</v>
      </c>
      <c r="H152" s="3">
        <v>1</v>
      </c>
      <c r="I152" s="5">
        <v>0</v>
      </c>
      <c r="J152" s="5">
        <v>0</v>
      </c>
      <c r="K152" s="5">
        <v>0</v>
      </c>
      <c r="L152" s="5">
        <v>0</v>
      </c>
      <c r="M152" s="6">
        <v>1</v>
      </c>
      <c r="N152" s="6">
        <v>1</v>
      </c>
      <c r="O152" s="5">
        <v>0</v>
      </c>
      <c r="P152" s="5">
        <v>0</v>
      </c>
      <c r="Q152" s="5">
        <v>1</v>
      </c>
      <c r="R152" s="5">
        <v>0</v>
      </c>
      <c r="S152" s="5">
        <v>0</v>
      </c>
      <c r="T152" s="8">
        <v>0</v>
      </c>
    </row>
    <row r="153" spans="1:20" x14ac:dyDescent="0.2">
      <c r="A153" s="2" t="s">
        <v>248</v>
      </c>
      <c r="B153" s="11" t="s">
        <v>132</v>
      </c>
      <c r="C153" s="5">
        <v>0</v>
      </c>
      <c r="D153" s="5">
        <v>0</v>
      </c>
      <c r="E153" s="5">
        <v>0</v>
      </c>
      <c r="F153" s="5">
        <v>0</v>
      </c>
      <c r="G153" s="5">
        <v>1</v>
      </c>
      <c r="H153" s="6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6">
        <v>1</v>
      </c>
      <c r="O153" s="5">
        <v>0</v>
      </c>
      <c r="P153" s="5">
        <v>1</v>
      </c>
      <c r="Q153" s="5">
        <v>1</v>
      </c>
      <c r="R153" s="5">
        <v>0</v>
      </c>
      <c r="S153" s="5">
        <v>0</v>
      </c>
      <c r="T153" s="8">
        <v>0</v>
      </c>
    </row>
    <row r="154" spans="1:20" x14ac:dyDescent="0.2">
      <c r="A154" s="2" t="s">
        <v>248</v>
      </c>
      <c r="B154" s="12" t="s">
        <v>133</v>
      </c>
      <c r="C154" s="5">
        <v>0</v>
      </c>
      <c r="D154" s="5">
        <v>0</v>
      </c>
      <c r="E154" s="5">
        <v>0</v>
      </c>
      <c r="F154" s="5">
        <v>0</v>
      </c>
      <c r="G154" s="5">
        <v>1</v>
      </c>
      <c r="H154" s="3">
        <v>1</v>
      </c>
      <c r="I154" s="5">
        <v>0</v>
      </c>
      <c r="J154" s="5">
        <v>0</v>
      </c>
      <c r="K154" s="5">
        <v>0</v>
      </c>
      <c r="L154" s="5">
        <v>0</v>
      </c>
      <c r="M154" s="6">
        <v>1</v>
      </c>
      <c r="N154" s="6">
        <v>1</v>
      </c>
      <c r="O154" s="5">
        <v>0</v>
      </c>
      <c r="P154" s="5">
        <v>0</v>
      </c>
      <c r="Q154" s="5">
        <v>1</v>
      </c>
      <c r="R154" s="5">
        <v>0</v>
      </c>
      <c r="S154" s="5">
        <v>0</v>
      </c>
      <c r="T154" s="8">
        <v>0</v>
      </c>
    </row>
    <row r="155" spans="1:20" x14ac:dyDescent="0.2">
      <c r="A155" s="2" t="s">
        <v>248</v>
      </c>
      <c r="B155" s="12" t="s">
        <v>134</v>
      </c>
      <c r="C155" s="5">
        <v>0</v>
      </c>
      <c r="D155" s="5">
        <v>0</v>
      </c>
      <c r="E155" s="5">
        <v>0</v>
      </c>
      <c r="F155" s="5">
        <v>0</v>
      </c>
      <c r="G155" s="5">
        <v>1</v>
      </c>
      <c r="H155" s="3">
        <v>0</v>
      </c>
      <c r="I155" s="5">
        <v>0</v>
      </c>
      <c r="J155" s="5">
        <v>0</v>
      </c>
      <c r="K155" s="5">
        <v>0</v>
      </c>
      <c r="L155" s="5">
        <v>0</v>
      </c>
      <c r="M155" s="6">
        <v>1</v>
      </c>
      <c r="N155" s="6">
        <v>1</v>
      </c>
      <c r="O155" s="5">
        <v>0</v>
      </c>
      <c r="P155" s="5">
        <v>0</v>
      </c>
      <c r="Q155" s="6">
        <v>1</v>
      </c>
      <c r="R155" s="5">
        <v>0</v>
      </c>
      <c r="S155" s="5">
        <v>0</v>
      </c>
      <c r="T155" s="8">
        <v>0</v>
      </c>
    </row>
    <row r="156" spans="1:20" x14ac:dyDescent="0.2">
      <c r="A156" s="2" t="s">
        <v>248</v>
      </c>
      <c r="B156" s="12" t="s">
        <v>135</v>
      </c>
      <c r="C156" s="5">
        <v>0</v>
      </c>
      <c r="D156" s="5">
        <v>0</v>
      </c>
      <c r="E156" s="5">
        <v>0</v>
      </c>
      <c r="F156" s="5">
        <v>0</v>
      </c>
      <c r="G156" s="5">
        <v>1</v>
      </c>
      <c r="H156" s="3">
        <v>0</v>
      </c>
      <c r="I156" s="5">
        <v>0</v>
      </c>
      <c r="J156" s="5">
        <v>0</v>
      </c>
      <c r="K156" s="5">
        <v>0</v>
      </c>
      <c r="L156" s="5">
        <v>0</v>
      </c>
      <c r="M156" s="6">
        <v>1</v>
      </c>
      <c r="N156" s="6">
        <v>1</v>
      </c>
      <c r="O156" s="5">
        <v>0</v>
      </c>
      <c r="P156" s="5">
        <v>0</v>
      </c>
      <c r="Q156" s="5">
        <v>1</v>
      </c>
      <c r="R156" s="5">
        <v>0</v>
      </c>
      <c r="S156" s="5">
        <v>0</v>
      </c>
      <c r="T156" s="8">
        <v>0</v>
      </c>
    </row>
    <row r="157" spans="1:20" x14ac:dyDescent="0.2">
      <c r="A157" s="2" t="s">
        <v>248</v>
      </c>
      <c r="B157" s="12" t="s">
        <v>136</v>
      </c>
      <c r="C157" s="5">
        <v>0</v>
      </c>
      <c r="D157" s="5">
        <v>0</v>
      </c>
      <c r="E157" s="5">
        <v>0</v>
      </c>
      <c r="F157" s="5">
        <v>0</v>
      </c>
      <c r="G157" s="5">
        <v>1</v>
      </c>
      <c r="H157" s="3">
        <v>1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6">
        <v>1</v>
      </c>
      <c r="O157" s="5">
        <v>0</v>
      </c>
      <c r="P157" s="5">
        <v>0</v>
      </c>
      <c r="Q157" s="5">
        <v>1</v>
      </c>
      <c r="R157" s="5">
        <v>0</v>
      </c>
      <c r="S157" s="5">
        <v>0</v>
      </c>
      <c r="T157" s="8">
        <v>0</v>
      </c>
    </row>
    <row r="158" spans="1:20" x14ac:dyDescent="0.2">
      <c r="A158" s="2" t="s">
        <v>248</v>
      </c>
      <c r="B158" s="11" t="s">
        <v>137</v>
      </c>
      <c r="C158" s="5">
        <v>0</v>
      </c>
      <c r="D158" s="5">
        <v>0</v>
      </c>
      <c r="E158" s="5">
        <v>0</v>
      </c>
      <c r="F158" s="5">
        <v>0</v>
      </c>
      <c r="G158" s="5">
        <v>1</v>
      </c>
      <c r="H158" s="6">
        <v>1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6">
        <v>1</v>
      </c>
      <c r="O158" s="5">
        <v>0</v>
      </c>
      <c r="P158" s="5">
        <v>0</v>
      </c>
      <c r="Q158" s="5">
        <v>1</v>
      </c>
      <c r="R158" s="5">
        <v>0</v>
      </c>
      <c r="S158" s="5">
        <v>0</v>
      </c>
      <c r="T158" s="8">
        <v>0</v>
      </c>
    </row>
    <row r="159" spans="1:20" x14ac:dyDescent="0.2">
      <c r="A159" s="2" t="s">
        <v>248</v>
      </c>
      <c r="B159" s="11" t="s">
        <v>138</v>
      </c>
      <c r="C159" s="5">
        <v>0</v>
      </c>
      <c r="D159" s="5">
        <v>0</v>
      </c>
      <c r="E159" s="5">
        <v>0</v>
      </c>
      <c r="F159" s="5">
        <v>0</v>
      </c>
      <c r="G159" s="5">
        <v>1</v>
      </c>
      <c r="H159" s="6">
        <v>1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6">
        <v>1</v>
      </c>
      <c r="O159" s="5">
        <v>0</v>
      </c>
      <c r="P159" s="5">
        <v>0</v>
      </c>
      <c r="Q159" s="5">
        <v>1</v>
      </c>
      <c r="R159" s="5">
        <v>0</v>
      </c>
      <c r="S159" s="5">
        <v>0</v>
      </c>
      <c r="T159" s="8">
        <v>0</v>
      </c>
    </row>
    <row r="160" spans="1:20" x14ac:dyDescent="0.2">
      <c r="A160" s="2" t="s">
        <v>248</v>
      </c>
      <c r="B160" s="12" t="s">
        <v>139</v>
      </c>
      <c r="C160" s="5">
        <v>0</v>
      </c>
      <c r="D160" s="5">
        <v>0</v>
      </c>
      <c r="E160" s="5">
        <v>0</v>
      </c>
      <c r="F160" s="5">
        <v>0</v>
      </c>
      <c r="G160" s="5">
        <v>1</v>
      </c>
      <c r="H160" s="3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6">
        <v>1</v>
      </c>
      <c r="O160" s="5">
        <v>0</v>
      </c>
      <c r="P160" s="5">
        <v>1</v>
      </c>
      <c r="Q160" s="5">
        <v>1</v>
      </c>
      <c r="R160" s="5">
        <v>0</v>
      </c>
      <c r="S160" s="5">
        <v>0</v>
      </c>
      <c r="T160" s="8">
        <v>0</v>
      </c>
    </row>
    <row r="161" spans="1:20" x14ac:dyDescent="0.2">
      <c r="A161" s="2" t="s">
        <v>248</v>
      </c>
      <c r="B161" s="12" t="s">
        <v>141</v>
      </c>
      <c r="C161" s="5">
        <v>0</v>
      </c>
      <c r="D161" s="5">
        <v>0</v>
      </c>
      <c r="E161" s="5">
        <v>0</v>
      </c>
      <c r="F161" s="5">
        <v>0</v>
      </c>
      <c r="G161" s="5">
        <v>1</v>
      </c>
      <c r="H161" s="3">
        <v>0</v>
      </c>
      <c r="I161" s="5">
        <v>0</v>
      </c>
      <c r="J161" s="5">
        <v>0</v>
      </c>
      <c r="K161" s="5">
        <v>0</v>
      </c>
      <c r="L161" s="5">
        <v>0</v>
      </c>
      <c r="M161" s="6">
        <v>1</v>
      </c>
      <c r="N161" s="6">
        <v>1</v>
      </c>
      <c r="O161" s="5">
        <v>0</v>
      </c>
      <c r="P161" s="5">
        <v>1</v>
      </c>
      <c r="Q161" s="5">
        <v>1</v>
      </c>
      <c r="R161" s="5">
        <v>0</v>
      </c>
      <c r="S161" s="5">
        <v>0</v>
      </c>
      <c r="T161" s="8">
        <v>0</v>
      </c>
    </row>
    <row r="162" spans="1:20" x14ac:dyDescent="0.2">
      <c r="A162" s="2" t="s">
        <v>248</v>
      </c>
      <c r="B162" s="11" t="s">
        <v>142</v>
      </c>
      <c r="C162" s="5">
        <v>0</v>
      </c>
      <c r="D162" s="5">
        <v>0</v>
      </c>
      <c r="E162" s="5">
        <v>0</v>
      </c>
      <c r="F162" s="5">
        <v>0</v>
      </c>
      <c r="G162" s="5">
        <v>1</v>
      </c>
      <c r="H162" s="3">
        <v>0</v>
      </c>
      <c r="I162" s="5">
        <v>0</v>
      </c>
      <c r="J162" s="5">
        <v>0</v>
      </c>
      <c r="K162" s="5">
        <v>0</v>
      </c>
      <c r="L162" s="5">
        <v>0</v>
      </c>
      <c r="M162" s="6">
        <v>1</v>
      </c>
      <c r="N162" s="6">
        <v>1</v>
      </c>
      <c r="O162" s="5">
        <v>0</v>
      </c>
      <c r="P162" s="5">
        <v>1</v>
      </c>
      <c r="Q162" s="5">
        <v>1</v>
      </c>
      <c r="R162" s="5">
        <v>0</v>
      </c>
      <c r="S162" s="5">
        <v>0</v>
      </c>
      <c r="T162" s="8">
        <v>0</v>
      </c>
    </row>
    <row r="163" spans="1:20" x14ac:dyDescent="0.2">
      <c r="A163" s="2" t="s">
        <v>248</v>
      </c>
      <c r="B163" s="12" t="s">
        <v>143</v>
      </c>
      <c r="C163" s="5">
        <v>0</v>
      </c>
      <c r="D163" s="5">
        <v>0</v>
      </c>
      <c r="E163" s="5">
        <v>0</v>
      </c>
      <c r="F163" s="5">
        <v>0</v>
      </c>
      <c r="G163" s="5">
        <v>1</v>
      </c>
      <c r="H163" s="3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6">
        <v>1</v>
      </c>
      <c r="O163" s="5">
        <v>0</v>
      </c>
      <c r="P163" s="5">
        <v>1</v>
      </c>
      <c r="Q163" s="5">
        <v>1</v>
      </c>
      <c r="R163" s="5">
        <v>0</v>
      </c>
      <c r="S163" s="5">
        <v>0</v>
      </c>
      <c r="T163" s="8">
        <v>0</v>
      </c>
    </row>
    <row r="164" spans="1:20" x14ac:dyDescent="0.2">
      <c r="A164" s="2" t="s">
        <v>248</v>
      </c>
      <c r="B164" s="12" t="s">
        <v>144</v>
      </c>
      <c r="C164" s="5">
        <v>0</v>
      </c>
      <c r="D164" s="5">
        <v>0</v>
      </c>
      <c r="E164" s="5">
        <v>0</v>
      </c>
      <c r="F164" s="5">
        <v>0</v>
      </c>
      <c r="G164" s="5">
        <v>1</v>
      </c>
      <c r="H164" s="3">
        <v>1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6">
        <v>1</v>
      </c>
      <c r="O164" s="5">
        <v>0</v>
      </c>
      <c r="P164" s="5">
        <v>1</v>
      </c>
      <c r="Q164" s="5">
        <v>1</v>
      </c>
      <c r="R164" s="5">
        <v>0</v>
      </c>
      <c r="S164" s="5">
        <v>0</v>
      </c>
      <c r="T164" s="8">
        <v>0</v>
      </c>
    </row>
    <row r="165" spans="1:20" x14ac:dyDescent="0.2">
      <c r="A165" s="2" t="s">
        <v>248</v>
      </c>
      <c r="B165" s="11" t="s">
        <v>145</v>
      </c>
      <c r="C165" s="5">
        <v>0</v>
      </c>
      <c r="D165" s="5">
        <v>0</v>
      </c>
      <c r="E165" s="5">
        <v>0</v>
      </c>
      <c r="F165" s="5">
        <v>0</v>
      </c>
      <c r="G165" s="5">
        <v>1</v>
      </c>
      <c r="H165" s="3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6">
        <v>0</v>
      </c>
      <c r="O165" s="5">
        <v>0</v>
      </c>
      <c r="P165" s="5">
        <v>1</v>
      </c>
      <c r="Q165" s="5">
        <v>1</v>
      </c>
      <c r="R165" s="5">
        <v>0</v>
      </c>
      <c r="S165" s="5">
        <v>0</v>
      </c>
      <c r="T165" s="8">
        <v>0</v>
      </c>
    </row>
    <row r="166" spans="1:20" x14ac:dyDescent="0.2">
      <c r="A166" s="2" t="s">
        <v>248</v>
      </c>
      <c r="B166" s="12" t="s">
        <v>146</v>
      </c>
      <c r="C166" s="5">
        <v>0</v>
      </c>
      <c r="D166" s="5">
        <v>0</v>
      </c>
      <c r="E166" s="5">
        <v>0</v>
      </c>
      <c r="F166" s="5">
        <v>0</v>
      </c>
      <c r="G166" s="5">
        <v>1</v>
      </c>
      <c r="H166" s="3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6">
        <v>1</v>
      </c>
      <c r="O166" s="5">
        <v>0</v>
      </c>
      <c r="P166" s="5">
        <v>1</v>
      </c>
      <c r="Q166" s="5">
        <v>1</v>
      </c>
      <c r="R166" s="5">
        <v>0</v>
      </c>
      <c r="S166" s="5">
        <v>0</v>
      </c>
      <c r="T166" s="8">
        <v>0</v>
      </c>
    </row>
    <row r="167" spans="1:20" x14ac:dyDescent="0.2">
      <c r="A167" s="2" t="s">
        <v>248</v>
      </c>
      <c r="B167" s="12" t="s">
        <v>147</v>
      </c>
      <c r="C167" s="5">
        <v>0</v>
      </c>
      <c r="D167" s="5">
        <v>0</v>
      </c>
      <c r="E167" s="5">
        <v>0</v>
      </c>
      <c r="F167" s="5">
        <v>0</v>
      </c>
      <c r="G167" s="5">
        <v>1</v>
      </c>
      <c r="H167" s="3">
        <v>1</v>
      </c>
      <c r="I167" s="5">
        <v>0</v>
      </c>
      <c r="J167" s="5">
        <v>0</v>
      </c>
      <c r="K167" s="5">
        <v>0</v>
      </c>
      <c r="L167" s="5">
        <v>0</v>
      </c>
      <c r="M167" s="6">
        <v>1</v>
      </c>
      <c r="N167" s="6">
        <v>1</v>
      </c>
      <c r="O167" s="5">
        <v>0</v>
      </c>
      <c r="P167" s="5">
        <v>0</v>
      </c>
      <c r="Q167" s="5">
        <v>1</v>
      </c>
      <c r="R167" s="5">
        <v>0</v>
      </c>
      <c r="S167" s="5">
        <v>0</v>
      </c>
      <c r="T167" s="8">
        <v>0</v>
      </c>
    </row>
    <row r="168" spans="1:20" x14ac:dyDescent="0.2">
      <c r="A168" s="2" t="s">
        <v>248</v>
      </c>
      <c r="B168" s="12" t="s">
        <v>148</v>
      </c>
      <c r="C168" s="5">
        <v>0</v>
      </c>
      <c r="D168" s="5">
        <v>0</v>
      </c>
      <c r="E168" s="5">
        <v>0</v>
      </c>
      <c r="F168" s="5">
        <v>0</v>
      </c>
      <c r="G168" s="5">
        <v>1</v>
      </c>
      <c r="H168" s="3">
        <v>0</v>
      </c>
      <c r="I168" s="5">
        <v>0</v>
      </c>
      <c r="J168" s="5">
        <v>0</v>
      </c>
      <c r="K168" s="5">
        <v>0</v>
      </c>
      <c r="L168" s="5">
        <v>0</v>
      </c>
      <c r="M168" s="6">
        <v>1</v>
      </c>
      <c r="N168" s="6">
        <v>1</v>
      </c>
      <c r="O168" s="5">
        <v>0</v>
      </c>
      <c r="P168" s="5">
        <v>0</v>
      </c>
      <c r="Q168" s="5">
        <v>1</v>
      </c>
      <c r="R168" s="5">
        <v>0</v>
      </c>
      <c r="S168" s="5">
        <v>0</v>
      </c>
      <c r="T168" s="8">
        <v>0</v>
      </c>
    </row>
    <row r="169" spans="1:20" x14ac:dyDescent="0.2">
      <c r="A169" s="2" t="s">
        <v>248</v>
      </c>
      <c r="B169" s="12" t="s">
        <v>149</v>
      </c>
      <c r="C169" s="5">
        <v>0</v>
      </c>
      <c r="D169" s="5">
        <v>0</v>
      </c>
      <c r="E169" s="5">
        <v>0</v>
      </c>
      <c r="F169" s="5">
        <v>0</v>
      </c>
      <c r="G169" s="5">
        <v>1</v>
      </c>
      <c r="H169" s="3">
        <v>0</v>
      </c>
      <c r="I169" s="5">
        <v>0</v>
      </c>
      <c r="J169" s="5">
        <v>0</v>
      </c>
      <c r="K169" s="5">
        <v>0</v>
      </c>
      <c r="L169" s="5">
        <v>0</v>
      </c>
      <c r="M169" s="6">
        <v>1</v>
      </c>
      <c r="N169" s="6">
        <v>1</v>
      </c>
      <c r="O169" s="5">
        <v>0</v>
      </c>
      <c r="P169" s="5">
        <v>1</v>
      </c>
      <c r="Q169" s="5">
        <v>1</v>
      </c>
      <c r="R169" s="5">
        <v>0</v>
      </c>
      <c r="S169" s="5">
        <v>0</v>
      </c>
      <c r="T169" s="8">
        <v>0</v>
      </c>
    </row>
    <row r="170" spans="1:20" x14ac:dyDescent="0.2">
      <c r="A170" s="2" t="s">
        <v>248</v>
      </c>
      <c r="B170" s="11" t="s">
        <v>150</v>
      </c>
      <c r="C170" s="5">
        <v>0</v>
      </c>
      <c r="D170" s="5">
        <v>0</v>
      </c>
      <c r="E170" s="5">
        <v>0</v>
      </c>
      <c r="F170" s="5">
        <v>0</v>
      </c>
      <c r="G170" s="5">
        <v>1</v>
      </c>
      <c r="H170" s="6">
        <v>1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6">
        <v>1</v>
      </c>
      <c r="O170" s="5">
        <v>0</v>
      </c>
      <c r="P170" s="5">
        <v>1</v>
      </c>
      <c r="Q170" s="5">
        <v>1</v>
      </c>
      <c r="R170" s="5">
        <v>0</v>
      </c>
      <c r="S170" s="5">
        <v>0</v>
      </c>
      <c r="T170" s="8">
        <v>0</v>
      </c>
    </row>
    <row r="171" spans="1:20" x14ac:dyDescent="0.2">
      <c r="A171" s="2" t="s">
        <v>248</v>
      </c>
      <c r="B171" s="12" t="s">
        <v>151</v>
      </c>
      <c r="C171" s="5">
        <v>0</v>
      </c>
      <c r="D171" s="5">
        <v>0</v>
      </c>
      <c r="E171" s="5">
        <v>0</v>
      </c>
      <c r="F171" s="5">
        <v>0</v>
      </c>
      <c r="G171" s="5">
        <v>1</v>
      </c>
      <c r="H171" s="3">
        <v>0</v>
      </c>
      <c r="I171" s="5">
        <v>0</v>
      </c>
      <c r="J171" s="5">
        <v>0</v>
      </c>
      <c r="K171" s="5">
        <v>0</v>
      </c>
      <c r="L171" s="5">
        <v>0</v>
      </c>
      <c r="M171" s="6">
        <v>1</v>
      </c>
      <c r="N171" s="6">
        <v>1</v>
      </c>
      <c r="O171" s="5">
        <v>0</v>
      </c>
      <c r="P171" s="5">
        <v>1</v>
      </c>
      <c r="Q171" s="5">
        <v>1</v>
      </c>
      <c r="R171" s="5">
        <v>0</v>
      </c>
      <c r="S171" s="5">
        <v>0</v>
      </c>
      <c r="T171" s="8">
        <v>0</v>
      </c>
    </row>
    <row r="172" spans="1:20" x14ac:dyDescent="0.2">
      <c r="A172" s="2" t="s">
        <v>248</v>
      </c>
      <c r="B172" s="11" t="s">
        <v>153</v>
      </c>
      <c r="C172" s="5">
        <v>0</v>
      </c>
      <c r="D172" s="5">
        <v>0</v>
      </c>
      <c r="E172" s="5">
        <v>0</v>
      </c>
      <c r="F172" s="5">
        <v>0</v>
      </c>
      <c r="G172" s="5">
        <v>1</v>
      </c>
      <c r="H172" s="3">
        <v>1</v>
      </c>
      <c r="I172" s="5">
        <v>0</v>
      </c>
      <c r="J172" s="5">
        <v>0</v>
      </c>
      <c r="K172" s="5">
        <v>0</v>
      </c>
      <c r="L172" s="5">
        <v>0</v>
      </c>
      <c r="M172" s="6">
        <v>1</v>
      </c>
      <c r="N172" s="6">
        <v>1</v>
      </c>
      <c r="O172" s="5">
        <v>0</v>
      </c>
      <c r="P172" s="6">
        <v>1</v>
      </c>
      <c r="Q172" s="5">
        <v>1</v>
      </c>
      <c r="R172" s="5">
        <v>0</v>
      </c>
      <c r="S172" s="5">
        <v>0</v>
      </c>
      <c r="T172" s="8">
        <v>0</v>
      </c>
    </row>
    <row r="173" spans="1:20" x14ac:dyDescent="0.2">
      <c r="A173" s="2" t="s">
        <v>248</v>
      </c>
      <c r="B173" s="12" t="s">
        <v>156</v>
      </c>
      <c r="C173" s="5">
        <v>0</v>
      </c>
      <c r="D173" s="5">
        <v>0</v>
      </c>
      <c r="E173" s="5">
        <v>0</v>
      </c>
      <c r="F173" s="5">
        <v>0</v>
      </c>
      <c r="G173" s="5">
        <v>1</v>
      </c>
      <c r="H173" s="3">
        <v>1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6">
        <v>1</v>
      </c>
      <c r="O173" s="5">
        <v>0</v>
      </c>
      <c r="P173" s="5">
        <v>0</v>
      </c>
      <c r="Q173" s="5">
        <v>1</v>
      </c>
      <c r="R173" s="5">
        <v>0</v>
      </c>
      <c r="S173" s="5">
        <v>0</v>
      </c>
      <c r="T173" s="8">
        <v>0</v>
      </c>
    </row>
    <row r="174" spans="1:20" x14ac:dyDescent="0.2">
      <c r="A174" s="2" t="s">
        <v>248</v>
      </c>
      <c r="B174" s="12" t="s">
        <v>157</v>
      </c>
      <c r="C174" s="5">
        <v>0</v>
      </c>
      <c r="D174" s="5">
        <v>0</v>
      </c>
      <c r="E174" s="5">
        <v>0</v>
      </c>
      <c r="F174" s="5">
        <v>0</v>
      </c>
      <c r="G174" s="5">
        <v>1</v>
      </c>
      <c r="H174" s="3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6">
        <v>1</v>
      </c>
      <c r="O174" s="5">
        <v>0</v>
      </c>
      <c r="P174" s="5">
        <v>0</v>
      </c>
      <c r="Q174" s="5">
        <v>1</v>
      </c>
      <c r="R174" s="5">
        <v>0</v>
      </c>
      <c r="S174" s="5">
        <v>0</v>
      </c>
      <c r="T174" s="8">
        <v>0</v>
      </c>
    </row>
    <row r="175" spans="1:20" x14ac:dyDescent="0.2">
      <c r="A175" s="2" t="s">
        <v>248</v>
      </c>
      <c r="B175" s="12" t="s">
        <v>159</v>
      </c>
      <c r="C175" s="5">
        <v>0</v>
      </c>
      <c r="D175" s="5">
        <v>0</v>
      </c>
      <c r="E175" s="5">
        <v>0</v>
      </c>
      <c r="F175" s="5">
        <v>0</v>
      </c>
      <c r="G175" s="5">
        <v>1</v>
      </c>
      <c r="H175" s="3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6">
        <v>1</v>
      </c>
      <c r="O175" s="5">
        <v>0</v>
      </c>
      <c r="P175" s="5">
        <v>0</v>
      </c>
      <c r="Q175" s="5">
        <v>1</v>
      </c>
      <c r="R175" s="5">
        <v>0</v>
      </c>
      <c r="S175" s="5">
        <v>0</v>
      </c>
      <c r="T175" s="8">
        <v>0</v>
      </c>
    </row>
    <row r="176" spans="1:20" x14ac:dyDescent="0.2">
      <c r="A176" s="2" t="s">
        <v>248</v>
      </c>
      <c r="B176" s="12" t="s">
        <v>160</v>
      </c>
      <c r="C176" s="5">
        <v>0</v>
      </c>
      <c r="D176" s="5">
        <v>0</v>
      </c>
      <c r="E176" s="5">
        <v>0</v>
      </c>
      <c r="F176" s="5">
        <v>0</v>
      </c>
      <c r="G176" s="5">
        <v>1</v>
      </c>
      <c r="H176" s="3">
        <v>1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6">
        <v>1</v>
      </c>
      <c r="O176" s="5">
        <v>0</v>
      </c>
      <c r="P176" s="5">
        <v>1</v>
      </c>
      <c r="Q176" s="5">
        <v>1</v>
      </c>
      <c r="R176" s="5">
        <v>0</v>
      </c>
      <c r="S176" s="5">
        <v>0</v>
      </c>
      <c r="T176" s="8">
        <v>0</v>
      </c>
    </row>
    <row r="177" spans="1:20" x14ac:dyDescent="0.2">
      <c r="A177" s="2" t="s">
        <v>248</v>
      </c>
      <c r="B177" s="12" t="s">
        <v>161</v>
      </c>
      <c r="C177" s="5">
        <v>0</v>
      </c>
      <c r="D177" s="5">
        <v>0</v>
      </c>
      <c r="E177" s="5">
        <v>0</v>
      </c>
      <c r="F177" s="5">
        <v>0</v>
      </c>
      <c r="G177" s="5">
        <v>1</v>
      </c>
      <c r="H177" s="3">
        <v>0</v>
      </c>
      <c r="I177" s="5">
        <v>0</v>
      </c>
      <c r="J177" s="5">
        <v>0</v>
      </c>
      <c r="K177" s="5">
        <v>0</v>
      </c>
      <c r="L177" s="5">
        <v>0</v>
      </c>
      <c r="M177" s="6">
        <v>1</v>
      </c>
      <c r="N177" s="6">
        <v>1</v>
      </c>
      <c r="O177" s="5">
        <v>0</v>
      </c>
      <c r="P177" s="5">
        <v>1</v>
      </c>
      <c r="Q177" s="5">
        <v>1</v>
      </c>
      <c r="R177" s="5">
        <v>0</v>
      </c>
      <c r="S177" s="5">
        <v>0</v>
      </c>
      <c r="T177" s="8">
        <v>0</v>
      </c>
    </row>
    <row r="178" spans="1:20" x14ac:dyDescent="0.2">
      <c r="A178" s="2" t="s">
        <v>248</v>
      </c>
      <c r="B178" s="12" t="s">
        <v>162</v>
      </c>
      <c r="C178" s="5">
        <v>0</v>
      </c>
      <c r="D178" s="5">
        <v>0</v>
      </c>
      <c r="E178" s="5">
        <v>0</v>
      </c>
      <c r="F178" s="5">
        <v>0</v>
      </c>
      <c r="G178" s="5">
        <v>1</v>
      </c>
      <c r="H178" s="3">
        <v>1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6">
        <v>1</v>
      </c>
      <c r="O178" s="5">
        <v>0</v>
      </c>
      <c r="P178" s="5">
        <v>1</v>
      </c>
      <c r="Q178" s="6">
        <v>1</v>
      </c>
      <c r="R178" s="5">
        <v>0</v>
      </c>
      <c r="S178" s="5">
        <v>0</v>
      </c>
      <c r="T178" s="8">
        <v>0</v>
      </c>
    </row>
    <row r="179" spans="1:20" x14ac:dyDescent="0.2">
      <c r="A179" s="2" t="s">
        <v>248</v>
      </c>
      <c r="B179" s="11" t="s">
        <v>167</v>
      </c>
      <c r="C179" s="5">
        <v>0</v>
      </c>
      <c r="D179" s="5">
        <v>0</v>
      </c>
      <c r="E179" s="5">
        <v>0</v>
      </c>
      <c r="F179" s="5">
        <v>0</v>
      </c>
      <c r="G179" s="5">
        <v>1</v>
      </c>
      <c r="H179" s="6">
        <v>1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6">
        <v>1</v>
      </c>
      <c r="O179" s="5">
        <v>0</v>
      </c>
      <c r="P179" s="5">
        <v>0</v>
      </c>
      <c r="Q179" s="5">
        <v>1</v>
      </c>
      <c r="R179" s="5">
        <v>0</v>
      </c>
      <c r="S179" s="5">
        <v>0</v>
      </c>
      <c r="T179" s="8">
        <v>0</v>
      </c>
    </row>
    <row r="180" spans="1:20" x14ac:dyDescent="0.2">
      <c r="A180" s="2" t="s">
        <v>248</v>
      </c>
      <c r="B180" s="12" t="s">
        <v>168</v>
      </c>
      <c r="C180" s="5">
        <v>0</v>
      </c>
      <c r="D180" s="5">
        <v>0</v>
      </c>
      <c r="E180" s="5">
        <v>0</v>
      </c>
      <c r="F180" s="5">
        <v>0</v>
      </c>
      <c r="G180" s="5">
        <v>1</v>
      </c>
      <c r="H180" s="6">
        <v>1</v>
      </c>
      <c r="I180" s="5">
        <v>0</v>
      </c>
      <c r="J180" s="5">
        <v>0</v>
      </c>
      <c r="K180" s="5">
        <v>0</v>
      </c>
      <c r="L180" s="5">
        <v>0</v>
      </c>
      <c r="M180" s="6">
        <v>1</v>
      </c>
      <c r="N180" s="6">
        <v>1</v>
      </c>
      <c r="O180" s="5">
        <v>0</v>
      </c>
      <c r="P180" s="5">
        <v>1</v>
      </c>
      <c r="Q180" s="5">
        <v>1</v>
      </c>
      <c r="R180" s="5">
        <v>0</v>
      </c>
      <c r="S180" s="5">
        <v>0</v>
      </c>
      <c r="T180" s="8">
        <v>0</v>
      </c>
    </row>
    <row r="181" spans="1:20" x14ac:dyDescent="0.2">
      <c r="A181" s="2" t="s">
        <v>248</v>
      </c>
      <c r="B181" s="12" t="s">
        <v>171</v>
      </c>
      <c r="C181" s="5">
        <v>0</v>
      </c>
      <c r="D181" s="5">
        <v>0</v>
      </c>
      <c r="E181" s="5">
        <v>0</v>
      </c>
      <c r="F181" s="5">
        <v>0</v>
      </c>
      <c r="G181" s="5">
        <v>1</v>
      </c>
      <c r="H181" s="3">
        <v>0</v>
      </c>
      <c r="I181" s="5">
        <v>0</v>
      </c>
      <c r="J181" s="5">
        <v>0</v>
      </c>
      <c r="K181" s="5">
        <v>0</v>
      </c>
      <c r="L181" s="5">
        <v>0</v>
      </c>
      <c r="M181" s="6">
        <v>1</v>
      </c>
      <c r="N181" s="6">
        <v>1</v>
      </c>
      <c r="O181" s="5">
        <v>0</v>
      </c>
      <c r="P181" s="5">
        <v>1</v>
      </c>
      <c r="Q181" s="5">
        <v>1</v>
      </c>
      <c r="R181" s="5">
        <v>0</v>
      </c>
      <c r="S181" s="5">
        <v>0</v>
      </c>
      <c r="T181" s="8">
        <v>0</v>
      </c>
    </row>
    <row r="182" spans="1:20" x14ac:dyDescent="0.2">
      <c r="A182" s="2" t="s">
        <v>248</v>
      </c>
      <c r="B182" s="12" t="s">
        <v>173</v>
      </c>
      <c r="C182" s="5">
        <v>0</v>
      </c>
      <c r="D182" s="5">
        <v>0</v>
      </c>
      <c r="E182" s="5">
        <v>0</v>
      </c>
      <c r="F182" s="5">
        <v>0</v>
      </c>
      <c r="G182" s="5">
        <v>1</v>
      </c>
      <c r="H182" s="3">
        <v>0</v>
      </c>
      <c r="I182" s="5">
        <v>0</v>
      </c>
      <c r="J182" s="5">
        <v>0</v>
      </c>
      <c r="K182" s="5">
        <v>0</v>
      </c>
      <c r="L182" s="5">
        <v>0</v>
      </c>
      <c r="M182" s="6">
        <v>1</v>
      </c>
      <c r="N182" s="6">
        <v>1</v>
      </c>
      <c r="O182" s="5">
        <v>0</v>
      </c>
      <c r="P182" s="5">
        <v>1</v>
      </c>
      <c r="Q182" s="5">
        <v>1</v>
      </c>
      <c r="R182" s="5">
        <v>0</v>
      </c>
      <c r="S182" s="5">
        <v>0</v>
      </c>
      <c r="T182" s="8">
        <v>0</v>
      </c>
    </row>
    <row r="183" spans="1:20" x14ac:dyDescent="0.2">
      <c r="A183" s="2" t="s">
        <v>248</v>
      </c>
      <c r="B183" s="12" t="s">
        <v>174</v>
      </c>
      <c r="C183" s="5">
        <v>0</v>
      </c>
      <c r="D183" s="5">
        <v>0</v>
      </c>
      <c r="E183" s="5">
        <v>0</v>
      </c>
      <c r="F183" s="5">
        <v>0</v>
      </c>
      <c r="G183" s="5">
        <v>1</v>
      </c>
      <c r="H183" s="3">
        <v>1</v>
      </c>
      <c r="I183" s="5">
        <v>0</v>
      </c>
      <c r="J183" s="5">
        <v>0</v>
      </c>
      <c r="K183" s="5">
        <v>0</v>
      </c>
      <c r="L183" s="5">
        <v>0</v>
      </c>
      <c r="M183" s="6">
        <v>1</v>
      </c>
      <c r="N183" s="6">
        <v>1</v>
      </c>
      <c r="O183" s="5">
        <v>0</v>
      </c>
      <c r="P183" s="5">
        <v>1</v>
      </c>
      <c r="Q183" s="5">
        <v>1</v>
      </c>
      <c r="R183" s="5">
        <v>0</v>
      </c>
      <c r="S183" s="5">
        <v>0</v>
      </c>
      <c r="T183" s="8">
        <v>0</v>
      </c>
    </row>
    <row r="184" spans="1:20" x14ac:dyDescent="0.2">
      <c r="A184" s="2" t="s">
        <v>248</v>
      </c>
      <c r="B184" s="12" t="s">
        <v>175</v>
      </c>
      <c r="C184" s="5">
        <v>0</v>
      </c>
      <c r="D184" s="5">
        <v>0</v>
      </c>
      <c r="E184" s="5">
        <v>0</v>
      </c>
      <c r="F184" s="5">
        <v>0</v>
      </c>
      <c r="G184" s="5">
        <v>1</v>
      </c>
      <c r="H184" s="3">
        <v>1</v>
      </c>
      <c r="I184" s="5">
        <v>0</v>
      </c>
      <c r="J184" s="5">
        <v>0</v>
      </c>
      <c r="K184" s="5">
        <v>0</v>
      </c>
      <c r="L184" s="5">
        <v>0</v>
      </c>
      <c r="M184" s="6">
        <v>1</v>
      </c>
      <c r="N184" s="6">
        <v>1</v>
      </c>
      <c r="O184" s="5">
        <v>0</v>
      </c>
      <c r="P184" s="5">
        <v>0</v>
      </c>
      <c r="Q184" s="5">
        <v>1</v>
      </c>
      <c r="R184" s="5">
        <v>0</v>
      </c>
      <c r="S184" s="5">
        <v>0</v>
      </c>
      <c r="T184" s="8">
        <v>0</v>
      </c>
    </row>
    <row r="185" spans="1:20" x14ac:dyDescent="0.2">
      <c r="A185" s="2" t="s">
        <v>248</v>
      </c>
      <c r="B185" s="11" t="s">
        <v>176</v>
      </c>
      <c r="C185" s="5">
        <v>0</v>
      </c>
      <c r="D185" s="5">
        <v>0</v>
      </c>
      <c r="E185" s="5">
        <v>0</v>
      </c>
      <c r="F185" s="5">
        <v>0</v>
      </c>
      <c r="G185" s="6">
        <v>1</v>
      </c>
      <c r="H185" s="3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6">
        <v>1</v>
      </c>
      <c r="O185" s="5">
        <v>0</v>
      </c>
      <c r="P185" s="5">
        <v>0</v>
      </c>
      <c r="Q185" s="5">
        <v>1</v>
      </c>
      <c r="R185" s="5">
        <v>0</v>
      </c>
      <c r="S185" s="5">
        <v>0</v>
      </c>
      <c r="T185" s="8">
        <v>0</v>
      </c>
    </row>
    <row r="186" spans="1:20" x14ac:dyDescent="0.2">
      <c r="A186" s="2" t="s">
        <v>248</v>
      </c>
      <c r="B186" s="13" t="s">
        <v>177</v>
      </c>
      <c r="C186" s="5">
        <v>0</v>
      </c>
      <c r="D186" s="5">
        <v>0</v>
      </c>
      <c r="E186" s="5">
        <v>0</v>
      </c>
      <c r="F186" s="5">
        <v>0</v>
      </c>
      <c r="G186" s="5">
        <v>1</v>
      </c>
      <c r="H186" s="3">
        <v>0</v>
      </c>
      <c r="I186" s="5">
        <v>0</v>
      </c>
      <c r="J186" s="5">
        <v>0</v>
      </c>
      <c r="K186" s="5">
        <v>0</v>
      </c>
      <c r="L186" s="5">
        <v>0</v>
      </c>
      <c r="M186" s="6">
        <v>1</v>
      </c>
      <c r="N186" s="6">
        <v>1</v>
      </c>
      <c r="O186" s="5">
        <v>0</v>
      </c>
      <c r="P186" s="6">
        <v>1</v>
      </c>
      <c r="Q186" s="5">
        <v>1</v>
      </c>
      <c r="R186" s="5">
        <v>0</v>
      </c>
      <c r="S186" s="5">
        <v>0</v>
      </c>
      <c r="T186" s="8">
        <v>0</v>
      </c>
    </row>
    <row r="187" spans="1:20" x14ac:dyDescent="0.2">
      <c r="A187" s="2" t="s">
        <v>248</v>
      </c>
      <c r="B187" s="13" t="s">
        <v>178</v>
      </c>
      <c r="C187" s="5">
        <v>0</v>
      </c>
      <c r="D187" s="5">
        <v>0</v>
      </c>
      <c r="E187" s="5">
        <v>0</v>
      </c>
      <c r="F187" s="5">
        <v>0</v>
      </c>
      <c r="G187" s="5">
        <v>1</v>
      </c>
      <c r="H187" s="3">
        <v>1</v>
      </c>
      <c r="I187" s="5">
        <v>0</v>
      </c>
      <c r="J187" s="5">
        <v>0</v>
      </c>
      <c r="K187" s="5">
        <v>0</v>
      </c>
      <c r="L187" s="5">
        <v>0</v>
      </c>
      <c r="M187" s="6">
        <v>1</v>
      </c>
      <c r="N187" s="6">
        <v>1</v>
      </c>
      <c r="O187" s="5">
        <v>0</v>
      </c>
      <c r="P187" s="5">
        <v>0</v>
      </c>
      <c r="Q187" s="5">
        <v>1</v>
      </c>
      <c r="R187" s="5">
        <v>0</v>
      </c>
      <c r="S187" s="5">
        <v>0</v>
      </c>
      <c r="T187" s="8">
        <v>0</v>
      </c>
    </row>
    <row r="188" spans="1:20" x14ac:dyDescent="0.2">
      <c r="A188" s="2" t="s">
        <v>248</v>
      </c>
      <c r="B188" s="13" t="s">
        <v>179</v>
      </c>
      <c r="C188" s="5">
        <v>0</v>
      </c>
      <c r="D188" s="5">
        <v>0</v>
      </c>
      <c r="E188" s="5">
        <v>0</v>
      </c>
      <c r="F188" s="5">
        <v>0</v>
      </c>
      <c r="G188" s="5">
        <v>1</v>
      </c>
      <c r="H188" s="3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6">
        <v>1</v>
      </c>
      <c r="O188" s="5">
        <v>0</v>
      </c>
      <c r="P188" s="5">
        <v>1</v>
      </c>
      <c r="Q188" s="5">
        <v>1</v>
      </c>
      <c r="R188" s="5">
        <v>0</v>
      </c>
      <c r="S188" s="5">
        <v>0</v>
      </c>
      <c r="T188" s="8">
        <v>0</v>
      </c>
    </row>
    <row r="189" spans="1:20" x14ac:dyDescent="0.2">
      <c r="A189" s="2" t="s">
        <v>248</v>
      </c>
      <c r="B189" s="13" t="s">
        <v>180</v>
      </c>
      <c r="C189" s="5">
        <v>0</v>
      </c>
      <c r="D189" s="5">
        <v>0</v>
      </c>
      <c r="E189" s="5">
        <v>0</v>
      </c>
      <c r="F189" s="5">
        <v>0</v>
      </c>
      <c r="G189" s="5">
        <v>1</v>
      </c>
      <c r="H189" s="3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6">
        <v>1</v>
      </c>
      <c r="O189" s="5">
        <v>0</v>
      </c>
      <c r="P189" s="5">
        <v>1</v>
      </c>
      <c r="Q189" s="5">
        <v>1</v>
      </c>
      <c r="R189" s="5">
        <v>0</v>
      </c>
      <c r="S189" s="5">
        <v>0</v>
      </c>
      <c r="T189" s="8">
        <v>0</v>
      </c>
    </row>
    <row r="190" spans="1:20" x14ac:dyDescent="0.2">
      <c r="A190" s="2" t="s">
        <v>248</v>
      </c>
      <c r="B190" s="11" t="s">
        <v>181</v>
      </c>
      <c r="C190" s="5">
        <v>0</v>
      </c>
      <c r="D190" s="5">
        <v>0</v>
      </c>
      <c r="E190" s="5">
        <v>0</v>
      </c>
      <c r="F190" s="5">
        <v>0</v>
      </c>
      <c r="G190" s="5">
        <v>1</v>
      </c>
      <c r="H190" s="3">
        <v>1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6">
        <v>1</v>
      </c>
      <c r="O190" s="5">
        <v>0</v>
      </c>
      <c r="P190" s="6">
        <v>0</v>
      </c>
      <c r="Q190" s="5">
        <v>1</v>
      </c>
      <c r="R190" s="5">
        <v>0</v>
      </c>
      <c r="S190" s="5">
        <v>0</v>
      </c>
      <c r="T190" s="8">
        <v>0</v>
      </c>
    </row>
    <row r="191" spans="1:20" x14ac:dyDescent="0.2">
      <c r="A191" s="2" t="s">
        <v>248</v>
      </c>
      <c r="B191" s="12" t="s">
        <v>183</v>
      </c>
      <c r="C191" s="5">
        <v>0</v>
      </c>
      <c r="D191" s="5">
        <v>0</v>
      </c>
      <c r="E191" s="5">
        <v>0</v>
      </c>
      <c r="F191" s="5">
        <v>0</v>
      </c>
      <c r="G191" s="5">
        <v>1</v>
      </c>
      <c r="H191" s="3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6">
        <v>1</v>
      </c>
      <c r="O191" s="5">
        <v>0</v>
      </c>
      <c r="P191" s="5">
        <v>1</v>
      </c>
      <c r="Q191" s="5">
        <v>1</v>
      </c>
      <c r="R191" s="5">
        <v>0</v>
      </c>
      <c r="S191" s="5">
        <v>0</v>
      </c>
      <c r="T191" s="8">
        <v>0</v>
      </c>
    </row>
    <row r="192" spans="1:20" x14ac:dyDescent="0.2">
      <c r="A192" s="2" t="s">
        <v>248</v>
      </c>
      <c r="B192" s="11" t="s">
        <v>184</v>
      </c>
      <c r="C192" s="5">
        <v>0</v>
      </c>
      <c r="D192" s="5">
        <v>0</v>
      </c>
      <c r="E192" s="5">
        <v>0</v>
      </c>
      <c r="F192" s="5">
        <v>0</v>
      </c>
      <c r="G192" s="5">
        <v>1</v>
      </c>
      <c r="H192" s="3">
        <v>1</v>
      </c>
      <c r="I192" s="5">
        <v>0</v>
      </c>
      <c r="J192" s="5">
        <v>0</v>
      </c>
      <c r="K192" s="5">
        <v>0</v>
      </c>
      <c r="L192" s="5">
        <v>0</v>
      </c>
      <c r="M192" s="6">
        <v>1</v>
      </c>
      <c r="N192" s="6">
        <v>1</v>
      </c>
      <c r="O192" s="5">
        <v>0</v>
      </c>
      <c r="P192" s="5">
        <v>0</v>
      </c>
      <c r="Q192" s="5">
        <v>1</v>
      </c>
      <c r="R192" s="5">
        <v>0</v>
      </c>
      <c r="S192" s="5">
        <v>1</v>
      </c>
      <c r="T192" s="8">
        <v>0</v>
      </c>
    </row>
    <row r="193" spans="1:20" x14ac:dyDescent="0.2">
      <c r="A193" s="2" t="s">
        <v>248</v>
      </c>
      <c r="B193" s="12" t="s">
        <v>185</v>
      </c>
      <c r="C193" s="5">
        <v>0</v>
      </c>
      <c r="D193" s="5">
        <v>0</v>
      </c>
      <c r="E193" s="5">
        <v>0</v>
      </c>
      <c r="F193" s="5">
        <v>0</v>
      </c>
      <c r="G193" s="5">
        <v>1</v>
      </c>
      <c r="H193" s="3">
        <v>0</v>
      </c>
      <c r="I193" s="5">
        <v>0</v>
      </c>
      <c r="J193" s="5">
        <v>0</v>
      </c>
      <c r="K193" s="5">
        <v>0</v>
      </c>
      <c r="L193" s="5">
        <v>0</v>
      </c>
      <c r="M193" s="6">
        <v>1</v>
      </c>
      <c r="N193" s="5">
        <v>0</v>
      </c>
      <c r="O193" s="5">
        <v>1</v>
      </c>
      <c r="P193" s="5">
        <v>1</v>
      </c>
      <c r="Q193" s="5">
        <v>1</v>
      </c>
      <c r="R193" s="5">
        <v>0</v>
      </c>
      <c r="S193" s="5">
        <v>1</v>
      </c>
      <c r="T193" s="8">
        <v>0</v>
      </c>
    </row>
    <row r="194" spans="1:20" x14ac:dyDescent="0.2">
      <c r="A194" s="2" t="s">
        <v>248</v>
      </c>
      <c r="B194" s="11" t="s">
        <v>186</v>
      </c>
      <c r="C194" s="5">
        <v>0</v>
      </c>
      <c r="D194" s="5">
        <v>0</v>
      </c>
      <c r="E194" s="5">
        <v>0</v>
      </c>
      <c r="F194" s="5">
        <v>0</v>
      </c>
      <c r="G194" s="5">
        <v>1</v>
      </c>
      <c r="H194" s="6">
        <v>0</v>
      </c>
      <c r="I194" s="5">
        <v>0</v>
      </c>
      <c r="J194" s="5">
        <v>0</v>
      </c>
      <c r="K194" s="5">
        <v>0</v>
      </c>
      <c r="L194" s="5">
        <v>0</v>
      </c>
      <c r="M194" s="6">
        <v>1</v>
      </c>
      <c r="N194" s="5">
        <v>0</v>
      </c>
      <c r="O194" s="5">
        <v>1</v>
      </c>
      <c r="P194" s="5">
        <v>1</v>
      </c>
      <c r="Q194" s="5">
        <v>1</v>
      </c>
      <c r="R194" s="5">
        <v>0</v>
      </c>
      <c r="S194" s="5">
        <v>1</v>
      </c>
      <c r="T194" s="8">
        <v>0</v>
      </c>
    </row>
    <row r="195" spans="1:20" x14ac:dyDescent="0.2">
      <c r="A195" s="2" t="s">
        <v>248</v>
      </c>
      <c r="B195" s="11" t="s">
        <v>190</v>
      </c>
      <c r="C195" s="5">
        <v>0</v>
      </c>
      <c r="D195" s="5">
        <v>0</v>
      </c>
      <c r="E195" s="5">
        <v>0</v>
      </c>
      <c r="F195" s="5">
        <v>0</v>
      </c>
      <c r="G195" s="5">
        <v>1</v>
      </c>
      <c r="H195" s="3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1</v>
      </c>
      <c r="Q195" s="5">
        <v>1</v>
      </c>
      <c r="R195" s="5">
        <v>0</v>
      </c>
      <c r="S195" s="5">
        <v>1</v>
      </c>
      <c r="T195" s="8">
        <v>0</v>
      </c>
    </row>
    <row r="196" spans="1:20" x14ac:dyDescent="0.2">
      <c r="A196" s="2" t="s">
        <v>248</v>
      </c>
      <c r="B196" s="11" t="s">
        <v>192</v>
      </c>
      <c r="C196" s="5">
        <v>0</v>
      </c>
      <c r="D196" s="5">
        <v>0</v>
      </c>
      <c r="E196" s="5">
        <v>0</v>
      </c>
      <c r="F196" s="5">
        <v>0</v>
      </c>
      <c r="G196" s="5">
        <v>1</v>
      </c>
      <c r="H196" s="3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1</v>
      </c>
      <c r="Q196" s="5">
        <v>1</v>
      </c>
      <c r="R196" s="5">
        <v>0</v>
      </c>
      <c r="S196" s="5">
        <v>1</v>
      </c>
      <c r="T196" s="8">
        <v>0</v>
      </c>
    </row>
    <row r="197" spans="1:20" x14ac:dyDescent="0.2">
      <c r="A197" s="2" t="s">
        <v>248</v>
      </c>
      <c r="B197" s="11" t="s">
        <v>193</v>
      </c>
      <c r="C197" s="5">
        <v>0</v>
      </c>
      <c r="D197" s="5">
        <v>0</v>
      </c>
      <c r="E197" s="5">
        <v>0</v>
      </c>
      <c r="F197" s="5">
        <v>0</v>
      </c>
      <c r="G197" s="5">
        <v>1</v>
      </c>
      <c r="H197" s="3">
        <v>1</v>
      </c>
      <c r="I197" s="5">
        <v>0</v>
      </c>
      <c r="J197" s="5">
        <v>0</v>
      </c>
      <c r="K197" s="5">
        <v>0</v>
      </c>
      <c r="L197" s="5">
        <v>0</v>
      </c>
      <c r="M197" s="6">
        <v>1</v>
      </c>
      <c r="N197" s="6">
        <v>1</v>
      </c>
      <c r="O197" s="5">
        <v>1</v>
      </c>
      <c r="P197" s="5">
        <v>1</v>
      </c>
      <c r="Q197" s="5">
        <v>1</v>
      </c>
      <c r="R197" s="5">
        <v>0</v>
      </c>
      <c r="S197" s="5">
        <v>1</v>
      </c>
      <c r="T197" s="8">
        <v>0</v>
      </c>
    </row>
    <row r="198" spans="1:20" x14ac:dyDescent="0.2">
      <c r="A198" s="2" t="s">
        <v>248</v>
      </c>
      <c r="B198" s="12" t="s">
        <v>195</v>
      </c>
      <c r="C198" s="5">
        <v>0</v>
      </c>
      <c r="D198" s="5">
        <v>0</v>
      </c>
      <c r="E198" s="5">
        <v>0</v>
      </c>
      <c r="F198" s="5">
        <v>0</v>
      </c>
      <c r="G198" s="5">
        <v>1</v>
      </c>
      <c r="H198" s="3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6">
        <v>1</v>
      </c>
      <c r="O198" s="5">
        <v>1</v>
      </c>
      <c r="P198" s="5">
        <v>0</v>
      </c>
      <c r="Q198" s="6">
        <v>1</v>
      </c>
      <c r="R198" s="5">
        <v>0</v>
      </c>
      <c r="S198" s="6">
        <v>0</v>
      </c>
      <c r="T198" s="8">
        <v>0</v>
      </c>
    </row>
    <row r="199" spans="1:20" x14ac:dyDescent="0.2">
      <c r="A199" s="2" t="s">
        <v>248</v>
      </c>
      <c r="B199" s="12" t="s">
        <v>196</v>
      </c>
      <c r="C199" s="5">
        <v>0</v>
      </c>
      <c r="D199" s="5">
        <v>0</v>
      </c>
      <c r="E199" s="5">
        <v>0</v>
      </c>
      <c r="F199" s="5">
        <v>0</v>
      </c>
      <c r="G199" s="5">
        <v>1</v>
      </c>
      <c r="H199" s="3">
        <v>1</v>
      </c>
      <c r="I199" s="5">
        <v>0</v>
      </c>
      <c r="J199" s="5">
        <v>0</v>
      </c>
      <c r="K199" s="5">
        <v>0</v>
      </c>
      <c r="L199" s="5">
        <v>0</v>
      </c>
      <c r="M199" s="6">
        <v>1</v>
      </c>
      <c r="N199" s="6">
        <v>1</v>
      </c>
      <c r="O199" s="5">
        <v>1</v>
      </c>
      <c r="P199" s="5">
        <v>0</v>
      </c>
      <c r="Q199" s="6">
        <v>1</v>
      </c>
      <c r="R199" s="6">
        <v>0</v>
      </c>
      <c r="S199" s="4">
        <v>0</v>
      </c>
      <c r="T199" s="8">
        <v>0</v>
      </c>
    </row>
    <row r="200" spans="1:20" x14ac:dyDescent="0.2">
      <c r="A200" s="2" t="s">
        <v>248</v>
      </c>
      <c r="B200" s="11" t="s">
        <v>197</v>
      </c>
      <c r="C200" s="5">
        <v>0</v>
      </c>
      <c r="D200" s="5">
        <v>0</v>
      </c>
      <c r="E200" s="5">
        <v>0</v>
      </c>
      <c r="F200" s="5">
        <v>0</v>
      </c>
      <c r="G200" s="5">
        <v>1</v>
      </c>
      <c r="H200" s="3">
        <v>1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6">
        <v>1</v>
      </c>
      <c r="O200" s="5">
        <v>1</v>
      </c>
      <c r="P200" s="6">
        <v>1</v>
      </c>
      <c r="Q200" s="5">
        <v>1</v>
      </c>
      <c r="R200" s="6">
        <v>1</v>
      </c>
      <c r="S200" s="4">
        <v>1</v>
      </c>
      <c r="T200" s="8">
        <v>0</v>
      </c>
    </row>
    <row r="201" spans="1:20" x14ac:dyDescent="0.2">
      <c r="A201" s="2" t="s">
        <v>248</v>
      </c>
      <c r="B201" s="13" t="s">
        <v>198</v>
      </c>
      <c r="C201" s="5">
        <v>0</v>
      </c>
      <c r="D201" s="5">
        <v>0</v>
      </c>
      <c r="E201" s="5">
        <v>0</v>
      </c>
      <c r="F201" s="5">
        <v>0</v>
      </c>
      <c r="G201" s="5">
        <v>1</v>
      </c>
      <c r="H201" s="3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6">
        <v>1</v>
      </c>
      <c r="O201" s="6">
        <v>1</v>
      </c>
      <c r="P201" s="5">
        <v>1</v>
      </c>
      <c r="Q201" s="5">
        <v>1</v>
      </c>
      <c r="R201" s="5">
        <v>0</v>
      </c>
      <c r="S201" s="5">
        <v>1</v>
      </c>
      <c r="T201" s="8">
        <v>0</v>
      </c>
    </row>
    <row r="202" spans="1:20" x14ac:dyDescent="0.2">
      <c r="A202" s="2" t="s">
        <v>248</v>
      </c>
      <c r="B202" s="12" t="s">
        <v>199</v>
      </c>
      <c r="C202" s="5">
        <v>0</v>
      </c>
      <c r="D202" s="5">
        <v>0</v>
      </c>
      <c r="E202" s="5">
        <v>0</v>
      </c>
      <c r="F202" s="5">
        <v>0</v>
      </c>
      <c r="G202" s="5">
        <v>1</v>
      </c>
      <c r="H202" s="3">
        <v>1</v>
      </c>
      <c r="I202" s="5">
        <v>0</v>
      </c>
      <c r="J202" s="5">
        <v>0</v>
      </c>
      <c r="K202" s="5">
        <v>0</v>
      </c>
      <c r="L202" s="5">
        <v>1</v>
      </c>
      <c r="M202" s="6">
        <v>1</v>
      </c>
      <c r="N202" s="6">
        <v>1</v>
      </c>
      <c r="O202" s="5">
        <v>1</v>
      </c>
      <c r="P202" s="5">
        <v>1</v>
      </c>
      <c r="Q202" s="5">
        <v>1</v>
      </c>
      <c r="R202" s="5">
        <v>1</v>
      </c>
      <c r="S202" s="4">
        <v>1</v>
      </c>
      <c r="T202" s="8">
        <v>0</v>
      </c>
    </row>
    <row r="203" spans="1:20" x14ac:dyDescent="0.2">
      <c r="A203" s="2" t="s">
        <v>248</v>
      </c>
      <c r="B203" s="12" t="s">
        <v>200</v>
      </c>
      <c r="C203" s="5">
        <v>0</v>
      </c>
      <c r="D203" s="5">
        <v>0</v>
      </c>
      <c r="E203" s="5">
        <v>0</v>
      </c>
      <c r="F203" s="5">
        <v>0</v>
      </c>
      <c r="G203" s="5">
        <v>1</v>
      </c>
      <c r="H203" s="3">
        <v>0</v>
      </c>
      <c r="I203" s="5">
        <v>0</v>
      </c>
      <c r="J203" s="5">
        <v>0</v>
      </c>
      <c r="K203" s="5">
        <v>0</v>
      </c>
      <c r="L203" s="5">
        <v>0</v>
      </c>
      <c r="M203" s="6">
        <v>1</v>
      </c>
      <c r="N203" s="6">
        <v>1</v>
      </c>
      <c r="O203" s="5">
        <v>1</v>
      </c>
      <c r="P203" s="5">
        <v>1</v>
      </c>
      <c r="Q203" s="5">
        <v>1</v>
      </c>
      <c r="R203" s="5">
        <v>0</v>
      </c>
      <c r="S203" s="5">
        <v>1</v>
      </c>
      <c r="T203" s="8">
        <v>0</v>
      </c>
    </row>
    <row r="204" spans="1:20" x14ac:dyDescent="0.2">
      <c r="A204" s="2" t="s">
        <v>248</v>
      </c>
      <c r="B204" s="12" t="s">
        <v>201</v>
      </c>
      <c r="C204" s="5">
        <v>0</v>
      </c>
      <c r="D204" s="5">
        <v>0</v>
      </c>
      <c r="E204" s="5">
        <v>0</v>
      </c>
      <c r="F204" s="5">
        <v>0</v>
      </c>
      <c r="G204" s="5">
        <v>1</v>
      </c>
      <c r="H204" s="3">
        <v>0</v>
      </c>
      <c r="I204" s="5">
        <v>0</v>
      </c>
      <c r="J204" s="5">
        <v>0</v>
      </c>
      <c r="K204" s="5">
        <v>0</v>
      </c>
      <c r="L204" s="5">
        <v>0</v>
      </c>
      <c r="M204" s="6">
        <v>1</v>
      </c>
      <c r="N204" s="6">
        <v>1</v>
      </c>
      <c r="O204" s="5">
        <v>1</v>
      </c>
      <c r="P204" s="5">
        <v>1</v>
      </c>
      <c r="Q204" s="5">
        <v>1</v>
      </c>
      <c r="R204" s="5">
        <v>0</v>
      </c>
      <c r="S204" s="5">
        <v>1</v>
      </c>
      <c r="T204" s="8">
        <v>0</v>
      </c>
    </row>
    <row r="205" spans="1:20" x14ac:dyDescent="0.2">
      <c r="A205" s="2" t="s">
        <v>248</v>
      </c>
      <c r="B205" s="12" t="s">
        <v>202</v>
      </c>
      <c r="C205" s="5">
        <v>0</v>
      </c>
      <c r="D205" s="5">
        <v>0</v>
      </c>
      <c r="E205" s="5">
        <v>0</v>
      </c>
      <c r="F205" s="5">
        <v>0</v>
      </c>
      <c r="G205" s="5">
        <v>1</v>
      </c>
      <c r="H205" s="3">
        <v>0</v>
      </c>
      <c r="I205" s="5">
        <v>0</v>
      </c>
      <c r="J205" s="5">
        <v>0</v>
      </c>
      <c r="K205" s="5">
        <v>0</v>
      </c>
      <c r="L205" s="5">
        <v>0</v>
      </c>
      <c r="M205" s="6">
        <v>1</v>
      </c>
      <c r="N205" s="5">
        <v>0</v>
      </c>
      <c r="O205" s="5">
        <v>1</v>
      </c>
      <c r="P205" s="6">
        <v>1</v>
      </c>
      <c r="Q205" s="5">
        <v>1</v>
      </c>
      <c r="R205" s="5">
        <v>0</v>
      </c>
      <c r="S205" s="5">
        <v>1</v>
      </c>
      <c r="T205" s="8">
        <v>0</v>
      </c>
    </row>
    <row r="206" spans="1:20" x14ac:dyDescent="0.2">
      <c r="A206" s="2" t="s">
        <v>248</v>
      </c>
      <c r="B206" s="11" t="s">
        <v>203</v>
      </c>
      <c r="C206" s="5">
        <v>0</v>
      </c>
      <c r="D206" s="5">
        <v>0</v>
      </c>
      <c r="E206" s="5">
        <v>0</v>
      </c>
      <c r="F206" s="5">
        <v>0</v>
      </c>
      <c r="G206" s="5">
        <v>1</v>
      </c>
      <c r="H206" s="3">
        <v>1</v>
      </c>
      <c r="I206" s="5">
        <v>0</v>
      </c>
      <c r="J206" s="5">
        <v>0</v>
      </c>
      <c r="K206" s="5">
        <v>0</v>
      </c>
      <c r="L206" s="5">
        <v>0</v>
      </c>
      <c r="M206" s="6">
        <v>1</v>
      </c>
      <c r="N206" s="5">
        <v>0</v>
      </c>
      <c r="O206" s="5">
        <v>1</v>
      </c>
      <c r="P206" s="6">
        <v>1</v>
      </c>
      <c r="Q206" s="5">
        <v>1</v>
      </c>
      <c r="R206" s="5">
        <v>0</v>
      </c>
      <c r="S206" s="5">
        <v>1</v>
      </c>
      <c r="T206" s="8">
        <v>0</v>
      </c>
    </row>
    <row r="207" spans="1:20" x14ac:dyDescent="0.2">
      <c r="A207" s="2" t="s">
        <v>248</v>
      </c>
      <c r="B207" s="12" t="s">
        <v>204</v>
      </c>
      <c r="C207" s="5">
        <v>0</v>
      </c>
      <c r="D207" s="5">
        <v>0</v>
      </c>
      <c r="E207" s="5">
        <v>0</v>
      </c>
      <c r="F207" s="5">
        <v>0</v>
      </c>
      <c r="G207" s="5">
        <v>1</v>
      </c>
      <c r="H207" s="3">
        <v>1</v>
      </c>
      <c r="I207" s="5">
        <v>0</v>
      </c>
      <c r="J207" s="5">
        <v>0</v>
      </c>
      <c r="K207" s="5">
        <v>0</v>
      </c>
      <c r="L207" s="5">
        <v>0</v>
      </c>
      <c r="M207" s="6">
        <v>1</v>
      </c>
      <c r="N207" s="5">
        <v>0</v>
      </c>
      <c r="O207" s="5">
        <v>1</v>
      </c>
      <c r="P207" s="6">
        <v>1</v>
      </c>
      <c r="Q207" s="5">
        <v>1</v>
      </c>
      <c r="R207" s="5">
        <v>0</v>
      </c>
      <c r="S207" s="5">
        <v>1</v>
      </c>
      <c r="T207" s="8">
        <v>0</v>
      </c>
    </row>
    <row r="208" spans="1:20" x14ac:dyDescent="0.2">
      <c r="A208" s="2" t="s">
        <v>248</v>
      </c>
      <c r="B208" s="12" t="s">
        <v>205</v>
      </c>
      <c r="C208" s="5">
        <v>0</v>
      </c>
      <c r="D208" s="5">
        <v>0</v>
      </c>
      <c r="E208" s="5">
        <v>0</v>
      </c>
      <c r="F208" s="5">
        <v>0</v>
      </c>
      <c r="G208" s="5">
        <v>1</v>
      </c>
      <c r="H208" s="3">
        <v>1</v>
      </c>
      <c r="I208" s="5">
        <v>0</v>
      </c>
      <c r="J208" s="5">
        <v>0</v>
      </c>
      <c r="K208" s="5">
        <v>0</v>
      </c>
      <c r="L208" s="5">
        <v>0</v>
      </c>
      <c r="M208" s="6">
        <v>1</v>
      </c>
      <c r="N208" s="5">
        <v>0</v>
      </c>
      <c r="O208" s="5">
        <v>1</v>
      </c>
      <c r="P208" s="6">
        <v>1</v>
      </c>
      <c r="Q208" s="5">
        <v>1</v>
      </c>
      <c r="R208" s="5">
        <v>0</v>
      </c>
      <c r="S208" s="5">
        <v>1</v>
      </c>
      <c r="T208" s="8">
        <v>0</v>
      </c>
    </row>
    <row r="209" spans="1:20" x14ac:dyDescent="0.2">
      <c r="A209" s="2" t="s">
        <v>248</v>
      </c>
      <c r="B209" s="11" t="s">
        <v>207</v>
      </c>
      <c r="C209" s="5">
        <v>0</v>
      </c>
      <c r="D209" s="5">
        <v>0</v>
      </c>
      <c r="E209" s="5">
        <v>0</v>
      </c>
      <c r="F209" s="5">
        <v>0</v>
      </c>
      <c r="G209" s="5">
        <v>1</v>
      </c>
      <c r="H209" s="3">
        <v>1</v>
      </c>
      <c r="I209" s="5">
        <v>0</v>
      </c>
      <c r="J209" s="5">
        <v>0</v>
      </c>
      <c r="K209" s="5">
        <v>0</v>
      </c>
      <c r="L209" s="5">
        <v>0</v>
      </c>
      <c r="M209" s="6">
        <v>1</v>
      </c>
      <c r="N209" s="5">
        <v>0</v>
      </c>
      <c r="O209" s="5">
        <v>1</v>
      </c>
      <c r="P209" s="6">
        <v>1</v>
      </c>
      <c r="Q209" s="5">
        <v>1</v>
      </c>
      <c r="R209" s="5">
        <v>1</v>
      </c>
      <c r="S209" s="4">
        <v>1</v>
      </c>
      <c r="T209" s="8">
        <v>0</v>
      </c>
    </row>
    <row r="210" spans="1:20" x14ac:dyDescent="0.2">
      <c r="A210" s="2" t="s">
        <v>248</v>
      </c>
      <c r="B210" s="13" t="s">
        <v>208</v>
      </c>
      <c r="C210" s="5">
        <v>0</v>
      </c>
      <c r="D210" s="5">
        <v>0</v>
      </c>
      <c r="E210" s="5">
        <v>0</v>
      </c>
      <c r="F210" s="5">
        <v>0</v>
      </c>
      <c r="G210" s="5">
        <v>1</v>
      </c>
      <c r="H210" s="3">
        <v>1</v>
      </c>
      <c r="I210" s="5">
        <v>0</v>
      </c>
      <c r="J210" s="5">
        <v>0</v>
      </c>
      <c r="K210" s="5">
        <v>0</v>
      </c>
      <c r="L210" s="5">
        <v>0</v>
      </c>
      <c r="M210" s="6">
        <v>1</v>
      </c>
      <c r="N210" s="5">
        <v>0</v>
      </c>
      <c r="O210" s="5">
        <v>1</v>
      </c>
      <c r="P210" s="6">
        <v>1</v>
      </c>
      <c r="Q210" s="5">
        <v>1</v>
      </c>
      <c r="R210" s="5">
        <v>1</v>
      </c>
      <c r="S210" s="4">
        <v>1</v>
      </c>
      <c r="T210" s="8">
        <v>0</v>
      </c>
    </row>
    <row r="211" spans="1:20" x14ac:dyDescent="0.2">
      <c r="A211" s="2" t="s">
        <v>248</v>
      </c>
      <c r="B211" s="11" t="s">
        <v>209</v>
      </c>
      <c r="C211" s="5">
        <v>0</v>
      </c>
      <c r="D211" s="5">
        <v>0</v>
      </c>
      <c r="E211" s="5">
        <v>0</v>
      </c>
      <c r="F211" s="5">
        <v>0</v>
      </c>
      <c r="G211" s="5">
        <v>1</v>
      </c>
      <c r="H211" s="6">
        <v>1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6">
        <v>1</v>
      </c>
      <c r="O211" s="5">
        <v>0</v>
      </c>
      <c r="P211" s="6">
        <v>1</v>
      </c>
      <c r="Q211" s="5">
        <v>1</v>
      </c>
      <c r="R211" s="5">
        <v>0</v>
      </c>
      <c r="S211" s="5">
        <v>1</v>
      </c>
      <c r="T211" s="8">
        <v>0</v>
      </c>
    </row>
    <row r="212" spans="1:20" x14ac:dyDescent="0.2">
      <c r="A212" s="2" t="s">
        <v>248</v>
      </c>
      <c r="B212" s="12" t="s">
        <v>210</v>
      </c>
      <c r="C212" s="5">
        <v>0</v>
      </c>
      <c r="D212" s="5">
        <v>0</v>
      </c>
      <c r="E212" s="5">
        <v>0</v>
      </c>
      <c r="F212" s="5">
        <v>0</v>
      </c>
      <c r="G212" s="5">
        <v>1</v>
      </c>
      <c r="H212" s="3">
        <v>0</v>
      </c>
      <c r="I212" s="5">
        <v>0</v>
      </c>
      <c r="J212" s="5">
        <v>0</v>
      </c>
      <c r="K212" s="5">
        <v>0</v>
      </c>
      <c r="L212" s="5">
        <v>0</v>
      </c>
      <c r="M212" s="6">
        <v>1</v>
      </c>
      <c r="N212" s="5">
        <v>0</v>
      </c>
      <c r="O212" s="5">
        <v>1</v>
      </c>
      <c r="P212" s="6">
        <v>1</v>
      </c>
      <c r="Q212" s="5">
        <v>1</v>
      </c>
      <c r="R212" s="5">
        <v>0</v>
      </c>
      <c r="S212" s="5">
        <v>1</v>
      </c>
      <c r="T212" s="8">
        <v>0</v>
      </c>
    </row>
    <row r="213" spans="1:20" x14ac:dyDescent="0.2">
      <c r="A213" s="2" t="s">
        <v>248</v>
      </c>
      <c r="B213" s="13" t="s">
        <v>211</v>
      </c>
      <c r="C213" s="5">
        <v>0</v>
      </c>
      <c r="D213" s="5">
        <v>0</v>
      </c>
      <c r="E213" s="5">
        <v>0</v>
      </c>
      <c r="F213" s="5">
        <v>0</v>
      </c>
      <c r="G213" s="5">
        <v>1</v>
      </c>
      <c r="H213" s="3">
        <v>1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6">
        <v>1</v>
      </c>
      <c r="O213" s="5">
        <v>1</v>
      </c>
      <c r="P213" s="5">
        <v>1</v>
      </c>
      <c r="Q213" s="5">
        <v>1</v>
      </c>
      <c r="R213" s="6">
        <v>0</v>
      </c>
      <c r="S213" s="4">
        <v>1</v>
      </c>
      <c r="T213" s="8">
        <v>0</v>
      </c>
    </row>
    <row r="214" spans="1:20" x14ac:dyDescent="0.2">
      <c r="A214" s="2" t="s">
        <v>248</v>
      </c>
      <c r="B214" s="13" t="s">
        <v>212</v>
      </c>
      <c r="C214" s="5">
        <v>0</v>
      </c>
      <c r="D214" s="5">
        <v>0</v>
      </c>
      <c r="E214" s="5">
        <v>0</v>
      </c>
      <c r="F214" s="5">
        <v>0</v>
      </c>
      <c r="G214" s="5">
        <v>1</v>
      </c>
      <c r="H214" s="3">
        <v>1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6">
        <v>1</v>
      </c>
      <c r="O214" s="5">
        <v>1</v>
      </c>
      <c r="P214" s="5">
        <v>0</v>
      </c>
      <c r="Q214" s="5">
        <v>1</v>
      </c>
      <c r="R214" s="5">
        <v>0</v>
      </c>
      <c r="S214" s="5">
        <v>1</v>
      </c>
      <c r="T214" s="8">
        <v>0</v>
      </c>
    </row>
    <row r="215" spans="1:20" x14ac:dyDescent="0.2">
      <c r="A215" s="2" t="s">
        <v>248</v>
      </c>
      <c r="B215" s="11" t="s">
        <v>213</v>
      </c>
      <c r="C215" s="5">
        <v>0</v>
      </c>
      <c r="D215" s="5">
        <v>0</v>
      </c>
      <c r="E215" s="5">
        <v>0</v>
      </c>
      <c r="F215" s="5">
        <v>0</v>
      </c>
      <c r="G215" s="5">
        <v>1</v>
      </c>
      <c r="H215" s="3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6">
        <v>1</v>
      </c>
      <c r="O215" s="6">
        <v>0</v>
      </c>
      <c r="P215" s="5">
        <v>1</v>
      </c>
      <c r="Q215" s="5">
        <v>1</v>
      </c>
      <c r="R215" s="5">
        <v>0</v>
      </c>
      <c r="S215" s="5">
        <v>1</v>
      </c>
      <c r="T215" s="8">
        <v>0</v>
      </c>
    </row>
    <row r="216" spans="1:20" x14ac:dyDescent="0.2">
      <c r="A216" s="2" t="s">
        <v>248</v>
      </c>
      <c r="B216" s="12" t="s">
        <v>214</v>
      </c>
      <c r="C216" s="5">
        <v>0</v>
      </c>
      <c r="D216" s="5">
        <v>0</v>
      </c>
      <c r="E216" s="5">
        <v>0</v>
      </c>
      <c r="F216" s="5">
        <v>0</v>
      </c>
      <c r="G216" s="5">
        <v>1</v>
      </c>
      <c r="H216" s="3">
        <v>1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6">
        <v>1</v>
      </c>
      <c r="O216" s="5">
        <v>1</v>
      </c>
      <c r="P216" s="5">
        <v>0</v>
      </c>
      <c r="Q216" s="5">
        <v>1</v>
      </c>
      <c r="R216" s="5">
        <v>0</v>
      </c>
      <c r="S216" s="5">
        <v>1</v>
      </c>
      <c r="T216" s="8">
        <v>0</v>
      </c>
    </row>
    <row r="217" spans="1:20" x14ac:dyDescent="0.2">
      <c r="A217" s="2" t="s">
        <v>248</v>
      </c>
      <c r="B217" s="11" t="s">
        <v>216</v>
      </c>
      <c r="C217" s="5">
        <v>0</v>
      </c>
      <c r="D217" s="6">
        <v>1</v>
      </c>
      <c r="E217" s="6">
        <v>1</v>
      </c>
      <c r="F217" s="5">
        <v>0</v>
      </c>
      <c r="G217" s="5">
        <v>1</v>
      </c>
      <c r="H217" s="3">
        <v>1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6">
        <v>1</v>
      </c>
      <c r="O217" s="5">
        <v>1</v>
      </c>
      <c r="P217" s="5">
        <v>1</v>
      </c>
      <c r="Q217" s="5">
        <v>1</v>
      </c>
      <c r="R217" s="5">
        <v>0</v>
      </c>
      <c r="S217" s="5">
        <v>1</v>
      </c>
      <c r="T217" s="8">
        <v>0</v>
      </c>
    </row>
    <row r="218" spans="1:20" x14ac:dyDescent="0.2">
      <c r="A218" s="2" t="s">
        <v>248</v>
      </c>
      <c r="B218" s="13" t="s">
        <v>217</v>
      </c>
      <c r="C218" s="5">
        <v>0</v>
      </c>
      <c r="D218" s="5">
        <v>0</v>
      </c>
      <c r="E218" s="5">
        <v>0</v>
      </c>
      <c r="F218" s="5">
        <v>0</v>
      </c>
      <c r="G218" s="5">
        <v>1</v>
      </c>
      <c r="H218" s="3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6">
        <v>1</v>
      </c>
      <c r="O218" s="5">
        <v>0</v>
      </c>
      <c r="P218" s="5">
        <v>1</v>
      </c>
      <c r="Q218" s="5">
        <v>1</v>
      </c>
      <c r="R218" s="5">
        <v>0</v>
      </c>
      <c r="S218" s="5">
        <v>1</v>
      </c>
      <c r="T218" s="8">
        <v>0</v>
      </c>
    </row>
    <row r="219" spans="1:20" x14ac:dyDescent="0.2">
      <c r="A219" s="2" t="s">
        <v>248</v>
      </c>
      <c r="B219" s="12" t="s">
        <v>218</v>
      </c>
      <c r="C219" s="5">
        <v>0</v>
      </c>
      <c r="D219" s="5">
        <v>0</v>
      </c>
      <c r="E219" s="5">
        <v>0</v>
      </c>
      <c r="F219" s="5">
        <v>0</v>
      </c>
      <c r="G219" s="5">
        <v>1</v>
      </c>
      <c r="H219" s="3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6">
        <v>1</v>
      </c>
      <c r="O219" s="5">
        <v>0</v>
      </c>
      <c r="P219" s="5">
        <v>0</v>
      </c>
      <c r="Q219" s="5">
        <v>1</v>
      </c>
      <c r="R219" s="5">
        <v>0</v>
      </c>
      <c r="S219" s="5">
        <v>1</v>
      </c>
      <c r="T219" s="8">
        <v>0</v>
      </c>
    </row>
    <row r="220" spans="1:20" x14ac:dyDescent="0.2">
      <c r="A220" s="2" t="s">
        <v>248</v>
      </c>
      <c r="B220" s="11" t="s">
        <v>219</v>
      </c>
      <c r="C220" s="5">
        <v>0</v>
      </c>
      <c r="D220" s="6">
        <v>1</v>
      </c>
      <c r="E220" s="5">
        <v>0</v>
      </c>
      <c r="F220" s="5">
        <v>0</v>
      </c>
      <c r="G220" s="5">
        <v>1</v>
      </c>
      <c r="H220" s="3">
        <v>0</v>
      </c>
      <c r="I220" s="5">
        <v>0</v>
      </c>
      <c r="J220" s="5">
        <v>0</v>
      </c>
      <c r="K220" s="5">
        <v>0</v>
      </c>
      <c r="L220" s="5">
        <v>0</v>
      </c>
      <c r="M220" s="6">
        <v>1</v>
      </c>
      <c r="N220" s="6">
        <v>1</v>
      </c>
      <c r="O220" s="5">
        <v>0</v>
      </c>
      <c r="P220" s="5">
        <v>1</v>
      </c>
      <c r="Q220" s="5">
        <v>1</v>
      </c>
      <c r="R220" s="5">
        <v>0</v>
      </c>
      <c r="S220" s="5">
        <v>1</v>
      </c>
      <c r="T220" s="8">
        <v>0</v>
      </c>
    </row>
    <row r="221" spans="1:20" x14ac:dyDescent="0.2">
      <c r="A221" s="2" t="s">
        <v>248</v>
      </c>
      <c r="B221" s="12" t="s">
        <v>220</v>
      </c>
      <c r="C221" s="5">
        <v>0</v>
      </c>
      <c r="D221" s="5">
        <v>0</v>
      </c>
      <c r="E221" s="5">
        <v>0</v>
      </c>
      <c r="F221" s="5">
        <v>0</v>
      </c>
      <c r="G221" s="5">
        <v>1</v>
      </c>
      <c r="H221" s="3">
        <v>1</v>
      </c>
      <c r="I221" s="5">
        <v>0</v>
      </c>
      <c r="J221" s="5">
        <v>0</v>
      </c>
      <c r="K221" s="5">
        <v>0</v>
      </c>
      <c r="L221" s="5">
        <v>1</v>
      </c>
      <c r="M221" s="5">
        <v>0</v>
      </c>
      <c r="N221" s="6">
        <v>1</v>
      </c>
      <c r="O221" s="5">
        <v>1</v>
      </c>
      <c r="P221" s="5">
        <v>1</v>
      </c>
      <c r="Q221" s="5">
        <v>1</v>
      </c>
      <c r="R221" s="5">
        <v>1</v>
      </c>
      <c r="S221" s="4">
        <v>1</v>
      </c>
      <c r="T221" s="8">
        <v>0</v>
      </c>
    </row>
    <row r="222" spans="1:20" x14ac:dyDescent="0.2">
      <c r="A222" s="2" t="s">
        <v>248</v>
      </c>
      <c r="B222" s="11" t="s">
        <v>221</v>
      </c>
      <c r="C222" s="5">
        <v>0</v>
      </c>
      <c r="D222" s="6">
        <v>1</v>
      </c>
      <c r="E222" s="5">
        <v>0</v>
      </c>
      <c r="F222" s="5">
        <v>0</v>
      </c>
      <c r="G222" s="5">
        <v>1</v>
      </c>
      <c r="H222" s="6">
        <v>1</v>
      </c>
      <c r="I222" s="5">
        <v>0</v>
      </c>
      <c r="J222" s="5">
        <v>0</v>
      </c>
      <c r="K222" s="5">
        <v>0</v>
      </c>
      <c r="L222" s="5">
        <v>1</v>
      </c>
      <c r="M222" s="5">
        <v>0</v>
      </c>
      <c r="N222" s="6">
        <v>1</v>
      </c>
      <c r="O222" s="5">
        <v>0</v>
      </c>
      <c r="P222" s="5">
        <v>1</v>
      </c>
      <c r="Q222" s="5">
        <v>1</v>
      </c>
      <c r="R222" s="5">
        <v>1</v>
      </c>
      <c r="S222" s="4">
        <v>1</v>
      </c>
      <c r="T222" s="8">
        <v>0</v>
      </c>
    </row>
    <row r="223" spans="1:20" x14ac:dyDescent="0.2">
      <c r="A223" s="2" t="s">
        <v>248</v>
      </c>
      <c r="B223" s="11" t="s">
        <v>222</v>
      </c>
      <c r="C223" s="5">
        <v>0</v>
      </c>
      <c r="D223" s="6">
        <v>1</v>
      </c>
      <c r="E223" s="5">
        <v>0</v>
      </c>
      <c r="F223" s="5">
        <v>0</v>
      </c>
      <c r="G223" s="5">
        <v>1</v>
      </c>
      <c r="H223" s="3">
        <v>0</v>
      </c>
      <c r="I223" s="5">
        <v>0</v>
      </c>
      <c r="J223" s="5">
        <v>0</v>
      </c>
      <c r="K223" s="5">
        <v>0</v>
      </c>
      <c r="L223" s="5">
        <v>1</v>
      </c>
      <c r="M223" s="5">
        <v>0</v>
      </c>
      <c r="N223" s="5">
        <v>0</v>
      </c>
      <c r="O223" s="5">
        <v>0</v>
      </c>
      <c r="P223" s="5">
        <v>1</v>
      </c>
      <c r="Q223" s="5">
        <v>1</v>
      </c>
      <c r="R223" s="5">
        <v>1</v>
      </c>
      <c r="S223" s="4">
        <v>1</v>
      </c>
      <c r="T223" s="8">
        <v>0</v>
      </c>
    </row>
    <row r="224" spans="1:20" x14ac:dyDescent="0.2">
      <c r="A224" s="2" t="s">
        <v>248</v>
      </c>
      <c r="B224" s="11" t="s">
        <v>223</v>
      </c>
      <c r="C224" s="5">
        <v>0</v>
      </c>
      <c r="D224" s="6">
        <v>0</v>
      </c>
      <c r="E224" s="5">
        <v>0</v>
      </c>
      <c r="F224" s="5">
        <v>0</v>
      </c>
      <c r="G224" s="5">
        <v>1</v>
      </c>
      <c r="H224" s="6">
        <v>1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6">
        <v>1</v>
      </c>
      <c r="O224" s="5">
        <v>1</v>
      </c>
      <c r="P224" s="6">
        <v>1</v>
      </c>
      <c r="Q224" s="5">
        <v>1</v>
      </c>
      <c r="R224" s="6">
        <v>1</v>
      </c>
      <c r="S224" s="4">
        <v>1</v>
      </c>
      <c r="T224" s="8">
        <v>0</v>
      </c>
    </row>
    <row r="225" spans="1:20" x14ac:dyDescent="0.2">
      <c r="A225" s="2" t="s">
        <v>248</v>
      </c>
      <c r="B225" s="12" t="s">
        <v>224</v>
      </c>
      <c r="C225" s="5">
        <v>0</v>
      </c>
      <c r="D225" s="5">
        <v>0</v>
      </c>
      <c r="E225" s="5">
        <v>0</v>
      </c>
      <c r="F225" s="5">
        <v>0</v>
      </c>
      <c r="G225" s="5">
        <v>1</v>
      </c>
      <c r="H225" s="3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6">
        <v>1</v>
      </c>
      <c r="O225" s="5">
        <v>1</v>
      </c>
      <c r="P225" s="5">
        <v>1</v>
      </c>
      <c r="Q225" s="5">
        <v>1</v>
      </c>
      <c r="R225" s="5">
        <v>0</v>
      </c>
      <c r="S225" s="5">
        <v>1</v>
      </c>
      <c r="T225" s="8">
        <v>0</v>
      </c>
    </row>
    <row r="226" spans="1:20" x14ac:dyDescent="0.2">
      <c r="A226" s="2" t="s">
        <v>248</v>
      </c>
      <c r="B226" s="12" t="s">
        <v>225</v>
      </c>
      <c r="C226" s="5">
        <v>0</v>
      </c>
      <c r="D226" s="5">
        <v>0</v>
      </c>
      <c r="E226" s="5">
        <v>0</v>
      </c>
      <c r="F226" s="5">
        <v>0</v>
      </c>
      <c r="G226" s="5">
        <v>1</v>
      </c>
      <c r="H226" s="3">
        <v>0</v>
      </c>
      <c r="I226" s="5">
        <v>0</v>
      </c>
      <c r="J226" s="5">
        <v>0</v>
      </c>
      <c r="K226" s="5">
        <v>0</v>
      </c>
      <c r="L226" s="5">
        <v>0</v>
      </c>
      <c r="M226" s="6">
        <v>1</v>
      </c>
      <c r="N226" s="6">
        <v>1</v>
      </c>
      <c r="O226" s="5">
        <v>0</v>
      </c>
      <c r="P226" s="5">
        <v>1</v>
      </c>
      <c r="Q226" s="5">
        <v>1</v>
      </c>
      <c r="R226" s="5">
        <v>0</v>
      </c>
      <c r="S226" s="5">
        <v>1</v>
      </c>
      <c r="T226" s="8">
        <v>0</v>
      </c>
    </row>
    <row r="227" spans="1:20" x14ac:dyDescent="0.2">
      <c r="A227" s="2" t="s">
        <v>248</v>
      </c>
      <c r="B227" s="12" t="s">
        <v>228</v>
      </c>
      <c r="C227" s="5">
        <v>0</v>
      </c>
      <c r="D227" s="5">
        <v>0</v>
      </c>
      <c r="E227" s="5">
        <v>0</v>
      </c>
      <c r="F227" s="5">
        <v>0</v>
      </c>
      <c r="G227" s="5">
        <v>1</v>
      </c>
      <c r="H227" s="3">
        <v>1</v>
      </c>
      <c r="I227" s="5">
        <v>0</v>
      </c>
      <c r="J227" s="5">
        <v>0</v>
      </c>
      <c r="K227" s="5">
        <v>0</v>
      </c>
      <c r="L227" s="5">
        <v>0</v>
      </c>
      <c r="M227" s="6">
        <v>1</v>
      </c>
      <c r="N227" s="6">
        <v>1</v>
      </c>
      <c r="O227" s="5">
        <v>0</v>
      </c>
      <c r="P227" s="5">
        <v>1</v>
      </c>
      <c r="Q227" s="5">
        <v>1</v>
      </c>
      <c r="R227" s="5">
        <v>0</v>
      </c>
      <c r="S227" s="5">
        <v>1</v>
      </c>
      <c r="T227" s="8">
        <v>0</v>
      </c>
    </row>
    <row r="228" spans="1:20" x14ac:dyDescent="0.2">
      <c r="A228" s="2" t="s">
        <v>248</v>
      </c>
      <c r="B228" s="12" t="s">
        <v>229</v>
      </c>
      <c r="C228" s="5">
        <v>0</v>
      </c>
      <c r="D228" s="5">
        <v>0</v>
      </c>
      <c r="E228" s="5">
        <v>0</v>
      </c>
      <c r="F228" s="5">
        <v>0</v>
      </c>
      <c r="G228" s="5">
        <v>1</v>
      </c>
      <c r="H228" s="3">
        <v>0</v>
      </c>
      <c r="I228" s="5">
        <v>0</v>
      </c>
      <c r="J228" s="5">
        <v>0</v>
      </c>
      <c r="K228" s="5">
        <v>0</v>
      </c>
      <c r="L228" s="5">
        <v>0</v>
      </c>
      <c r="M228" s="6">
        <v>1</v>
      </c>
      <c r="N228" s="6">
        <v>1</v>
      </c>
      <c r="O228" s="5">
        <v>0</v>
      </c>
      <c r="P228" s="5">
        <v>0</v>
      </c>
      <c r="Q228" s="5">
        <v>1</v>
      </c>
      <c r="R228" s="5">
        <v>0</v>
      </c>
      <c r="S228" s="5">
        <v>1</v>
      </c>
      <c r="T228" s="8">
        <v>0</v>
      </c>
    </row>
    <row r="229" spans="1:20" x14ac:dyDescent="0.2">
      <c r="A229" s="2" t="s">
        <v>248</v>
      </c>
      <c r="B229" s="12" t="s">
        <v>230</v>
      </c>
      <c r="C229" s="5">
        <v>0</v>
      </c>
      <c r="D229" s="5">
        <v>0</v>
      </c>
      <c r="E229" s="5">
        <v>0</v>
      </c>
      <c r="F229" s="5">
        <v>0</v>
      </c>
      <c r="G229" s="5">
        <v>1</v>
      </c>
      <c r="H229" s="3">
        <v>1</v>
      </c>
      <c r="I229" s="5">
        <v>0</v>
      </c>
      <c r="J229" s="5">
        <v>0</v>
      </c>
      <c r="K229" s="5">
        <v>0</v>
      </c>
      <c r="L229" s="5">
        <v>0</v>
      </c>
      <c r="M229" s="6">
        <v>1</v>
      </c>
      <c r="N229" s="6">
        <v>1</v>
      </c>
      <c r="O229" s="5">
        <v>0</v>
      </c>
      <c r="P229" s="5">
        <v>1</v>
      </c>
      <c r="Q229" s="5">
        <v>1</v>
      </c>
      <c r="R229" s="5">
        <v>0</v>
      </c>
      <c r="S229" s="5">
        <v>1</v>
      </c>
      <c r="T229" s="8">
        <v>0</v>
      </c>
    </row>
    <row r="230" spans="1:20" x14ac:dyDescent="0.2">
      <c r="A230" s="2" t="s">
        <v>248</v>
      </c>
      <c r="B230" s="11" t="s">
        <v>231</v>
      </c>
      <c r="C230" s="5">
        <v>0</v>
      </c>
      <c r="D230" s="5">
        <v>0</v>
      </c>
      <c r="E230" s="5">
        <v>0</v>
      </c>
      <c r="F230" s="5">
        <v>0</v>
      </c>
      <c r="G230" s="5">
        <v>1</v>
      </c>
      <c r="H230" s="3">
        <v>0</v>
      </c>
      <c r="I230" s="6">
        <v>1</v>
      </c>
      <c r="J230" s="6">
        <v>0</v>
      </c>
      <c r="K230" s="6">
        <v>999</v>
      </c>
      <c r="L230" s="6">
        <v>999</v>
      </c>
      <c r="M230" s="6">
        <v>999</v>
      </c>
      <c r="N230" s="6">
        <v>999</v>
      </c>
      <c r="O230" s="6">
        <v>999</v>
      </c>
      <c r="P230" s="6">
        <v>999</v>
      </c>
      <c r="Q230" s="6">
        <v>999</v>
      </c>
      <c r="R230" s="6">
        <v>999</v>
      </c>
      <c r="S230" s="6">
        <v>999</v>
      </c>
      <c r="T230" s="6">
        <v>999</v>
      </c>
    </row>
    <row r="231" spans="1:20" x14ac:dyDescent="0.2">
      <c r="A231" s="2" t="s">
        <v>248</v>
      </c>
      <c r="B231" s="13" t="s">
        <v>233</v>
      </c>
      <c r="C231" s="5">
        <v>0</v>
      </c>
      <c r="D231" s="5">
        <v>1</v>
      </c>
      <c r="E231" s="5">
        <v>0</v>
      </c>
      <c r="F231" s="5">
        <v>0</v>
      </c>
      <c r="G231" s="5">
        <v>1</v>
      </c>
      <c r="H231" s="3">
        <v>1</v>
      </c>
      <c r="I231" s="5">
        <v>0</v>
      </c>
      <c r="J231" s="5">
        <v>0</v>
      </c>
      <c r="K231" s="6">
        <v>0</v>
      </c>
      <c r="L231" s="6">
        <v>0</v>
      </c>
      <c r="M231" s="6">
        <v>0</v>
      </c>
      <c r="N231" s="6">
        <v>1</v>
      </c>
      <c r="O231" s="6">
        <v>0</v>
      </c>
      <c r="P231" s="6">
        <v>1</v>
      </c>
      <c r="Q231" s="6">
        <v>1</v>
      </c>
      <c r="R231" s="6">
        <v>0</v>
      </c>
      <c r="S231" s="6">
        <v>0</v>
      </c>
      <c r="T231" s="6">
        <v>0</v>
      </c>
    </row>
    <row r="232" spans="1:20" x14ac:dyDescent="0.2">
      <c r="A232" s="2" t="s">
        <v>248</v>
      </c>
      <c r="B232" s="13" t="s">
        <v>234</v>
      </c>
      <c r="C232" s="5">
        <v>0</v>
      </c>
      <c r="D232" s="5">
        <v>1</v>
      </c>
      <c r="E232" s="5">
        <v>0</v>
      </c>
      <c r="F232" s="5">
        <v>0</v>
      </c>
      <c r="G232" s="5">
        <v>1</v>
      </c>
      <c r="H232" s="3">
        <v>1</v>
      </c>
      <c r="I232" s="5">
        <v>0</v>
      </c>
      <c r="J232" s="5">
        <v>0</v>
      </c>
      <c r="K232" s="5">
        <v>0</v>
      </c>
      <c r="L232" s="5">
        <v>0</v>
      </c>
      <c r="M232" s="6">
        <v>1</v>
      </c>
      <c r="N232" s="6">
        <v>1</v>
      </c>
      <c r="O232" s="6">
        <v>1</v>
      </c>
      <c r="P232" s="5">
        <v>1</v>
      </c>
      <c r="Q232" s="5">
        <v>1</v>
      </c>
      <c r="R232" s="5">
        <v>0</v>
      </c>
      <c r="S232" s="5">
        <v>1</v>
      </c>
      <c r="T232" s="8">
        <v>0</v>
      </c>
    </row>
    <row r="233" spans="1:20" x14ac:dyDescent="0.2">
      <c r="A233" s="2" t="s">
        <v>248</v>
      </c>
      <c r="B233" s="13" t="s">
        <v>235</v>
      </c>
      <c r="C233" s="5">
        <v>0</v>
      </c>
      <c r="D233" s="5">
        <v>0</v>
      </c>
      <c r="E233" s="5">
        <v>0</v>
      </c>
      <c r="F233" s="5">
        <v>0</v>
      </c>
      <c r="G233" s="5">
        <v>1</v>
      </c>
      <c r="H233" s="3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6">
        <v>1</v>
      </c>
      <c r="O233" s="6">
        <v>1</v>
      </c>
      <c r="P233" s="5">
        <v>1</v>
      </c>
      <c r="Q233" s="5">
        <v>1</v>
      </c>
      <c r="R233" s="5">
        <v>0</v>
      </c>
      <c r="S233" s="5">
        <v>1</v>
      </c>
      <c r="T233" s="8">
        <v>1</v>
      </c>
    </row>
    <row r="234" spans="1:20" x14ac:dyDescent="0.2">
      <c r="A234" s="2" t="s">
        <v>248</v>
      </c>
      <c r="B234" s="13" t="s">
        <v>236</v>
      </c>
      <c r="C234" s="5">
        <v>0</v>
      </c>
      <c r="D234" s="5">
        <v>0</v>
      </c>
      <c r="E234" s="5">
        <v>0</v>
      </c>
      <c r="F234" s="5">
        <v>0</v>
      </c>
      <c r="G234" s="5">
        <v>1</v>
      </c>
      <c r="H234" s="3">
        <v>1</v>
      </c>
      <c r="I234" s="5">
        <v>0</v>
      </c>
      <c r="J234" s="5">
        <v>0</v>
      </c>
      <c r="K234" s="5">
        <v>0</v>
      </c>
      <c r="L234" s="5">
        <v>0</v>
      </c>
      <c r="M234" s="6">
        <v>1</v>
      </c>
      <c r="N234" s="6">
        <v>1</v>
      </c>
      <c r="O234" s="5">
        <v>0</v>
      </c>
      <c r="P234" s="5">
        <v>1</v>
      </c>
      <c r="Q234" s="6">
        <v>0</v>
      </c>
      <c r="R234" s="5">
        <v>0</v>
      </c>
      <c r="S234" s="5">
        <v>1</v>
      </c>
      <c r="T234" s="8">
        <v>1</v>
      </c>
    </row>
    <row r="235" spans="1:20" x14ac:dyDescent="0.2">
      <c r="A235" s="2" t="s">
        <v>248</v>
      </c>
      <c r="B235" s="13" t="s">
        <v>237</v>
      </c>
      <c r="C235" s="5">
        <v>0</v>
      </c>
      <c r="D235" s="5">
        <v>0</v>
      </c>
      <c r="E235" s="5">
        <v>0</v>
      </c>
      <c r="F235" s="5">
        <v>0</v>
      </c>
      <c r="G235" s="5">
        <v>1</v>
      </c>
      <c r="H235" s="3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6">
        <v>1</v>
      </c>
      <c r="O235" s="6">
        <v>1</v>
      </c>
      <c r="P235" s="5">
        <v>1</v>
      </c>
      <c r="Q235" s="5">
        <v>1</v>
      </c>
      <c r="R235" s="5">
        <v>0</v>
      </c>
      <c r="S235" s="5">
        <v>1</v>
      </c>
      <c r="T235" s="8">
        <v>0</v>
      </c>
    </row>
    <row r="236" spans="1:20" x14ac:dyDescent="0.2">
      <c r="A236" s="2" t="s">
        <v>248</v>
      </c>
      <c r="B236" s="13" t="s">
        <v>238</v>
      </c>
      <c r="C236" s="5">
        <v>0</v>
      </c>
      <c r="D236" s="5">
        <v>0</v>
      </c>
      <c r="E236" s="5">
        <v>0</v>
      </c>
      <c r="F236" s="5">
        <v>0</v>
      </c>
      <c r="G236" s="5">
        <v>1</v>
      </c>
      <c r="H236" s="3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6">
        <v>1</v>
      </c>
      <c r="O236" s="6">
        <v>1</v>
      </c>
      <c r="P236" s="5">
        <v>1</v>
      </c>
      <c r="Q236" s="5">
        <v>1</v>
      </c>
      <c r="R236" s="5">
        <v>0</v>
      </c>
      <c r="S236" s="5">
        <v>1</v>
      </c>
      <c r="T236" s="8">
        <v>0</v>
      </c>
    </row>
    <row r="237" spans="1:20" x14ac:dyDescent="0.2">
      <c r="A237" s="2" t="s">
        <v>248</v>
      </c>
      <c r="B237" s="13" t="s">
        <v>239</v>
      </c>
      <c r="C237" s="5">
        <v>0</v>
      </c>
      <c r="D237" s="6">
        <v>1</v>
      </c>
      <c r="E237" s="5">
        <v>0</v>
      </c>
      <c r="F237" s="5">
        <v>0</v>
      </c>
      <c r="G237" s="5">
        <v>1</v>
      </c>
      <c r="H237" s="3">
        <v>0</v>
      </c>
      <c r="I237" s="5">
        <v>0</v>
      </c>
      <c r="J237" s="5">
        <v>0</v>
      </c>
      <c r="K237" s="5">
        <v>0</v>
      </c>
      <c r="L237" s="5">
        <v>0</v>
      </c>
      <c r="M237" s="6">
        <v>1</v>
      </c>
      <c r="N237" s="6">
        <v>1</v>
      </c>
      <c r="O237" s="5">
        <v>0</v>
      </c>
      <c r="P237" s="6">
        <v>1</v>
      </c>
      <c r="Q237" s="5">
        <v>1</v>
      </c>
      <c r="R237" s="5">
        <v>0</v>
      </c>
      <c r="S237" s="5">
        <v>1</v>
      </c>
      <c r="T237" s="8">
        <v>0</v>
      </c>
    </row>
    <row r="238" spans="1:20" x14ac:dyDescent="0.2">
      <c r="A238" s="2" t="s">
        <v>248</v>
      </c>
      <c r="B238" s="13" t="s">
        <v>240</v>
      </c>
      <c r="C238" s="5">
        <v>0</v>
      </c>
      <c r="D238" s="5">
        <v>1</v>
      </c>
      <c r="E238" s="5">
        <v>0</v>
      </c>
      <c r="F238" s="5">
        <v>0</v>
      </c>
      <c r="G238" s="5">
        <v>1</v>
      </c>
      <c r="H238" s="3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6">
        <v>1</v>
      </c>
      <c r="O238" s="5">
        <v>0</v>
      </c>
      <c r="P238" s="5">
        <v>0</v>
      </c>
      <c r="Q238" s="5">
        <v>1</v>
      </c>
      <c r="R238" s="5">
        <v>0</v>
      </c>
      <c r="S238" s="5">
        <v>1</v>
      </c>
      <c r="T238" s="8">
        <v>0</v>
      </c>
    </row>
    <row r="239" spans="1:20" x14ac:dyDescent="0.2">
      <c r="A239" s="2" t="s">
        <v>248</v>
      </c>
      <c r="B239" s="13" t="s">
        <v>241</v>
      </c>
      <c r="C239" s="5">
        <v>0</v>
      </c>
      <c r="D239" s="5">
        <v>0</v>
      </c>
      <c r="E239" s="5">
        <v>0</v>
      </c>
      <c r="F239" s="5">
        <v>0</v>
      </c>
      <c r="G239" s="5">
        <v>1</v>
      </c>
      <c r="H239" s="3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6">
        <v>1</v>
      </c>
      <c r="O239" s="5">
        <v>0</v>
      </c>
      <c r="P239" s="5">
        <v>0</v>
      </c>
      <c r="Q239" s="5">
        <v>1</v>
      </c>
      <c r="R239" s="5">
        <v>0</v>
      </c>
      <c r="S239" s="5">
        <v>1</v>
      </c>
      <c r="T239" s="8">
        <v>0</v>
      </c>
    </row>
    <row r="240" spans="1:20" x14ac:dyDescent="0.2">
      <c r="A240" s="2" t="s">
        <v>248</v>
      </c>
      <c r="B240" s="13" t="s">
        <v>242</v>
      </c>
      <c r="C240" s="5">
        <v>0</v>
      </c>
      <c r="D240" s="5">
        <v>0</v>
      </c>
      <c r="E240" s="5">
        <v>0</v>
      </c>
      <c r="F240" s="5">
        <v>0</v>
      </c>
      <c r="G240" s="5">
        <v>1</v>
      </c>
      <c r="H240" s="3">
        <v>1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6">
        <v>1</v>
      </c>
      <c r="O240" s="5">
        <v>0</v>
      </c>
      <c r="P240" s="5">
        <v>1</v>
      </c>
      <c r="Q240" s="5">
        <v>1</v>
      </c>
      <c r="R240" s="5">
        <v>0</v>
      </c>
      <c r="S240" s="5">
        <v>1</v>
      </c>
      <c r="T240" s="8">
        <v>0</v>
      </c>
    </row>
    <row r="241" spans="1:20" x14ac:dyDescent="0.2">
      <c r="A241" s="2" t="s">
        <v>248</v>
      </c>
      <c r="B241" s="13" t="s">
        <v>243</v>
      </c>
      <c r="C241" s="5">
        <v>0</v>
      </c>
      <c r="D241" s="5">
        <v>0</v>
      </c>
      <c r="E241" s="5">
        <v>0</v>
      </c>
      <c r="F241" s="5">
        <v>0</v>
      </c>
      <c r="G241" s="5">
        <v>1</v>
      </c>
      <c r="H241" s="3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6">
        <v>1</v>
      </c>
      <c r="O241" s="5">
        <v>0</v>
      </c>
      <c r="P241" s="5">
        <v>1</v>
      </c>
      <c r="Q241" s="5">
        <v>1</v>
      </c>
      <c r="R241" s="5">
        <v>0</v>
      </c>
      <c r="S241" s="5">
        <v>1</v>
      </c>
      <c r="T241" s="8">
        <v>0</v>
      </c>
    </row>
    <row r="242" spans="1:20" x14ac:dyDescent="0.2">
      <c r="A242" s="2" t="s">
        <v>248</v>
      </c>
      <c r="B242" s="13" t="s">
        <v>244</v>
      </c>
      <c r="C242" s="5">
        <v>0</v>
      </c>
      <c r="D242" s="5">
        <v>0</v>
      </c>
      <c r="E242" s="5">
        <v>0</v>
      </c>
      <c r="F242" s="5">
        <v>0</v>
      </c>
      <c r="G242" s="5">
        <v>1</v>
      </c>
      <c r="H242" s="3">
        <v>1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6">
        <v>1</v>
      </c>
      <c r="O242" s="5">
        <v>0</v>
      </c>
      <c r="P242" s="5">
        <v>0</v>
      </c>
      <c r="Q242" s="5">
        <v>1</v>
      </c>
      <c r="R242" s="5">
        <v>0</v>
      </c>
      <c r="S242" s="5">
        <v>1</v>
      </c>
      <c r="T242" s="8">
        <v>0</v>
      </c>
    </row>
    <row r="243" spans="1:20" x14ac:dyDescent="0.2">
      <c r="A243" s="2" t="s">
        <v>248</v>
      </c>
      <c r="B243" s="11" t="s">
        <v>245</v>
      </c>
      <c r="C243" s="6">
        <v>0</v>
      </c>
      <c r="D243" s="6">
        <v>0</v>
      </c>
      <c r="E243" s="6">
        <v>0</v>
      </c>
      <c r="F243" s="6">
        <v>0</v>
      </c>
      <c r="G243" s="6">
        <v>1</v>
      </c>
      <c r="H243" s="6">
        <v>1</v>
      </c>
      <c r="I243" s="6">
        <v>0</v>
      </c>
      <c r="J243" s="6">
        <v>0</v>
      </c>
      <c r="K243" s="5">
        <v>0</v>
      </c>
      <c r="L243" s="5">
        <v>0</v>
      </c>
      <c r="M243" s="5">
        <v>1</v>
      </c>
      <c r="N243" s="6">
        <v>1</v>
      </c>
      <c r="O243" s="5">
        <v>1</v>
      </c>
      <c r="P243" s="5">
        <v>1</v>
      </c>
      <c r="Q243" s="5">
        <v>1</v>
      </c>
      <c r="R243" s="5">
        <v>1</v>
      </c>
      <c r="S243" s="4">
        <v>1</v>
      </c>
      <c r="T243" s="8">
        <v>0</v>
      </c>
    </row>
    <row r="244" spans="1:20" x14ac:dyDescent="0.2">
      <c r="A244" s="2" t="s">
        <v>248</v>
      </c>
      <c r="B244" s="13" t="s">
        <v>246</v>
      </c>
      <c r="C244" s="5">
        <v>0</v>
      </c>
      <c r="D244" s="5">
        <v>0</v>
      </c>
      <c r="E244" s="5">
        <v>0</v>
      </c>
      <c r="F244" s="5">
        <v>0</v>
      </c>
      <c r="G244" s="5">
        <v>1</v>
      </c>
      <c r="H244" s="3">
        <v>1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1</v>
      </c>
      <c r="Q244" s="5">
        <v>1</v>
      </c>
      <c r="R244" s="5">
        <v>0</v>
      </c>
      <c r="S244" s="5">
        <v>1</v>
      </c>
      <c r="T244" s="8">
        <v>0</v>
      </c>
    </row>
    <row r="245" spans="1:20" x14ac:dyDescent="0.2">
      <c r="A245" s="2" t="s">
        <v>248</v>
      </c>
      <c r="B245" s="13" t="s">
        <v>247</v>
      </c>
      <c r="C245" s="5">
        <v>0</v>
      </c>
      <c r="D245" s="5">
        <v>0</v>
      </c>
      <c r="E245" s="5">
        <v>0</v>
      </c>
      <c r="F245" s="5">
        <v>0</v>
      </c>
      <c r="G245" s="5">
        <v>1</v>
      </c>
      <c r="H245" s="3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1</v>
      </c>
      <c r="Q245" s="5">
        <v>1</v>
      </c>
      <c r="R245" s="5">
        <v>0</v>
      </c>
      <c r="S245" s="5">
        <v>1</v>
      </c>
      <c r="T245" s="8">
        <v>0</v>
      </c>
    </row>
    <row r="246" spans="1:20" x14ac:dyDescent="0.2">
      <c r="A246" s="8" t="s">
        <v>249</v>
      </c>
      <c r="B246" s="20" t="s">
        <v>250</v>
      </c>
      <c r="C246" s="5">
        <v>0</v>
      </c>
      <c r="D246" s="5">
        <v>0</v>
      </c>
      <c r="E246" s="5">
        <v>0</v>
      </c>
      <c r="F246" s="5">
        <v>1</v>
      </c>
      <c r="G246" s="5">
        <v>1</v>
      </c>
      <c r="H246" s="3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1</v>
      </c>
      <c r="R246" s="5">
        <v>0</v>
      </c>
      <c r="S246" s="5">
        <v>0</v>
      </c>
      <c r="T246" s="8">
        <v>0</v>
      </c>
    </row>
    <row r="247" spans="1:20" x14ac:dyDescent="0.2">
      <c r="A247" s="8" t="s">
        <v>249</v>
      </c>
      <c r="B247" s="20" t="s">
        <v>251</v>
      </c>
      <c r="C247" s="5">
        <v>0</v>
      </c>
      <c r="D247" s="5">
        <v>0</v>
      </c>
      <c r="E247" s="5">
        <v>0</v>
      </c>
      <c r="F247" s="5">
        <v>1</v>
      </c>
      <c r="G247" s="5">
        <v>1</v>
      </c>
      <c r="H247" s="3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1</v>
      </c>
      <c r="R247" s="5">
        <v>0</v>
      </c>
      <c r="S247" s="5">
        <v>0</v>
      </c>
      <c r="T247" s="8">
        <v>0</v>
      </c>
    </row>
    <row r="248" spans="1:20" x14ac:dyDescent="0.2">
      <c r="A248" s="8" t="s">
        <v>249</v>
      </c>
      <c r="B248" s="15" t="s">
        <v>252</v>
      </c>
      <c r="C248" s="5">
        <v>0</v>
      </c>
      <c r="D248" s="5">
        <v>0</v>
      </c>
      <c r="E248" s="5">
        <v>0</v>
      </c>
      <c r="F248" s="5">
        <v>1</v>
      </c>
      <c r="G248" s="5">
        <v>1</v>
      </c>
      <c r="H248" s="3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21">
        <v>0</v>
      </c>
      <c r="P248" s="5">
        <v>1</v>
      </c>
      <c r="Q248" s="5">
        <v>1</v>
      </c>
      <c r="R248" s="5">
        <v>0</v>
      </c>
      <c r="S248" s="5">
        <v>0</v>
      </c>
      <c r="T248" s="8">
        <v>0</v>
      </c>
    </row>
    <row r="249" spans="1:20" x14ac:dyDescent="0.2">
      <c r="A249" s="8" t="s">
        <v>249</v>
      </c>
      <c r="B249" s="20" t="s">
        <v>253</v>
      </c>
      <c r="C249" s="5">
        <v>0</v>
      </c>
      <c r="D249" s="5">
        <v>0</v>
      </c>
      <c r="E249" s="5">
        <v>0</v>
      </c>
      <c r="F249" s="5">
        <v>1</v>
      </c>
      <c r="G249" s="5">
        <v>1</v>
      </c>
      <c r="H249" s="3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1</v>
      </c>
      <c r="R249" s="5">
        <v>0</v>
      </c>
      <c r="S249" s="5">
        <v>0</v>
      </c>
      <c r="T249" s="8">
        <v>0</v>
      </c>
    </row>
    <row r="250" spans="1:20" x14ac:dyDescent="0.2">
      <c r="A250" s="8" t="s">
        <v>249</v>
      </c>
      <c r="B250" s="20" t="s">
        <v>254</v>
      </c>
      <c r="C250" s="5">
        <v>0</v>
      </c>
      <c r="D250" s="5">
        <v>0</v>
      </c>
      <c r="E250" s="5">
        <v>0</v>
      </c>
      <c r="F250" s="21">
        <v>1</v>
      </c>
      <c r="G250" s="5">
        <v>0</v>
      </c>
      <c r="H250" s="3">
        <v>0</v>
      </c>
      <c r="I250" s="21">
        <v>0</v>
      </c>
      <c r="J250" s="21">
        <v>0</v>
      </c>
      <c r="K250" s="21">
        <v>1</v>
      </c>
      <c r="L250" s="21">
        <v>1</v>
      </c>
      <c r="M250" s="5">
        <v>0</v>
      </c>
      <c r="N250" s="21">
        <v>1</v>
      </c>
      <c r="O250" s="5">
        <v>1</v>
      </c>
      <c r="P250" s="5">
        <v>1</v>
      </c>
      <c r="Q250" s="5">
        <v>1</v>
      </c>
      <c r="R250" s="21">
        <v>1</v>
      </c>
      <c r="S250" s="4">
        <v>1</v>
      </c>
      <c r="T250" s="8">
        <v>1</v>
      </c>
    </row>
    <row r="251" spans="1:20" x14ac:dyDescent="0.2">
      <c r="A251" s="8" t="s">
        <v>249</v>
      </c>
      <c r="B251" s="20" t="s">
        <v>255</v>
      </c>
      <c r="C251" s="5">
        <v>0</v>
      </c>
      <c r="D251" s="21">
        <v>0</v>
      </c>
      <c r="E251" s="5">
        <v>0</v>
      </c>
      <c r="F251" s="21">
        <v>1</v>
      </c>
      <c r="G251" s="5">
        <v>0</v>
      </c>
      <c r="H251" s="3">
        <v>0</v>
      </c>
      <c r="I251" s="5">
        <v>0</v>
      </c>
      <c r="J251" s="21">
        <v>1</v>
      </c>
      <c r="K251" s="21">
        <v>1</v>
      </c>
      <c r="L251" s="21">
        <v>1</v>
      </c>
      <c r="M251" s="5">
        <v>0</v>
      </c>
      <c r="N251" s="6">
        <v>1</v>
      </c>
      <c r="O251" s="5">
        <v>1</v>
      </c>
      <c r="P251" s="5">
        <v>1</v>
      </c>
      <c r="Q251" s="6">
        <v>1</v>
      </c>
      <c r="R251" s="21">
        <v>1</v>
      </c>
      <c r="S251" s="4">
        <v>1</v>
      </c>
      <c r="T251" s="8">
        <v>1</v>
      </c>
    </row>
    <row r="252" spans="1:20" x14ac:dyDescent="0.2">
      <c r="A252" s="8" t="s">
        <v>249</v>
      </c>
      <c r="B252" s="14" t="s">
        <v>256</v>
      </c>
      <c r="C252" s="5">
        <v>1</v>
      </c>
      <c r="D252" s="5">
        <v>0</v>
      </c>
      <c r="E252" s="5">
        <v>0</v>
      </c>
      <c r="F252" s="5">
        <v>1</v>
      </c>
      <c r="G252" s="5">
        <v>1</v>
      </c>
      <c r="H252" s="3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1</v>
      </c>
      <c r="R252" s="5">
        <v>0</v>
      </c>
      <c r="S252" s="5">
        <v>0</v>
      </c>
      <c r="T252" s="8">
        <v>0</v>
      </c>
    </row>
    <row r="253" spans="1:20" x14ac:dyDescent="0.2">
      <c r="A253" s="8" t="s">
        <v>257</v>
      </c>
      <c r="B253" s="16" t="s">
        <v>258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3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6">
        <v>0</v>
      </c>
      <c r="R253" s="5">
        <v>0</v>
      </c>
      <c r="S253" s="5">
        <v>0</v>
      </c>
      <c r="T253" s="8">
        <v>0</v>
      </c>
    </row>
    <row r="254" spans="1:20" x14ac:dyDescent="0.2">
      <c r="A254" s="8" t="s">
        <v>259</v>
      </c>
      <c r="B254" s="20" t="s">
        <v>260</v>
      </c>
      <c r="C254" s="5">
        <v>1</v>
      </c>
      <c r="D254" s="5">
        <v>0</v>
      </c>
      <c r="E254" s="5">
        <v>0</v>
      </c>
      <c r="F254" s="5">
        <v>1</v>
      </c>
      <c r="G254" s="5">
        <v>1</v>
      </c>
      <c r="H254" s="3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6">
        <v>1</v>
      </c>
      <c r="Q254" s="5">
        <v>1</v>
      </c>
      <c r="R254" s="5">
        <v>0</v>
      </c>
      <c r="S254" s="5">
        <v>1</v>
      </c>
      <c r="T254" s="8">
        <v>0</v>
      </c>
    </row>
    <row r="255" spans="1:20" x14ac:dyDescent="0.2">
      <c r="A255" s="8" t="s">
        <v>259</v>
      </c>
      <c r="B255" s="20" t="s">
        <v>261</v>
      </c>
      <c r="C255" s="5">
        <v>1</v>
      </c>
      <c r="D255" s="21">
        <v>1</v>
      </c>
      <c r="E255" s="5">
        <v>0</v>
      </c>
      <c r="F255" s="5">
        <v>1</v>
      </c>
      <c r="G255" s="5">
        <v>1</v>
      </c>
      <c r="H255" s="3">
        <v>0</v>
      </c>
      <c r="I255" s="5">
        <v>0</v>
      </c>
      <c r="J255" s="5">
        <v>0</v>
      </c>
      <c r="K255" s="5">
        <v>0</v>
      </c>
      <c r="L255" s="5">
        <v>0</v>
      </c>
      <c r="M255" s="21">
        <v>1</v>
      </c>
      <c r="N255" s="5">
        <v>0</v>
      </c>
      <c r="O255" s="21">
        <v>1</v>
      </c>
      <c r="P255" s="5">
        <v>1</v>
      </c>
      <c r="Q255" s="5">
        <v>1</v>
      </c>
      <c r="R255" s="5">
        <v>0</v>
      </c>
      <c r="S255" s="5">
        <v>1</v>
      </c>
      <c r="T255" s="8">
        <v>0</v>
      </c>
    </row>
    <row r="256" spans="1:20" x14ac:dyDescent="0.2">
      <c r="A256" s="8" t="s">
        <v>259</v>
      </c>
      <c r="B256" s="20" t="s">
        <v>262</v>
      </c>
      <c r="C256" s="5">
        <v>1</v>
      </c>
      <c r="D256" s="5">
        <v>1</v>
      </c>
      <c r="E256" s="5">
        <v>0</v>
      </c>
      <c r="F256" s="5">
        <v>1</v>
      </c>
      <c r="G256" s="5">
        <v>1</v>
      </c>
      <c r="H256" s="3">
        <v>0</v>
      </c>
      <c r="I256" s="5">
        <v>0</v>
      </c>
      <c r="J256" s="5">
        <v>0</v>
      </c>
      <c r="K256" s="5">
        <v>0</v>
      </c>
      <c r="L256" s="5">
        <v>0</v>
      </c>
      <c r="M256" s="21">
        <v>1</v>
      </c>
      <c r="N256" s="5">
        <v>0</v>
      </c>
      <c r="O256" s="5">
        <v>0</v>
      </c>
      <c r="P256" s="5">
        <v>1</v>
      </c>
      <c r="Q256" s="5">
        <v>1</v>
      </c>
      <c r="R256" s="5">
        <v>0</v>
      </c>
      <c r="S256" s="5">
        <v>1</v>
      </c>
      <c r="T256" s="8">
        <v>0</v>
      </c>
    </row>
    <row r="257" spans="1:20" x14ac:dyDescent="0.2">
      <c r="A257" s="8" t="s">
        <v>259</v>
      </c>
      <c r="B257" s="20" t="s">
        <v>263</v>
      </c>
      <c r="C257" s="5">
        <v>1</v>
      </c>
      <c r="D257" s="5">
        <v>1</v>
      </c>
      <c r="E257" s="5">
        <v>0</v>
      </c>
      <c r="F257" s="5">
        <v>1</v>
      </c>
      <c r="G257" s="5">
        <v>1</v>
      </c>
      <c r="H257" s="3">
        <v>0</v>
      </c>
      <c r="I257" s="5">
        <v>0</v>
      </c>
      <c r="J257" s="5">
        <v>0</v>
      </c>
      <c r="K257" s="5">
        <v>0</v>
      </c>
      <c r="L257" s="5">
        <v>0</v>
      </c>
      <c r="M257" s="21">
        <v>1</v>
      </c>
      <c r="N257" s="5">
        <v>0</v>
      </c>
      <c r="O257" s="5">
        <v>0</v>
      </c>
      <c r="P257" s="5">
        <v>1</v>
      </c>
      <c r="Q257" s="5">
        <v>1</v>
      </c>
      <c r="R257" s="5">
        <v>0</v>
      </c>
      <c r="S257" s="5">
        <v>1</v>
      </c>
      <c r="T257" s="8">
        <v>0</v>
      </c>
    </row>
    <row r="258" spans="1:20" x14ac:dyDescent="0.2">
      <c r="A258" s="8" t="s">
        <v>259</v>
      </c>
      <c r="B258" s="20" t="s">
        <v>264</v>
      </c>
      <c r="C258" s="5">
        <v>1</v>
      </c>
      <c r="D258" s="5">
        <v>0</v>
      </c>
      <c r="E258" s="5">
        <v>0</v>
      </c>
      <c r="F258" s="5">
        <v>1</v>
      </c>
      <c r="G258" s="5">
        <v>1</v>
      </c>
      <c r="H258" s="3">
        <v>0</v>
      </c>
      <c r="I258" s="5">
        <v>0</v>
      </c>
      <c r="J258" s="5">
        <v>0</v>
      </c>
      <c r="K258" s="5">
        <v>0</v>
      </c>
      <c r="L258" s="5">
        <v>0</v>
      </c>
      <c r="M258" s="21">
        <v>1</v>
      </c>
      <c r="N258" s="5">
        <v>0</v>
      </c>
      <c r="O258" s="5">
        <v>0</v>
      </c>
      <c r="P258" s="5">
        <v>1</v>
      </c>
      <c r="Q258" s="5">
        <v>1</v>
      </c>
      <c r="R258" s="5">
        <v>0</v>
      </c>
      <c r="S258" s="5">
        <v>1</v>
      </c>
      <c r="T258" s="8">
        <v>0</v>
      </c>
    </row>
    <row r="259" spans="1:20" x14ac:dyDescent="0.2">
      <c r="A259" s="8" t="s">
        <v>259</v>
      </c>
      <c r="B259" s="17" t="s">
        <v>265</v>
      </c>
      <c r="C259" s="5">
        <v>1</v>
      </c>
      <c r="D259" s="5">
        <v>0</v>
      </c>
      <c r="E259" s="5">
        <v>0</v>
      </c>
      <c r="F259" s="5">
        <v>1</v>
      </c>
      <c r="G259" s="5">
        <v>1</v>
      </c>
      <c r="H259" s="3">
        <v>0</v>
      </c>
      <c r="I259" s="5">
        <v>0</v>
      </c>
      <c r="J259" s="5">
        <v>0</v>
      </c>
      <c r="K259" s="5">
        <v>0</v>
      </c>
      <c r="L259" s="5">
        <v>0</v>
      </c>
      <c r="M259" s="21">
        <v>1</v>
      </c>
      <c r="N259" s="5">
        <v>0</v>
      </c>
      <c r="O259" s="5">
        <v>0</v>
      </c>
      <c r="P259" s="5">
        <v>1</v>
      </c>
      <c r="Q259" s="5">
        <v>1</v>
      </c>
      <c r="R259" s="5">
        <v>0</v>
      </c>
      <c r="S259" s="5">
        <v>1</v>
      </c>
      <c r="T259" s="8">
        <v>0</v>
      </c>
    </row>
    <row r="260" spans="1:20" x14ac:dyDescent="0.2">
      <c r="A260" s="8" t="s">
        <v>259</v>
      </c>
      <c r="B260" s="20" t="s">
        <v>266</v>
      </c>
      <c r="C260" s="5">
        <v>1</v>
      </c>
      <c r="D260" s="5">
        <v>0</v>
      </c>
      <c r="E260" s="5">
        <v>0</v>
      </c>
      <c r="F260" s="5">
        <v>1</v>
      </c>
      <c r="G260" s="5">
        <v>1</v>
      </c>
      <c r="H260" s="3">
        <v>0</v>
      </c>
      <c r="I260" s="5">
        <v>0</v>
      </c>
      <c r="J260" s="5">
        <v>0</v>
      </c>
      <c r="K260" s="5">
        <v>0</v>
      </c>
      <c r="L260" s="5">
        <v>0</v>
      </c>
      <c r="M260" s="21">
        <v>1</v>
      </c>
      <c r="N260" s="6">
        <v>1</v>
      </c>
      <c r="O260" s="5">
        <v>1</v>
      </c>
      <c r="P260" s="5">
        <v>1</v>
      </c>
      <c r="Q260" s="5">
        <v>1</v>
      </c>
      <c r="R260" s="5">
        <v>0</v>
      </c>
      <c r="S260" s="5">
        <v>1</v>
      </c>
      <c r="T260" s="8">
        <v>1</v>
      </c>
    </row>
    <row r="261" spans="1:20" x14ac:dyDescent="0.2">
      <c r="A261" s="8" t="s">
        <v>259</v>
      </c>
      <c r="B261" s="18" t="s">
        <v>267</v>
      </c>
      <c r="C261" s="5">
        <v>1</v>
      </c>
      <c r="D261" s="21">
        <v>1</v>
      </c>
      <c r="E261" s="5">
        <v>0</v>
      </c>
      <c r="F261" s="5">
        <v>1</v>
      </c>
      <c r="G261" s="5">
        <v>1</v>
      </c>
      <c r="H261" s="3">
        <v>0</v>
      </c>
      <c r="I261" s="5">
        <v>0</v>
      </c>
      <c r="J261" s="5">
        <v>0</v>
      </c>
      <c r="K261" s="5">
        <v>0</v>
      </c>
      <c r="L261" s="5">
        <v>0</v>
      </c>
      <c r="M261" s="21">
        <v>1</v>
      </c>
      <c r="N261" s="5">
        <v>0</v>
      </c>
      <c r="O261" s="5">
        <v>0</v>
      </c>
      <c r="P261" s="5">
        <v>1</v>
      </c>
      <c r="Q261" s="5">
        <v>1</v>
      </c>
      <c r="R261" s="5">
        <v>0</v>
      </c>
      <c r="S261" s="5">
        <v>1</v>
      </c>
      <c r="T261" s="8">
        <v>0</v>
      </c>
    </row>
    <row r="262" spans="1:20" x14ac:dyDescent="0.2">
      <c r="A262" s="29" t="s">
        <v>310</v>
      </c>
      <c r="B262" s="30"/>
      <c r="C262" s="31">
        <f>SUBTOTAL(103,YouTube[warning_Final])</f>
        <v>260</v>
      </c>
      <c r="D262" s="31">
        <f>SUBTOTAL(103,YouTube[flavors_Final])</f>
        <v>260</v>
      </c>
      <c r="E262" s="31">
        <f>SUBTOTAL(109,YouTube[personal_Final])</f>
        <v>1003</v>
      </c>
      <c r="F262" s="31">
        <f>SUBTOTAL(109,YouTube[adult_Final])</f>
        <v>1022</v>
      </c>
      <c r="G262" s="31">
        <f>SUBTOTAL(109,YouTube[youth_Final])</f>
        <v>1221</v>
      </c>
      <c r="H262" s="29">
        <f>SUBTOTAL(109,YouTube[Instructional_Final])</f>
        <v>1110</v>
      </c>
      <c r="I262" s="31">
        <f>SUBTOTAL(109,YouTube[lifestyle_Final])</f>
        <v>1007</v>
      </c>
      <c r="J262" s="31">
        <f>SUBTOTAL(109,YouTube[misleading_Final])</f>
        <v>1003</v>
      </c>
      <c r="K262" s="31">
        <f>SUBTOTAL(109,YouTube[antitobacco_Final])</f>
        <v>1001</v>
      </c>
      <c r="L262" s="31">
        <f>SUBTOTAL(109,YouTube[cessation_Final])</f>
        <v>1007</v>
      </c>
      <c r="M262" s="31">
        <f>SUBTOTAL(109,YouTube[promotional_Final])</f>
        <v>1075</v>
      </c>
      <c r="N262" s="31">
        <f>SUBTOTAL(109,YouTube[use_Final])</f>
        <v>1209</v>
      </c>
      <c r="O262" s="31">
        <f>SUBTOTAL(109,YouTube[implied_Final])</f>
        <v>1065</v>
      </c>
      <c r="P262" s="31">
        <f>SUBTOTAL(109,YouTube[paraphernalia_Final])</f>
        <v>1164</v>
      </c>
      <c r="Q262" s="31">
        <f>SUBTOTAL(109,YouTube[branding_Final])</f>
        <v>1249</v>
      </c>
      <c r="R262" s="31">
        <f>SUBTOTAL(109,YouTube[testimonials_Final])</f>
        <v>1012</v>
      </c>
      <c r="S262" s="29">
        <f>SUBTOTAL(109,YouTube[Pdesign_Final])</f>
        <v>1060</v>
      </c>
      <c r="T262" s="29">
        <f>SUBTOTAL(109,YouTube[Pro_Final])</f>
        <v>2025</v>
      </c>
    </row>
  </sheetData>
  <hyperlinks>
    <hyperlink ref="B2" r:id="rId1" xr:uid="{E835B00E-27B8-D645-8CD3-9AE532021A80}"/>
    <hyperlink ref="B3" r:id="rId2" xr:uid="{D4DE3D10-60EB-E14E-BC5D-C6C52E8BE9AF}"/>
    <hyperlink ref="B4" r:id="rId3" xr:uid="{74A9430C-CB3C-B848-BC6D-8D8C9DB0C6B1}"/>
    <hyperlink ref="B5" r:id="rId4" xr:uid="{E316C5E5-D5FA-DD4F-A1A8-F312F94D2D42}"/>
    <hyperlink ref="B6" r:id="rId5" xr:uid="{CA146BA2-6C0F-A542-B668-155DCAEF75BF}"/>
    <hyperlink ref="B12" r:id="rId6" xr:uid="{74206991-B164-E14C-BB3F-6912E4D8F1EA}"/>
    <hyperlink ref="B7" r:id="rId7" xr:uid="{7BD1B0D2-C636-6541-A7FE-F01C529581C1}"/>
    <hyperlink ref="B8" r:id="rId8" xr:uid="{34E02925-EBBC-0742-80E6-C6F0E78C8E85}"/>
    <hyperlink ref="B13" r:id="rId9" xr:uid="{FA4710A8-926B-5E47-A9C8-89499AD3DA68}"/>
    <hyperlink ref="B14" r:id="rId10" xr:uid="{F5EF2C5A-39C6-3443-A1BF-7789B488CA69}"/>
    <hyperlink ref="B9" r:id="rId11" xr:uid="{186F9656-E0BE-A246-B2D9-F9496C7C91A1}"/>
    <hyperlink ref="B10" r:id="rId12" xr:uid="{9AA94A35-E25F-164F-808D-042EE3E00A5F}"/>
    <hyperlink ref="B11" r:id="rId13" xr:uid="{9E050B6F-650B-824E-9616-F242C697EA7E}"/>
    <hyperlink ref="B16" r:id="rId14" xr:uid="{4A060670-59A1-DF4D-9709-97A8493A28A7}"/>
    <hyperlink ref="B17" r:id="rId15" display="https://www.youtube.com/watch?v=c7jL2MoLXq4" xr:uid="{65FF706D-94A8-5547-A268-AE80367033F5}"/>
    <hyperlink ref="B18" r:id="rId16" display="https://www.youtube.com/watch?v=8mv1THfWVTo" xr:uid="{CBEFDAC3-33D4-494D-9BC7-BD75744030C2}"/>
    <hyperlink ref="B19" r:id="rId17" display="https://www.youtube.com/watch?v=Z0q8CZz3Zis" xr:uid="{3E1E009E-4C3E-E541-A619-F9600A9F3205}"/>
    <hyperlink ref="B20" r:id="rId18" display="https://www.youtube.com/watch?v=tljzusJII2Q" xr:uid="{5593FA84-E3B0-C54F-A9A6-FE7EBD1F9712}"/>
    <hyperlink ref="B38" r:id="rId19" display="https://www.youtube.com/watch?v=bW8HZ4HQIO4" xr:uid="{448E33CE-952D-2043-9325-8AF48F8CA8F9}"/>
    <hyperlink ref="B39" r:id="rId20" display="https://www.youtube.com/watch?v=uCFukn5gQbs" xr:uid="{671CF4E5-0493-DA43-972F-8AEFDE453032}"/>
    <hyperlink ref="B21" r:id="rId21" display="https://www.youtube.com/watch?v=XLlVfkwVUdo" xr:uid="{1AE51C77-C506-FE41-AC4C-B5860BF8897E}"/>
    <hyperlink ref="B22" r:id="rId22" display="https://www.youtube.com/watch?v=45LnhhEE9wA" xr:uid="{50FDE965-A64E-5344-AA1D-8A1DBC297BE4}"/>
    <hyperlink ref="B23" r:id="rId23" display="https://www.youtube.com/watch?v=QvQZ9ZBirw4" xr:uid="{A184A3C5-C5F6-A54E-AD1A-48CFC08BCC3F}"/>
    <hyperlink ref="B24" r:id="rId24" display="https://www.youtube.com/watch?v=eO_muPJU9WU" xr:uid="{48FAE8D2-B91F-7944-93B2-E36A0823F2E7}"/>
    <hyperlink ref="B25" r:id="rId25" display="https://www.youtube.com/watch?v=vWJWj-z8Ino" xr:uid="{4A827AA2-9ED2-DB48-BCE2-DE7BA92C9373}"/>
    <hyperlink ref="B26" r:id="rId26" display="https://www.youtube.com/watch?v=GrWJTk8iKeY" xr:uid="{1D461AC0-D5B3-264B-A755-35EC24FFC737}"/>
    <hyperlink ref="B27" r:id="rId27" display="https://www.youtube.com/watch?v=p7K1YVx1MEM" xr:uid="{98256D56-8867-824F-B8C6-80CFAB9D6722}"/>
    <hyperlink ref="B28" r:id="rId28" display="https://www.youtube.com/watch?v=yEeDNrA7Tvo" xr:uid="{652D5293-C11D-7648-BAFF-A700DE496855}"/>
    <hyperlink ref="B40" r:id="rId29" display="https://www.youtube.com/watch?v=Owc6TC5mdJc" xr:uid="{2122E2AA-E553-AC4F-87CF-72503C2BFC45}"/>
    <hyperlink ref="B41" r:id="rId30" display="https://www.youtube.com/watch?v=f05vk1H8EYk" xr:uid="{3D225212-E619-624E-9CCC-F62D773A1DA1}"/>
    <hyperlink ref="B42" r:id="rId31" display="https://www.youtube.com/watch?v=GDYk9c6ifs4" xr:uid="{C6D7834C-0BB8-B74D-A77C-D373233632B2}"/>
    <hyperlink ref="B29" r:id="rId32" display="https://www.youtube.com/watch?v=g7Yf2sdShbs" xr:uid="{D6A3E6DA-633F-3446-8ED1-20736645EF62}"/>
    <hyperlink ref="B30" r:id="rId33" display="https://www.youtube.com/watch?v=5m8v5ijPXs4" xr:uid="{C016B336-E431-904E-9B6A-FEAA770B391F}"/>
    <hyperlink ref="B31" r:id="rId34" display="https://www.youtube.com/watch?v=AxUwUSa7ODg" xr:uid="{F5BA79D9-5E17-3844-A05D-0614D500D406}"/>
    <hyperlink ref="B32" r:id="rId35" display="https://www.youtube.com/watch?v=ykMTCk5_3eY" xr:uid="{C7406CB5-9BBB-8042-AA4F-0E6F3E971AE8}"/>
    <hyperlink ref="B33" r:id="rId36" display="https://www.youtube.com/watch?v=V2pk_YsBiHk" xr:uid="{4B18F306-D068-3345-9650-C6C1347555C0}"/>
    <hyperlink ref="B34" r:id="rId37" display="https://www.youtube.com/watch?v=-4o4ptUDVYs" xr:uid="{8DCBBC6E-B042-AB48-96B9-90E691951E96}"/>
    <hyperlink ref="B35" r:id="rId38" display="https://www.youtube.com/watch?v=hWnOq5OUA94" xr:uid="{54204E0E-48D7-0C41-A93B-C196A6C24363}"/>
    <hyperlink ref="B15" r:id="rId39" display="https://www.youtube.com/watch?v=1GszJp4YICo" xr:uid="{AEA95535-20C4-EB4F-B4C4-62A07E18D108}"/>
    <hyperlink ref="B36" r:id="rId40" display="https://www.youtube.com/watch?v=WSzlu91i8rY" xr:uid="{BAEFFAC3-091A-3F4E-AB61-79209CD4BFF8}"/>
    <hyperlink ref="B37" r:id="rId41" display="https://www.youtube.com/watch?v=xYNaxC9vK3c" xr:uid="{38875031-949F-984C-89BA-5DA83AA554EE}"/>
    <hyperlink ref="B43" r:id="rId42" xr:uid="{60BBB7E2-5C93-8A49-A048-653C57BC9E92}"/>
    <hyperlink ref="B44" r:id="rId43" display="https://www.youtube.com/watch?v=r9eYeu_3tlc" xr:uid="{F2BFD4AA-4E39-7A47-9A36-697003E885A5}"/>
    <hyperlink ref="B45" r:id="rId44" display="https://www.youtube.com/watch?v=tf-0p5WxJhc" xr:uid="{01269E97-59F7-AB4B-8847-5A529741F9CD}"/>
    <hyperlink ref="B102" r:id="rId45" display="https://www.youtube.com/watch?v=mcLxawjIU6s" xr:uid="{00004D06-F47B-7B45-B405-1B12CE7E838A}"/>
    <hyperlink ref="B103" r:id="rId46" display="https://www.youtube.com/watch?v=nHeMA1aIFas" xr:uid="{53705643-FCA6-4543-8BD1-BFDC4A31AC37}"/>
    <hyperlink ref="B104" r:id="rId47" display="https://www.youtube.com/watch?v=QC-e61Nio8w" xr:uid="{2F63E8E1-629A-1A43-9FB8-0C88CEE97073}"/>
    <hyperlink ref="B46" r:id="rId48" display="https://www.youtube.com/watch?v=zEghGEwYlGY" xr:uid="{B7ADD461-8962-6B4E-B3CE-75247CAE15BB}"/>
    <hyperlink ref="B47" r:id="rId49" display="https://www.youtube.com/watch?v=tOhXNtfXazc" xr:uid="{33D8A79C-C49B-DD49-AA1C-FCC9895739F7}"/>
    <hyperlink ref="B48" r:id="rId50" display="https://www.youtube.com/watch?v=Tdg5_P60KP4" xr:uid="{6FC35F9C-1867-FE49-B800-C72A45675142}"/>
    <hyperlink ref="B105" r:id="rId51" display="https://www.youtube.com/watch?v=LsTPxkoqaeY" xr:uid="{1D024A9E-7937-0A4D-BD3A-D0826D311B24}"/>
    <hyperlink ref="B106" r:id="rId52" display="https://www.youtube.com/watch?v=hYUjd81CHsU" xr:uid="{928D8AD3-D016-9445-B4C4-9AC5C024175E}"/>
    <hyperlink ref="B49" r:id="rId53" display="https://www.youtube.com/watch?v=8Xqkbvza9Tk" xr:uid="{83C4F2A3-E2D6-EB47-B8AF-418E8D1ED44A}"/>
    <hyperlink ref="B107" r:id="rId54" display="https://www.youtube.com/watch?v=yzQ26TJM3A0" xr:uid="{B8CF25BF-033F-8143-B0A0-47BF93DFE79E}"/>
    <hyperlink ref="B108" r:id="rId55" display="https://www.youtube.com/watch?v=jiyulnMTNQw" xr:uid="{2A683405-C3AD-7645-A6A8-5BA9842F55AE}"/>
    <hyperlink ref="B109" r:id="rId56" display="https://www.youtube.com/watch?v=BoydA_PIkx8" xr:uid="{62705AD1-30C9-9448-995D-0AE8038DCB9A}"/>
    <hyperlink ref="B50" r:id="rId57" display="https://www.youtube.com/watch?v=69B9ZRJ8TD8" xr:uid="{77F62599-3FD2-2B48-9BA4-41218B0ED432}"/>
    <hyperlink ref="B51" r:id="rId58" display="https://www.youtube.com/watch?v=tMkSJh44WYg" xr:uid="{32D187F7-713A-8B4B-AEFF-092FA3A5BC91}"/>
    <hyperlink ref="B110" r:id="rId59" display="https://www.youtube.com/watch?v=RKhpCELVHsQ" xr:uid="{72A92694-288A-6C46-AE7A-BC0B9186C431}"/>
    <hyperlink ref="B52" r:id="rId60" display="https://www.youtube.com/watch?v=4Nh28EbWVXs" xr:uid="{8E267979-4D82-824A-B272-3B18BEAC436E}"/>
    <hyperlink ref="B53" r:id="rId61" display="https://www.youtube.com/watch?v=aSX7Whg0vfI" xr:uid="{A43999DB-A02E-9C4B-8521-07DA1F538171}"/>
    <hyperlink ref="B111" r:id="rId62" display="https://www.youtube.com/watch?v=lpcyCCDSFDw" xr:uid="{FF757282-632A-9A44-8854-2E9732A28BA1}"/>
    <hyperlink ref="B54" r:id="rId63" display="https://www.youtube.com/watch?v=l4MkeMkGZUs" xr:uid="{821CC306-FCAF-8F46-8DD4-B4FD519A8FAD}"/>
    <hyperlink ref="B55" r:id="rId64" display="https://www.youtube.com/watch?v=z3zlUUmBj90" xr:uid="{AEB3ADCE-8BF6-4649-9B93-98EB49258B26}"/>
    <hyperlink ref="B56" r:id="rId65" display="https://www.youtube.com/watch?v=_F7i6X-TRfM" xr:uid="{10C00C41-7013-024F-BBB2-31CCEA7E7561}"/>
    <hyperlink ref="B112" r:id="rId66" display="https://www.youtube.com/watch?v=7Fzdn3Qyp88" xr:uid="{82441E19-0F02-F545-B69A-1CED49C85172}"/>
    <hyperlink ref="B113" r:id="rId67" display="https://www.youtube.com/watch?v=2es9tyRB6FE" xr:uid="{9084FDEF-C112-0940-B7CE-961B8AD399AF}"/>
    <hyperlink ref="B114" r:id="rId68" display="https://www.youtube.com/watch?v=Gq2Bz83g06o" xr:uid="{4E9B5149-D3F6-9745-8DD9-0999EDB8CC3C}"/>
    <hyperlink ref="B115" r:id="rId69" display="https://www.youtube.com/watch?v=dDb4AFy4FL8" xr:uid="{CF91F60D-12D8-6F41-B198-4D81C4FDF7A6}"/>
    <hyperlink ref="B57" r:id="rId70" display="https://www.youtube.com/watch?v=SRUaF7W0nQ4" xr:uid="{16E5153A-124F-EB4F-9DAC-37B062F58398}"/>
    <hyperlink ref="B116" r:id="rId71" display="https://www.youtube.com/watch?v=v-t9O2aiS0c" xr:uid="{139E9156-542D-4444-8372-48068DB9D66B}"/>
    <hyperlink ref="B117" r:id="rId72" display="https://www.youtube.com/watch?v=afBLkGUJc8c" xr:uid="{C63B857A-4C5A-264A-94FB-44E960A40CD0}"/>
    <hyperlink ref="B119" r:id="rId73" display="https://www.youtube.com/watch?v=sjZzNZWwaL4" xr:uid="{55266313-FAB0-4F4E-B1F3-4375D2B5E250}"/>
    <hyperlink ref="B121" r:id="rId74" display="https://www.youtube.com/watch?v=ua-fVp-fyt4" xr:uid="{6A0BA5AD-1BA4-CE4B-B1A1-372E793C06A1}"/>
    <hyperlink ref="B84" r:id="rId75" display="https://www.youtube.com/watch?v=u_jk7iYVWTI" xr:uid="{324A5BFC-7EC6-0842-93EC-456F089A8C6A}"/>
    <hyperlink ref="B122" r:id="rId76" display="https://www.youtube.com/watch?v=42z3jt6xljY" xr:uid="{F949C5D7-7341-1B4E-B9B0-3365FF9EC3E6}"/>
    <hyperlink ref="B123" r:id="rId77" display="https://www.youtube.com/watch?v=e_Pz-xyTb6c" xr:uid="{69671936-CF32-D541-BF60-3648CA81BA57}"/>
    <hyperlink ref="B58" r:id="rId78" display="https://www.youtube.com/watch?v=zPymliNCSnM" xr:uid="{2C015744-4344-7247-8704-E41FF285F705}"/>
    <hyperlink ref="B88" r:id="rId79" display="https://www.youtube.com/watch?v=wdlaAd-_Gok" xr:uid="{B6AB611C-B863-EB43-A0A5-AC50F120B826}"/>
    <hyperlink ref="B124" r:id="rId80" display="https://www.youtube.com/watch?v=6DNQVdANUDM" xr:uid="{BC7C1DA2-AC22-AA48-9618-80EA825B9F75}"/>
    <hyperlink ref="B90" r:id="rId81" display="https://www.youtube.com/watch?v=Yxt5LoJfh54" xr:uid="{DE6F2E3F-1979-4B41-9ED4-17548C699EFA}"/>
    <hyperlink ref="B125" r:id="rId82" display="https://www.youtube.com/watch?v=EqOCRrOmGPM" xr:uid="{FCAFDCD6-E0EB-EE4F-B78B-9077F5C4CCC2}"/>
    <hyperlink ref="B126" r:id="rId83" display="https://www.youtube.com/watch?v=SQuTQtQuxns" xr:uid="{114A464D-11E0-8441-BB27-0CC9DCB1F792}"/>
    <hyperlink ref="B59" r:id="rId84" display="https://www.youtube.com/watch?v=Xf-QHSMyayM" xr:uid="{A7712164-F3D8-CF49-B2AC-06D58EF37143}"/>
    <hyperlink ref="B60" r:id="rId85" display="https://www.youtube.com/watch?v=N3v5czmvNZg" xr:uid="{40AEA5E4-D180-1F42-8FA6-D8F69E1C1A35}"/>
    <hyperlink ref="B127" r:id="rId86" display="https://www.youtube.com/watch?v=tlsge7wi8fo" xr:uid="{C9439BEA-1A1E-294D-867B-333F975289F0}"/>
    <hyperlink ref="B128" r:id="rId87" display="https://www.youtube.com/watch?v=6pwhjsRko8A" xr:uid="{FC9F657E-8612-7E48-8E7B-7621C805E65A}"/>
    <hyperlink ref="B129" r:id="rId88" display="https://www.youtube.com/watch?v=jkd4XoqmsLM" xr:uid="{4529FAB8-CB17-F742-9FE6-DE383A88B0ED}"/>
    <hyperlink ref="B61" r:id="rId89" display="https://www.youtube.com/watch?v=yVvnwmg9kPs" xr:uid="{51C49918-EC7A-DC43-9A64-F9EB908A52AE}"/>
    <hyperlink ref="B62" r:id="rId90" display="https://www.youtube.com/watch?v=sYQOEtWqNg8" xr:uid="{8071500F-1421-4640-9225-C28B66782099}"/>
    <hyperlink ref="B130" r:id="rId91" display="https://www.youtube.com/watch?v=TaxmWMR-Dzk" xr:uid="{E19E5733-BC10-3C49-9FA9-E1768DB53F20}"/>
    <hyperlink ref="B131" r:id="rId92" display="https://www.youtube.com/watch?v=kizJbQK2Xyo" xr:uid="{307B5473-C924-1846-BC49-69155E406211}"/>
    <hyperlink ref="B132" r:id="rId93" display="https://www.youtube.com/watch?v=uFXy8qhuDX8" xr:uid="{171CA69E-A55F-D846-AA56-79A87AA18B35}"/>
    <hyperlink ref="B133" r:id="rId94" display="https://www.youtube.com/watch?v=W-xmu47s7k4" xr:uid="{7DFBDB9A-32DD-1245-86CC-BDAB98FFF21B}"/>
    <hyperlink ref="B134" r:id="rId95" display="https://www.youtube.com/watch?v=X58wO2Z_qlI" xr:uid="{F64993A0-3729-5749-B16E-B27F0524852F}"/>
    <hyperlink ref="B135" r:id="rId96" display="https://www.youtube.com/watch?v=E8EZOmVvO1A" xr:uid="{410BF133-D587-BC49-AB5E-08AEBD12B312}"/>
    <hyperlink ref="B136" r:id="rId97" display="https://www.youtube.com/watch?v=EchN0Y-P30k" xr:uid="{08A3D3B5-3230-6341-AF8E-1B91745E9F74}"/>
    <hyperlink ref="B137" r:id="rId98" display="https://www.youtube.com/watch?v=dRT6gYaDUk0" xr:uid="{E521573F-5145-0249-9CDF-3F1548D90200}"/>
    <hyperlink ref="B138" r:id="rId99" display="https://www.youtube.com/watch?v=pjMfT4zQYBA" xr:uid="{1C01FD4C-0E88-8643-81D1-65135784C67B}"/>
    <hyperlink ref="B63" r:id="rId100" display="https://www.youtube.com/watch?v=o38MnxGC0Os" xr:uid="{AA701CD9-9450-4A4D-AD10-239462C10302}"/>
    <hyperlink ref="B64" r:id="rId101" display="https://www.youtube.com/watch?v=NAlIIKfYsd4" xr:uid="{3FFA19DB-E1C7-8346-B865-677C9839F165}"/>
    <hyperlink ref="B65" r:id="rId102" display="https://www.youtube.com/watch?v=0poqNHtz18c" xr:uid="{DFE87F10-B090-4A4F-83D1-ADD5EB08D866}"/>
    <hyperlink ref="B66" r:id="rId103" display="https://www.youtube.com/watch?v=ZA7_TjFqlu4" xr:uid="{D58017B6-D542-E747-B725-51CEE5E89B18}"/>
    <hyperlink ref="B139" r:id="rId104" display="https://www.youtube.com/watch?v=z85-1tlHKUE" xr:uid="{D1EF3067-025E-E042-99AB-7107A6602A76}"/>
    <hyperlink ref="B67" r:id="rId105" display="https://www.youtube.com/watch?v=eztl5oCcyoQ" xr:uid="{8AFD27F1-ED9D-6B48-B0BB-62D780071F29}"/>
    <hyperlink ref="B68" r:id="rId106" display="https://www.youtube.com/watch?v=DzgSoCTFL4Y" xr:uid="{8ED2339C-9260-A847-914A-9E362F35C9F2}"/>
    <hyperlink ref="B69" r:id="rId107" display="https://www.youtube.com/watch?v=ojIb46lXyvo" xr:uid="{8E5D266B-82BE-9943-BBEA-46CF42409A02}"/>
    <hyperlink ref="B140" r:id="rId108" display="https://www.youtube.com/watch?v=KKphTkyTE1Q" xr:uid="{E4D7FF42-D080-C643-85A2-14B6F7A3E5FD}"/>
    <hyperlink ref="B141" r:id="rId109" display="https://www.youtube.com/watch?v=ujqAkoRBBEM" xr:uid="{8DFB84D1-D46D-3842-8B96-BF563413FE21}"/>
    <hyperlink ref="B70" r:id="rId110" display="https://www.youtube.com/watch?v=W7cBrz-G8wA" xr:uid="{44939678-1A67-994D-9D0B-EE4C42256FFD}"/>
    <hyperlink ref="B71" r:id="rId111" display="https://www.youtube.com/watch?v=BkceJHkomEI" xr:uid="{039B4271-8270-1642-981F-F8E965AA7B5C}"/>
    <hyperlink ref="B72" r:id="rId112" display="https://www.youtube.com/watch?v=aKX7_d8Vjx8" xr:uid="{359DFDEA-06C1-1748-955C-CBA7713F71D0}"/>
    <hyperlink ref="B142" r:id="rId113" display="https://www.youtube.com/watch?v=4VMSaNgI6SM" xr:uid="{0A25018E-E3B1-334D-80BE-42C06E00F8FE}"/>
    <hyperlink ref="B73" r:id="rId114" display="https://www.youtube.com/watch?v=x-3cUD-WS10" xr:uid="{7851F83A-4498-B141-8175-572DD58D681B}"/>
    <hyperlink ref="B143" r:id="rId115" display="https://www.youtube.com/watch?v=Fzl6HI7pOR8" xr:uid="{13E9A6A7-63AA-6F48-866A-6FD9DEA75C8C}"/>
    <hyperlink ref="B144" r:id="rId116" display="https://www.youtube.com/watch?v=Ce5bH7WzTig" xr:uid="{CE914D91-A560-0F4A-89D4-CC09ED432778}"/>
    <hyperlink ref="B118" r:id="rId117" display="https://www.youtube.com/watch?v=zI4DLAZPIFU" xr:uid="{16B4E1F6-146E-9742-A1C5-352C51D7CEEA}"/>
    <hyperlink ref="B145" r:id="rId118" display="https://www.youtube.com/watch?v=bi8jc8J_e3s" xr:uid="{66924FD8-9BCD-224B-ABE3-7CA657919A0D}"/>
    <hyperlink ref="B120" r:id="rId119" display="https://www.youtube.com/watch?v=Gy1xCw1uMDQ" xr:uid="{61382461-E6C1-B944-B32E-C5FF73370785}"/>
    <hyperlink ref="B74" r:id="rId120" display="https://www.youtube.com/watch?v=a_3gH5j6OKc" xr:uid="{1AF82F0F-EBB8-5A4F-89DF-FDBEB3E3BEC2}"/>
    <hyperlink ref="B146" r:id="rId121" xr:uid="{030DABE1-0D25-344A-9D16-936529B7E421}"/>
    <hyperlink ref="B75" r:id="rId122" xr:uid="{17EABE99-6298-E145-A3D3-4484D07ED64F}"/>
    <hyperlink ref="B147" r:id="rId123" xr:uid="{190DBF0C-A66A-8A4E-A03E-5C7C220024AA}"/>
    <hyperlink ref="B148" r:id="rId124" xr:uid="{1E23C2CA-E9FF-4D4F-A4B9-DAE7BF9A241E}"/>
    <hyperlink ref="B151" r:id="rId125" xr:uid="{58263603-365E-EA43-88B0-8D2FB1C44A50}"/>
    <hyperlink ref="B153" r:id="rId126" xr:uid="{6B6008D6-1B70-814D-9BC0-28A32244E294}"/>
    <hyperlink ref="B158" r:id="rId127" xr:uid="{83FAF115-0441-1C4A-AAD9-2103C84EE012}"/>
    <hyperlink ref="B159" r:id="rId128" xr:uid="{6B423BE5-B0ED-7B44-BE17-F4CB0B773226}"/>
    <hyperlink ref="B162" r:id="rId129" xr:uid="{03C10BE8-6142-C24A-B9A4-DADC05362295}"/>
    <hyperlink ref="B165" r:id="rId130" xr:uid="{A8FBDC1D-B1FD-1C44-B6C1-8186473C565B}"/>
    <hyperlink ref="B170" r:id="rId131" xr:uid="{13AC34F3-01E7-C043-821D-BCB8E06614AD}"/>
    <hyperlink ref="B172" r:id="rId132" xr:uid="{2E73F136-F381-7D43-ABF3-53434FD5B509}"/>
    <hyperlink ref="B85" r:id="rId133" xr:uid="{1AA6DA93-554E-CE4D-B19C-5F24978D1678}"/>
    <hyperlink ref="B179" r:id="rId134" xr:uid="{91E00533-4AF5-3A4C-B50C-2A0EB82DDFC4}"/>
    <hyperlink ref="B86" r:id="rId135" xr:uid="{D5F6B0AD-850D-7343-BE69-E2FD865F6237}"/>
    <hyperlink ref="B87" r:id="rId136" xr:uid="{7795A5BE-EA34-B84A-9F18-9EE12D68BB03}"/>
    <hyperlink ref="B89" r:id="rId137" xr:uid="{E5D1523C-3663-A144-A142-5FE792BECA45}"/>
    <hyperlink ref="B185" r:id="rId138" xr:uid="{516A418A-3609-DB49-9831-4E8C0DF69181}"/>
    <hyperlink ref="B190" r:id="rId139" xr:uid="{50738BAB-6817-9C4C-A503-27DD46749EC2}"/>
    <hyperlink ref="B192" r:id="rId140" xr:uid="{DAA2A8E2-E772-EE46-8845-9B9574CAF31E}"/>
    <hyperlink ref="B194" r:id="rId141" xr:uid="{5DC1832C-996F-6F45-8A24-3A4EB0EE77FC}"/>
    <hyperlink ref="B94" r:id="rId142" xr:uid="{FD88C81C-D1BC-8E4D-9435-1E47EC4BCD99}"/>
    <hyperlink ref="B195" r:id="rId143" xr:uid="{7478D181-8E38-FB45-9094-FF56FCD41FAD}"/>
    <hyperlink ref="B95" r:id="rId144" xr:uid="{0276053E-8B8F-9E45-9E8D-AC7C67706A4B}"/>
    <hyperlink ref="B196" r:id="rId145" xr:uid="{7EFFD01F-DDB1-DA4A-89A2-C8AE68AD7D9A}"/>
    <hyperlink ref="B197" r:id="rId146" xr:uid="{4B854371-22F2-5B45-8034-748AF758260A}"/>
    <hyperlink ref="B200" r:id="rId147" xr:uid="{CAD9DEED-89A3-6545-8708-7B8E2FE8908C}"/>
    <hyperlink ref="B206" r:id="rId148" xr:uid="{E410EAF2-F5EF-2345-B5E3-641C2E284307}"/>
    <hyperlink ref="B209" r:id="rId149" xr:uid="{1C9B92BE-2CE1-F442-8927-178FD9827DF4}"/>
    <hyperlink ref="B211" r:id="rId150" xr:uid="{62D04468-6FCA-744C-A98E-6CE373D05DD3}"/>
    <hyperlink ref="B215" r:id="rId151" xr:uid="{A0129DD0-987B-954C-9EE2-86EE7996E2AE}"/>
    <hyperlink ref="B98" r:id="rId152" xr:uid="{5BBBA1EB-A60A-AC41-ADE4-702CCEA1051C}"/>
    <hyperlink ref="B217" r:id="rId153" xr:uid="{C83B1083-C2EF-3849-BFD2-BDC6E5B2367B}"/>
    <hyperlink ref="B220" r:id="rId154" xr:uid="{DA6C9DAD-5F6C-D44C-B240-2805B2D2C172}"/>
    <hyperlink ref="B222" r:id="rId155" xr:uid="{C04DA626-6892-E249-93B6-DC36BD81CEEE}"/>
    <hyperlink ref="B223" r:id="rId156" xr:uid="{29B4058D-6C63-FF4A-BAD5-CDFAAE33BD76}"/>
    <hyperlink ref="B224" r:id="rId157" xr:uid="{0839BF4E-7EB1-CC4F-A420-EFFF7167C775}"/>
    <hyperlink ref="B230" r:id="rId158" xr:uid="{72BFA3D8-1999-2149-BB85-BBC934DC6BDB}"/>
    <hyperlink ref="B243" r:id="rId159" xr:uid="{2365ED9B-4AA6-1A4E-8626-E9F9ACFFD2B6}"/>
    <hyperlink ref="B233" r:id="rId160" xr:uid="{99C2B5C5-1769-DE48-839C-4CCC57EDC406}"/>
    <hyperlink ref="B234" r:id="rId161" xr:uid="{819D5DAF-EFA1-B348-A47E-33D3D38A4E58}"/>
    <hyperlink ref="B236" r:id="rId162" xr:uid="{A352FBA7-12BC-B142-B8D2-CB09916D0D18}"/>
    <hyperlink ref="B213" r:id="rId163" xr:uid="{21D9BFFC-6A89-B843-A8A3-44BF2A0FF9DB}"/>
    <hyperlink ref="B214" r:id="rId164" xr:uid="{2FE16761-3956-AF42-80EF-6043BEFCAA45}"/>
    <hyperlink ref="B235" r:id="rId165" xr:uid="{AE4D6E94-6E8E-E04C-9FCB-2F25CC1A8CAD}"/>
    <hyperlink ref="B238" r:id="rId166" xr:uid="{E268FB99-2183-9748-9F25-0392D29C717D}"/>
    <hyperlink ref="B239" r:id="rId167" xr:uid="{1ABB8775-97F0-F24C-BA5F-D8DA95CB9455}"/>
    <hyperlink ref="B240" r:id="rId168" xr:uid="{7D62D2F8-FAC3-2D49-BDDD-847633EFE003}"/>
    <hyperlink ref="B241" r:id="rId169" xr:uid="{866DFFF9-BC31-9844-995B-BE358EE29A70}"/>
    <hyperlink ref="B242" r:id="rId170" xr:uid="{BADFA9AB-1194-1248-B174-52C58E36A706}"/>
    <hyperlink ref="B244" r:id="rId171" xr:uid="{D00E0A76-6451-8844-B601-FE04D55DE7C4}"/>
    <hyperlink ref="B245" r:id="rId172" xr:uid="{C925BACA-AD68-DA45-A95A-A55492229E73}"/>
    <hyperlink ref="B218" r:id="rId173" xr:uid="{CA0B9972-D02C-F948-9AC0-CB238601802B}"/>
    <hyperlink ref="B231" r:id="rId174" xr:uid="{A99BEF0B-4CF2-EB4F-8C40-1E50002CCD6A}"/>
    <hyperlink ref="B232" r:id="rId175" xr:uid="{81107715-E87E-8948-9D9A-A6EECF689727}"/>
    <hyperlink ref="B248" r:id="rId176" xr:uid="{CFC4D37D-763A-5249-9AA4-84568072BD5E}"/>
    <hyperlink ref="B253" r:id="rId177" xr:uid="{6E5F454D-0BF0-EA4F-BF8F-E4F4843FDC6A}"/>
    <hyperlink ref="B261" r:id="rId178" xr:uid="{97500E95-A0FF-D747-AA6B-D019BF6D09CC}"/>
    <hyperlink ref="B237" r:id="rId179" xr:uid="{B1E6A427-F07C-CA49-8C6A-5026D8299C2D}"/>
    <hyperlink ref="B186" r:id="rId180" xr:uid="{01410A21-5117-5A44-AA14-CAE45A8799BD}"/>
    <hyperlink ref="B188" r:id="rId181" xr:uid="{0DB94BB6-6D70-AF48-A849-E243D0BFD71C}"/>
    <hyperlink ref="B189" r:id="rId182" xr:uid="{655D39D7-0176-EB48-B336-DB059537925A}"/>
    <hyperlink ref="B201" r:id="rId183" xr:uid="{6FCA82DB-5F4C-E24E-AFF7-1136B11E2EA6}"/>
    <hyperlink ref="B246" r:id="rId184" xr:uid="{744237B1-0C42-D948-8FB5-E6E5BCE0AF5F}"/>
    <hyperlink ref="B254" r:id="rId185" xr:uid="{7435C6FF-81F7-6E43-92DB-C5489FFA3E08}"/>
    <hyperlink ref="B251" r:id="rId186" xr:uid="{FACE5190-FC07-E84D-B23C-69FCA5F182C4}"/>
    <hyperlink ref="B255" r:id="rId187" xr:uid="{AE0F98A7-02D3-034B-9C4D-E96EDF470561}"/>
    <hyperlink ref="B250" r:id="rId188" xr:uid="{59037AF1-4E0C-784F-9A32-0C55941CD527}"/>
    <hyperlink ref="B247" r:id="rId189" xr:uid="{4A8AE92C-5831-6A44-B31B-6BEBA7006231}"/>
    <hyperlink ref="B249" r:id="rId190" xr:uid="{C206D0A6-DF21-CD44-9C52-D639ADAC108C}"/>
    <hyperlink ref="B101" r:id="rId191" xr:uid="{C89DF644-DCC8-244A-B2F8-617EB3A761C4}"/>
    <hyperlink ref="B187" r:id="rId192" xr:uid="{0DD99CD3-51A4-4749-B4F0-6317F4F70C7C}"/>
    <hyperlink ref="B260" r:id="rId193" xr:uid="{A633DBD5-C7FE-CA4A-B638-0B03889DAF06}"/>
    <hyperlink ref="B258" r:id="rId194" xr:uid="{0C922D75-04A7-8F47-B323-4148370FFF8D}"/>
    <hyperlink ref="B256" r:id="rId195" xr:uid="{36EAC22B-337D-024D-AD32-74048858DE46}"/>
    <hyperlink ref="B257" r:id="rId196" xr:uid="{000C29B0-4FA4-1B4C-AEE9-A6B7ADB3FC47}"/>
    <hyperlink ref="B210" r:id="rId197" xr:uid="{AE9D7A2B-CB47-1F41-8813-60F23DE7F22D}"/>
  </hyperlinks>
  <pageMargins left="0.7" right="0.7" top="0.75" bottom="0.75" header="0.3" footer="0.3"/>
  <tableParts count="1">
    <tablePart r:id="rId19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19169-C753-E04A-BBAC-C6FADCB94A06}">
  <dimension ref="A1:H20"/>
  <sheetViews>
    <sheetView zoomScale="200" workbookViewId="0">
      <selection activeCell="A7" sqref="A7:A10"/>
    </sheetView>
  </sheetViews>
  <sheetFormatPr baseColWidth="10" defaultRowHeight="16" x14ac:dyDescent="0.2"/>
  <cols>
    <col min="1" max="1" width="24.83203125" style="25" customWidth="1"/>
    <col min="2" max="4" width="10.83203125" style="25"/>
    <col min="5" max="5" width="24.33203125" style="25" customWidth="1"/>
    <col min="6" max="6" width="12" style="25" customWidth="1"/>
    <col min="7" max="16384" width="10.83203125" style="25"/>
  </cols>
  <sheetData>
    <row r="1" spans="1:8" ht="23" customHeight="1" thickBot="1" x14ac:dyDescent="0.25">
      <c r="A1" s="59" t="s">
        <v>307</v>
      </c>
      <c r="B1" s="59"/>
      <c r="C1" s="59"/>
      <c r="E1" s="59" t="s">
        <v>308</v>
      </c>
      <c r="F1" s="59"/>
      <c r="H1" s="26"/>
    </row>
    <row r="2" spans="1:8" x14ac:dyDescent="0.2">
      <c r="A2" s="28" t="s">
        <v>305</v>
      </c>
      <c r="B2" s="28" t="s">
        <v>306</v>
      </c>
      <c r="C2" s="28" t="s">
        <v>286</v>
      </c>
      <c r="E2" s="28" t="s">
        <v>305</v>
      </c>
      <c r="F2" s="28" t="s">
        <v>309</v>
      </c>
    </row>
    <row r="3" spans="1:8" x14ac:dyDescent="0.2">
      <c r="A3" s="27" t="s">
        <v>287</v>
      </c>
      <c r="B3" s="27">
        <v>250</v>
      </c>
      <c r="C3" s="27">
        <v>96</v>
      </c>
      <c r="E3" s="27" t="s">
        <v>294</v>
      </c>
      <c r="F3" s="27">
        <v>99</v>
      </c>
    </row>
    <row r="4" spans="1:8" x14ac:dyDescent="0.2">
      <c r="A4" s="27" t="s">
        <v>288</v>
      </c>
      <c r="B4" s="27">
        <v>222</v>
      </c>
      <c r="C4" s="27">
        <v>85</v>
      </c>
      <c r="E4" s="27" t="s">
        <v>297</v>
      </c>
      <c r="F4" s="27">
        <v>99</v>
      </c>
    </row>
    <row r="5" spans="1:8" x14ac:dyDescent="0.2">
      <c r="A5" s="27" t="s">
        <v>289</v>
      </c>
      <c r="B5" s="27">
        <v>210</v>
      </c>
      <c r="C5" s="27">
        <v>81</v>
      </c>
      <c r="E5" s="27" t="s">
        <v>300</v>
      </c>
      <c r="F5" s="27">
        <v>99</v>
      </c>
    </row>
    <row r="6" spans="1:8" x14ac:dyDescent="0.2">
      <c r="A6" s="27" t="s">
        <v>290</v>
      </c>
      <c r="B6" s="27">
        <v>165</v>
      </c>
      <c r="C6" s="27">
        <v>63</v>
      </c>
      <c r="E6" s="27" t="s">
        <v>302</v>
      </c>
      <c r="F6" s="27">
        <v>99</v>
      </c>
    </row>
    <row r="7" spans="1:8" x14ac:dyDescent="0.2">
      <c r="A7" s="27" t="s">
        <v>291</v>
      </c>
      <c r="B7" s="27">
        <v>110</v>
      </c>
      <c r="C7" s="27">
        <v>42</v>
      </c>
      <c r="E7" s="27" t="s">
        <v>296</v>
      </c>
      <c r="F7" s="27">
        <v>97</v>
      </c>
    </row>
    <row r="8" spans="1:8" x14ac:dyDescent="0.2">
      <c r="A8" s="27" t="s">
        <v>292</v>
      </c>
      <c r="B8" s="27">
        <v>76</v>
      </c>
      <c r="C8" s="27">
        <v>29</v>
      </c>
      <c r="E8" s="27" t="s">
        <v>299</v>
      </c>
      <c r="F8" s="27">
        <v>97</v>
      </c>
    </row>
    <row r="9" spans="1:8" x14ac:dyDescent="0.2">
      <c r="A9" s="27" t="s">
        <v>293</v>
      </c>
      <c r="B9" s="27">
        <v>66</v>
      </c>
      <c r="C9" s="27">
        <v>25</v>
      </c>
      <c r="E9" s="27" t="s">
        <v>303</v>
      </c>
      <c r="F9" s="27">
        <v>97</v>
      </c>
    </row>
    <row r="10" spans="1:8" x14ac:dyDescent="0.2">
      <c r="A10" s="27" t="s">
        <v>294</v>
      </c>
      <c r="B10" s="27">
        <v>61</v>
      </c>
      <c r="C10" s="27">
        <v>24</v>
      </c>
      <c r="E10" s="27" t="s">
        <v>289</v>
      </c>
      <c r="F10" s="27">
        <v>96</v>
      </c>
    </row>
    <row r="11" spans="1:8" x14ac:dyDescent="0.2">
      <c r="A11" s="27" t="s">
        <v>295</v>
      </c>
      <c r="B11" s="27">
        <v>44</v>
      </c>
      <c r="C11" s="27">
        <v>17</v>
      </c>
      <c r="E11" s="27" t="s">
        <v>288</v>
      </c>
      <c r="F11" s="27">
        <v>95</v>
      </c>
    </row>
    <row r="12" spans="1:8" x14ac:dyDescent="0.2">
      <c r="A12" s="27" t="s">
        <v>296</v>
      </c>
      <c r="B12" s="27">
        <v>27</v>
      </c>
      <c r="C12" s="27">
        <v>10</v>
      </c>
      <c r="E12" s="27" t="s">
        <v>298</v>
      </c>
      <c r="F12" s="27">
        <v>95</v>
      </c>
    </row>
    <row r="13" spans="1:8" x14ac:dyDescent="0.2">
      <c r="A13" s="27" t="s">
        <v>297</v>
      </c>
      <c r="B13" s="27">
        <v>26</v>
      </c>
      <c r="C13" s="27">
        <v>10</v>
      </c>
      <c r="E13" s="27" t="s">
        <v>287</v>
      </c>
      <c r="F13" s="27">
        <v>92</v>
      </c>
    </row>
    <row r="14" spans="1:8" x14ac:dyDescent="0.2">
      <c r="A14" s="27" t="s">
        <v>298</v>
      </c>
      <c r="B14" s="27">
        <v>23</v>
      </c>
      <c r="C14" s="27">
        <v>9</v>
      </c>
      <c r="E14" s="27" t="s">
        <v>304</v>
      </c>
      <c r="F14" s="27">
        <v>92</v>
      </c>
    </row>
    <row r="15" spans="1:8" x14ac:dyDescent="0.2">
      <c r="A15" s="27" t="s">
        <v>299</v>
      </c>
      <c r="B15" s="27">
        <v>13</v>
      </c>
      <c r="C15" s="27">
        <v>5</v>
      </c>
      <c r="E15" s="27" t="s">
        <v>291</v>
      </c>
      <c r="F15" s="27">
        <v>90</v>
      </c>
    </row>
    <row r="16" spans="1:8" x14ac:dyDescent="0.2">
      <c r="A16" s="27" t="s">
        <v>300</v>
      </c>
      <c r="B16" s="27">
        <v>8</v>
      </c>
      <c r="C16" s="27">
        <v>3</v>
      </c>
      <c r="E16" s="27" t="s">
        <v>293</v>
      </c>
      <c r="F16" s="27">
        <v>90</v>
      </c>
    </row>
    <row r="17" spans="1:6" x14ac:dyDescent="0.2">
      <c r="A17" s="27" t="s">
        <v>301</v>
      </c>
      <c r="B17" s="27">
        <v>8</v>
      </c>
      <c r="C17" s="27">
        <v>3</v>
      </c>
      <c r="E17" s="27" t="s">
        <v>301</v>
      </c>
      <c r="F17" s="27">
        <v>89</v>
      </c>
    </row>
    <row r="18" spans="1:6" x14ac:dyDescent="0.2">
      <c r="A18" s="27" t="s">
        <v>302</v>
      </c>
      <c r="B18" s="27">
        <v>4</v>
      </c>
      <c r="C18" s="27">
        <v>2</v>
      </c>
      <c r="E18" s="27" t="s">
        <v>292</v>
      </c>
      <c r="F18" s="27">
        <v>87</v>
      </c>
    </row>
    <row r="19" spans="1:6" x14ac:dyDescent="0.2">
      <c r="A19" s="27" t="s">
        <v>303</v>
      </c>
      <c r="B19" s="27">
        <v>4</v>
      </c>
      <c r="C19" s="27">
        <v>2</v>
      </c>
      <c r="E19" s="27" t="s">
        <v>295</v>
      </c>
      <c r="F19" s="27">
        <v>81</v>
      </c>
    </row>
    <row r="20" spans="1:6" x14ac:dyDescent="0.2">
      <c r="A20" s="27" t="s">
        <v>304</v>
      </c>
      <c r="B20" s="27">
        <v>2</v>
      </c>
      <c r="C20" s="27">
        <v>1</v>
      </c>
      <c r="E20" s="27" t="s">
        <v>290</v>
      </c>
      <c r="F20" s="27">
        <v>74</v>
      </c>
    </row>
  </sheetData>
  <sortState xmlns:xlrd2="http://schemas.microsoft.com/office/spreadsheetml/2017/richdata2" ref="E3:F20">
    <sortCondition descending="1" ref="F3:F20"/>
  </sortState>
  <mergeCells count="2">
    <mergeCell ref="A1:C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88BCA-3A58-A747-9C81-F3B69C5EF718}">
  <dimension ref="A1:T40"/>
  <sheetViews>
    <sheetView zoomScale="125" workbookViewId="0">
      <selection sqref="A1:S21"/>
    </sheetView>
  </sheetViews>
  <sheetFormatPr baseColWidth="10" defaultRowHeight="16" x14ac:dyDescent="0.2"/>
  <cols>
    <col min="1" max="1" width="16.83203125" style="32" bestFit="1" customWidth="1"/>
    <col min="2" max="2" width="10.83203125" style="32" bestFit="1" customWidth="1"/>
    <col min="3" max="3" width="9.83203125" style="32" bestFit="1" customWidth="1"/>
    <col min="4" max="4" width="10.83203125" style="32" bestFit="1" customWidth="1"/>
    <col min="5" max="5" width="10.83203125" style="32" customWidth="1"/>
    <col min="6" max="6" width="10.5" style="32" bestFit="1" customWidth="1"/>
    <col min="7" max="7" width="10.6640625" style="32" bestFit="1" customWidth="1"/>
    <col min="8" max="8" width="10.1640625" style="32" bestFit="1" customWidth="1"/>
    <col min="9" max="9" width="13.6640625" style="32" customWidth="1"/>
    <col min="10" max="10" width="9.83203125" style="32" bestFit="1" customWidth="1"/>
    <col min="11" max="11" width="8.83203125" style="32" bestFit="1" customWidth="1"/>
    <col min="12" max="12" width="8.5" style="32" bestFit="1" customWidth="1"/>
    <col min="13" max="13" width="13.1640625" style="32" bestFit="1" customWidth="1"/>
    <col min="14" max="14" width="10.6640625" style="32" bestFit="1" customWidth="1"/>
    <col min="15" max="15" width="9" style="32" bestFit="1" customWidth="1"/>
    <col min="16" max="16" width="8.1640625" style="32" bestFit="1" customWidth="1"/>
    <col min="17" max="17" width="9.6640625" style="32" customWidth="1"/>
    <col min="18" max="18" width="14" style="32" bestFit="1" customWidth="1"/>
    <col min="19" max="19" width="11.1640625" style="32" bestFit="1" customWidth="1"/>
    <col min="20" max="16384" width="10.83203125" style="32"/>
  </cols>
  <sheetData>
    <row r="1" spans="1:19" x14ac:dyDescent="0.2">
      <c r="A1" s="60" t="s">
        <v>312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38"/>
      <c r="M1" s="38"/>
      <c r="N1" s="38"/>
      <c r="O1" s="38"/>
      <c r="P1" s="38"/>
      <c r="Q1" s="38"/>
      <c r="R1" s="38"/>
      <c r="S1" s="38"/>
    </row>
    <row r="2" spans="1:19" ht="31" x14ac:dyDescent="0.2">
      <c r="A2" s="33" t="s">
        <v>305</v>
      </c>
      <c r="B2" s="34" t="s">
        <v>287</v>
      </c>
      <c r="C2" s="34" t="s">
        <v>288</v>
      </c>
      <c r="D2" s="34" t="s">
        <v>289</v>
      </c>
      <c r="E2" s="34" t="s">
        <v>290</v>
      </c>
      <c r="F2" s="34" t="s">
        <v>291</v>
      </c>
      <c r="G2" s="34" t="s">
        <v>292</v>
      </c>
      <c r="H2" s="34" t="s">
        <v>293</v>
      </c>
      <c r="I2" s="34" t="s">
        <v>294</v>
      </c>
      <c r="J2" s="34" t="s">
        <v>295</v>
      </c>
      <c r="K2" s="34" t="s">
        <v>296</v>
      </c>
      <c r="L2" s="43" t="s">
        <v>297</v>
      </c>
      <c r="M2" s="43" t="s">
        <v>298</v>
      </c>
      <c r="N2" s="43" t="s">
        <v>299</v>
      </c>
      <c r="O2" s="43" t="s">
        <v>300</v>
      </c>
      <c r="P2" s="43" t="s">
        <v>301</v>
      </c>
      <c r="Q2" s="43" t="s">
        <v>302</v>
      </c>
      <c r="R2" s="43" t="s">
        <v>303</v>
      </c>
      <c r="S2" s="43" t="s">
        <v>304</v>
      </c>
    </row>
    <row r="3" spans="1:19" ht="17" x14ac:dyDescent="0.2">
      <c r="A3" s="35" t="s">
        <v>287</v>
      </c>
      <c r="B3" s="32" t="s">
        <v>313</v>
      </c>
    </row>
    <row r="4" spans="1:19" ht="34" x14ac:dyDescent="0.2">
      <c r="A4" s="35" t="s">
        <v>288</v>
      </c>
      <c r="B4" s="32" t="s">
        <v>314</v>
      </c>
      <c r="C4" s="32" t="s">
        <v>323</v>
      </c>
      <c r="F4" s="36"/>
      <c r="G4" s="36"/>
      <c r="H4" s="36"/>
    </row>
    <row r="5" spans="1:19" ht="34" x14ac:dyDescent="0.2">
      <c r="A5" s="35" t="s">
        <v>289</v>
      </c>
      <c r="B5" s="32" t="s">
        <v>315</v>
      </c>
      <c r="C5" s="32" t="s">
        <v>324</v>
      </c>
      <c r="D5" s="37" t="s">
        <v>344</v>
      </c>
      <c r="F5" s="36"/>
      <c r="G5" s="36"/>
      <c r="H5" s="36"/>
    </row>
    <row r="6" spans="1:19" ht="34" x14ac:dyDescent="0.2">
      <c r="A6" s="35" t="s">
        <v>290</v>
      </c>
      <c r="B6" s="32" t="s">
        <v>316</v>
      </c>
      <c r="C6" s="32" t="s">
        <v>325</v>
      </c>
      <c r="D6" s="32" t="s">
        <v>345</v>
      </c>
      <c r="E6" s="32" t="s">
        <v>354</v>
      </c>
      <c r="F6" s="36"/>
      <c r="G6" s="36"/>
      <c r="H6" s="36"/>
    </row>
    <row r="7" spans="1:19" ht="34" x14ac:dyDescent="0.2">
      <c r="A7" s="35" t="s">
        <v>291</v>
      </c>
      <c r="B7" s="32" t="s">
        <v>317</v>
      </c>
      <c r="C7" s="32" t="s">
        <v>326</v>
      </c>
      <c r="D7" s="32" t="s">
        <v>346</v>
      </c>
      <c r="E7" s="32" t="s">
        <v>355</v>
      </c>
      <c r="F7" s="36" t="s">
        <v>362</v>
      </c>
      <c r="G7" s="36"/>
      <c r="H7" s="36"/>
    </row>
    <row r="8" spans="1:19" ht="17" x14ac:dyDescent="0.2">
      <c r="A8" s="35" t="s">
        <v>292</v>
      </c>
      <c r="B8" s="32" t="s">
        <v>318</v>
      </c>
      <c r="C8" s="32" t="s">
        <v>327</v>
      </c>
      <c r="D8" s="32" t="s">
        <v>347</v>
      </c>
      <c r="E8" s="32" t="s">
        <v>361</v>
      </c>
      <c r="F8" s="36" t="s">
        <v>363</v>
      </c>
      <c r="G8" s="36" t="s">
        <v>327</v>
      </c>
      <c r="H8" s="36"/>
    </row>
    <row r="9" spans="1:19" ht="17" x14ac:dyDescent="0.2">
      <c r="A9" s="35" t="s">
        <v>293</v>
      </c>
      <c r="B9" s="32" t="s">
        <v>319</v>
      </c>
      <c r="C9" s="37" t="s">
        <v>328</v>
      </c>
      <c r="D9" s="32" t="s">
        <v>348</v>
      </c>
      <c r="E9" s="32" t="s">
        <v>356</v>
      </c>
      <c r="F9" s="36" t="s">
        <v>364</v>
      </c>
      <c r="G9" s="32" t="s">
        <v>350</v>
      </c>
      <c r="H9" s="36" t="s">
        <v>319</v>
      </c>
    </row>
    <row r="10" spans="1:19" ht="31" x14ac:dyDescent="0.2">
      <c r="A10" s="35" t="s">
        <v>294</v>
      </c>
      <c r="B10" s="32" t="s">
        <v>320</v>
      </c>
      <c r="C10" s="37" t="s">
        <v>329</v>
      </c>
      <c r="D10" s="32" t="s">
        <v>349</v>
      </c>
      <c r="E10" s="32" t="s">
        <v>357</v>
      </c>
      <c r="F10" s="36" t="s">
        <v>365</v>
      </c>
      <c r="G10" s="36" t="s">
        <v>367</v>
      </c>
      <c r="H10" s="36" t="s">
        <v>369</v>
      </c>
      <c r="I10" s="32" t="s">
        <v>371</v>
      </c>
    </row>
    <row r="11" spans="1:19" ht="17" x14ac:dyDescent="0.2">
      <c r="A11" s="35" t="s">
        <v>295</v>
      </c>
      <c r="B11" s="32" t="s">
        <v>321</v>
      </c>
      <c r="C11" s="32" t="s">
        <v>336</v>
      </c>
      <c r="D11" s="32" t="s">
        <v>350</v>
      </c>
      <c r="E11" s="32" t="s">
        <v>358</v>
      </c>
      <c r="F11" s="36" t="s">
        <v>366</v>
      </c>
      <c r="G11" s="36" t="s">
        <v>331</v>
      </c>
      <c r="H11" s="36" t="s">
        <v>338</v>
      </c>
      <c r="I11" s="36" t="s">
        <v>370</v>
      </c>
      <c r="J11" s="32" t="s">
        <v>356</v>
      </c>
    </row>
    <row r="12" spans="1:19" ht="17" x14ac:dyDescent="0.2">
      <c r="A12" s="35" t="s">
        <v>296</v>
      </c>
      <c r="B12" s="42" t="s">
        <v>322</v>
      </c>
      <c r="C12" s="42" t="s">
        <v>337</v>
      </c>
      <c r="D12" s="42" t="s">
        <v>351</v>
      </c>
      <c r="E12" s="42" t="s">
        <v>338</v>
      </c>
      <c r="F12" s="36" t="s">
        <v>331</v>
      </c>
      <c r="G12" s="36" t="s">
        <v>333</v>
      </c>
      <c r="H12" s="36" t="s">
        <v>370</v>
      </c>
      <c r="I12" s="42" t="s">
        <v>352</v>
      </c>
      <c r="J12" s="36" t="s">
        <v>360</v>
      </c>
      <c r="K12" s="42" t="s">
        <v>311</v>
      </c>
    </row>
    <row r="13" spans="1:19" ht="34" x14ac:dyDescent="0.2">
      <c r="A13" s="44" t="s">
        <v>297</v>
      </c>
      <c r="B13" s="42" t="s">
        <v>322</v>
      </c>
      <c r="C13" s="32" t="s">
        <v>338</v>
      </c>
      <c r="D13" s="42" t="s">
        <v>352</v>
      </c>
      <c r="E13" s="32" t="s">
        <v>336</v>
      </c>
      <c r="F13" s="36" t="s">
        <v>360</v>
      </c>
      <c r="G13" s="42" t="s">
        <v>340</v>
      </c>
      <c r="H13" s="42" t="s">
        <v>352</v>
      </c>
      <c r="I13" s="42" t="s">
        <v>335</v>
      </c>
      <c r="J13" s="36" t="s">
        <v>331</v>
      </c>
      <c r="K13" s="42" t="s">
        <v>340</v>
      </c>
      <c r="L13" s="42" t="s">
        <v>322</v>
      </c>
    </row>
    <row r="14" spans="1:19" ht="17" x14ac:dyDescent="0.2">
      <c r="A14" s="44" t="s">
        <v>298</v>
      </c>
      <c r="B14" s="42" t="s">
        <v>330</v>
      </c>
      <c r="C14" s="42" t="s">
        <v>339</v>
      </c>
      <c r="D14" s="42" t="s">
        <v>334</v>
      </c>
      <c r="E14" s="48" t="s">
        <v>336</v>
      </c>
      <c r="F14" s="36" t="s">
        <v>342</v>
      </c>
      <c r="G14" s="36" t="s">
        <v>368</v>
      </c>
      <c r="H14" s="36" t="s">
        <v>333</v>
      </c>
      <c r="I14" s="42" t="s">
        <v>341</v>
      </c>
      <c r="J14" s="42" t="s">
        <v>340</v>
      </c>
      <c r="K14" s="42" t="s">
        <v>341</v>
      </c>
      <c r="L14" s="36" t="s">
        <v>360</v>
      </c>
      <c r="M14" s="42" t="s">
        <v>330</v>
      </c>
    </row>
    <row r="15" spans="1:19" ht="17" x14ac:dyDescent="0.2">
      <c r="A15" s="44" t="s">
        <v>299</v>
      </c>
      <c r="B15" s="36" t="s">
        <v>331</v>
      </c>
      <c r="C15" s="42" t="s">
        <v>340</v>
      </c>
      <c r="D15" s="42" t="s">
        <v>340</v>
      </c>
      <c r="E15" s="42" t="s">
        <v>360</v>
      </c>
      <c r="F15" s="42" t="s">
        <v>340</v>
      </c>
      <c r="G15" s="42" t="s">
        <v>352</v>
      </c>
      <c r="H15" s="36" t="s">
        <v>368</v>
      </c>
      <c r="I15" s="42" t="s">
        <v>340</v>
      </c>
      <c r="J15" s="36" t="s">
        <v>359</v>
      </c>
      <c r="K15" s="36" t="s">
        <v>359</v>
      </c>
      <c r="L15" s="42" t="s">
        <v>353</v>
      </c>
      <c r="M15" s="42" t="s">
        <v>335</v>
      </c>
      <c r="N15" s="36" t="s">
        <v>331</v>
      </c>
      <c r="O15" s="42"/>
      <c r="P15" s="42"/>
    </row>
    <row r="16" spans="1:19" ht="17" x14ac:dyDescent="0.2">
      <c r="A16" s="44" t="s">
        <v>300</v>
      </c>
      <c r="B16" s="42" t="s">
        <v>332</v>
      </c>
      <c r="C16" s="42" t="s">
        <v>341</v>
      </c>
      <c r="D16" s="42" t="s">
        <v>341</v>
      </c>
      <c r="E16" s="36" t="s">
        <v>333</v>
      </c>
      <c r="F16" s="42" t="s">
        <v>334</v>
      </c>
      <c r="G16" s="42" t="s">
        <v>335</v>
      </c>
      <c r="H16" s="42" t="s">
        <v>334</v>
      </c>
      <c r="I16" s="42" t="s">
        <v>334</v>
      </c>
      <c r="J16" s="42" t="s">
        <v>334</v>
      </c>
      <c r="K16" s="36" t="s">
        <v>359</v>
      </c>
      <c r="L16" s="42" t="s">
        <v>335</v>
      </c>
      <c r="M16" s="49" t="s">
        <v>335</v>
      </c>
      <c r="N16" s="36" t="s">
        <v>333</v>
      </c>
      <c r="O16" s="42" t="s">
        <v>332</v>
      </c>
      <c r="P16" s="42"/>
    </row>
    <row r="17" spans="1:20" ht="17" x14ac:dyDescent="0.2">
      <c r="A17" s="44" t="s">
        <v>301</v>
      </c>
      <c r="B17" s="36" t="s">
        <v>333</v>
      </c>
      <c r="C17" s="42" t="s">
        <v>335</v>
      </c>
      <c r="D17" s="42" t="s">
        <v>335</v>
      </c>
      <c r="E17" s="42" t="s">
        <v>352</v>
      </c>
      <c r="F17" s="42" t="s">
        <v>353</v>
      </c>
      <c r="G17" s="36" t="s">
        <v>359</v>
      </c>
      <c r="H17" s="36" t="s">
        <v>359</v>
      </c>
      <c r="I17" s="42" t="s">
        <v>353</v>
      </c>
      <c r="J17" s="42" t="s">
        <v>352</v>
      </c>
      <c r="K17" s="49" t="s">
        <v>335</v>
      </c>
      <c r="L17" s="42" t="s">
        <v>353</v>
      </c>
      <c r="M17" s="42" t="s">
        <v>341</v>
      </c>
      <c r="N17" s="36" t="s">
        <v>342</v>
      </c>
      <c r="O17" s="42" t="s">
        <v>353</v>
      </c>
      <c r="P17" s="42" t="s">
        <v>332</v>
      </c>
    </row>
    <row r="18" spans="1:20" ht="30" x14ac:dyDescent="0.2">
      <c r="A18" s="45" t="s">
        <v>302</v>
      </c>
      <c r="B18" s="42" t="s">
        <v>334</v>
      </c>
      <c r="C18" s="42" t="s">
        <v>342</v>
      </c>
      <c r="D18" s="42" t="s">
        <v>353</v>
      </c>
      <c r="E18" s="42" t="s">
        <v>334</v>
      </c>
      <c r="F18" s="36" t="s">
        <v>342</v>
      </c>
      <c r="G18" s="42" t="s">
        <v>335</v>
      </c>
      <c r="H18" s="42" t="s">
        <v>353</v>
      </c>
      <c r="I18" s="42" t="s">
        <v>353</v>
      </c>
      <c r="J18" s="36" t="s">
        <v>359</v>
      </c>
      <c r="K18" s="42" t="s">
        <v>353</v>
      </c>
      <c r="L18" s="36" t="s">
        <v>342</v>
      </c>
      <c r="M18" s="42" t="s">
        <v>334</v>
      </c>
      <c r="N18" s="42" t="s">
        <v>353</v>
      </c>
      <c r="O18" s="42" t="s">
        <v>353</v>
      </c>
      <c r="P18" s="42" t="s">
        <v>335</v>
      </c>
      <c r="Q18" s="42" t="s">
        <v>334</v>
      </c>
    </row>
    <row r="19" spans="1:20" ht="17" x14ac:dyDescent="0.2">
      <c r="A19" s="44" t="s">
        <v>303</v>
      </c>
      <c r="B19" s="42" t="s">
        <v>334</v>
      </c>
      <c r="C19" s="42" t="s">
        <v>335</v>
      </c>
      <c r="D19" s="42" t="s">
        <v>353</v>
      </c>
      <c r="E19" s="42" t="s">
        <v>359</v>
      </c>
      <c r="F19" s="42" t="s">
        <v>353</v>
      </c>
      <c r="G19" s="42" t="s">
        <v>353</v>
      </c>
      <c r="H19" s="42" t="s">
        <v>335</v>
      </c>
      <c r="I19" s="42" t="s">
        <v>353</v>
      </c>
      <c r="J19" s="49" t="s">
        <v>335</v>
      </c>
      <c r="K19" s="36" t="s">
        <v>342</v>
      </c>
      <c r="L19" s="49" t="s">
        <v>335</v>
      </c>
      <c r="M19" s="36" t="s">
        <v>359</v>
      </c>
      <c r="N19" s="36" t="s">
        <v>342</v>
      </c>
      <c r="O19" s="36" t="s">
        <v>342</v>
      </c>
      <c r="P19" s="42" t="s">
        <v>353</v>
      </c>
      <c r="Q19" s="42" t="s">
        <v>353</v>
      </c>
      <c r="R19" s="42" t="s">
        <v>334</v>
      </c>
    </row>
    <row r="20" spans="1:20" ht="17" x14ac:dyDescent="0.2">
      <c r="A20" s="46" t="s">
        <v>304</v>
      </c>
      <c r="B20" s="38" t="s">
        <v>335</v>
      </c>
      <c r="C20" s="38" t="s">
        <v>343</v>
      </c>
      <c r="D20" s="38" t="s">
        <v>335</v>
      </c>
      <c r="E20" s="38" t="s">
        <v>335</v>
      </c>
      <c r="F20" s="40" t="s">
        <v>342</v>
      </c>
      <c r="G20" s="40" t="s">
        <v>342</v>
      </c>
      <c r="H20" s="41" t="s">
        <v>335</v>
      </c>
      <c r="I20" s="41" t="s">
        <v>335</v>
      </c>
      <c r="J20" s="40" t="s">
        <v>342</v>
      </c>
      <c r="K20" s="41" t="s">
        <v>335</v>
      </c>
      <c r="L20" s="40" t="s">
        <v>342</v>
      </c>
      <c r="M20" s="41" t="s">
        <v>335</v>
      </c>
      <c r="N20" s="41" t="s">
        <v>335</v>
      </c>
      <c r="O20" s="41" t="s">
        <v>335</v>
      </c>
      <c r="P20" s="40" t="s">
        <v>342</v>
      </c>
      <c r="Q20" s="41" t="s">
        <v>353</v>
      </c>
      <c r="R20" s="40" t="s">
        <v>342</v>
      </c>
      <c r="S20" s="41" t="s">
        <v>335</v>
      </c>
    </row>
    <row r="21" spans="1:20" s="39" customFormat="1" x14ac:dyDescent="0.2">
      <c r="A21" s="62" t="s">
        <v>372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</row>
    <row r="23" spans="1:20" x14ac:dyDescent="0.2"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</row>
    <row r="24" spans="1:20" x14ac:dyDescent="0.2"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</row>
    <row r="25" spans="1:20" x14ac:dyDescent="0.2"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</row>
    <row r="26" spans="1:20" x14ac:dyDescent="0.2"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</row>
    <row r="27" spans="1:20" x14ac:dyDescent="0.2"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</row>
    <row r="28" spans="1:20" x14ac:dyDescent="0.2">
      <c r="C28" s="47"/>
      <c r="D28" s="47"/>
      <c r="E28" s="47"/>
      <c r="F28" s="47"/>
      <c r="G28" s="47"/>
      <c r="H28" s="47"/>
      <c r="I28" s="47"/>
      <c r="J28" s="47"/>
      <c r="K28" s="47"/>
      <c r="L28" s="47"/>
    </row>
    <row r="29" spans="1:20" x14ac:dyDescent="0.2">
      <c r="C29" s="47"/>
      <c r="D29" s="47"/>
      <c r="E29" s="47"/>
      <c r="F29" s="47"/>
      <c r="G29" s="47"/>
      <c r="H29" s="47"/>
      <c r="I29" s="47"/>
      <c r="J29" s="47"/>
      <c r="K29" s="47"/>
      <c r="L29" s="47"/>
    </row>
    <row r="30" spans="1:20" x14ac:dyDescent="0.2">
      <c r="C30" s="47"/>
      <c r="D30" s="47"/>
      <c r="E30" s="47"/>
      <c r="F30" s="47"/>
      <c r="G30" s="47"/>
    </row>
    <row r="31" spans="1:20" x14ac:dyDescent="0.2">
      <c r="C31" s="47"/>
      <c r="D31" s="47"/>
      <c r="E31" s="47"/>
      <c r="F31" s="47"/>
      <c r="G31" s="47"/>
    </row>
    <row r="32" spans="1:20" x14ac:dyDescent="0.2">
      <c r="C32" s="47"/>
      <c r="D32" s="47"/>
      <c r="E32" s="47"/>
      <c r="F32" s="47"/>
      <c r="G32" s="47"/>
    </row>
    <row r="33" spans="3:7" x14ac:dyDescent="0.2">
      <c r="C33" s="47"/>
      <c r="D33" s="47"/>
      <c r="E33" s="47"/>
      <c r="F33" s="47"/>
      <c r="G33" s="47"/>
    </row>
    <row r="34" spans="3:7" x14ac:dyDescent="0.2">
      <c r="C34" s="47"/>
      <c r="D34" s="47"/>
      <c r="E34" s="47"/>
    </row>
    <row r="35" spans="3:7" x14ac:dyDescent="0.2">
      <c r="C35" s="47"/>
      <c r="D35" s="47"/>
      <c r="E35" s="47"/>
    </row>
    <row r="36" spans="3:7" x14ac:dyDescent="0.2">
      <c r="C36" s="47"/>
      <c r="D36" s="47"/>
      <c r="E36" s="47"/>
    </row>
    <row r="37" spans="3:7" x14ac:dyDescent="0.2">
      <c r="C37" s="47"/>
      <c r="D37" s="47"/>
      <c r="E37" s="47"/>
    </row>
    <row r="38" spans="3:7" x14ac:dyDescent="0.2">
      <c r="C38" s="47"/>
      <c r="D38" s="47"/>
      <c r="E38" s="47"/>
    </row>
    <row r="39" spans="3:7" x14ac:dyDescent="0.2">
      <c r="C39" s="47"/>
      <c r="D39" s="47"/>
      <c r="E39" s="47"/>
    </row>
    <row r="40" spans="3:7" x14ac:dyDescent="0.2">
      <c r="C40" s="47"/>
      <c r="D40" s="47"/>
      <c r="E40" s="47"/>
    </row>
  </sheetData>
  <mergeCells count="2">
    <mergeCell ref="A1:K1"/>
    <mergeCell ref="A21:K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D18FB-1FB6-9A46-8BA2-7EA81DBC2B77}">
  <dimension ref="A1:C18"/>
  <sheetViews>
    <sheetView zoomScale="233" workbookViewId="0"/>
  </sheetViews>
  <sheetFormatPr baseColWidth="10" defaultRowHeight="16" x14ac:dyDescent="0.2"/>
  <sheetData>
    <row r="1" spans="1:3" x14ac:dyDescent="0.2">
      <c r="A1" s="50"/>
      <c r="B1" s="51"/>
      <c r="C1" s="52"/>
    </row>
    <row r="2" spans="1:3" x14ac:dyDescent="0.2">
      <c r="A2" s="53"/>
      <c r="B2" s="54"/>
      <c r="C2" s="55"/>
    </row>
    <row r="3" spans="1:3" x14ac:dyDescent="0.2">
      <c r="A3" s="53"/>
      <c r="B3" s="54"/>
      <c r="C3" s="55"/>
    </row>
    <row r="4" spans="1:3" x14ac:dyDescent="0.2">
      <c r="A4" s="53"/>
      <c r="B4" s="54"/>
      <c r="C4" s="55"/>
    </row>
    <row r="5" spans="1:3" x14ac:dyDescent="0.2">
      <c r="A5" s="53"/>
      <c r="B5" s="54"/>
      <c r="C5" s="55"/>
    </row>
    <row r="6" spans="1:3" x14ac:dyDescent="0.2">
      <c r="A6" s="53"/>
      <c r="B6" s="54"/>
      <c r="C6" s="55"/>
    </row>
    <row r="7" spans="1:3" x14ac:dyDescent="0.2">
      <c r="A7" s="53"/>
      <c r="B7" s="54"/>
      <c r="C7" s="55"/>
    </row>
    <row r="8" spans="1:3" x14ac:dyDescent="0.2">
      <c r="A8" s="53"/>
      <c r="B8" s="54"/>
      <c r="C8" s="55"/>
    </row>
    <row r="9" spans="1:3" x14ac:dyDescent="0.2">
      <c r="A9" s="53"/>
      <c r="B9" s="54"/>
      <c r="C9" s="55"/>
    </row>
    <row r="10" spans="1:3" x14ac:dyDescent="0.2">
      <c r="A10" s="53"/>
      <c r="B10" s="54"/>
      <c r="C10" s="55"/>
    </row>
    <row r="11" spans="1:3" x14ac:dyDescent="0.2">
      <c r="A11" s="53"/>
      <c r="B11" s="54"/>
      <c r="C11" s="55"/>
    </row>
    <row r="12" spans="1:3" x14ac:dyDescent="0.2">
      <c r="A12" s="53"/>
      <c r="B12" s="54"/>
      <c r="C12" s="55"/>
    </row>
    <row r="13" spans="1:3" x14ac:dyDescent="0.2">
      <c r="A13" s="53"/>
      <c r="B13" s="54"/>
      <c r="C13" s="55"/>
    </row>
    <row r="14" spans="1:3" x14ac:dyDescent="0.2">
      <c r="A14" s="53"/>
      <c r="B14" s="54"/>
      <c r="C14" s="55"/>
    </row>
    <row r="15" spans="1:3" x14ac:dyDescent="0.2">
      <c r="A15" s="53"/>
      <c r="B15" s="54"/>
      <c r="C15" s="55"/>
    </row>
    <row r="16" spans="1:3" x14ac:dyDescent="0.2">
      <c r="A16" s="53"/>
      <c r="B16" s="54"/>
      <c r="C16" s="55"/>
    </row>
    <row r="17" spans="1:3" x14ac:dyDescent="0.2">
      <c r="A17" s="53"/>
      <c r="B17" s="54"/>
      <c r="C17" s="55"/>
    </row>
    <row r="18" spans="1:3" x14ac:dyDescent="0.2">
      <c r="A18" s="56"/>
      <c r="B18" s="57"/>
      <c r="C18" s="5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Final_Codes</vt:lpstr>
      <vt:lpstr>Descriptives</vt:lpstr>
      <vt:lpstr>Co-Term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2021-11-04T22:12:02Z</dcterms:created>
  <dcterms:modified xsi:type="dcterms:W3CDTF">2023-01-20T23:51:29Z</dcterms:modified>
</cp:coreProperties>
</file>