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 Ashraf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15" i="1"/>
  <c r="L15" i="1" s="1"/>
  <c r="M15" i="1" s="1"/>
  <c r="N15" i="1" s="1"/>
  <c r="D4" i="1"/>
  <c r="D5" i="1"/>
  <c r="D6" i="1"/>
  <c r="D7" i="1"/>
  <c r="E7" i="1" s="1"/>
  <c r="D8" i="1"/>
  <c r="D9" i="1"/>
  <c r="D10" i="1"/>
  <c r="E10" i="1" s="1"/>
  <c r="D11" i="1"/>
  <c r="E11" i="1" s="1"/>
  <c r="D12" i="1"/>
  <c r="E12" i="1" s="1"/>
  <c r="D13" i="1"/>
  <c r="E13" i="1" s="1"/>
  <c r="D3" i="1"/>
  <c r="C17" i="1"/>
  <c r="E4" i="1"/>
  <c r="E5" i="1"/>
  <c r="E6" i="1"/>
  <c r="E8" i="1"/>
  <c r="E9" i="1"/>
  <c r="E3" i="1"/>
  <c r="D17" i="1" l="1"/>
  <c r="E17" i="1" s="1"/>
</calcChain>
</file>

<file path=xl/sharedStrings.xml><?xml version="1.0" encoding="utf-8"?>
<sst xmlns="http://schemas.openxmlformats.org/spreadsheetml/2006/main" count="42" uniqueCount="42">
  <si>
    <t>Team Members</t>
  </si>
  <si>
    <t>Mohammad Ashraf</t>
  </si>
  <si>
    <t>Rawda Fawzy</t>
  </si>
  <si>
    <t>Mohammed Saleh</t>
  </si>
  <si>
    <t>Ziad Amr</t>
  </si>
  <si>
    <t>Abdulrahman Alsayed</t>
  </si>
  <si>
    <t>Yara Ayman</t>
  </si>
  <si>
    <t>Ossama Hazem</t>
  </si>
  <si>
    <t>Ahmed Mostafa</t>
  </si>
  <si>
    <t>Karim Farahat</t>
  </si>
  <si>
    <t>Mohammad Essam</t>
  </si>
  <si>
    <t>Nabil Samy</t>
  </si>
  <si>
    <t>40-18209</t>
  </si>
  <si>
    <t>40-11916</t>
  </si>
  <si>
    <t>ID</t>
  </si>
  <si>
    <t>User points</t>
  </si>
  <si>
    <t>Story points per hour</t>
  </si>
  <si>
    <t>Total time taken</t>
  </si>
  <si>
    <t>40-15637</t>
  </si>
  <si>
    <t>34-13613</t>
  </si>
  <si>
    <t>40-7776</t>
  </si>
  <si>
    <t>40-860</t>
  </si>
  <si>
    <t>34-3080</t>
  </si>
  <si>
    <t>40-2673</t>
  </si>
  <si>
    <t>37-2496</t>
  </si>
  <si>
    <t>34-314</t>
  </si>
  <si>
    <t>34-4832</t>
  </si>
  <si>
    <t>Total time</t>
  </si>
  <si>
    <t>Total points</t>
  </si>
  <si>
    <t>Average Team Velocity</t>
  </si>
  <si>
    <t>Day 1</t>
  </si>
  <si>
    <t>Day 2</t>
  </si>
  <si>
    <t>Day 3</t>
  </si>
  <si>
    <t>Day 4</t>
  </si>
  <si>
    <t>Day 5</t>
  </si>
  <si>
    <t>Actual Remaining hours</t>
  </si>
  <si>
    <t>Estimated Remaining hours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</si>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</sst>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8194444444444446E-2"/>
          <c:w val="0.94730796150481189"/>
          <c:h val="0.80422098279381748"/>
        </c:manualLayout>
      </c:layout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Sheet1!$J$1:$N$1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Sheet1!$J$15:$N$15</c:f>
              <c:numCache>
                <c:formatCode>General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63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Sheet1!$J$1:$N$1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Sheet1!$J$16:$N$16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47984"/>
        <c:axId val="450649072"/>
      </c:lineChart>
      <c:catAx>
        <c:axId val="4506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9072"/>
        <c:crosses val="autoZero"/>
        <c:auto val="1"/>
        <c:lblAlgn val="ctr"/>
        <c:lblOffset val="100"/>
        <c:noMultiLvlLbl val="0"/>
      </c:catAx>
      <c:valAx>
        <c:axId val="4506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400051</xdr:colOff>
      <xdr:row>16</xdr:row>
      <xdr:rowOff>57149</xdr:rowOff>
    </xdr:from>
    <xdr:to>
      <xdr:col>18</xdr:col>
      <xdr:colOff>38100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V15" sqref="V15"/>
    </sheetView>
  </sheetViews>
  <sheetFormatPr defaultRowHeight="15" x14ac:dyDescent="0.25"/>
  <cols>
    <col min="1" max="1" width="25.7109375" customWidth="1"/>
    <col min="3" max="3" width="11.85546875" customWidth="1"/>
    <col min="4" max="4" width="15.28515625" customWidth="1"/>
    <col min="5" max="5" width="20.5703125" customWidth="1"/>
    <col min="8" max="8" width="5" customWidth="1"/>
    <col min="9" max="9" width="25.140625" customWidth="1"/>
    <col min="11" max="11" width="10.85546875" customWidth="1"/>
  </cols>
  <sheetData>
    <row r="1" spans="1:14" ht="28.5" customHeight="1" x14ac:dyDescent="0.25">
      <c r="A1" s="13" t="s">
        <v>0</v>
      </c>
      <c r="B1" s="11" t="s">
        <v>14</v>
      </c>
      <c r="C1" s="12" t="s">
        <v>15</v>
      </c>
      <c r="D1" s="11" t="s">
        <v>17</v>
      </c>
      <c r="E1" s="12" t="s">
        <v>16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34</v>
      </c>
    </row>
    <row r="2" spans="1:14" x14ac:dyDescent="0.25">
      <c r="E2" s="7"/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</row>
    <row r="3" spans="1:14" x14ac:dyDescent="0.25">
      <c r="A3" s="1" t="s">
        <v>1</v>
      </c>
      <c r="B3" s="1" t="s">
        <v>23</v>
      </c>
      <c r="C3" s="1">
        <v>4</v>
      </c>
      <c r="D3" s="1">
        <f>SUM(J3:N3)</f>
        <v>9</v>
      </c>
      <c r="E3" s="1">
        <f>PRODUCT(C3,1/D3)</f>
        <v>0.44444444444444442</v>
      </c>
      <c r="J3" s="1">
        <v>0</v>
      </c>
      <c r="K3" s="1">
        <v>0</v>
      </c>
      <c r="L3" s="1">
        <v>3</v>
      </c>
      <c r="M3" s="1">
        <v>6</v>
      </c>
      <c r="N3" s="1">
        <v>0</v>
      </c>
    </row>
    <row r="4" spans="1:14" x14ac:dyDescent="0.25">
      <c r="A4" s="1" t="s">
        <v>2</v>
      </c>
      <c r="B4" s="1" t="s">
        <v>12</v>
      </c>
      <c r="C4" s="1">
        <v>6</v>
      </c>
      <c r="D4" s="1">
        <f t="shared" ref="D4:D13" si="0">SUM(J4:N4)</f>
        <v>10</v>
      </c>
      <c r="E4" s="1">
        <f t="shared" ref="E4:E13" si="1">PRODUCT(C4,1/D4)</f>
        <v>0.60000000000000009</v>
      </c>
      <c r="J4" s="1">
        <v>0</v>
      </c>
      <c r="K4" s="1">
        <v>0</v>
      </c>
      <c r="L4" s="1">
        <v>2</v>
      </c>
      <c r="M4" s="1">
        <v>6</v>
      </c>
      <c r="N4" s="1">
        <v>2</v>
      </c>
    </row>
    <row r="5" spans="1:14" x14ac:dyDescent="0.25">
      <c r="A5" s="1" t="s">
        <v>3</v>
      </c>
      <c r="B5" s="1" t="s">
        <v>19</v>
      </c>
      <c r="C5" s="1">
        <v>5</v>
      </c>
      <c r="D5" s="1">
        <f t="shared" si="0"/>
        <v>8</v>
      </c>
      <c r="E5" s="1">
        <f t="shared" si="1"/>
        <v>0.625</v>
      </c>
      <c r="J5" s="1">
        <v>0</v>
      </c>
      <c r="K5" s="1">
        <v>0</v>
      </c>
      <c r="L5" s="1">
        <v>1</v>
      </c>
      <c r="M5" s="1">
        <v>5</v>
      </c>
      <c r="N5" s="1">
        <v>2</v>
      </c>
    </row>
    <row r="6" spans="1:14" x14ac:dyDescent="0.25">
      <c r="A6" s="1" t="s">
        <v>4</v>
      </c>
      <c r="B6" s="1" t="s">
        <v>24</v>
      </c>
      <c r="C6" s="1">
        <v>2</v>
      </c>
      <c r="D6" s="1">
        <f t="shared" si="0"/>
        <v>6</v>
      </c>
      <c r="E6" s="1">
        <f t="shared" si="1"/>
        <v>0.33333333333333331</v>
      </c>
      <c r="J6" s="1">
        <v>0</v>
      </c>
      <c r="K6" s="1">
        <v>0</v>
      </c>
      <c r="L6" s="1">
        <v>1</v>
      </c>
      <c r="M6" s="1">
        <v>3</v>
      </c>
      <c r="N6" s="1">
        <v>2</v>
      </c>
    </row>
    <row r="7" spans="1:14" x14ac:dyDescent="0.25">
      <c r="A7" s="1" t="s">
        <v>5</v>
      </c>
      <c r="B7" s="1" t="s">
        <v>13</v>
      </c>
      <c r="C7" s="1">
        <v>3</v>
      </c>
      <c r="D7" s="1">
        <f t="shared" si="0"/>
        <v>10</v>
      </c>
      <c r="E7" s="1">
        <f t="shared" si="1"/>
        <v>0.30000000000000004</v>
      </c>
      <c r="J7" s="1">
        <v>0</v>
      </c>
      <c r="K7" s="1">
        <v>0</v>
      </c>
      <c r="L7" s="1">
        <v>3</v>
      </c>
      <c r="M7" s="1">
        <v>4</v>
      </c>
      <c r="N7" s="1">
        <v>3</v>
      </c>
    </row>
    <row r="8" spans="1:14" x14ac:dyDescent="0.25">
      <c r="A8" s="1" t="s">
        <v>9</v>
      </c>
      <c r="B8" s="1" t="s">
        <v>21</v>
      </c>
      <c r="C8" s="1">
        <v>3</v>
      </c>
      <c r="D8" s="1">
        <f t="shared" si="0"/>
        <v>7</v>
      </c>
      <c r="E8" s="1">
        <f t="shared" si="1"/>
        <v>0.42857142857142855</v>
      </c>
      <c r="J8" s="1">
        <v>0</v>
      </c>
      <c r="K8" s="1">
        <v>0</v>
      </c>
      <c r="L8" s="1">
        <v>1</v>
      </c>
      <c r="M8" s="1">
        <v>5</v>
      </c>
      <c r="N8" s="1">
        <v>1</v>
      </c>
    </row>
    <row r="9" spans="1:14" x14ac:dyDescent="0.25">
      <c r="A9" s="1" t="s">
        <v>7</v>
      </c>
      <c r="B9" s="1" t="s">
        <v>20</v>
      </c>
      <c r="C9" s="1">
        <v>4</v>
      </c>
      <c r="D9" s="1">
        <f t="shared" si="0"/>
        <v>7</v>
      </c>
      <c r="E9" s="1">
        <f t="shared" si="1"/>
        <v>0.5714285714285714</v>
      </c>
      <c r="J9" s="1">
        <v>0</v>
      </c>
      <c r="K9" s="1">
        <v>0</v>
      </c>
      <c r="L9" s="1">
        <v>2</v>
      </c>
      <c r="M9" s="1">
        <v>5</v>
      </c>
      <c r="N9" s="1">
        <v>0</v>
      </c>
    </row>
    <row r="10" spans="1:14" x14ac:dyDescent="0.25">
      <c r="A10" s="1" t="s">
        <v>8</v>
      </c>
      <c r="B10" s="1" t="s">
        <v>18</v>
      </c>
      <c r="C10" s="1">
        <v>6</v>
      </c>
      <c r="D10" s="1">
        <f t="shared" si="0"/>
        <v>5</v>
      </c>
      <c r="E10" s="1">
        <f t="shared" si="1"/>
        <v>1.2000000000000002</v>
      </c>
      <c r="J10" s="1">
        <v>0</v>
      </c>
      <c r="K10" s="1">
        <v>0</v>
      </c>
      <c r="L10" s="1">
        <v>2</v>
      </c>
      <c r="M10" s="1">
        <v>2</v>
      </c>
      <c r="N10" s="1">
        <v>1</v>
      </c>
    </row>
    <row r="11" spans="1:14" x14ac:dyDescent="0.25">
      <c r="A11" s="1" t="s">
        <v>6</v>
      </c>
      <c r="B11" s="1" t="s">
        <v>22</v>
      </c>
      <c r="C11" s="1">
        <v>3</v>
      </c>
      <c r="D11" s="1">
        <f t="shared" si="0"/>
        <v>6</v>
      </c>
      <c r="E11" s="1">
        <f t="shared" si="1"/>
        <v>0.5</v>
      </c>
      <c r="J11" s="1">
        <v>0</v>
      </c>
      <c r="K11" s="1">
        <v>0</v>
      </c>
      <c r="L11" s="1">
        <v>0</v>
      </c>
      <c r="M11" s="1">
        <v>6</v>
      </c>
      <c r="N11" s="1">
        <v>0</v>
      </c>
    </row>
    <row r="12" spans="1:14" x14ac:dyDescent="0.25">
      <c r="A12" s="1" t="s">
        <v>10</v>
      </c>
      <c r="B12" s="1" t="s">
        <v>25</v>
      </c>
      <c r="C12" s="1">
        <v>5</v>
      </c>
      <c r="D12" s="1">
        <f t="shared" si="0"/>
        <v>5</v>
      </c>
      <c r="E12" s="1">
        <f t="shared" si="1"/>
        <v>1</v>
      </c>
      <c r="J12" s="1">
        <v>0</v>
      </c>
      <c r="K12" s="1">
        <v>0</v>
      </c>
      <c r="L12" s="1">
        <v>0</v>
      </c>
      <c r="M12" s="1">
        <v>1</v>
      </c>
      <c r="N12" s="1">
        <v>4</v>
      </c>
    </row>
    <row r="13" spans="1:14" x14ac:dyDescent="0.25">
      <c r="A13" s="1" t="s">
        <v>11</v>
      </c>
      <c r="B13" s="1" t="s">
        <v>26</v>
      </c>
      <c r="C13" s="1">
        <v>4</v>
      </c>
      <c r="D13" s="1">
        <f t="shared" si="0"/>
        <v>5</v>
      </c>
      <c r="E13" s="1">
        <f t="shared" si="1"/>
        <v>0.8</v>
      </c>
      <c r="J13" s="1">
        <v>0</v>
      </c>
      <c r="K13" s="1">
        <v>0</v>
      </c>
      <c r="L13" s="1">
        <v>0</v>
      </c>
      <c r="M13" s="1">
        <v>1</v>
      </c>
      <c r="N13" s="1">
        <v>4</v>
      </c>
    </row>
    <row r="15" spans="1:14" ht="27.75" customHeight="1" x14ac:dyDescent="0.25">
      <c r="I15" s="6" t="s">
        <v>35</v>
      </c>
      <c r="J15" s="4">
        <f>SUM(D17)</f>
        <v>78</v>
      </c>
      <c r="K15" s="4">
        <f>SUM(J15,-K3-K4-K5,-K6-K7-K8,-K9-K10-K11,-K12-K13)</f>
        <v>78</v>
      </c>
      <c r="L15" s="4">
        <f t="shared" ref="L15:N15" si="2">SUM(K15,-L3-L4-L5,-L6-L7-L8,-L9-L10-L11,-L12-L13)</f>
        <v>63</v>
      </c>
      <c r="M15" s="4">
        <f t="shared" si="2"/>
        <v>19</v>
      </c>
      <c r="N15" s="4">
        <f t="shared" si="2"/>
        <v>0</v>
      </c>
    </row>
    <row r="16" spans="1:14" ht="30.75" customHeight="1" x14ac:dyDescent="0.25">
      <c r="C16" s="10" t="s">
        <v>28</v>
      </c>
      <c r="D16" s="14" t="s">
        <v>27</v>
      </c>
      <c r="E16" s="9" t="s">
        <v>29</v>
      </c>
      <c r="I16" s="5" t="s">
        <v>36</v>
      </c>
      <c r="J16" s="4">
        <v>80</v>
      </c>
      <c r="K16" s="4">
        <v>60</v>
      </c>
      <c r="L16" s="4">
        <v>40</v>
      </c>
      <c r="M16" s="4">
        <v>20</v>
      </c>
      <c r="N16" s="4">
        <v>0</v>
      </c>
    </row>
    <row r="17" spans="3:5" ht="27.75" customHeight="1" x14ac:dyDescent="0.25">
      <c r="C17" s="2">
        <f>SUM(C3:C13)</f>
        <v>45</v>
      </c>
      <c r="D17" s="2">
        <f>SUM(D3:D13)</f>
        <v>78</v>
      </c>
      <c r="E17" s="8">
        <f>PRODUCT(C17,1/D17)</f>
        <v>0.57692307692307687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Ashraf</dc:creator>
  <cp:lastModifiedBy>Mohammad Ashraf</cp:lastModifiedBy>
  <dcterms:created xsi:type="dcterms:W3CDTF">2019-03-02T18:00:35Z</dcterms:created>
  <dcterms:modified xsi:type="dcterms:W3CDTF">2019-03-02T20:41:07Z</dcterms:modified>
</cp:coreProperties>
</file>